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210"/>
  </bookViews>
  <sheets>
    <sheet name="Résultat" sheetId="1" r:id="rId1"/>
    <sheet name="Source" sheetId="5" r:id="rId2"/>
  </sheets>
  <externalReferences>
    <externalReference r:id="rId3"/>
  </externalReferences>
  <definedNames>
    <definedName name="bdd">OFFSET(Source!$B$3:$F$3,,,ROWS(nom))</definedName>
    <definedName name="Excel_BuiltIn__FilterDatabase_1">'[1]Contacts Sc 1 &amp; 2'!#REF!</definedName>
    <definedName name="Excel_BuiltIn_Print_Titles_1_1">('[1]Contacts Sc 1 &amp; 2'!$B:$C,'[1]Contacts Sc 1 &amp; 2'!$A$5:$IL$6)</definedName>
    <definedName name="Excel_BuiltIn_Print_Titles_2_1">('[1]Logistique Sc 1 &amp; 2'!$B:$C,'[1]Logistique Sc 1 &amp; 2'!$3:$5)</definedName>
    <definedName name="Excel_BuiltIn_Print_Titles_2_1_1">('[1]Logistique Sc 1 &amp; 2'!$B:$C,'[1]Logistique Sc 1 &amp; 2'!$3:$5)</definedName>
    <definedName name="kmdejvl">('[1]Logistique Sc 1 &amp; 2'!$B:$C,'[1]Logistique Sc 1 &amp; 2'!$3:$5)</definedName>
    <definedName name="listenom">OFFSET(Source!$L$3,,,COUNTIF(Source!$L:$L,"&gt;&lt;")-1)</definedName>
    <definedName name="nom">OFFSET(Source!$A$3,,,COUNTIF(Source!$A:$A,"&gt;&lt;")-1)</definedName>
  </definedNames>
  <calcPr calcId="12451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5" a="1"/>
  <c r="L3"/>
  <c r="A4" i="1"/>
  <c r="E4"/>
  <c r="A5"/>
  <c r="E5"/>
  <c r="A6"/>
  <c r="E6"/>
  <c r="A7"/>
  <c r="E7"/>
  <c r="A8"/>
  <c r="E8"/>
  <c r="A9"/>
  <c r="E9"/>
  <c r="A10"/>
  <c r="E10"/>
  <c r="A11"/>
  <c r="E11"/>
  <c r="A12"/>
  <c r="E12"/>
  <c r="A13"/>
  <c r="E13"/>
  <c r="D4"/>
  <c r="D5"/>
  <c r="D6"/>
  <c r="D7"/>
  <c r="D8"/>
  <c r="D9"/>
  <c r="D10"/>
  <c r="D11"/>
  <c r="D12"/>
  <c r="D13"/>
  <c r="A3"/>
  <c r="D3"/>
  <c r="E3"/>
  <c r="C3"/>
  <c r="B1" i="5" l="1"/>
  <c r="C1"/>
  <c r="D1"/>
  <c r="E1"/>
  <c r="F1"/>
  <c r="L4" a="1"/>
  <c r="L4"/>
  <c r="L5" a="1"/>
  <c r="L5"/>
  <c r="L6" a="1"/>
  <c r="L6"/>
  <c r="L7" a="1"/>
  <c r="L7"/>
  <c r="L8" a="1"/>
  <c r="L8"/>
  <c r="L9" a="1"/>
  <c r="L9"/>
  <c r="L10" a="1"/>
  <c r="L10"/>
  <c r="L11" a="1"/>
  <c r="L11"/>
  <c r="L12" a="1"/>
  <c r="L12"/>
  <c r="L13" a="1"/>
  <c r="L13"/>
  <c r="L14" a="1"/>
  <c r="L14"/>
  <c r="L15" a="1"/>
  <c r="L15"/>
  <c r="L16" a="1"/>
  <c r="L16"/>
  <c r="L17" a="1"/>
  <c r="L17"/>
  <c r="L18" a="1"/>
  <c r="L18"/>
  <c r="L19" a="1"/>
  <c r="L19"/>
  <c r="L20" a="1"/>
  <c r="L20"/>
  <c r="L21" a="1"/>
  <c r="L21"/>
  <c r="L22" a="1"/>
  <c r="L22"/>
  <c r="L23" a="1"/>
  <c r="L23"/>
  <c r="L24" a="1"/>
  <c r="L24"/>
  <c r="L25" a="1"/>
  <c r="L25"/>
  <c r="L26" a="1"/>
  <c r="L26"/>
  <c r="L27" a="1"/>
  <c r="L27"/>
  <c r="L28" a="1"/>
  <c r="L28"/>
  <c r="L29" a="1"/>
  <c r="L29"/>
  <c r="L30" a="1"/>
  <c r="L30"/>
  <c r="L31" a="1"/>
  <c r="L31"/>
  <c r="L32" a="1"/>
  <c r="L32"/>
  <c r="L33" a="1"/>
  <c r="L33"/>
  <c r="L34" a="1"/>
  <c r="L34"/>
  <c r="L35" a="1"/>
  <c r="L35"/>
  <c r="L36" a="1"/>
  <c r="L36"/>
  <c r="L37" a="1"/>
  <c r="L37"/>
  <c r="L38" a="1"/>
  <c r="L38"/>
  <c r="L39" a="1"/>
  <c r="L39"/>
  <c r="L40" a="1"/>
  <c r="L40"/>
  <c r="L41" a="1"/>
  <c r="L41"/>
  <c r="L42" a="1"/>
  <c r="L42"/>
  <c r="L43" a="1"/>
  <c r="L43"/>
  <c r="L44" a="1"/>
  <c r="L44"/>
  <c r="L45" a="1"/>
  <c r="L45"/>
  <c r="L46" a="1"/>
  <c r="L46"/>
</calcChain>
</file>

<file path=xl/sharedStrings.xml><?xml version="1.0" encoding="utf-8"?>
<sst xmlns="http://schemas.openxmlformats.org/spreadsheetml/2006/main" count="42" uniqueCount="25">
  <si>
    <t>Nom</t>
  </si>
  <si>
    <t>Destination</t>
  </si>
  <si>
    <t>Gare</t>
  </si>
  <si>
    <t>gros sac</t>
  </si>
  <si>
    <t>Heure</t>
  </si>
  <si>
    <t>Départ</t>
  </si>
  <si>
    <t>Bagage</t>
  </si>
  <si>
    <t>petit</t>
  </si>
  <si>
    <t>Moyen</t>
  </si>
  <si>
    <t>Petit</t>
  </si>
  <si>
    <t>Nombre</t>
  </si>
  <si>
    <t>Nom1</t>
  </si>
  <si>
    <t>Nom3</t>
  </si>
  <si>
    <t>Nom2</t>
  </si>
  <si>
    <t>Nom5</t>
  </si>
  <si>
    <t>Nom6</t>
  </si>
  <si>
    <t>Mairie</t>
  </si>
  <si>
    <t>Trajets</t>
  </si>
  <si>
    <t>aeroport</t>
  </si>
  <si>
    <t>tulipe</t>
  </si>
  <si>
    <t>port</t>
  </si>
  <si>
    <t>hotel</t>
  </si>
  <si>
    <t>gros</t>
  </si>
  <si>
    <t xml:space="preserve">liste automatique des noms </t>
  </si>
  <si>
    <t xml:space="preserve">j'ai amélioré le rapatriement des noms </t>
  </si>
</sst>
</file>

<file path=xl/styles.xml><?xml version="1.0" encoding="utf-8"?>
<styleSheet xmlns="http://schemas.openxmlformats.org/spreadsheetml/2006/main">
  <numFmts count="1">
    <numFmt numFmtId="164" formatCode="h:mm;@"/>
  </numFmts>
  <fonts count="7">
    <font>
      <sz val="11"/>
      <color theme="1"/>
      <name val="Calibri"/>
      <family val="2"/>
      <scheme val="minor"/>
    </font>
    <font>
      <sz val="11"/>
      <color rgb="FF000000"/>
      <name val="Brandon Grotesque"/>
    </font>
    <font>
      <b/>
      <sz val="11"/>
      <color rgb="FF000000"/>
      <name val="Brandon Grotesque"/>
    </font>
    <font>
      <b/>
      <sz val="10"/>
      <color rgb="FF000000"/>
      <name val="Brandon Grotesque"/>
    </font>
    <font>
      <sz val="11"/>
      <color indexed="8"/>
      <name val="Calibri"/>
      <family val="2"/>
    </font>
    <font>
      <b/>
      <sz val="16"/>
      <name val="Brandon Grotesque"/>
    </font>
    <font>
      <sz val="11"/>
      <name val="Brandon Grotesque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DD43E"/>
      </left>
      <right/>
      <top/>
      <bottom/>
      <diagonal/>
    </border>
    <border>
      <left/>
      <right style="thin">
        <color rgb="FFFDD43E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 applyAlignment="1"/>
    <xf numFmtId="0" fontId="1" fillId="0" borderId="0" xfId="0" applyFont="1" applyBorder="1" applyAlignment="1"/>
    <xf numFmtId="0" fontId="2" fillId="0" borderId="1" xfId="0" applyFont="1" applyBorder="1" applyAlignment="1"/>
    <xf numFmtId="0" fontId="2" fillId="0" borderId="2" xfId="0" applyFont="1" applyBorder="1" applyAlignment="1"/>
    <xf numFmtId="0" fontId="2" fillId="0" borderId="1" xfId="0" applyNumberFormat="1" applyFont="1" applyBorder="1" applyAlignment="1"/>
    <xf numFmtId="0" fontId="2" fillId="0" borderId="0" xfId="0" applyFont="1" applyBorder="1" applyAlignment="1"/>
    <xf numFmtId="0" fontId="1" fillId="0" borderId="0" xfId="0" applyFont="1" applyFill="1" applyAlignment="1"/>
    <xf numFmtId="164" fontId="0" fillId="0" borderId="0" xfId="0" applyNumberFormat="1"/>
    <xf numFmtId="0" fontId="2" fillId="0" borderId="1" xfId="0" applyFont="1" applyFill="1" applyBorder="1" applyAlignment="1"/>
    <xf numFmtId="0" fontId="6" fillId="0" borderId="4" xfId="0" applyFont="1" applyFill="1" applyBorder="1" applyAlignment="1"/>
    <xf numFmtId="0" fontId="5" fillId="0" borderId="0" xfId="0" applyFont="1" applyFill="1" applyAlignment="1">
      <alignment vertical="center"/>
    </xf>
    <xf numFmtId="0" fontId="6" fillId="0" borderId="0" xfId="0" applyFont="1" applyAlignment="1"/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/>
    <xf numFmtId="0" fontId="2" fillId="2" borderId="5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2" fillId="2" borderId="0" xfId="0" applyFont="1" applyFill="1" applyAlignment="1"/>
    <xf numFmtId="0" fontId="1" fillId="2" borderId="0" xfId="0" applyFont="1" applyFill="1" applyAlignment="1"/>
    <xf numFmtId="2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DD43E"/>
      <color rgb="FFFEEAA0"/>
      <color rgb="FFF9384D"/>
      <color rgb="FFFFFF66"/>
      <color rgb="FFE152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1639956</xdr:colOff>
      <xdr:row>0</xdr:row>
      <xdr:rowOff>138043</xdr:rowOff>
    </xdr:from>
    <xdr:to>
      <xdr:col>5</xdr:col>
      <xdr:colOff>739914</xdr:colOff>
      <xdr:row>0</xdr:row>
      <xdr:rowOff>226391</xdr:rowOff>
    </xdr:to>
    <xdr:cxnSp macro="">
      <xdr:nvCxnSpPr>
        <xdr:cNvPr id="3" name="Connecteur droit avec flèche 2"/>
        <xdr:cNvCxnSpPr/>
      </xdr:nvCxnSpPr>
      <xdr:spPr>
        <a:xfrm rot="10800000">
          <a:off x="3865217" y="138043"/>
          <a:ext cx="1076740" cy="8834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_LASSO\13-%20Production%20TDS\1.%202018_TDS_PROD\PRAIRIE\Livret%20Artistes%20Prairie\Road%20Books\Valou\Documents\1%20-%20PERSO\7%20-%20Terres%20du%20Son\Terres_du_Son_2012\TDS12_AA_Roadbook\20120711_ROADBOOK_VA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 d'Emploi"/>
      <sheetName val="Contacts Sc 1 &amp; 2"/>
      <sheetName val="Logistique Sc 1 &amp; 2"/>
      <sheetName val="Séjours Sc 1 &amp; 2"/>
      <sheetName val="Fiches Accueil Sc 1 &amp;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H13"/>
  <sheetViews>
    <sheetView showZeros="0" tabSelected="1" zoomScale="115" zoomScaleNormal="115" workbookViewId="0">
      <selection activeCell="J7" sqref="J7"/>
    </sheetView>
  </sheetViews>
  <sheetFormatPr baseColWidth="10" defaultColWidth="11.453125" defaultRowHeight="14"/>
  <cols>
    <col min="1" max="1" width="13.81640625" style="1" customWidth="1"/>
    <col min="2" max="2" width="1.453125" style="7" customWidth="1"/>
    <col min="3" max="3" width="6.453125" style="1" hidden="1" customWidth="1"/>
    <col min="4" max="4" width="16.6328125" style="1" customWidth="1"/>
    <col min="5" max="5" width="28.26953125" style="1" customWidth="1"/>
    <col min="6" max="16384" width="11.453125" style="1"/>
  </cols>
  <sheetData>
    <row r="1" spans="1:8" s="12" customFormat="1" ht="25.5" customHeight="1">
      <c r="A1" s="10"/>
      <c r="B1" s="11"/>
      <c r="C1" s="11"/>
      <c r="D1" s="13" t="s">
        <v>19</v>
      </c>
      <c r="E1" s="14"/>
      <c r="G1" s="12" t="s">
        <v>24</v>
      </c>
    </row>
    <row r="2" spans="1:8">
      <c r="A2" s="5" t="s">
        <v>17</v>
      </c>
      <c r="B2" s="9"/>
      <c r="C2" s="3"/>
      <c r="D2" s="3"/>
      <c r="E2" s="4"/>
      <c r="G2" s="2"/>
      <c r="H2" s="6"/>
    </row>
    <row r="3" spans="1:8">
      <c r="A3" s="15">
        <f ca="1">IFERROR(INDEX(bdd,SUMPRODUCT(SMALL((nom=$D$1)*ROW(nom),COUNTIF(nom,"&lt;&gt;"&amp;$D$1)+ROW(A1)))-2,3),"")</f>
        <v>0.75069444444444444</v>
      </c>
      <c r="B3" s="15"/>
      <c r="C3" s="15">
        <f ca="1">INDEX(bdd,SUMPRODUCT(SMALL((nom=$D$1)*ROW(nom),COUNTIF(nom,"&lt;&gt;"&amp;$D$1)+ROW(C1)))-2,3)</f>
        <v>0.75069444444444444</v>
      </c>
      <c r="D3" s="16" t="str">
        <f ca="1">IF(A3="","",INDEX(bdd,SUMPRODUCT(SMALL((nom=$D$1)*ROW(nom),COUNTIF(nom,"&lt;&gt;"&amp;$D$1)+ROW(D1)))-2,1)&amp; "   personne(s)")</f>
        <v>1   personne(s)</v>
      </c>
      <c r="E3" s="17" t="str">
        <f ca="1">IF(A3="","",INDEX(bdd,SUMPRODUCT(SMALL((nom=$D$1)*ROW(nom),COUNTIF(nom,"&lt;&gt;"&amp;$D$1)+ROW(E1)))-2,2)&amp;" &lt;-&gt; "&amp;INDEX(bdd,SUMPRODUCT(SMALL((nom=$D$1)*ROW(nom),COUNTIF(nom,"&lt;&gt;"&amp;$D$1)+ROW(E1)))-2,4))</f>
        <v>port &lt;-&gt; hotel</v>
      </c>
      <c r="G3" s="2"/>
      <c r="H3" s="6"/>
    </row>
    <row r="4" spans="1:8">
      <c r="A4" s="15" t="str">
        <f ca="1">IFERROR(INDEX(bdd,SUMPRODUCT(SMALL((nom=$D$1)*ROW(nom),COUNTIF(nom,"&lt;&gt;"&amp;$D$1)+ROW(A2)))-2,3),"")</f>
        <v/>
      </c>
      <c r="B4" s="15"/>
      <c r="C4" s="18"/>
      <c r="D4" s="16" t="str">
        <f ca="1">IF(A4="","",INDEX(bdd,SUMPRODUCT(SMALL((nom=$D$1)*ROW(nom),COUNTIF(nom,"&lt;&gt;"&amp;$D$1)+ROW(D2)))-2,1)&amp; "   personne(s)")</f>
        <v/>
      </c>
      <c r="E4" s="17" t="str">
        <f ca="1">IF(A4="","",INDEX(bdd,SUMPRODUCT(SMALL((nom=$D$1)*ROW(nom),COUNTIF(nom,"&lt;&gt;"&amp;$D$1)+ROW(E2)))-2,2)&amp;" &lt;-&gt; "&amp;INDEX(bdd,SUMPRODUCT(SMALL((nom=$D$1)*ROW(nom),COUNTIF(nom,"&lt;&gt;"&amp;$D$1)+ROW(E2)))-2,4))</f>
        <v/>
      </c>
      <c r="G4" s="2"/>
      <c r="H4" s="6"/>
    </row>
    <row r="5" spans="1:8">
      <c r="A5" s="15" t="str">
        <f ca="1">IFERROR(INDEX(bdd,SUMPRODUCT(SMALL((nom=$D$1)*ROW(nom),COUNTIF(nom,"&lt;&gt;"&amp;$D$1)+ROW(A3)))-2,3),"")</f>
        <v/>
      </c>
      <c r="B5" s="15"/>
      <c r="C5" s="18"/>
      <c r="D5" s="16" t="str">
        <f ca="1">IF(A5="","",INDEX(bdd,SUMPRODUCT(SMALL((nom=$D$1)*ROW(nom),COUNTIF(nom,"&lt;&gt;"&amp;$D$1)+ROW(D3)))-2,1)&amp; "   personne(s)")</f>
        <v/>
      </c>
      <c r="E5" s="17" t="str">
        <f ca="1">IF(A5="","",INDEX(bdd,SUMPRODUCT(SMALL((nom=$D$1)*ROW(nom),COUNTIF(nom,"&lt;&gt;"&amp;$D$1)+ROW(E3)))-2,2)&amp;" &lt;-&gt; "&amp;INDEX(bdd,SUMPRODUCT(SMALL((nom=$D$1)*ROW(nom),COUNTIF(nom,"&lt;&gt;"&amp;$D$1)+ROW(E3)))-2,4))</f>
        <v/>
      </c>
      <c r="G5" s="2"/>
      <c r="H5" s="6"/>
    </row>
    <row r="6" spans="1:8">
      <c r="A6" s="15" t="str">
        <f ca="1">IFERROR(INDEX(bdd,SUMPRODUCT(SMALL((nom=$D$1)*ROW(nom),COUNTIF(nom,"&lt;&gt;"&amp;$D$1)+ROW(A4)))-2,3),"")</f>
        <v/>
      </c>
      <c r="B6" s="15"/>
      <c r="C6" s="18"/>
      <c r="D6" s="16" t="str">
        <f ca="1">IF(A6="","",INDEX(bdd,SUMPRODUCT(SMALL((nom=$D$1)*ROW(nom),COUNTIF(nom,"&lt;&gt;"&amp;$D$1)+ROW(D4)))-2,1)&amp; "   personne(s)")</f>
        <v/>
      </c>
      <c r="E6" s="17" t="str">
        <f ca="1">IF(A6="","",INDEX(bdd,SUMPRODUCT(SMALL((nom=$D$1)*ROW(nom),COUNTIF(nom,"&lt;&gt;"&amp;$D$1)+ROW(E4)))-2,2)&amp;" &lt;-&gt; "&amp;INDEX(bdd,SUMPRODUCT(SMALL((nom=$D$1)*ROW(nom),COUNTIF(nom,"&lt;&gt;"&amp;$D$1)+ROW(E4)))-2,4))</f>
        <v/>
      </c>
      <c r="G6" s="2"/>
      <c r="H6" s="6"/>
    </row>
    <row r="7" spans="1:8">
      <c r="A7" s="15" t="str">
        <f ca="1">IFERROR(INDEX(bdd,SUMPRODUCT(SMALL((nom=$D$1)*ROW(nom),COUNTIF(nom,"&lt;&gt;"&amp;$D$1)+ROW(A5)))-2,3),"")</f>
        <v/>
      </c>
      <c r="B7" s="15"/>
      <c r="C7" s="19"/>
      <c r="D7" s="16" t="str">
        <f ca="1">IF(A7="","",INDEX(bdd,SUMPRODUCT(SMALL((nom=$D$1)*ROW(nom),COUNTIF(nom,"&lt;&gt;"&amp;$D$1)+ROW(D5)))-2,1)&amp; "   personne(s)")</f>
        <v/>
      </c>
      <c r="E7" s="17" t="str">
        <f ca="1">IF(A7="","",INDEX(bdd,SUMPRODUCT(SMALL((nom=$D$1)*ROW(nom),COUNTIF(nom,"&lt;&gt;"&amp;$D$1)+ROW(E5)))-2,2)&amp;" &lt;-&gt; "&amp;INDEX(bdd,SUMPRODUCT(SMALL((nom=$D$1)*ROW(nom),COUNTIF(nom,"&lt;&gt;"&amp;$D$1)+ROW(E5)))-2,4))</f>
        <v/>
      </c>
    </row>
    <row r="8" spans="1:8">
      <c r="A8" s="15" t="str">
        <f ca="1">IFERROR(INDEX(bdd,SUMPRODUCT(SMALL((nom=$D$1)*ROW(nom),COUNTIF(nom,"&lt;&gt;"&amp;$D$1)+ROW(A6)))-2,3),"")</f>
        <v/>
      </c>
      <c r="B8" s="15"/>
      <c r="C8" s="19"/>
      <c r="D8" s="16" t="str">
        <f ca="1">IF(A8="","",INDEX(bdd,SUMPRODUCT(SMALL((nom=$D$1)*ROW(nom),COUNTIF(nom,"&lt;&gt;"&amp;$D$1)+ROW(D6)))-2,1)&amp; "   personne(s)")</f>
        <v/>
      </c>
      <c r="E8" s="17" t="str">
        <f ca="1">IF(A8="","",INDEX(bdd,SUMPRODUCT(SMALL((nom=$D$1)*ROW(nom),COUNTIF(nom,"&lt;&gt;"&amp;$D$1)+ROW(E6)))-2,2)&amp;" &lt;-&gt; "&amp;INDEX(bdd,SUMPRODUCT(SMALL((nom=$D$1)*ROW(nom),COUNTIF(nom,"&lt;&gt;"&amp;$D$1)+ROW(E6)))-2,4))</f>
        <v/>
      </c>
    </row>
    <row r="9" spans="1:8">
      <c r="A9" s="15" t="str">
        <f ca="1">IFERROR(INDEX(bdd,SUMPRODUCT(SMALL((nom=$D$1)*ROW(nom),COUNTIF(nom,"&lt;&gt;"&amp;$D$1)+ROW(A7)))-2,3),"")</f>
        <v/>
      </c>
      <c r="B9" s="15"/>
      <c r="C9" s="20"/>
      <c r="D9" s="16" t="str">
        <f ca="1">IF(A9="","",INDEX(bdd,SUMPRODUCT(SMALL((nom=$D$1)*ROW(nom),COUNTIF(nom,"&lt;&gt;"&amp;$D$1)+ROW(D7)))-2,1)&amp; "   personne(s)")</f>
        <v/>
      </c>
      <c r="E9" s="17" t="str">
        <f ca="1">IF(A9="","",INDEX(bdd,SUMPRODUCT(SMALL((nom=$D$1)*ROW(nom),COUNTIF(nom,"&lt;&gt;"&amp;$D$1)+ROW(E7)))-2,2)&amp;" &lt;-&gt; "&amp;INDEX(bdd,SUMPRODUCT(SMALL((nom=$D$1)*ROW(nom),COUNTIF(nom,"&lt;&gt;"&amp;$D$1)+ROW(E7)))-2,4))</f>
        <v/>
      </c>
    </row>
    <row r="10" spans="1:8">
      <c r="A10" s="15" t="str">
        <f ca="1">IFERROR(INDEX(bdd,SUMPRODUCT(SMALL((nom=$D$1)*ROW(nom),COUNTIF(nom,"&lt;&gt;"&amp;$D$1)+ROW(A8)))-2,3),"")</f>
        <v/>
      </c>
      <c r="B10" s="15"/>
      <c r="C10" s="20"/>
      <c r="D10" s="16" t="str">
        <f ca="1">IF(A10="","",INDEX(bdd,SUMPRODUCT(SMALL((nom=$D$1)*ROW(nom),COUNTIF(nom,"&lt;&gt;"&amp;$D$1)+ROW(D8)))-2,1)&amp; "   personne(s)")</f>
        <v/>
      </c>
      <c r="E10" s="17" t="str">
        <f ca="1">IF(A10="","",INDEX(bdd,SUMPRODUCT(SMALL((nom=$D$1)*ROW(nom),COUNTIF(nom,"&lt;&gt;"&amp;$D$1)+ROW(E8)))-2,2)&amp;" &lt;-&gt; "&amp;INDEX(bdd,SUMPRODUCT(SMALL((nom=$D$1)*ROW(nom),COUNTIF(nom,"&lt;&gt;"&amp;$D$1)+ROW(E8)))-2,4))</f>
        <v/>
      </c>
    </row>
    <row r="11" spans="1:8">
      <c r="A11" s="15" t="str">
        <f ca="1">IFERROR(INDEX(bdd,SUMPRODUCT(SMALL((nom=$D$1)*ROW(nom),COUNTIF(nom,"&lt;&gt;"&amp;$D$1)+ROW(A9)))-2,3),"")</f>
        <v/>
      </c>
      <c r="B11" s="15"/>
      <c r="C11" s="20"/>
      <c r="D11" s="16" t="str">
        <f ca="1">IF(A11="","",INDEX(bdd,SUMPRODUCT(SMALL((nom=$D$1)*ROW(nom),COUNTIF(nom,"&lt;&gt;"&amp;$D$1)+ROW(D9)))-2,1)&amp; "   personne(s)")</f>
        <v/>
      </c>
      <c r="E11" s="17" t="str">
        <f ca="1">IF(A11="","",INDEX(bdd,SUMPRODUCT(SMALL((nom=$D$1)*ROW(nom),COUNTIF(nom,"&lt;&gt;"&amp;$D$1)+ROW(E9)))-2,2)&amp;" &lt;-&gt; "&amp;INDEX(bdd,SUMPRODUCT(SMALL((nom=$D$1)*ROW(nom),COUNTIF(nom,"&lt;&gt;"&amp;$D$1)+ROW(E9)))-2,4))</f>
        <v/>
      </c>
    </row>
    <row r="12" spans="1:8">
      <c r="A12" s="15" t="str">
        <f ca="1">IFERROR(INDEX(bdd,SUMPRODUCT(SMALL((nom=$D$1)*ROW(nom),COUNTIF(nom,"&lt;&gt;"&amp;$D$1)+ROW(A10)))-2,3),"")</f>
        <v/>
      </c>
      <c r="B12" s="15"/>
      <c r="C12" s="20"/>
      <c r="D12" s="16" t="str">
        <f ca="1">IF(A12="","",INDEX(bdd,SUMPRODUCT(SMALL((nom=$D$1)*ROW(nom),COUNTIF(nom,"&lt;&gt;"&amp;$D$1)+ROW(D10)))-2,1)&amp; "   personne(s)")</f>
        <v/>
      </c>
      <c r="E12" s="17" t="str">
        <f ca="1">IF(A12="","",INDEX(bdd,SUMPRODUCT(SMALL((nom=$D$1)*ROW(nom),COUNTIF(nom,"&lt;&gt;"&amp;$D$1)+ROW(E10)))-2,2)&amp;" &lt;-&gt; "&amp;INDEX(bdd,SUMPRODUCT(SMALL((nom=$D$1)*ROW(nom),COUNTIF(nom,"&lt;&gt;"&amp;$D$1)+ROW(E10)))-2,4))</f>
        <v/>
      </c>
    </row>
    <row r="13" spans="1:8">
      <c r="A13" s="15" t="str">
        <f ca="1">IFERROR(INDEX(bdd,SUMPRODUCT(SMALL((nom=$D$1)*ROW(nom),COUNTIF(nom,"&lt;&gt;"&amp;$D$1)+ROW(A11)))-2,3),"")</f>
        <v/>
      </c>
      <c r="B13" s="15"/>
      <c r="C13" s="20"/>
      <c r="D13" s="16" t="str">
        <f ca="1">IF(A13="","",INDEX(bdd,SUMPRODUCT(SMALL((nom=$D$1)*ROW(nom),COUNTIF(nom,"&lt;&gt;"&amp;$D$1)+ROW(D11)))-2,1)&amp; "   personne(s)")</f>
        <v/>
      </c>
      <c r="E13" s="17" t="str">
        <f ca="1">IF(A13="","",INDEX(bdd,SUMPRODUCT(SMALL((nom=$D$1)*ROW(nom),COUNTIF(nom,"&lt;&gt;"&amp;$D$1)+ROW(E11)))-2,2)&amp;" &lt;-&gt; "&amp;INDEX(bdd,SUMPRODUCT(SMALL((nom=$D$1)*ROW(nom),COUNTIF(nom,"&lt;&gt;"&amp;$D$1)+ROW(E11)))-2,4))</f>
        <v/>
      </c>
    </row>
  </sheetData>
  <mergeCells count="1">
    <mergeCell ref="D1:E1"/>
  </mergeCells>
  <dataValidations count="1">
    <dataValidation type="list" allowBlank="1" showInputMessage="1" showErrorMessage="1" sqref="D1:E1">
      <formula1>listenom</formula1>
    </dataValidation>
  </dataValidation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B1:C1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L46"/>
  <sheetViews>
    <sheetView workbookViewId="0">
      <selection activeCell="L3" sqref="L3:L46"/>
    </sheetView>
  </sheetViews>
  <sheetFormatPr baseColWidth="10" defaultRowHeight="14.5"/>
  <sheetData>
    <row r="1" spans="1:12">
      <c r="A1">
        <v>1</v>
      </c>
      <c r="B1">
        <f>A1+1</f>
        <v>2</v>
      </c>
      <c r="C1">
        <f t="shared" ref="C1:F1" si="0">B1+1</f>
        <v>3</v>
      </c>
      <c r="D1">
        <f t="shared" si="0"/>
        <v>4</v>
      </c>
      <c r="E1">
        <f t="shared" si="0"/>
        <v>5</v>
      </c>
      <c r="F1">
        <f t="shared" si="0"/>
        <v>6</v>
      </c>
    </row>
    <row r="2" spans="1:12">
      <c r="A2" t="s">
        <v>0</v>
      </c>
      <c r="B2" t="s">
        <v>10</v>
      </c>
      <c r="C2" t="s">
        <v>5</v>
      </c>
      <c r="D2" t="s">
        <v>4</v>
      </c>
      <c r="E2" t="s">
        <v>1</v>
      </c>
      <c r="F2" t="s">
        <v>6</v>
      </c>
      <c r="L2" t="s">
        <v>23</v>
      </c>
    </row>
    <row r="3" spans="1:12">
      <c r="A3" t="s">
        <v>11</v>
      </c>
      <c r="B3">
        <v>12</v>
      </c>
      <c r="C3" t="s">
        <v>2</v>
      </c>
      <c r="D3" s="8">
        <v>0.5625</v>
      </c>
      <c r="E3" t="s">
        <v>16</v>
      </c>
      <c r="F3" t="s">
        <v>7</v>
      </c>
      <c r="L3" t="str">
        <f t="array" aca="1" ref="L3" ca="1">OFFSET($A$2,MATCH(0,COUNTIF(L$2:L2,nom),0),)</f>
        <v>Nom1</v>
      </c>
    </row>
    <row r="4" spans="1:12">
      <c r="A4" t="s">
        <v>12</v>
      </c>
      <c r="B4">
        <v>13</v>
      </c>
      <c r="C4" t="s">
        <v>2</v>
      </c>
      <c r="D4" s="8">
        <v>0.60416666666666696</v>
      </c>
      <c r="E4" t="s">
        <v>16</v>
      </c>
      <c r="F4" t="s">
        <v>8</v>
      </c>
      <c r="L4" t="str">
        <f t="array" aca="1" ref="L4" ca="1">OFFSET($A$2,MATCH(0,COUNTIF(L$2:L3,nom),0),)</f>
        <v>Nom3</v>
      </c>
    </row>
    <row r="5" spans="1:12">
      <c r="A5" t="s">
        <v>12</v>
      </c>
      <c r="B5">
        <v>14</v>
      </c>
      <c r="C5" t="s">
        <v>2</v>
      </c>
      <c r="D5" s="8">
        <v>0.64583333333333304</v>
      </c>
      <c r="E5" t="s">
        <v>16</v>
      </c>
      <c r="F5" t="s">
        <v>3</v>
      </c>
      <c r="L5" t="str">
        <f t="array" aca="1" ref="L5" ca="1">OFFSET($A$2,MATCH(0,COUNTIF(L$2:L4,nom),0),)</f>
        <v>Nom2</v>
      </c>
    </row>
    <row r="6" spans="1:12">
      <c r="A6" t="s">
        <v>13</v>
      </c>
      <c r="B6">
        <v>3</v>
      </c>
      <c r="C6" t="s">
        <v>16</v>
      </c>
      <c r="D6" s="8">
        <v>0.91666666666666663</v>
      </c>
      <c r="E6" t="s">
        <v>18</v>
      </c>
      <c r="F6" t="s">
        <v>8</v>
      </c>
      <c r="L6" t="str">
        <f t="array" aca="1" ref="L6" ca="1">OFFSET($A$2,MATCH(0,COUNTIF(L$2:L5,nom),0),)</f>
        <v>Nom5</v>
      </c>
    </row>
    <row r="7" spans="1:12">
      <c r="A7" t="s">
        <v>13</v>
      </c>
      <c r="B7">
        <v>4</v>
      </c>
      <c r="C7" t="s">
        <v>16</v>
      </c>
      <c r="D7" s="8">
        <v>0.95833333333333304</v>
      </c>
      <c r="E7" t="s">
        <v>2</v>
      </c>
      <c r="F7" t="s">
        <v>3</v>
      </c>
      <c r="L7" t="str">
        <f t="array" aca="1" ref="L7" ca="1">OFFSET($A$2,MATCH(0,COUNTIF(L$2:L6,nom),0),)</f>
        <v>Nom6</v>
      </c>
    </row>
    <row r="8" spans="1:12">
      <c r="A8" t="s">
        <v>14</v>
      </c>
      <c r="B8">
        <v>15</v>
      </c>
      <c r="C8" t="s">
        <v>2</v>
      </c>
      <c r="D8" s="8">
        <v>0.6875</v>
      </c>
      <c r="E8" t="s">
        <v>16</v>
      </c>
      <c r="F8" t="s">
        <v>7</v>
      </c>
      <c r="L8" t="str">
        <f t="array" aca="1" ref="L8" ca="1">OFFSET($A$2,MATCH(0,COUNTIF(L$2:L7,nom),0),)</f>
        <v>tulipe</v>
      </c>
    </row>
    <row r="9" spans="1:12">
      <c r="A9" t="s">
        <v>15</v>
      </c>
      <c r="B9">
        <v>16</v>
      </c>
      <c r="C9" t="s">
        <v>2</v>
      </c>
      <c r="D9" s="8">
        <v>0.72916666666666696</v>
      </c>
      <c r="E9" t="s">
        <v>16</v>
      </c>
      <c r="F9" t="s">
        <v>9</v>
      </c>
      <c r="L9" t="e">
        <f t="array" aca="1" ref="L9" ca="1">OFFSET($A$2,MATCH(0,COUNTIF(L$2:L8,nom),0),)</f>
        <v>#N/A</v>
      </c>
    </row>
    <row r="10" spans="1:12">
      <c r="A10" t="s">
        <v>19</v>
      </c>
      <c r="B10">
        <v>1</v>
      </c>
      <c r="C10" t="s">
        <v>20</v>
      </c>
      <c r="D10" s="21">
        <v>0.75069444444444444</v>
      </c>
      <c r="E10" t="s">
        <v>21</v>
      </c>
      <c r="F10" t="s">
        <v>22</v>
      </c>
      <c r="L10" t="e">
        <f t="array" aca="1" ref="L10" ca="1">OFFSET($A$2,MATCH(0,COUNTIF(L$2:L9,nom),0),)</f>
        <v>#N/A</v>
      </c>
    </row>
    <row r="11" spans="1:12">
      <c r="L11" t="e">
        <f t="array" aca="1" ref="L11" ca="1">OFFSET($A$2,MATCH(0,COUNTIF(L$2:L10,nom),0),)</f>
        <v>#N/A</v>
      </c>
    </row>
    <row r="12" spans="1:12">
      <c r="L12" t="e">
        <f t="array" aca="1" ref="L12" ca="1">OFFSET($A$2,MATCH(0,COUNTIF(L$2:L11,nom),0),)</f>
        <v>#N/A</v>
      </c>
    </row>
    <row r="13" spans="1:12">
      <c r="L13" t="e">
        <f t="array" aca="1" ref="L13" ca="1">OFFSET($A$2,MATCH(0,COUNTIF(L$2:L12,nom),0),)</f>
        <v>#N/A</v>
      </c>
    </row>
    <row r="14" spans="1:12">
      <c r="L14" t="e">
        <f t="array" aca="1" ref="L14" ca="1">OFFSET($A$2,MATCH(0,COUNTIF(L$2:L13,nom),0),)</f>
        <v>#N/A</v>
      </c>
    </row>
    <row r="15" spans="1:12">
      <c r="L15" t="e">
        <f t="array" aca="1" ref="L15" ca="1">OFFSET($A$2,MATCH(0,COUNTIF(L$2:L14,nom),0),)</f>
        <v>#N/A</v>
      </c>
    </row>
    <row r="16" spans="1:12">
      <c r="L16" t="e">
        <f t="array" aca="1" ref="L16" ca="1">OFFSET($A$2,MATCH(0,COUNTIF(L$2:L15,nom),0),)</f>
        <v>#N/A</v>
      </c>
    </row>
    <row r="17" spans="12:12">
      <c r="L17" t="e">
        <f t="array" aca="1" ref="L17" ca="1">OFFSET($A$2,MATCH(0,COUNTIF(L$2:L16,nom),0),)</f>
        <v>#N/A</v>
      </c>
    </row>
    <row r="18" spans="12:12">
      <c r="L18" t="e">
        <f t="array" aca="1" ref="L18" ca="1">OFFSET($A$2,MATCH(0,COUNTIF(L$2:L17,nom),0),)</f>
        <v>#N/A</v>
      </c>
    </row>
    <row r="19" spans="12:12">
      <c r="L19" t="e">
        <f t="array" aca="1" ref="L19" ca="1">OFFSET($A$2,MATCH(0,COUNTIF(L$2:L18,nom),0),)</f>
        <v>#N/A</v>
      </c>
    </row>
    <row r="20" spans="12:12">
      <c r="L20" t="e">
        <f t="array" aca="1" ref="L20" ca="1">OFFSET($A$2,MATCH(0,COUNTIF(L$2:L19,nom),0),)</f>
        <v>#N/A</v>
      </c>
    </row>
    <row r="21" spans="12:12">
      <c r="L21" t="e">
        <f t="array" aca="1" ref="L21" ca="1">OFFSET($A$2,MATCH(0,COUNTIF(L$2:L20,nom),0),)</f>
        <v>#N/A</v>
      </c>
    </row>
    <row r="22" spans="12:12">
      <c r="L22" t="e">
        <f t="array" aca="1" ref="L22" ca="1">OFFSET($A$2,MATCH(0,COUNTIF(L$2:L21,nom),0),)</f>
        <v>#N/A</v>
      </c>
    </row>
    <row r="23" spans="12:12">
      <c r="L23" t="e">
        <f t="array" aca="1" ref="L23" ca="1">OFFSET($A$2,MATCH(0,COUNTIF(L$2:L22,nom),0),)</f>
        <v>#N/A</v>
      </c>
    </row>
    <row r="24" spans="12:12">
      <c r="L24" t="e">
        <f t="array" aca="1" ref="L24" ca="1">OFFSET($A$2,MATCH(0,COUNTIF(L$2:L23,nom),0),)</f>
        <v>#N/A</v>
      </c>
    </row>
    <row r="25" spans="12:12">
      <c r="L25" t="e">
        <f t="array" aca="1" ref="L25" ca="1">OFFSET($A$2,MATCH(0,COUNTIF(L$2:L24,nom),0),)</f>
        <v>#N/A</v>
      </c>
    </row>
    <row r="26" spans="12:12">
      <c r="L26" t="e">
        <f t="array" aca="1" ref="L26" ca="1">OFFSET($A$2,MATCH(0,COUNTIF(L$2:L25,nom),0),)</f>
        <v>#N/A</v>
      </c>
    </row>
    <row r="27" spans="12:12">
      <c r="L27" t="e">
        <f t="array" aca="1" ref="L27" ca="1">OFFSET($A$2,MATCH(0,COUNTIF(L$2:L26,nom),0),)</f>
        <v>#N/A</v>
      </c>
    </row>
    <row r="28" spans="12:12">
      <c r="L28" t="e">
        <f t="array" aca="1" ref="L28" ca="1">OFFSET($A$2,MATCH(0,COUNTIF(L$2:L27,nom),0),)</f>
        <v>#N/A</v>
      </c>
    </row>
    <row r="29" spans="12:12">
      <c r="L29" t="e">
        <f t="array" aca="1" ref="L29" ca="1">OFFSET($A$2,MATCH(0,COUNTIF(L$2:L28,nom),0),)</f>
        <v>#N/A</v>
      </c>
    </row>
    <row r="30" spans="12:12">
      <c r="L30" t="e">
        <f t="array" aca="1" ref="L30" ca="1">OFFSET($A$2,MATCH(0,COUNTIF(L$2:L29,nom),0),)</f>
        <v>#N/A</v>
      </c>
    </row>
    <row r="31" spans="12:12">
      <c r="L31" t="e">
        <f t="array" aca="1" ref="L31" ca="1">OFFSET($A$2,MATCH(0,COUNTIF(L$2:L30,nom),0),)</f>
        <v>#N/A</v>
      </c>
    </row>
    <row r="32" spans="12:12">
      <c r="L32" t="e">
        <f t="array" aca="1" ref="L32" ca="1">OFFSET($A$2,MATCH(0,COUNTIF(L$2:L31,nom),0),)</f>
        <v>#N/A</v>
      </c>
    </row>
    <row r="33" spans="12:12">
      <c r="L33" t="e">
        <f t="array" aca="1" ref="L33" ca="1">OFFSET($A$2,MATCH(0,COUNTIF(L$2:L32,nom),0),)</f>
        <v>#N/A</v>
      </c>
    </row>
    <row r="34" spans="12:12">
      <c r="L34" t="e">
        <f t="array" aca="1" ref="L34" ca="1">OFFSET($A$2,MATCH(0,COUNTIF(L$2:L33,nom),0),)</f>
        <v>#N/A</v>
      </c>
    </row>
    <row r="35" spans="12:12">
      <c r="L35" t="e">
        <f t="array" aca="1" ref="L35" ca="1">OFFSET($A$2,MATCH(0,COUNTIF(L$2:L34,nom),0),)</f>
        <v>#N/A</v>
      </c>
    </row>
    <row r="36" spans="12:12">
      <c r="L36" t="e">
        <f t="array" aca="1" ref="L36" ca="1">OFFSET($A$2,MATCH(0,COUNTIF(L$2:L35,nom),0),)</f>
        <v>#N/A</v>
      </c>
    </row>
    <row r="37" spans="12:12">
      <c r="L37" t="e">
        <f t="array" aca="1" ref="L37" ca="1">OFFSET($A$2,MATCH(0,COUNTIF(L$2:L36,nom),0),)</f>
        <v>#N/A</v>
      </c>
    </row>
    <row r="38" spans="12:12">
      <c r="L38" t="e">
        <f t="array" aca="1" ref="L38" ca="1">OFFSET($A$2,MATCH(0,COUNTIF(L$2:L37,nom),0),)</f>
        <v>#N/A</v>
      </c>
    </row>
    <row r="39" spans="12:12">
      <c r="L39" t="e">
        <f t="array" aca="1" ref="L39" ca="1">OFFSET($A$2,MATCH(0,COUNTIF(L$2:L38,nom),0),)</f>
        <v>#N/A</v>
      </c>
    </row>
    <row r="40" spans="12:12">
      <c r="L40" t="e">
        <f t="array" aca="1" ref="L40" ca="1">OFFSET($A$2,MATCH(0,COUNTIF(L$2:L39,nom),0),)</f>
        <v>#N/A</v>
      </c>
    </row>
    <row r="41" spans="12:12">
      <c r="L41" t="e">
        <f t="array" aca="1" ref="L41" ca="1">OFFSET($A$2,MATCH(0,COUNTIF(L$2:L40,nom),0),)</f>
        <v>#N/A</v>
      </c>
    </row>
    <row r="42" spans="12:12">
      <c r="L42" t="e">
        <f t="array" aca="1" ref="L42" ca="1">OFFSET($A$2,MATCH(0,COUNTIF(L$2:L41,nom),0),)</f>
        <v>#N/A</v>
      </c>
    </row>
    <row r="43" spans="12:12">
      <c r="L43" t="e">
        <f t="array" aca="1" ref="L43" ca="1">OFFSET($A$2,MATCH(0,COUNTIF(L$2:L42,nom),0),)</f>
        <v>#N/A</v>
      </c>
    </row>
    <row r="44" spans="12:12">
      <c r="L44" t="e">
        <f t="array" aca="1" ref="L44" ca="1">OFFSET($A$2,MATCH(0,COUNTIF(L$2:L43,nom),0),)</f>
        <v>#N/A</v>
      </c>
    </row>
    <row r="45" spans="12:12">
      <c r="L45" t="e">
        <f t="array" aca="1" ref="L45" ca="1">OFFSET($A$2,MATCH(0,COUNTIF(L$2:L44,nom),0),)</f>
        <v>#N/A</v>
      </c>
    </row>
    <row r="46" spans="12:12">
      <c r="L46" t="e">
        <f t="array" aca="1" ref="L46" ca="1">OFFSET($A$2,MATCH(0,COUNTIF(L$2:L45,nom),0),)</f>
        <v>#N/A</v>
      </c>
    </row>
  </sheetData>
  <dataValidations count="1">
    <dataValidation type="list" allowBlank="1" showInputMessage="1" showErrorMessage="1" sqref="A3:A9">
      <formula1>"Nom1,Nom3,Nom2,Nom4,Nom5,Nom6"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tulipe</cp:lastModifiedBy>
  <cp:lastPrinted>2019-03-13T13:49:21Z</cp:lastPrinted>
  <dcterms:created xsi:type="dcterms:W3CDTF">2019-03-05T16:19:54Z</dcterms:created>
  <dcterms:modified xsi:type="dcterms:W3CDTF">2019-03-13T17:07:40Z</dcterms:modified>
</cp:coreProperties>
</file>