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390" yWindow="560" windowWidth="19420" windowHeight="7370"/>
  </bookViews>
  <sheets>
    <sheet name="chambres" sheetId="1" r:id="rId1"/>
    <sheet name="hotel" sheetId="2" r:id="rId2"/>
    <sheet name=" Types" sheetId="3" r:id="rId3"/>
  </sheets>
  <definedNames>
    <definedName name="_xlnm._FilterDatabase" localSheetId="1" hidden="1">hotel!$A$1:$H$1</definedName>
  </definedNames>
  <calcPr calcId="124519"/>
</workbook>
</file>

<file path=xl/calcChain.xml><?xml version="1.0" encoding="utf-8"?>
<calcChain xmlns="http://schemas.openxmlformats.org/spreadsheetml/2006/main">
  <c r="B17" i="1" a="1"/>
  <c r="B17" s="1"/>
  <c r="C17" a="1"/>
  <c r="C17" s="1"/>
  <c r="D17" a="1"/>
  <c r="D17" s="1"/>
  <c r="E17" a="1"/>
  <c r="E17" s="1"/>
  <c r="F17" a="1"/>
  <c r="F17" s="1"/>
  <c r="G17" a="1"/>
  <c r="G17" s="1"/>
  <c r="H17" a="1"/>
  <c r="H17" s="1"/>
  <c r="I17" a="1"/>
  <c r="I17" s="1"/>
  <c r="J17" a="1"/>
  <c r="J17" s="1"/>
  <c r="B18" a="1"/>
  <c r="B18" s="1"/>
  <c r="C18" a="1"/>
  <c r="C18" s="1"/>
  <c r="D18" a="1"/>
  <c r="D18" s="1"/>
  <c r="E18" a="1"/>
  <c r="E18" s="1"/>
  <c r="F18" a="1"/>
  <c r="F18" s="1"/>
  <c r="G18" a="1"/>
  <c r="G18" s="1"/>
  <c r="H18" a="1"/>
  <c r="H18" s="1"/>
  <c r="I18" a="1"/>
  <c r="I18" s="1"/>
  <c r="J18" a="1"/>
  <c r="J18" s="1"/>
  <c r="B14" a="1"/>
  <c r="B14" s="1"/>
  <c r="C14" a="1"/>
  <c r="C14" s="1"/>
  <c r="D14" a="1"/>
  <c r="D14" s="1"/>
  <c r="E14" a="1"/>
  <c r="E14" s="1"/>
  <c r="F14" a="1"/>
  <c r="F14" s="1"/>
  <c r="G14" a="1"/>
  <c r="G14" s="1"/>
  <c r="H14" a="1"/>
  <c r="H14" s="1"/>
  <c r="I14" a="1"/>
  <c r="I14" s="1"/>
  <c r="J14" a="1"/>
  <c r="J14" s="1"/>
  <c r="B15" a="1"/>
  <c r="B15" s="1"/>
  <c r="C15" a="1"/>
  <c r="C15" s="1"/>
  <c r="D15" a="1"/>
  <c r="D15" s="1"/>
  <c r="E15" a="1"/>
  <c r="E15" s="1"/>
  <c r="F15" a="1"/>
  <c r="F15" s="1"/>
  <c r="G15" a="1"/>
  <c r="G15" s="1"/>
  <c r="H15" a="1"/>
  <c r="H15" s="1"/>
  <c r="I15" a="1"/>
  <c r="I15" s="1"/>
  <c r="J15" a="1"/>
  <c r="J15" s="1"/>
  <c r="B16" a="1"/>
  <c r="B16" s="1"/>
  <c r="C16" a="1"/>
  <c r="C16" s="1"/>
  <c r="E16" a="1"/>
  <c r="E16" s="1"/>
  <c r="F16" a="1"/>
  <c r="F16" s="1"/>
  <c r="G16" a="1"/>
  <c r="G16" s="1"/>
  <c r="H16" a="1"/>
  <c r="H16" s="1"/>
  <c r="I16" a="1"/>
  <c r="I16" s="1"/>
  <c r="J16" a="1"/>
  <c r="J16" s="1"/>
  <c r="D16" a="1"/>
  <c r="D16" s="1"/>
  <c r="O14" l="1"/>
  <c r="N14"/>
  <c r="O15"/>
  <c r="O16" s="1"/>
  <c r="O17" l="1"/>
  <c r="O18"/>
  <c r="N15"/>
  <c r="N16" s="1"/>
  <c r="N17" s="1"/>
  <c r="N18" s="1"/>
</calcChain>
</file>

<file path=xl/sharedStrings.xml><?xml version="1.0" encoding="utf-8"?>
<sst xmlns="http://schemas.openxmlformats.org/spreadsheetml/2006/main" count="149" uniqueCount="63">
  <si>
    <t>رقم الغرفة</t>
  </si>
  <si>
    <t>Syrian</t>
  </si>
  <si>
    <t>Standard</t>
  </si>
  <si>
    <t>Jordanian</t>
  </si>
  <si>
    <t>Palestinian</t>
  </si>
  <si>
    <t>Duplex</t>
  </si>
  <si>
    <t>Saudi</t>
  </si>
  <si>
    <t>Double Room</t>
  </si>
  <si>
    <t>Algerian</t>
  </si>
  <si>
    <t>Cabana</t>
  </si>
  <si>
    <t>Bahraini</t>
  </si>
  <si>
    <t>Suite Room</t>
  </si>
  <si>
    <t>Egyptian</t>
  </si>
  <si>
    <t>Iraqi</t>
  </si>
  <si>
    <t>Kuwaiti</t>
  </si>
  <si>
    <t>Lebanese</t>
  </si>
  <si>
    <t>Qatari</t>
  </si>
  <si>
    <t>Spanish</t>
  </si>
  <si>
    <t>Sudanese</t>
  </si>
  <si>
    <t>Yemeni</t>
  </si>
  <si>
    <t>Emirati</t>
  </si>
  <si>
    <t>Finnish</t>
  </si>
  <si>
    <t>German</t>
  </si>
  <si>
    <t>iraqi</t>
  </si>
  <si>
    <t>النوع</t>
  </si>
  <si>
    <t>chambres</t>
  </si>
  <si>
    <t>Noms</t>
  </si>
  <si>
    <t>Nationali</t>
  </si>
  <si>
    <t>passeport</t>
  </si>
  <si>
    <t>types</t>
  </si>
  <si>
    <t>NO chambre</t>
  </si>
  <si>
    <t>date entrée</t>
  </si>
  <si>
    <t>date sortie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</si>
  <si>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</si>
  <si>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</si>
  <si>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</si>
  <si>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</si>
  <si>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</si>
  <si>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</si>
  <si>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</si>
  <si>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</si>
  <si>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</si>
  <si>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</si>
  <si>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</si>
  <si>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</si>
  <si>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</si>
  <si>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</si>
  <si>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</si>
  <si>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</si>
  <si>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</si>
  <si>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</si>
  <si>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</si>
  <si>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</si>
  <si>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</si>
  <si>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</si>
  <si>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</si>
  <si>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</si>
  <si>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</si>
  <si>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</si>
  <si>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</si>
  <si>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</si>
  <si>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nombre Chambres réservées</t>
  </si>
  <si>
    <t>nombre Chambres vides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</si>
</sst>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8">
    <font>
      <sz val="11"/>
      <color rgb="FF000000"/>
      <name val="Arial"/>
    </font>
    <font>
      <b/>
      <sz val="16"/>
      <color rgb="FF000000"/>
      <name val="Arial"/>
      <family val="2"/>
    </font>
    <font>
      <sz val="11"/>
      <name val="Arial"/>
      <family val="2"/>
    </font>
    <font>
      <b/>
      <sz val="11"/>
      <color rgb="FF000000"/>
      <name val="Arial"/>
      <family val="2"/>
    </font>
    <font>
      <b/>
      <sz val="14"/>
      <color rgb="FF000000"/>
      <name val="Arial"/>
      <family val="2"/>
    </font>
    <font>
      <b/>
      <sz val="8"/>
      <color rgb="FF222222"/>
      <name val="Inherit"/>
    </font>
    <font>
      <b/>
      <sz val="9"/>
      <color rgb="FF000000"/>
      <name val="Arial"/>
      <family val="2"/>
    </font>
    <font>
      <sz val="11"/>
      <color rgb="FF00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FFE598"/>
        <bgColor rgb="FFFFE598"/>
      </patternFill>
    </fill>
    <fill>
      <patternFill patternType="solid">
        <fgColor theme="0"/>
        <bgColor rgb="FFFFE598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C5E0B3"/>
      </patternFill>
    </fill>
    <fill>
      <patternFill patternType="solid">
        <fgColor theme="0"/>
        <bgColor rgb="FFE2EFD9"/>
      </patternFill>
    </fill>
    <fill>
      <patternFill patternType="solid">
        <fgColor rgb="FFFFFF00"/>
        <bgColor rgb="FFFFE598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rgb="FFD0CECE"/>
      </patternFill>
    </fill>
    <fill>
      <patternFill patternType="solid">
        <fgColor theme="0" tint="-4.9989318521683403E-2"/>
        <bgColor rgb="FFFBE4D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D9E2F3"/>
        <bgColor rgb="FFD9E2F3"/>
      </patternFill>
    </fill>
    <fill>
      <patternFill patternType="solid">
        <fgColor rgb="FFDEEAF6"/>
        <bgColor rgb="FFDEEAF6"/>
      </patternFill>
    </fill>
  </fills>
  <borders count="17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7">
    <xf numFmtId="0" fontId="0" fillId="0" borderId="0" xfId="0" applyFont="1" applyAlignment="1"/>
    <xf numFmtId="0" fontId="0" fillId="2" borderId="5" xfId="0" applyFont="1" applyFill="1" applyBorder="1"/>
    <xf numFmtId="0" fontId="0" fillId="2" borderId="5" xfId="0" applyFont="1" applyFill="1" applyBorder="1" applyAlignment="1"/>
    <xf numFmtId="164" fontId="0" fillId="0" borderId="0" xfId="0" applyNumberFormat="1" applyFont="1"/>
    <xf numFmtId="9" fontId="0" fillId="0" borderId="0" xfId="0" applyNumberFormat="1" applyFont="1" applyAlignment="1">
      <alignment horizontal="center"/>
    </xf>
    <xf numFmtId="0" fontId="0" fillId="0" borderId="13" xfId="0" applyFont="1" applyBorder="1" applyAlignment="1"/>
    <xf numFmtId="0" fontId="0" fillId="0" borderId="14" xfId="0" applyFont="1" applyBorder="1" applyAlignment="1"/>
    <xf numFmtId="0" fontId="0" fillId="0" borderId="10" xfId="0" applyFont="1" applyBorder="1"/>
    <xf numFmtId="0" fontId="0" fillId="0" borderId="12" xfId="0" applyFont="1" applyBorder="1"/>
    <xf numFmtId="0" fontId="0" fillId="0" borderId="15" xfId="0" applyFont="1" applyBorder="1"/>
    <xf numFmtId="0" fontId="0" fillId="0" borderId="16" xfId="0" applyFont="1" applyBorder="1"/>
    <xf numFmtId="0" fontId="0" fillId="0" borderId="0" xfId="0" applyFont="1" applyBorder="1" applyAlignment="1"/>
    <xf numFmtId="0" fontId="0" fillId="4" borderId="0" xfId="0" applyFont="1" applyFill="1" applyBorder="1" applyAlignment="1"/>
    <xf numFmtId="0" fontId="3" fillId="5" borderId="0" xfId="0" applyFont="1" applyFill="1" applyBorder="1" applyAlignment="1">
      <alignment horizontal="center"/>
    </xf>
    <xf numFmtId="0" fontId="0" fillId="6" borderId="0" xfId="0" applyFont="1" applyFill="1" applyBorder="1"/>
    <xf numFmtId="0" fontId="0" fillId="2" borderId="10" xfId="0" applyFont="1" applyFill="1" applyBorder="1" applyAlignment="1"/>
    <xf numFmtId="0" fontId="0" fillId="3" borderId="0" xfId="0" applyFont="1" applyFill="1" applyBorder="1" applyAlignment="1"/>
    <xf numFmtId="9" fontId="0" fillId="4" borderId="0" xfId="0" applyNumberFormat="1" applyFont="1" applyFill="1" applyBorder="1" applyAlignment="1">
      <alignment horizontal="center"/>
    </xf>
    <xf numFmtId="0" fontId="3" fillId="9" borderId="4" xfId="0" applyFont="1" applyFill="1" applyBorder="1" applyAlignment="1">
      <alignment horizontal="left" vertical="top"/>
    </xf>
    <xf numFmtId="0" fontId="3" fillId="9" borderId="5" xfId="0" applyFont="1" applyFill="1" applyBorder="1" applyAlignment="1">
      <alignment horizontal="left" vertical="top"/>
    </xf>
    <xf numFmtId="0" fontId="3" fillId="9" borderId="6" xfId="0" applyFont="1" applyFill="1" applyBorder="1" applyAlignment="1">
      <alignment horizontal="left" vertical="top"/>
    </xf>
    <xf numFmtId="0" fontId="3" fillId="9" borderId="7" xfId="0" applyFont="1" applyFill="1" applyBorder="1" applyAlignment="1">
      <alignment horizontal="left" vertical="top"/>
    </xf>
    <xf numFmtId="0" fontId="3" fillId="9" borderId="8" xfId="0" applyFont="1" applyFill="1" applyBorder="1" applyAlignment="1">
      <alignment horizontal="left" vertical="top"/>
    </xf>
    <xf numFmtId="0" fontId="3" fillId="9" borderId="9" xfId="0" applyFont="1" applyFill="1" applyBorder="1" applyAlignment="1">
      <alignment horizontal="left" vertical="top"/>
    </xf>
    <xf numFmtId="0" fontId="0" fillId="9" borderId="5" xfId="0" applyFont="1" applyFill="1" applyBorder="1" applyAlignment="1">
      <alignment horizontal="left" vertical="top"/>
    </xf>
    <xf numFmtId="0" fontId="3" fillId="10" borderId="5" xfId="0" applyFont="1" applyFill="1" applyBorder="1" applyAlignment="1">
      <alignment horizontal="center" vertical="center" wrapText="1"/>
    </xf>
    <xf numFmtId="0" fontId="5" fillId="11" borderId="0" xfId="0" applyFont="1" applyFill="1" applyAlignment="1">
      <alignment horizontal="left" vertical="center"/>
    </xf>
    <xf numFmtId="0" fontId="6" fillId="10" borderId="5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/>
    </xf>
    <xf numFmtId="0" fontId="2" fillId="8" borderId="2" xfId="0" applyFont="1" applyFill="1" applyBorder="1"/>
    <xf numFmtId="0" fontId="2" fillId="8" borderId="3" xfId="0" applyFont="1" applyFill="1" applyBorder="1"/>
    <xf numFmtId="0" fontId="4" fillId="7" borderId="10" xfId="0" applyFont="1" applyFill="1" applyBorder="1" applyAlignment="1">
      <alignment horizontal="center" vertical="center"/>
    </xf>
    <xf numFmtId="0" fontId="2" fillId="8" borderId="11" xfId="0" applyFont="1" applyFill="1" applyBorder="1"/>
    <xf numFmtId="0" fontId="2" fillId="8" borderId="12" xfId="0" applyFont="1" applyFill="1" applyBorder="1"/>
    <xf numFmtId="0" fontId="7" fillId="12" borderId="10" xfId="0" applyFont="1" applyFill="1" applyBorder="1"/>
    <xf numFmtId="0" fontId="7" fillId="13" borderId="10" xfId="0" applyFont="1" applyFill="1" applyBorder="1"/>
    <xf numFmtId="0" fontId="7" fillId="0" borderId="5" xfId="0" applyFont="1" applyBorder="1" applyAlignment="1">
      <alignment horizontal="center" vertical="center"/>
    </xf>
  </cellXfs>
  <cellStyles count="1">
    <cellStyle name="Normal" xfId="0" builtinId="0"/>
  </cellStyles>
  <dxfs count="3">
    <dxf>
      <fill>
        <patternFill patternType="solid">
          <fgColor rgb="FFDEEAF6"/>
          <bgColor rgb="FFDEEAF6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4472C4"/>
          <bgColor rgb="FF4472C4"/>
        </patternFill>
      </fill>
    </dxf>
  </dxfs>
  <tableStyles count="1">
    <tableStyle name="Rooms Types-style" pivot="0" count="3">
      <tableStyleElement type="headerRow" dxfId="2"/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_1" displayName="Table_1" ref="A1:B46">
  <tableColumns count="2">
    <tableColumn id="1" name="النوع"/>
    <tableColumn id="2" name="رقم الغرفة"/>
  </tableColumns>
  <tableStyleInfo name="Rooms Types-style" showFirstColumn="1" showLastColumn="1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E598"/>
  </sheetPr>
  <dimension ref="B1:P100"/>
  <sheetViews>
    <sheetView tabSelected="1" topLeftCell="D4" zoomScale="80" zoomScaleNormal="80" workbookViewId="0">
      <selection activeCell="N5" sqref="N5"/>
    </sheetView>
  </sheetViews>
  <sheetFormatPr baseColWidth="10" defaultColWidth="12.58203125" defaultRowHeight="15" customHeight="1"/>
  <cols>
    <col min="1" max="1" width="8.58203125" customWidth="1"/>
    <col min="2" max="5" width="13.08203125" customWidth="1"/>
    <col min="6" max="7" width="14.75" customWidth="1"/>
    <col min="8" max="8" width="13.08203125" customWidth="1"/>
    <col min="9" max="10" width="14.75" customWidth="1"/>
    <col min="11" max="12" width="6.33203125" customWidth="1"/>
    <col min="13" max="13" width="13" customWidth="1"/>
    <col min="14" max="14" width="24.5" bestFit="1" customWidth="1"/>
    <col min="15" max="15" width="27.5" bestFit="1" customWidth="1"/>
  </cols>
  <sheetData>
    <row r="1" spans="2:16" ht="14.25" customHeight="1"/>
    <row r="2" spans="2:16" ht="14.25" customHeight="1"/>
    <row r="3" spans="2:16" ht="14.25" customHeight="1"/>
    <row r="4" spans="2:16" ht="25.5" customHeight="1">
      <c r="B4" s="28" t="s">
        <v>25</v>
      </c>
      <c r="C4" s="29"/>
      <c r="D4" s="29"/>
      <c r="E4" s="29"/>
      <c r="F4" s="29"/>
      <c r="G4" s="29"/>
      <c r="H4" s="29"/>
      <c r="I4" s="29"/>
      <c r="J4" s="30"/>
    </row>
    <row r="5" spans="2:16" ht="25.5" customHeight="1">
      <c r="B5" s="18">
        <v>1</v>
      </c>
      <c r="C5" s="19">
        <v>2</v>
      </c>
      <c r="D5" s="19">
        <v>3</v>
      </c>
      <c r="E5" s="19">
        <v>4</v>
      </c>
      <c r="F5" s="19">
        <v>5</v>
      </c>
      <c r="G5" s="19">
        <v>6</v>
      </c>
      <c r="H5" s="19">
        <v>7</v>
      </c>
      <c r="I5" s="19">
        <v>8</v>
      </c>
      <c r="J5" s="20">
        <v>9</v>
      </c>
    </row>
    <row r="6" spans="2:16" ht="25.5" customHeight="1">
      <c r="B6" s="18">
        <v>10</v>
      </c>
      <c r="C6" s="19">
        <v>11</v>
      </c>
      <c r="D6" s="19">
        <v>12</v>
      </c>
      <c r="E6" s="19">
        <v>13</v>
      </c>
      <c r="F6" s="19">
        <v>14</v>
      </c>
      <c r="G6" s="19">
        <v>15</v>
      </c>
      <c r="H6" s="19">
        <v>16</v>
      </c>
      <c r="I6" s="19">
        <v>17</v>
      </c>
      <c r="J6" s="20">
        <v>18</v>
      </c>
    </row>
    <row r="7" spans="2:16" ht="25.5" customHeight="1">
      <c r="B7" s="18">
        <v>19</v>
      </c>
      <c r="C7" s="19">
        <v>20</v>
      </c>
      <c r="D7" s="19">
        <v>21</v>
      </c>
      <c r="E7" s="19">
        <v>22</v>
      </c>
      <c r="F7" s="19">
        <v>23</v>
      </c>
      <c r="G7" s="19">
        <v>24</v>
      </c>
      <c r="H7" s="19">
        <v>25</v>
      </c>
      <c r="I7" s="19">
        <v>26</v>
      </c>
      <c r="J7" s="20">
        <v>27</v>
      </c>
    </row>
    <row r="8" spans="2:16" ht="25.5" customHeight="1">
      <c r="B8" s="18">
        <v>28</v>
      </c>
      <c r="C8" s="19">
        <v>29</v>
      </c>
      <c r="D8" s="19">
        <v>30</v>
      </c>
      <c r="E8" s="19">
        <v>31</v>
      </c>
      <c r="F8" s="19">
        <v>32</v>
      </c>
      <c r="G8" s="19">
        <v>33</v>
      </c>
      <c r="H8" s="19">
        <v>34</v>
      </c>
      <c r="I8" s="19">
        <v>35</v>
      </c>
      <c r="J8" s="20">
        <v>36</v>
      </c>
    </row>
    <row r="9" spans="2:16" ht="25.5" customHeight="1">
      <c r="B9" s="21">
        <v>37</v>
      </c>
      <c r="C9" s="22">
        <v>38</v>
      </c>
      <c r="D9" s="22">
        <v>39</v>
      </c>
      <c r="E9" s="22">
        <v>40</v>
      </c>
      <c r="F9" s="22">
        <v>41</v>
      </c>
      <c r="G9" s="22">
        <v>42</v>
      </c>
      <c r="H9" s="22">
        <v>43</v>
      </c>
      <c r="I9" s="22">
        <v>44</v>
      </c>
      <c r="J9" s="23">
        <v>45</v>
      </c>
    </row>
    <row r="10" spans="2:16" ht="25.5" customHeight="1">
      <c r="M10" s="11"/>
      <c r="N10" s="11"/>
      <c r="O10" s="11"/>
      <c r="P10" s="11"/>
    </row>
    <row r="11" spans="2:16" ht="14.25" customHeight="1">
      <c r="M11" s="11"/>
      <c r="N11" s="11"/>
      <c r="O11" s="11"/>
      <c r="P11" s="11"/>
    </row>
    <row r="12" spans="2:16" ht="14.25" customHeight="1" thickBot="1">
      <c r="M12" s="31" t="s">
        <v>25</v>
      </c>
      <c r="N12" s="32"/>
      <c r="O12" s="33"/>
      <c r="P12" s="11"/>
    </row>
    <row r="13" spans="2:16" ht="25.5" customHeight="1">
      <c r="B13" s="28" t="s">
        <v>25</v>
      </c>
      <c r="C13" s="29"/>
      <c r="D13" s="29"/>
      <c r="E13" s="29"/>
      <c r="F13" s="29"/>
      <c r="G13" s="29"/>
      <c r="H13" s="29"/>
      <c r="I13" s="29"/>
      <c r="J13" s="30"/>
      <c r="M13" s="25" t="s">
        <v>29</v>
      </c>
      <c r="N13" s="26" t="s">
        <v>61</v>
      </c>
      <c r="O13" s="27" t="s">
        <v>62</v>
      </c>
      <c r="P13" s="11"/>
    </row>
    <row r="14" spans="2:16" ht="25.5" customHeight="1">
      <c r="B14" s="24">
        <f t="array" ref="B14">SUM(IF(hotel!$E$2:$E$29=B5,IF(hotel!$H$2:$H$29="","30/11/2017",hotel!$H$2:$H$29)-hotel!$G$2:$G$29,""))</f>
        <v>29</v>
      </c>
      <c r="C14" s="24">
        <f t="array" ref="C14">SUM(IF(hotel!$E$2:$E$29=C5,IF(hotel!$H$2:$H$29="","30/11/2017",hotel!$H$2:$H$29)-hotel!$G$2:$G$29,""))</f>
        <v>0</v>
      </c>
      <c r="D14" s="24">
        <f t="array" ref="D14">SUM(IF(hotel!$E$2:$E$29=D5,IF(hotel!$H$2:$H$29="","30/11/2017",hotel!$H$2:$H$29)-hotel!$G$2:$G$29,""))</f>
        <v>0</v>
      </c>
      <c r="E14" s="24">
        <f t="array" ref="E14">SUM(IF(hotel!$E$2:$E$29=E5,IF(hotel!$H$2:$H$29="","30/11/2017",hotel!$H$2:$H$29)-hotel!$G$2:$G$29,""))</f>
        <v>0</v>
      </c>
      <c r="F14" s="24">
        <f t="array" ref="F14">SUM(IF(hotel!$E$2:$E$29=F5,IF(hotel!$H$2:$H$29="","30/11/2017",hotel!$H$2:$H$29)-hotel!$G$2:$G$29,""))</f>
        <v>5</v>
      </c>
      <c r="G14" s="24">
        <f t="array" ref="G14">SUM(IF(hotel!$E$2:$E$29=G5,IF(hotel!$H$2:$H$29="","30/11/2017",hotel!$H$2:$H$29)-hotel!$G$2:$G$29,""))</f>
        <v>3</v>
      </c>
      <c r="H14" s="24">
        <f t="array" ref="H14">SUM(IF(hotel!$E$2:$E$29=H5,IF(hotel!$H$2:$H$29="","30/11/2017",hotel!$H$2:$H$29)-hotel!$G$2:$G$29,""))</f>
        <v>0</v>
      </c>
      <c r="I14" s="24">
        <f t="array" ref="I14">SUM(IF(hotel!$E$2:$E$29=I5,IF(hotel!$H$2:$H$29="","30/11/2017",hotel!$H$2:$H$29)-hotel!$G$2:$G$29,""))</f>
        <v>0</v>
      </c>
      <c r="J14" s="24">
        <f t="array" ref="J14">SUM(IF(hotel!$E$2:$E$29=J5,IF(hotel!$H$2:$H$29="","30/11/2017",hotel!$H$2:$H$29)-hotel!$G$2:$G$29,""))</f>
        <v>21</v>
      </c>
      <c r="L14">
        <v>13</v>
      </c>
      <c r="M14" s="34" t="s">
        <v>2</v>
      </c>
      <c r="N14" s="36">
        <f>SUMPRODUCT(($B$5:$J$9&lt;=$L14)*($B$14:$J$18&gt;0))</f>
        <v>7</v>
      </c>
      <c r="O14" s="36">
        <f>SUMPRODUCT(($B$5:$J$9&lt;=$L14)*($B$14:$J$18=0))</f>
        <v>6</v>
      </c>
      <c r="P14" s="11"/>
    </row>
    <row r="15" spans="2:16" ht="25.5" customHeight="1">
      <c r="B15" s="24">
        <f t="array" ref="B15">SUM(IF(hotel!$E$2:$E$29=B6,IF(hotel!$H$2:$H$29="","30/11/2017",hotel!$H$2:$H$29)-hotel!$G$2:$G$29,""))</f>
        <v>26</v>
      </c>
      <c r="C15" s="24">
        <f t="array" ref="C15">SUM(IF(hotel!$E$2:$E$29=C6,IF(hotel!$H$2:$H$29="","30/11/2017",hotel!$H$2:$H$29)-hotel!$G$2:$G$29,""))</f>
        <v>22</v>
      </c>
      <c r="D15" s="24">
        <f t="array" ref="D15">SUM(IF(hotel!$E$2:$E$29=D6,IF(hotel!$H$2:$H$29="","30/11/2017",hotel!$H$2:$H$29)-hotel!$G$2:$G$29,""))</f>
        <v>0</v>
      </c>
      <c r="E15" s="24">
        <f t="array" ref="E15">SUM(IF(hotel!$E$2:$E$29=E6,IF(hotel!$H$2:$H$29="","30/11/2017",hotel!$H$2:$H$29)-hotel!$G$2:$G$29,""))</f>
        <v>26</v>
      </c>
      <c r="F15" s="24">
        <f t="array" ref="F15">SUM(IF(hotel!$E$2:$E$29=F6,IF(hotel!$H$2:$H$29="","30/11/2017",hotel!$H$2:$H$29)-hotel!$G$2:$G$29,""))</f>
        <v>0</v>
      </c>
      <c r="G15" s="24">
        <f t="array" ref="G15">SUM(IF(hotel!$E$2:$E$29=G6,IF(hotel!$H$2:$H$29="","30/11/2017",hotel!$H$2:$H$29)-hotel!$G$2:$G$29,""))</f>
        <v>3</v>
      </c>
      <c r="H15" s="24">
        <f t="array" ref="H15">SUM(IF(hotel!$E$2:$E$29=H6,IF(hotel!$H$2:$H$29="","30/11/2017",hotel!$H$2:$H$29)-hotel!$G$2:$G$29,""))</f>
        <v>16</v>
      </c>
      <c r="I15" s="24">
        <f t="array" ref="I15">SUM(IF(hotel!$E$2:$E$29=I6,IF(hotel!$H$2:$H$29="","30/11/2017",hotel!$H$2:$H$29)-hotel!$G$2:$G$29,""))</f>
        <v>0</v>
      </c>
      <c r="J15" s="24">
        <f t="array" ref="J15">SUM(IF(hotel!$E$2:$E$29=J6,IF(hotel!$H$2:$H$29="","30/11/2017",hotel!$H$2:$H$29)-hotel!$G$2:$G$29,""))</f>
        <v>0</v>
      </c>
      <c r="L15">
        <v>22</v>
      </c>
      <c r="M15" s="35" t="s">
        <v>7</v>
      </c>
      <c r="N15" s="36">
        <f>SUMPRODUCT(($B$5:$J$9&lt;=$L15)*($B$14:$J$18&gt;0))-SUM(N$14:N14)</f>
        <v>6</v>
      </c>
      <c r="O15" s="36">
        <f>SUMPRODUCT(($B$5:$J$9&lt;=$L15)*($B$14:$J$18=0))-SUM(O$14:O14)</f>
        <v>3</v>
      </c>
      <c r="P15" s="11"/>
    </row>
    <row r="16" spans="2:16" ht="25.5" customHeight="1">
      <c r="B16" s="24">
        <f t="array" ref="B16">SUM(IF(hotel!$E$2:$E$29=B7,IF(hotel!$H$2:$H$29="","30/11/2017",hotel!$H$2:$H$29)-hotel!$G$2:$G$29,""))</f>
        <v>26</v>
      </c>
      <c r="C16" s="24">
        <f t="array" ref="C16">SUM(IF(hotel!$E$2:$E$29=C7,IF(hotel!$H$2:$H$29="","30/11/2017",hotel!$H$2:$H$29)-hotel!$G$2:$G$29,""))</f>
        <v>24</v>
      </c>
      <c r="D16" s="24">
        <f t="array" ref="D16">SUM(IF(hotel!$E$2:$E$29=D7,IF(hotel!$H$2:$H$29="","30/11/2017",hotel!$H$2:$H$29)-hotel!$G$2:$G$29,""))</f>
        <v>14</v>
      </c>
      <c r="E16" s="24">
        <f t="array" ref="E16">SUM(IF(hotel!$E$2:$E$29=E7,IF(hotel!$H$2:$H$29="","30/11/2017",hotel!$H$2:$H$29)-hotel!$G$2:$G$29,""))</f>
        <v>23</v>
      </c>
      <c r="F16" s="24">
        <f t="array" ref="F16">SUM(IF(hotel!$E$2:$E$29=F7,IF(hotel!$H$2:$H$29="","30/11/2017",hotel!$H$2:$H$29)-hotel!$G$2:$G$29,""))</f>
        <v>21</v>
      </c>
      <c r="G16" s="24">
        <f t="array" ref="G16">SUM(IF(hotel!$E$2:$E$29=G7,IF(hotel!$H$2:$H$29="","30/11/2017",hotel!$H$2:$H$29)-hotel!$G$2:$G$29,""))</f>
        <v>9</v>
      </c>
      <c r="H16" s="24">
        <f t="array" ref="H16">SUM(IF(hotel!$E$2:$E$29=H7,IF(hotel!$H$2:$H$29="","30/11/2017",hotel!$H$2:$H$29)-hotel!$G$2:$G$29,""))</f>
        <v>0</v>
      </c>
      <c r="I16" s="24">
        <f t="array" ref="I16">SUM(IF(hotel!$E$2:$E$29=I7,IF(hotel!$H$2:$H$29="","30/11/2017",hotel!$H$2:$H$29)-hotel!$G$2:$G$29,""))</f>
        <v>0</v>
      </c>
      <c r="J16" s="24">
        <f t="array" ref="J16">SUM(IF(hotel!$E$2:$E$29=J7,IF(hotel!$H$2:$H$29="","30/11/2017",hotel!$H$2:$H$29)-hotel!$G$2:$G$29,""))</f>
        <v>1</v>
      </c>
      <c r="L16">
        <v>27</v>
      </c>
      <c r="M16" s="34" t="s">
        <v>5</v>
      </c>
      <c r="N16" s="36">
        <f>SUMPRODUCT(($B$5:$J$9&lt;=$L16)*($B$14:$J$18&gt;0))-SUM(N$14:N15)</f>
        <v>3</v>
      </c>
      <c r="O16" s="36">
        <f>SUMPRODUCT(($B$5:$J$9&lt;=$L16)*($B$14:$J$18=0))-SUM(O$14:O15)</f>
        <v>2</v>
      </c>
      <c r="P16" s="11"/>
    </row>
    <row r="17" spans="2:16" ht="25.5" customHeight="1">
      <c r="B17" s="24">
        <f t="array" ref="B17">SUM(IF(hotel!$E$2:$E$29=B8,IF(hotel!$H$2:$H$29="","30/11/2017",hotel!$H$2:$H$29)-hotel!$G$2:$G$29,""))</f>
        <v>0</v>
      </c>
      <c r="C17" s="24">
        <f t="array" ref="C17">SUM(IF(hotel!$E$2:$E$29=C8,IF(hotel!$H$2:$H$29="","30/11/2017",hotel!$H$2:$H$29)-hotel!$G$2:$G$29,""))</f>
        <v>0</v>
      </c>
      <c r="D17" s="24">
        <f t="array" ref="D17">SUM(IF(hotel!$E$2:$E$29=D8,IF(hotel!$H$2:$H$29="","30/11/2017",hotel!$H$2:$H$29)-hotel!$G$2:$G$29,""))</f>
        <v>0</v>
      </c>
      <c r="E17" s="24">
        <f t="array" ref="E17">SUM(IF(hotel!$E$2:$E$29=E8,IF(hotel!$H$2:$H$29="","30/11/2017",hotel!$H$2:$H$29)-hotel!$G$2:$G$29,""))</f>
        <v>0</v>
      </c>
      <c r="F17" s="24">
        <f t="array" ref="F17">SUM(IF(hotel!$E$2:$E$29=F8,IF(hotel!$H$2:$H$29="","30/11/2017",hotel!$H$2:$H$29)-hotel!$G$2:$G$29,""))</f>
        <v>0</v>
      </c>
      <c r="G17" s="24">
        <f t="array" ref="G17">SUM(IF(hotel!$E$2:$E$29=G8,IF(hotel!$H$2:$H$29="","30/11/2017",hotel!$H$2:$H$29)-hotel!$G$2:$G$29,""))</f>
        <v>25</v>
      </c>
      <c r="H17" s="24">
        <f t="array" ref="H17">SUM(IF(hotel!$E$2:$E$29=H8,IF(hotel!$H$2:$H$29="","30/11/2017",hotel!$H$2:$H$29)-hotel!$G$2:$G$29,""))</f>
        <v>22</v>
      </c>
      <c r="I17" s="24">
        <f t="array" ref="I17">SUM(IF(hotel!$E$2:$E$29=I8,IF(hotel!$H$2:$H$29="","30/11/2017",hotel!$H$2:$H$29)-hotel!$G$2:$G$29,""))</f>
        <v>20</v>
      </c>
      <c r="J17" s="24">
        <f t="array" ref="J17">SUM(IF(hotel!$E$2:$E$29=J8,IF(hotel!$H$2:$H$29="","30/11/2017",hotel!$H$2:$H$29)-hotel!$G$2:$G$29,""))</f>
        <v>0</v>
      </c>
      <c r="L17">
        <v>35</v>
      </c>
      <c r="M17" s="34" t="s">
        <v>9</v>
      </c>
      <c r="N17" s="36">
        <f>SUMPRODUCT(($B$5:$J$9&lt;=$L17)*($B$14:$J$18&gt;0))-SUM(N$14:N16)</f>
        <v>3</v>
      </c>
      <c r="O17" s="36">
        <f>SUMPRODUCT(($B$5:$J$9&lt;=$L17)*($B$14:$J$18=0))-SUM(O$14:O16)</f>
        <v>5</v>
      </c>
      <c r="P17" s="11"/>
    </row>
    <row r="18" spans="2:16" ht="25.5" customHeight="1">
      <c r="B18" s="24">
        <f t="array" ref="B18">SUM(IF(hotel!$E$2:$E$29=B9,IF(hotel!$H$2:$H$29="","30/11/2017",hotel!$H$2:$H$29)-hotel!$G$2:$G$29,""))</f>
        <v>0</v>
      </c>
      <c r="C18" s="24">
        <f t="array" ref="C18">SUM(IF(hotel!$E$2:$E$29=C9,IF(hotel!$H$2:$H$29="","30/11/2017",hotel!$H$2:$H$29)-hotel!$G$2:$G$29,""))</f>
        <v>0</v>
      </c>
      <c r="D18" s="24">
        <f t="array" ref="D18">SUM(IF(hotel!$E$2:$E$29=D9,IF(hotel!$H$2:$H$29="","30/11/2017",hotel!$H$2:$H$29)-hotel!$G$2:$G$29,""))</f>
        <v>0</v>
      </c>
      <c r="E18" s="24">
        <f t="array" ref="E18">SUM(IF(hotel!$E$2:$E$29=E9,IF(hotel!$H$2:$H$29="","30/11/2017",hotel!$H$2:$H$29)-hotel!$G$2:$G$29,""))</f>
        <v>0</v>
      </c>
      <c r="F18" s="24">
        <f t="array" ref="F18">SUM(IF(hotel!$E$2:$E$29=F9,IF(hotel!$H$2:$H$29="","30/11/2017",hotel!$H$2:$H$29)-hotel!$G$2:$G$29,""))</f>
        <v>0</v>
      </c>
      <c r="G18" s="24">
        <f t="array" ref="G18">SUM(IF(hotel!$E$2:$E$29=G9,IF(hotel!$H$2:$H$29="","30/11/2017",hotel!$H$2:$H$29)-hotel!$G$2:$G$29,""))</f>
        <v>0</v>
      </c>
      <c r="H18" s="24">
        <f t="array" ref="H18">SUM(IF(hotel!$E$2:$E$29=H9,IF(hotel!$H$2:$H$29="","30/11/2017",hotel!$H$2:$H$29)-hotel!$G$2:$G$29,""))</f>
        <v>0</v>
      </c>
      <c r="I18" s="24">
        <f t="array" ref="I18">SUM(IF(hotel!$E$2:$E$29=I9,IF(hotel!$H$2:$H$29="","30/11/2017",hotel!$H$2:$H$29)-hotel!$G$2:$G$29,""))</f>
        <v>0</v>
      </c>
      <c r="J18" s="24">
        <f t="array" ref="J18">SUM(IF(hotel!$E$2:$E$29=J9,IF(hotel!$H$2:$H$29="","30/11/2017",hotel!$H$2:$H$29)-hotel!$G$2:$G$29,""))</f>
        <v>0</v>
      </c>
      <c r="L18">
        <v>45</v>
      </c>
      <c r="M18" s="35" t="s">
        <v>11</v>
      </c>
      <c r="N18" s="36">
        <f>SUMPRODUCT(($B$5:$J$9&lt;=$L18)*($B$14:$J$18&gt;0))-SUM(N$14:N17)</f>
        <v>0</v>
      </c>
      <c r="O18" s="36">
        <f>SUMPRODUCT(($B$5:$J$9&lt;=$L18)*($B$14:$J$18=0))-SUM(O$14:O17)</f>
        <v>10</v>
      </c>
      <c r="P18" s="11"/>
    </row>
    <row r="19" spans="2:16" ht="14.25" customHeight="1">
      <c r="M19" s="11"/>
      <c r="N19" s="11"/>
      <c r="O19" s="11"/>
      <c r="P19" s="11"/>
    </row>
    <row r="20" spans="2:16" ht="14.25" customHeight="1"/>
    <row r="21" spans="2:16" ht="14.25" customHeight="1"/>
    <row r="22" spans="2:16" ht="14.25" customHeight="1"/>
    <row r="23" spans="2:16" ht="14.25" customHeight="1"/>
    <row r="24" spans="2:16" ht="14.25" customHeight="1"/>
    <row r="25" spans="2:16" ht="14.25" customHeight="1"/>
    <row r="26" spans="2:16" ht="14.25" customHeight="1"/>
    <row r="27" spans="2:16" ht="14.25" customHeight="1"/>
    <row r="28" spans="2:16" ht="14.25" customHeight="1"/>
    <row r="29" spans="2:16" ht="14.25" customHeight="1"/>
    <row r="30" spans="2:16" ht="14.25" customHeight="1"/>
    <row r="31" spans="2:16" ht="14.25" customHeight="1"/>
    <row r="32" spans="2:16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</sheetData>
  <mergeCells count="3">
    <mergeCell ref="B4:J4"/>
    <mergeCell ref="B13:J13"/>
    <mergeCell ref="M12:O12"/>
  </mergeCells>
  <pageMargins left="0.7" right="0.7" top="0.75" bottom="0.75" header="0" footer="0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7CAAC"/>
  </sheetPr>
  <dimension ref="A1:P100"/>
  <sheetViews>
    <sheetView workbookViewId="0">
      <selection activeCell="G9" sqref="G9"/>
    </sheetView>
  </sheetViews>
  <sheetFormatPr baseColWidth="10" defaultColWidth="12.58203125" defaultRowHeight="15" customHeight="1"/>
  <cols>
    <col min="1" max="1" width="21.83203125" customWidth="1"/>
    <col min="2" max="2" width="15.83203125" customWidth="1"/>
    <col min="3" max="3" width="14.58203125" customWidth="1"/>
    <col min="4" max="4" width="14.75" customWidth="1"/>
    <col min="5" max="5" width="12.5" customWidth="1"/>
    <col min="6" max="6" width="14.75" customWidth="1"/>
    <col min="7" max="7" width="29.08203125" customWidth="1"/>
    <col min="8" max="8" width="28.25" customWidth="1"/>
    <col min="9" max="9" width="11.83203125" customWidth="1"/>
    <col min="10" max="10" width="12.58203125" customWidth="1"/>
    <col min="11" max="11" width="17" customWidth="1"/>
    <col min="12" max="13" width="8.58203125" customWidth="1"/>
    <col min="14" max="14" width="16.33203125" customWidth="1"/>
    <col min="15" max="15" width="10.25" customWidth="1"/>
  </cols>
  <sheetData>
    <row r="1" spans="1:16" ht="14.25" customHeight="1">
      <c r="A1" s="1" t="s">
        <v>26</v>
      </c>
      <c r="B1" s="1" t="s">
        <v>27</v>
      </c>
      <c r="C1" s="2" t="s">
        <v>28</v>
      </c>
      <c r="D1" s="2" t="s">
        <v>29</v>
      </c>
      <c r="E1" s="2" t="s">
        <v>30</v>
      </c>
      <c r="F1" s="2"/>
      <c r="G1" s="2" t="s">
        <v>31</v>
      </c>
      <c r="H1" s="15" t="s">
        <v>32</v>
      </c>
      <c r="I1" s="16"/>
      <c r="J1" s="16"/>
      <c r="K1" s="16"/>
    </row>
    <row r="2" spans="1:16" ht="14.25" customHeight="1">
      <c r="A2" t="s">
        <v>33</v>
      </c>
      <c r="B2" t="s">
        <v>8</v>
      </c>
      <c r="C2">
        <v>699351081</v>
      </c>
      <c r="D2" t="s">
        <v>9</v>
      </c>
      <c r="E2">
        <v>33</v>
      </c>
      <c r="G2" s="3">
        <v>43044</v>
      </c>
      <c r="H2" s="3"/>
      <c r="I2" s="12"/>
      <c r="J2" s="17"/>
      <c r="K2" s="12"/>
      <c r="N2" s="12"/>
      <c r="O2" s="12"/>
      <c r="P2" s="12"/>
    </row>
    <row r="3" spans="1:16" ht="14.25" customHeight="1">
      <c r="A3" t="s">
        <v>34</v>
      </c>
      <c r="B3" t="s">
        <v>10</v>
      </c>
      <c r="C3">
        <v>871730424</v>
      </c>
      <c r="D3" t="s">
        <v>7</v>
      </c>
      <c r="E3">
        <v>15</v>
      </c>
      <c r="G3" s="3">
        <v>43048</v>
      </c>
      <c r="H3" s="3">
        <v>43051</v>
      </c>
      <c r="J3" s="4"/>
      <c r="N3" s="13"/>
      <c r="O3" s="13"/>
      <c r="P3" s="12"/>
    </row>
    <row r="4" spans="1:16" ht="14.25" customHeight="1">
      <c r="A4" t="s">
        <v>35</v>
      </c>
      <c r="B4" t="s">
        <v>12</v>
      </c>
      <c r="C4">
        <v>739100707</v>
      </c>
      <c r="D4" t="s">
        <v>2</v>
      </c>
      <c r="E4">
        <v>6</v>
      </c>
      <c r="G4" s="3">
        <v>43042</v>
      </c>
      <c r="H4" s="3">
        <v>43044</v>
      </c>
      <c r="J4" s="4"/>
      <c r="N4" s="14"/>
      <c r="O4" s="14"/>
      <c r="P4" s="12"/>
    </row>
    <row r="5" spans="1:16" ht="14.25" customHeight="1">
      <c r="A5" t="s">
        <v>36</v>
      </c>
      <c r="B5" t="s">
        <v>20</v>
      </c>
      <c r="C5">
        <v>675155775</v>
      </c>
      <c r="D5" t="s">
        <v>7</v>
      </c>
      <c r="E5">
        <v>22</v>
      </c>
      <c r="G5" s="3">
        <v>43047</v>
      </c>
      <c r="H5" s="3"/>
      <c r="J5" s="4"/>
      <c r="N5" s="14"/>
      <c r="O5" s="14"/>
      <c r="P5" s="12"/>
    </row>
    <row r="6" spans="1:16" ht="14.25" customHeight="1">
      <c r="A6" t="s">
        <v>37</v>
      </c>
      <c r="B6" t="s">
        <v>20</v>
      </c>
      <c r="C6">
        <v>723585611</v>
      </c>
      <c r="D6" t="s">
        <v>7</v>
      </c>
      <c r="E6">
        <v>21</v>
      </c>
      <c r="G6" s="3">
        <v>43055</v>
      </c>
      <c r="H6" s="3"/>
      <c r="J6" s="4"/>
      <c r="N6" s="14"/>
      <c r="O6" s="14"/>
      <c r="P6" s="12"/>
    </row>
    <row r="7" spans="1:16" ht="14.25" customHeight="1">
      <c r="A7" t="s">
        <v>38</v>
      </c>
      <c r="B7" t="s">
        <v>21</v>
      </c>
      <c r="C7">
        <v>191030805</v>
      </c>
      <c r="D7" t="s">
        <v>7</v>
      </c>
      <c r="E7">
        <v>16</v>
      </c>
      <c r="G7" s="3">
        <v>43054</v>
      </c>
      <c r="H7" s="3"/>
      <c r="J7" s="4"/>
      <c r="N7" s="14"/>
      <c r="O7" s="14"/>
      <c r="P7" s="12"/>
    </row>
    <row r="8" spans="1:16" ht="14.25" customHeight="1">
      <c r="A8" t="s">
        <v>39</v>
      </c>
      <c r="B8" t="s">
        <v>22</v>
      </c>
      <c r="C8">
        <v>586029795</v>
      </c>
      <c r="D8" t="s">
        <v>5</v>
      </c>
      <c r="E8">
        <v>23</v>
      </c>
      <c r="G8" s="3">
        <v>43048</v>
      </c>
      <c r="H8" s="3"/>
      <c r="J8" s="4"/>
      <c r="N8" s="14"/>
      <c r="O8" s="14"/>
      <c r="P8" s="12"/>
    </row>
    <row r="9" spans="1:16" ht="14.25" customHeight="1">
      <c r="A9" t="s">
        <v>40</v>
      </c>
      <c r="B9" t="s">
        <v>22</v>
      </c>
      <c r="C9">
        <v>49351258</v>
      </c>
      <c r="D9" t="s">
        <v>2</v>
      </c>
      <c r="E9">
        <v>1</v>
      </c>
      <c r="G9" s="3">
        <v>43054</v>
      </c>
      <c r="H9" s="3"/>
      <c r="J9" s="4"/>
      <c r="N9" s="12"/>
      <c r="O9" s="12"/>
      <c r="P9" s="12"/>
    </row>
    <row r="10" spans="1:16" ht="14.25" customHeight="1">
      <c r="A10" t="s">
        <v>41</v>
      </c>
      <c r="B10" t="s">
        <v>13</v>
      </c>
      <c r="C10">
        <v>191381281</v>
      </c>
      <c r="D10" t="s">
        <v>7</v>
      </c>
      <c r="E10">
        <v>20</v>
      </c>
      <c r="G10" s="3">
        <v>43042</v>
      </c>
      <c r="H10" s="3">
        <v>43048</v>
      </c>
      <c r="J10" s="4"/>
      <c r="N10" s="12"/>
      <c r="O10" s="12"/>
      <c r="P10" s="12"/>
    </row>
    <row r="11" spans="1:16" ht="14.25" customHeight="1">
      <c r="A11" t="s">
        <v>42</v>
      </c>
      <c r="B11" t="s">
        <v>23</v>
      </c>
      <c r="C11">
        <v>520367234</v>
      </c>
      <c r="D11" t="s">
        <v>2</v>
      </c>
      <c r="E11">
        <v>9</v>
      </c>
      <c r="G11" s="3">
        <v>43055</v>
      </c>
      <c r="H11" s="3"/>
      <c r="J11" s="4"/>
      <c r="N11" s="12"/>
      <c r="O11" s="12"/>
      <c r="P11" s="12"/>
    </row>
    <row r="12" spans="1:16" ht="14.25" customHeight="1">
      <c r="A12" t="s">
        <v>43</v>
      </c>
      <c r="B12" t="s">
        <v>3</v>
      </c>
      <c r="C12">
        <v>379618433</v>
      </c>
      <c r="D12" t="s">
        <v>2</v>
      </c>
      <c r="E12">
        <v>5</v>
      </c>
      <c r="G12" s="3">
        <v>43048</v>
      </c>
      <c r="H12" s="3">
        <v>43053</v>
      </c>
      <c r="J12" s="4"/>
    </row>
    <row r="13" spans="1:16" ht="14.25" customHeight="1">
      <c r="A13" t="s">
        <v>44</v>
      </c>
      <c r="B13" t="s">
        <v>3</v>
      </c>
      <c r="C13">
        <v>155267478</v>
      </c>
      <c r="D13" t="s">
        <v>7</v>
      </c>
      <c r="E13">
        <v>19</v>
      </c>
      <c r="G13" s="3">
        <v>43043</v>
      </c>
      <c r="H13" s="3"/>
      <c r="J13" s="4"/>
    </row>
    <row r="14" spans="1:16" ht="14.25" customHeight="1">
      <c r="A14" t="s">
        <v>45</v>
      </c>
      <c r="B14" t="s">
        <v>14</v>
      </c>
      <c r="C14">
        <v>313873391</v>
      </c>
      <c r="D14" t="s">
        <v>2</v>
      </c>
      <c r="E14">
        <v>1</v>
      </c>
      <c r="G14" s="3">
        <v>43051</v>
      </c>
      <c r="H14" s="3">
        <v>43054</v>
      </c>
      <c r="J14" s="4"/>
    </row>
    <row r="15" spans="1:16" ht="14.25" customHeight="1">
      <c r="A15" t="s">
        <v>46</v>
      </c>
      <c r="B15" t="s">
        <v>15</v>
      </c>
      <c r="C15">
        <v>361514181</v>
      </c>
      <c r="D15" t="s">
        <v>7</v>
      </c>
      <c r="E15">
        <v>22</v>
      </c>
      <c r="G15" s="3">
        <v>43045</v>
      </c>
      <c r="H15" s="3">
        <v>43046</v>
      </c>
      <c r="J15" s="4"/>
    </row>
    <row r="16" spans="1:16" ht="14.25" customHeight="1">
      <c r="A16" t="s">
        <v>47</v>
      </c>
      <c r="B16" t="s">
        <v>4</v>
      </c>
      <c r="C16">
        <v>182658697</v>
      </c>
      <c r="D16" t="s">
        <v>5</v>
      </c>
      <c r="E16">
        <v>27</v>
      </c>
      <c r="G16" s="3">
        <v>43052</v>
      </c>
      <c r="H16" s="3">
        <v>43053</v>
      </c>
      <c r="J16" s="4"/>
    </row>
    <row r="17" spans="1:10" ht="14.25" customHeight="1">
      <c r="A17" t="s">
        <v>48</v>
      </c>
      <c r="B17" t="s">
        <v>4</v>
      </c>
      <c r="C17">
        <v>63083064</v>
      </c>
      <c r="D17" t="s">
        <v>2</v>
      </c>
      <c r="E17">
        <v>13</v>
      </c>
      <c r="G17" s="3">
        <v>43043</v>
      </c>
      <c r="H17" s="3"/>
      <c r="J17" s="4"/>
    </row>
    <row r="18" spans="1:10" ht="14.25" customHeight="1">
      <c r="A18" t="s">
        <v>49</v>
      </c>
      <c r="B18" t="s">
        <v>16</v>
      </c>
      <c r="C18">
        <v>871321719</v>
      </c>
      <c r="D18" t="s">
        <v>9</v>
      </c>
      <c r="E18">
        <v>34</v>
      </c>
      <c r="G18" s="3">
        <v>43046</v>
      </c>
      <c r="H18" s="3">
        <v>43048</v>
      </c>
      <c r="J18" s="4"/>
    </row>
    <row r="19" spans="1:10" ht="14.25" customHeight="1">
      <c r="A19" t="s">
        <v>50</v>
      </c>
      <c r="B19" t="s">
        <v>6</v>
      </c>
      <c r="C19">
        <v>345418108</v>
      </c>
      <c r="D19" t="s">
        <v>2</v>
      </c>
      <c r="E19">
        <v>11</v>
      </c>
      <c r="G19" s="3">
        <v>43044</v>
      </c>
      <c r="H19" s="3">
        <v>43049</v>
      </c>
      <c r="J19" s="4"/>
    </row>
    <row r="20" spans="1:10" ht="14.25" customHeight="1">
      <c r="A20" t="s">
        <v>51</v>
      </c>
      <c r="B20" t="s">
        <v>6</v>
      </c>
      <c r="C20">
        <v>370951843</v>
      </c>
      <c r="D20" t="s">
        <v>7</v>
      </c>
      <c r="E20">
        <v>16</v>
      </c>
      <c r="G20" s="3">
        <v>43052</v>
      </c>
      <c r="H20" s="3">
        <v>43053</v>
      </c>
      <c r="J20" s="4"/>
    </row>
    <row r="21" spans="1:10" ht="14.25" customHeight="1">
      <c r="A21" t="s">
        <v>52</v>
      </c>
      <c r="B21" t="s">
        <v>6</v>
      </c>
      <c r="C21">
        <v>655603407</v>
      </c>
      <c r="D21" t="s">
        <v>7</v>
      </c>
      <c r="E21">
        <v>20</v>
      </c>
      <c r="G21" s="3">
        <v>43051</v>
      </c>
      <c r="H21" s="3"/>
      <c r="J21" s="4"/>
    </row>
    <row r="22" spans="1:10" ht="14.25" customHeight="1">
      <c r="A22" t="s">
        <v>53</v>
      </c>
      <c r="B22" t="s">
        <v>17</v>
      </c>
      <c r="C22">
        <v>27721756</v>
      </c>
      <c r="D22" t="s">
        <v>9</v>
      </c>
      <c r="E22">
        <v>34</v>
      </c>
      <c r="G22" s="3">
        <v>43049</v>
      </c>
      <c r="H22" s="3"/>
      <c r="J22" s="4"/>
    </row>
    <row r="23" spans="1:10" ht="14.25" customHeight="1">
      <c r="A23" t="s">
        <v>54</v>
      </c>
      <c r="B23" t="s">
        <v>18</v>
      </c>
      <c r="C23">
        <v>269149671</v>
      </c>
      <c r="D23" t="s">
        <v>2</v>
      </c>
      <c r="E23">
        <v>11</v>
      </c>
      <c r="G23" s="3">
        <v>43052</v>
      </c>
      <c r="H23" s="3"/>
      <c r="J23" s="4"/>
    </row>
    <row r="24" spans="1:10" ht="14.25" customHeight="1">
      <c r="A24" t="s">
        <v>55</v>
      </c>
      <c r="B24" t="s">
        <v>1</v>
      </c>
      <c r="C24">
        <v>132805815</v>
      </c>
      <c r="D24" t="s">
        <v>2</v>
      </c>
      <c r="E24">
        <v>9</v>
      </c>
      <c r="G24" s="3">
        <v>43042</v>
      </c>
      <c r="H24" s="3">
        <v>43049</v>
      </c>
      <c r="J24" s="4"/>
    </row>
    <row r="25" spans="1:10" ht="14.25" customHeight="1">
      <c r="A25" t="s">
        <v>56</v>
      </c>
      <c r="B25" t="s">
        <v>1</v>
      </c>
      <c r="C25">
        <v>539062673</v>
      </c>
      <c r="D25" t="s">
        <v>2</v>
      </c>
      <c r="E25">
        <v>1</v>
      </c>
      <c r="G25" s="3">
        <v>43040</v>
      </c>
      <c r="H25" s="3">
        <v>43051</v>
      </c>
      <c r="J25" s="4"/>
    </row>
    <row r="26" spans="1:10" ht="14.25" customHeight="1">
      <c r="A26" t="s">
        <v>57</v>
      </c>
      <c r="B26" t="s">
        <v>1</v>
      </c>
      <c r="C26">
        <v>512531472</v>
      </c>
      <c r="D26" t="s">
        <v>2</v>
      </c>
      <c r="E26">
        <v>6</v>
      </c>
      <c r="G26" s="3">
        <v>43053</v>
      </c>
      <c r="H26" s="3">
        <v>43054</v>
      </c>
      <c r="J26" s="4"/>
    </row>
    <row r="27" spans="1:10" ht="14.25" customHeight="1">
      <c r="A27" t="s">
        <v>58</v>
      </c>
      <c r="B27" t="s">
        <v>1</v>
      </c>
      <c r="C27">
        <v>976203073</v>
      </c>
      <c r="D27" t="s">
        <v>9</v>
      </c>
      <c r="E27">
        <v>35</v>
      </c>
      <c r="G27" s="3">
        <v>43049</v>
      </c>
      <c r="H27" s="3"/>
      <c r="J27" s="4"/>
    </row>
    <row r="28" spans="1:10" ht="14.25" customHeight="1">
      <c r="A28" t="s">
        <v>59</v>
      </c>
      <c r="B28" t="s">
        <v>19</v>
      </c>
      <c r="C28">
        <v>267204538</v>
      </c>
      <c r="D28" t="s">
        <v>2</v>
      </c>
      <c r="E28">
        <v>10</v>
      </c>
      <c r="G28" s="3">
        <v>43043</v>
      </c>
      <c r="H28" s="3"/>
      <c r="J28" s="4"/>
    </row>
    <row r="29" spans="1:10" ht="14.25" customHeight="1">
      <c r="A29" t="s">
        <v>60</v>
      </c>
      <c r="B29" t="s">
        <v>19</v>
      </c>
      <c r="C29">
        <v>105748483</v>
      </c>
      <c r="D29" t="s">
        <v>5</v>
      </c>
      <c r="E29">
        <v>24</v>
      </c>
      <c r="G29" s="3">
        <v>43044</v>
      </c>
      <c r="H29" s="3">
        <v>43053</v>
      </c>
      <c r="J29" s="4"/>
    </row>
    <row r="30" spans="1:10" ht="14.25" customHeight="1"/>
    <row r="31" spans="1:10" ht="14.25" customHeight="1"/>
    <row r="32" spans="1:10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</sheetData>
  <autoFilter ref="A1:H1">
    <sortState ref="A2:H29">
      <sortCondition ref="B1"/>
    </sortState>
  </autoFilter>
  <pageMargins left="0.7" right="0.7" top="0.75" bottom="0.75" header="0" footer="0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>
  <dimension ref="A1:B100"/>
  <sheetViews>
    <sheetView topLeftCell="A28" workbookViewId="0">
      <selection activeCell="A37" sqref="A37"/>
    </sheetView>
  </sheetViews>
  <sheetFormatPr baseColWidth="10" defaultColWidth="12.58203125" defaultRowHeight="15" customHeight="1"/>
  <cols>
    <col min="1" max="1" width="8.58203125" customWidth="1"/>
    <col min="2" max="3" width="12.08203125" customWidth="1"/>
    <col min="4" max="11" width="8.58203125" customWidth="1"/>
  </cols>
  <sheetData>
    <row r="1" spans="1:2" ht="14.25" customHeight="1">
      <c r="A1" s="5" t="s">
        <v>24</v>
      </c>
      <c r="B1" s="6" t="s">
        <v>0</v>
      </c>
    </row>
    <row r="2" spans="1:2" ht="14.25" customHeight="1">
      <c r="A2" s="7" t="s">
        <v>2</v>
      </c>
      <c r="B2" s="8">
        <v>1</v>
      </c>
    </row>
    <row r="3" spans="1:2" ht="14.25" customHeight="1">
      <c r="A3" s="7" t="s">
        <v>2</v>
      </c>
      <c r="B3" s="8">
        <v>2</v>
      </c>
    </row>
    <row r="4" spans="1:2" ht="14.25" customHeight="1">
      <c r="A4" s="7" t="s">
        <v>2</v>
      </c>
      <c r="B4" s="8">
        <v>3</v>
      </c>
    </row>
    <row r="5" spans="1:2" ht="14.25" customHeight="1">
      <c r="A5" s="7" t="s">
        <v>2</v>
      </c>
      <c r="B5" s="8">
        <v>4</v>
      </c>
    </row>
    <row r="6" spans="1:2" ht="14.25" customHeight="1">
      <c r="A6" s="7" t="s">
        <v>2</v>
      </c>
      <c r="B6" s="8">
        <v>5</v>
      </c>
    </row>
    <row r="7" spans="1:2" ht="14.25" customHeight="1">
      <c r="A7" s="7" t="s">
        <v>2</v>
      </c>
      <c r="B7" s="8">
        <v>6</v>
      </c>
    </row>
    <row r="8" spans="1:2" ht="14.25" customHeight="1">
      <c r="A8" s="7" t="s">
        <v>2</v>
      </c>
      <c r="B8" s="8">
        <v>7</v>
      </c>
    </row>
    <row r="9" spans="1:2" ht="14.25" customHeight="1">
      <c r="A9" s="7" t="s">
        <v>2</v>
      </c>
      <c r="B9" s="8">
        <v>8</v>
      </c>
    </row>
    <row r="10" spans="1:2" ht="14.25" customHeight="1">
      <c r="A10" s="7" t="s">
        <v>2</v>
      </c>
      <c r="B10" s="8">
        <v>9</v>
      </c>
    </row>
    <row r="11" spans="1:2" ht="14.25" customHeight="1">
      <c r="A11" s="7" t="s">
        <v>2</v>
      </c>
      <c r="B11" s="8">
        <v>10</v>
      </c>
    </row>
    <row r="12" spans="1:2" ht="14.25" customHeight="1">
      <c r="A12" s="7" t="s">
        <v>2</v>
      </c>
      <c r="B12" s="8">
        <v>11</v>
      </c>
    </row>
    <row r="13" spans="1:2" ht="14.25" customHeight="1">
      <c r="A13" s="7" t="s">
        <v>2</v>
      </c>
      <c r="B13" s="8">
        <v>12</v>
      </c>
    </row>
    <row r="14" spans="1:2" ht="14.25" customHeight="1">
      <c r="A14" s="7" t="s">
        <v>2</v>
      </c>
      <c r="B14" s="8">
        <v>13</v>
      </c>
    </row>
    <row r="15" spans="1:2" ht="14.25" customHeight="1">
      <c r="A15" s="7" t="s">
        <v>7</v>
      </c>
      <c r="B15" s="8">
        <v>14</v>
      </c>
    </row>
    <row r="16" spans="1:2" ht="14.25" customHeight="1">
      <c r="A16" s="7" t="s">
        <v>7</v>
      </c>
      <c r="B16" s="8">
        <v>15</v>
      </c>
    </row>
    <row r="17" spans="1:2" ht="14.25" customHeight="1">
      <c r="A17" s="7" t="s">
        <v>7</v>
      </c>
      <c r="B17" s="8">
        <v>16</v>
      </c>
    </row>
    <row r="18" spans="1:2" ht="14.25" customHeight="1">
      <c r="A18" s="7" t="s">
        <v>7</v>
      </c>
      <c r="B18" s="8">
        <v>17</v>
      </c>
    </row>
    <row r="19" spans="1:2" ht="14.25" customHeight="1">
      <c r="A19" s="7" t="s">
        <v>7</v>
      </c>
      <c r="B19" s="8">
        <v>18</v>
      </c>
    </row>
    <row r="20" spans="1:2" ht="14.25" customHeight="1">
      <c r="A20" s="7" t="s">
        <v>7</v>
      </c>
      <c r="B20" s="8">
        <v>19</v>
      </c>
    </row>
    <row r="21" spans="1:2" ht="14.25" customHeight="1">
      <c r="A21" s="7" t="s">
        <v>7</v>
      </c>
      <c r="B21" s="8">
        <v>20</v>
      </c>
    </row>
    <row r="22" spans="1:2" ht="14.25" customHeight="1">
      <c r="A22" s="7" t="s">
        <v>7</v>
      </c>
      <c r="B22" s="8">
        <v>21</v>
      </c>
    </row>
    <row r="23" spans="1:2" ht="14.25" customHeight="1">
      <c r="A23" s="7" t="s">
        <v>7</v>
      </c>
      <c r="B23" s="8">
        <v>22</v>
      </c>
    </row>
    <row r="24" spans="1:2" ht="14.25" customHeight="1">
      <c r="A24" s="7" t="s">
        <v>5</v>
      </c>
      <c r="B24" s="8">
        <v>23</v>
      </c>
    </row>
    <row r="25" spans="1:2" ht="14.25" customHeight="1">
      <c r="A25" s="7" t="s">
        <v>5</v>
      </c>
      <c r="B25" s="8">
        <v>24</v>
      </c>
    </row>
    <row r="26" spans="1:2" ht="14.25" customHeight="1">
      <c r="A26" s="7" t="s">
        <v>5</v>
      </c>
      <c r="B26" s="8">
        <v>25</v>
      </c>
    </row>
    <row r="27" spans="1:2" ht="14.25" customHeight="1">
      <c r="A27" s="7" t="s">
        <v>5</v>
      </c>
      <c r="B27" s="8">
        <v>26</v>
      </c>
    </row>
    <row r="28" spans="1:2" ht="14.25" customHeight="1">
      <c r="A28" s="7" t="s">
        <v>5</v>
      </c>
      <c r="B28" s="8">
        <v>27</v>
      </c>
    </row>
    <row r="29" spans="1:2" ht="14.25" customHeight="1">
      <c r="A29" s="7" t="s">
        <v>5</v>
      </c>
      <c r="B29" s="8">
        <v>28</v>
      </c>
    </row>
    <row r="30" spans="1:2" ht="14.25" customHeight="1">
      <c r="A30" s="7" t="s">
        <v>9</v>
      </c>
      <c r="B30" s="8">
        <v>29</v>
      </c>
    </row>
    <row r="31" spans="1:2" ht="14.25" customHeight="1">
      <c r="A31" s="7" t="s">
        <v>9</v>
      </c>
      <c r="B31" s="8">
        <v>30</v>
      </c>
    </row>
    <row r="32" spans="1:2" ht="14.25" customHeight="1">
      <c r="A32" s="7" t="s">
        <v>9</v>
      </c>
      <c r="B32" s="8">
        <v>31</v>
      </c>
    </row>
    <row r="33" spans="1:2" ht="14.25" customHeight="1">
      <c r="A33" s="7" t="s">
        <v>9</v>
      </c>
      <c r="B33" s="8">
        <v>32</v>
      </c>
    </row>
    <row r="34" spans="1:2" ht="14.25" customHeight="1">
      <c r="A34" s="7" t="s">
        <v>9</v>
      </c>
      <c r="B34" s="8">
        <v>33</v>
      </c>
    </row>
    <row r="35" spans="1:2" ht="14.25" customHeight="1">
      <c r="A35" s="7" t="s">
        <v>9</v>
      </c>
      <c r="B35" s="8">
        <v>34</v>
      </c>
    </row>
    <row r="36" spans="1:2" ht="14.25" customHeight="1">
      <c r="A36" s="7" t="s">
        <v>9</v>
      </c>
      <c r="B36" s="8">
        <v>35</v>
      </c>
    </row>
    <row r="37" spans="1:2" ht="14.25" customHeight="1">
      <c r="A37" s="7" t="s">
        <v>11</v>
      </c>
      <c r="B37" s="8">
        <v>36</v>
      </c>
    </row>
    <row r="38" spans="1:2" ht="14.25" customHeight="1">
      <c r="A38" s="7" t="s">
        <v>11</v>
      </c>
      <c r="B38" s="8">
        <v>37</v>
      </c>
    </row>
    <row r="39" spans="1:2" ht="14.25" customHeight="1">
      <c r="A39" s="7" t="s">
        <v>11</v>
      </c>
      <c r="B39" s="8">
        <v>38</v>
      </c>
    </row>
    <row r="40" spans="1:2" ht="14.25" customHeight="1">
      <c r="A40" s="7" t="s">
        <v>11</v>
      </c>
      <c r="B40" s="8">
        <v>39</v>
      </c>
    </row>
    <row r="41" spans="1:2" ht="14.25" customHeight="1">
      <c r="A41" s="7" t="s">
        <v>11</v>
      </c>
      <c r="B41" s="8">
        <v>40</v>
      </c>
    </row>
    <row r="42" spans="1:2" ht="14.25" customHeight="1">
      <c r="A42" s="7" t="s">
        <v>11</v>
      </c>
      <c r="B42" s="8">
        <v>41</v>
      </c>
    </row>
    <row r="43" spans="1:2" ht="14.25" customHeight="1">
      <c r="A43" s="7" t="s">
        <v>11</v>
      </c>
      <c r="B43" s="8">
        <v>42</v>
      </c>
    </row>
    <row r="44" spans="1:2" ht="14.25" customHeight="1">
      <c r="A44" s="7" t="s">
        <v>11</v>
      </c>
      <c r="B44" s="8">
        <v>43</v>
      </c>
    </row>
    <row r="45" spans="1:2" ht="14.25" customHeight="1">
      <c r="A45" s="9" t="s">
        <v>11</v>
      </c>
      <c r="B45" s="10">
        <v>44</v>
      </c>
    </row>
    <row r="46" spans="1:2" ht="14.25" customHeight="1">
      <c r="A46" s="9" t="s">
        <v>11</v>
      </c>
      <c r="B46" s="10">
        <v>45</v>
      </c>
    </row>
    <row r="47" spans="1:2" ht="14.25" customHeight="1"/>
    <row r="48" spans="1:2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</sheetData>
  <pageMargins left="0.7" right="0.7" top="0.75" bottom="0.75" header="0" footer="0"/>
  <pageSetup orientation="landscape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chambres</vt:lpstr>
      <vt:lpstr>hotel</vt:lpstr>
      <vt:lpstr> Types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Al-Munthir Saffan</dc:creator>
  <cp:lastModifiedBy>tulipe</cp:lastModifiedBy>
  <dcterms:created xsi:type="dcterms:W3CDTF">2016-05-04T12:07:51Z</dcterms:created>
  <dcterms:modified xsi:type="dcterms:W3CDTF">2020-02-01T20:09:17Z</dcterms:modified>
</cp:coreProperties>
</file>