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 activeTab="2"/>
  </bookViews>
  <sheets>
    <sheet name="bdd_VILLES" sheetId="10" r:id="rId1"/>
    <sheet name="Stage" sheetId="2" r:id="rId2"/>
    <sheet name="BDD" sheetId="1" r:id="rId3"/>
    <sheet name="Feuil1" sheetId="7" r:id="rId4"/>
    <sheet name="Feuil3" sheetId="3" r:id="rId5"/>
    <sheet name="Feuil4" sheetId="4" r:id="rId6"/>
    <sheet name="Feuil6" sheetId="6" r:id="rId7"/>
  </sheets>
  <definedNames>
    <definedName name="code">Tableau4[CP]</definedName>
    <definedName name="dept">bdd_VILLES!$B$2</definedName>
  </definedNames>
  <calcPr calcId="124519"/>
  <pivotCaches>
    <pivotCache cacheId="0" r:id="rId8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" i="1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6"/>
  <c r="K6" l="1"/>
</calcChain>
</file>

<file path=xl/sharedStrings.xml><?xml version="1.0" encoding="utf-8"?>
<sst xmlns="http://schemas.openxmlformats.org/spreadsheetml/2006/main" count="85" uniqueCount="68">
  <si>
    <t>NOM</t>
  </si>
  <si>
    <t>Prénom</t>
  </si>
  <si>
    <t>Date de naissance</t>
  </si>
  <si>
    <t>Adresse</t>
  </si>
  <si>
    <t>Prix</t>
  </si>
  <si>
    <t>Date</t>
  </si>
  <si>
    <t>Intitulé</t>
  </si>
  <si>
    <t>Téléphone1</t>
  </si>
  <si>
    <t>Téléphone2</t>
  </si>
  <si>
    <t>N° de stage</t>
  </si>
  <si>
    <t>Adresse Mail</t>
  </si>
  <si>
    <t>n° stage</t>
  </si>
  <si>
    <t>intitulé</t>
  </si>
  <si>
    <t>prix</t>
  </si>
  <si>
    <t>Étiquettes de lignes</t>
  </si>
  <si>
    <t>Total général</t>
  </si>
  <si>
    <t>Nombre de Intitulé</t>
  </si>
  <si>
    <t>Somme de Prix</t>
  </si>
  <si>
    <t>nb jours</t>
  </si>
  <si>
    <t>Somme de nb jours</t>
  </si>
  <si>
    <t>Les animaux de la jungle aux couleurs du carnaval</t>
  </si>
  <si>
    <t>Jeux de société, masques et déco de carnaval</t>
  </si>
  <si>
    <t>Psychomotricité</t>
  </si>
  <si>
    <t>Multisports</t>
  </si>
  <si>
    <t>Initiation à la natation</t>
  </si>
  <si>
    <t>Danse kids</t>
  </si>
  <si>
    <t>Escalade, badminton, squash, jorkyball</t>
  </si>
  <si>
    <t>Découverte et perfectionnement, badminton, squash, tennis de table+ sortie patinoire</t>
  </si>
  <si>
    <t>Pâtinage</t>
  </si>
  <si>
    <t>CP</t>
  </si>
  <si>
    <t>VILLES</t>
  </si>
  <si>
    <t>Villes</t>
  </si>
  <si>
    <t>RUMES</t>
  </si>
  <si>
    <t>SAINT-MAUR</t>
  </si>
  <si>
    <t>TOURNAI</t>
  </si>
  <si>
    <t>ERE</t>
  </si>
  <si>
    <t>ORCQ</t>
  </si>
  <si>
    <t>ESPLECHIN</t>
  </si>
  <si>
    <t>FROYENNES</t>
  </si>
  <si>
    <t>FROIDMONT</t>
  </si>
  <si>
    <t>WILLEMEAU</t>
  </si>
  <si>
    <t>TEMPLEUVE</t>
  </si>
  <si>
    <t>RAMEGNIES-CHIN</t>
  </si>
  <si>
    <t>CHERCQ</t>
  </si>
  <si>
    <t>BLANDAIN</t>
  </si>
  <si>
    <t>MARQUAIN</t>
  </si>
  <si>
    <t>LAMAIN</t>
  </si>
  <si>
    <t>HERTAIN</t>
  </si>
  <si>
    <t>GAURAIN-RAMECROIX</t>
  </si>
  <si>
    <t>HAVINNES</t>
  </si>
  <si>
    <t>BECLERS</t>
  </si>
  <si>
    <t>THIMOUGIES</t>
  </si>
  <si>
    <t>MAULDE</t>
  </si>
  <si>
    <t>BARRY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</si>
  <si>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</si>
  <si>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</si>
  <si>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</si>
  <si>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</si>
  <si>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</si>
  <si>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</si>
  <si>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</si>
  <si>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</si>
  <si>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</si>
  <si>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(vide)</t>
  </si>
  <si>
    <t>SCHERPEREEL</t>
  </si>
  <si>
    <t>Frédéric</t>
  </si>
  <si>
    <t>Froid</t>
  </si>
  <si>
    <t xml:space="preserve">tu saisis le code et tu choisis la ville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</si>
</sst>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</cellXfs>
  <cellStyles count="1">
    <cellStyle name="Normal" xfId="0" builtinId="0"/>
  </cellStyles>
  <dxfs count="8">
    <dxf>
      <numFmt numFmtId="164" formatCode="#,##0.00\ &quot;€&quot;"/>
    </dxf>
    <dxf>
      <numFmt numFmtId="164" formatCode="#,##0.00\ &quot;€&quot;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numFmt numFmtId="0" formatCode="General"/>
    </dxf>
    <dxf>
      <numFmt numFmtId="165" formatCode="dd/mm/yy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3939.795566319444" createdVersion="6" refreshedVersion="6" minRefreshableVersion="3" recordCount="25">
  <cacheSource type="worksheet">
    <worksheetSource name="Tableau1"/>
  </cacheSource>
  <cacheFields count="14">
    <cacheField name="NOM" numFmtId="0">
      <sharedItems containsNonDate="0" containsBlank="1" count="4">
        <m/>
        <s v="zorro" u="1"/>
        <s v="grand" u="1"/>
        <s v="ABRAHAM" u="1"/>
      </sharedItems>
    </cacheField>
    <cacheField name="Prénom" numFmtId="0">
      <sharedItems containsNonDate="0" containsBlank="1" count="6">
        <m/>
        <s v="Noa" u="1"/>
        <s v="pierre" u="1"/>
        <s v="Adam" u="1"/>
        <s v="bernardo" u="1"/>
        <s v="Eve" u="1"/>
      </sharedItems>
    </cacheField>
    <cacheField name="Date de naissance" numFmtId="14">
      <sharedItems containsNonDate="0" containsString="0" containsBlank="1"/>
    </cacheField>
    <cacheField name="Adresse" numFmtId="0">
      <sharedItems containsNonDate="0" containsString="0" containsBlank="1"/>
    </cacheField>
    <cacheField name="CP" numFmtId="0">
      <sharedItems containsString="0" containsBlank="1" containsNumber="1" containsInteger="1" minValue="7500" maxValue="7610"/>
    </cacheField>
    <cacheField name="Villes" numFmtId="0">
      <sharedItems/>
    </cacheField>
    <cacheField name="Téléphone1" numFmtId="0">
      <sharedItems containsNonDate="0" containsString="0" containsBlank="1"/>
    </cacheField>
    <cacheField name="Téléphone2" numFmtId="0">
      <sharedItems containsNonDate="0" containsString="0" containsBlank="1"/>
    </cacheField>
    <cacheField name="N° de stage" numFmtId="0">
      <sharedItems containsSemiMixedTypes="0" containsString="0" containsNumber="1" containsInteger="1" minValue="1" maxValue="5"/>
    </cacheField>
    <cacheField name="Intitulé" numFmtId="0">
      <sharedItems count="7">
        <s v="Initiation à la natation"/>
        <s v="Les animaux de la jungle aux couleurs du carnaval"/>
        <s v="tennis" u="1"/>
        <s v="multi sport (piscine, tennis ..)" u="1"/>
        <s v="pingpong" u="1"/>
        <s v="piscine" u="1"/>
        <s v=" escalade, badminton, squash, jorkyball" u="1"/>
      </sharedItems>
    </cacheField>
    <cacheField name="Prix" numFmtId="164">
      <sharedItems containsSemiMixedTypes="0" containsString="0" containsNumber="1" minValue="15.5" maxValue="15.5"/>
    </cacheField>
    <cacheField name="nb jours" numFmtId="0">
      <sharedItems containsString="0" containsBlank="1" containsNumber="1" containsInteger="1" minValue="0" maxValue="0"/>
    </cacheField>
    <cacheField name="Date" numFmtId="0">
      <sharedItems containsNonDate="0" containsString="0" containsBlank="1"/>
    </cacheField>
    <cacheField name="Adresse M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m/>
    <m/>
    <n v="7500"/>
    <s v="SAINT-MAUR"/>
    <m/>
    <m/>
    <n v="5"/>
    <x v="0"/>
    <n v="15.5"/>
    <n v="0"/>
    <m/>
    <m/>
  </r>
  <r>
    <x v="0"/>
    <x v="0"/>
    <m/>
    <m/>
    <n v="7522"/>
    <s v="BLANDAIN"/>
    <m/>
    <m/>
    <n v="1"/>
    <x v="1"/>
    <n v="15.5"/>
    <n v="0"/>
    <m/>
    <m/>
  </r>
  <r>
    <x v="0"/>
    <x v="0"/>
    <m/>
    <m/>
    <n v="7540"/>
    <s v="KAIN"/>
    <m/>
    <m/>
    <n v="1"/>
    <x v="1"/>
    <n v="15.5"/>
    <n v="0"/>
    <m/>
    <m/>
  </r>
  <r>
    <x v="0"/>
    <x v="0"/>
    <m/>
    <m/>
    <n v="7500"/>
    <s v="ERE"/>
    <m/>
    <m/>
    <n v="1"/>
    <x v="1"/>
    <n v="15.5"/>
    <m/>
    <m/>
    <m/>
  </r>
  <r>
    <x v="0"/>
    <x v="0"/>
    <m/>
    <m/>
    <n v="7540"/>
    <s v="KAIN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40"/>
    <s v="KAIN"/>
    <m/>
    <m/>
    <n v="1"/>
    <x v="1"/>
    <n v="15.5"/>
    <m/>
    <m/>
    <m/>
  </r>
  <r>
    <x v="0"/>
    <x v="0"/>
    <m/>
    <m/>
    <n v="7522"/>
    <s v="MARQUAIN"/>
    <m/>
    <m/>
    <n v="1"/>
    <x v="1"/>
    <n v="15.5"/>
    <m/>
    <m/>
    <m/>
  </r>
  <r>
    <x v="0"/>
    <x v="0"/>
    <m/>
    <m/>
    <n v="7522"/>
    <s v="LAMAIN"/>
    <m/>
    <m/>
    <n v="1"/>
    <x v="1"/>
    <n v="15.5"/>
    <m/>
    <m/>
    <m/>
  </r>
  <r>
    <x v="0"/>
    <x v="0"/>
    <m/>
    <m/>
    <n v="7610"/>
    <s v="RUMES"/>
    <m/>
    <m/>
    <n v="1"/>
    <x v="1"/>
    <n v="15.5"/>
    <m/>
    <m/>
    <m/>
  </r>
  <r>
    <x v="0"/>
    <x v="0"/>
    <m/>
    <m/>
    <n v="7536"/>
    <s v="VAULX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1"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14"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axis="axisRow" dataField="1" showAll="0">
      <items count="8">
        <item m="1" x="4"/>
        <item m="1" x="5"/>
        <item m="1" x="2"/>
        <item m="1" x="3"/>
        <item m="1" x="6"/>
        <item x="0"/>
        <item x="1"/>
        <item t="default"/>
      </items>
    </pivotField>
    <pivotField numFmtId="164" showAll="0"/>
    <pivotField showAll="0"/>
    <pivotField showAll="0"/>
    <pivotField showAll="0"/>
  </pivotFields>
  <rowFields count="1">
    <field x="9"/>
  </rowFields>
  <rowItems count="3">
    <i>
      <x v="5"/>
    </i>
    <i>
      <x v="6"/>
    </i>
    <i t="grand">
      <x/>
    </i>
  </rowItems>
  <colItems count="1">
    <i/>
  </colItems>
  <dataFields count="1">
    <dataField name="Nombre de Intitulé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14">
    <pivotField axis="axisRow" showAll="0">
      <items count="5">
        <item m="1" x="3"/>
        <item m="1" x="2"/>
        <item m="1" x="1"/>
        <item x="0"/>
        <item t="default"/>
      </items>
    </pivotField>
    <pivotField axis="axisRow" showAll="0">
      <items count="7">
        <item m="1" x="1"/>
        <item m="1" x="2"/>
        <item m="1" x="3"/>
        <item m="1" x="5"/>
        <item m="1" x="4"/>
        <item x="0"/>
        <item t="default"/>
      </items>
    </pivotField>
    <pivotField numFmtId="14"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  <pivotField showAll="0"/>
  </pivotFields>
  <rowFields count="2">
    <field x="0"/>
    <field x="1"/>
  </rowFields>
  <rowItems count="3">
    <i>
      <x v="3"/>
    </i>
    <i r="1">
      <x v="5"/>
    </i>
    <i t="grand">
      <x/>
    </i>
  </rowItems>
  <colItems count="1">
    <i/>
  </colItems>
  <dataFields count="1"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5" firstHeaderRow="0" firstDataRow="1" firstDataCol="2"/>
  <pivotFields count="14">
    <pivotField axis="axisRow" compact="0" outline="0" showAll="0" defaultSubtotal="0">
      <items count="4">
        <item m="1" x="3"/>
        <item m="1" x="2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3"/>
        <item m="1" x="5"/>
        <item m="1" x="1"/>
        <item m="1" x="2"/>
        <item m="1"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2">
    <i>
      <x v="3"/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jours" fld="11" baseField="0" baseItem="0"/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4" name="Tableau4" displayName="Tableau4" ref="A1:B32" totalsRowShown="0">
  <autoFilter ref="A1:B32"/>
  <tableColumns count="2">
    <tableColumn id="1" name="CP"/>
    <tableColumn id="2" name="VILLE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1" totalsRowShown="0">
  <autoFilter ref="A1:D11"/>
  <tableColumns count="4">
    <tableColumn id="1" name="n° stage"/>
    <tableColumn id="2" name="intitulé"/>
    <tableColumn id="3" name="prix" dataDxfId="7"/>
    <tableColumn id="4" name="nb jours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5:N30" totalsRowShown="0" headerRowDxfId="6">
  <autoFilter ref="A5:N30"/>
  <tableColumns count="14">
    <tableColumn id="2" name="NOM"/>
    <tableColumn id="3" name="Prénom"/>
    <tableColumn id="4" name="Date de naissance" dataDxfId="5"/>
    <tableColumn id="5" name="Adresse"/>
    <tableColumn id="6" name="CP"/>
    <tableColumn id="7" name="Villes" dataDxfId="4"/>
    <tableColumn id="8" name="Téléphone1"/>
    <tableColumn id="9" name="Téléphone2"/>
    <tableColumn id="10" name="N° de stage" dataDxfId="3"/>
    <tableColumn id="11" name="Intitulé" dataDxfId="2">
      <calculatedColumnFormula>VLOOKUP(Tableau1[[#This Row],[N° de stage]],Tableau2[],2,0)</calculatedColumnFormula>
    </tableColumn>
    <tableColumn id="12" name="Prix" dataDxfId="1">
      <calculatedColumnFormula>VLOOKUP(Tableau1[[#This Row],[N° de stage]],Tableau2[],3,0)</calculatedColumnFormula>
    </tableColumn>
    <tableColumn id="16" name="nb jours" dataDxfId="0">
      <calculatedColumnFormula>VLOOKUP(Tableau1[[#This Row],[N° de stage]],Tableau2[],4,0)</calculatedColumnFormula>
    </tableColumn>
    <tableColumn id="13" name="Date"/>
    <tableColumn id="14" name="Adresse Mail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B32"/>
  <sheetViews>
    <sheetView workbookViewId="0">
      <selection activeCell="B10" sqref="B10"/>
    </sheetView>
  </sheetViews>
  <sheetFormatPr baseColWidth="10" defaultRowHeight="14.5"/>
  <cols>
    <col min="2" max="2" width="23" customWidth="1"/>
  </cols>
  <sheetData>
    <row r="1" spans="1:2">
      <c r="A1" t="s">
        <v>29</v>
      </c>
      <c r="B1" t="s">
        <v>30</v>
      </c>
    </row>
    <row r="2" spans="1:2">
      <c r="A2">
        <v>7500</v>
      </c>
      <c r="B2" t="s">
        <v>33</v>
      </c>
    </row>
    <row r="3" spans="1:2" ht="13.75" customHeight="1">
      <c r="A3">
        <v>7500</v>
      </c>
      <c r="B3" t="s">
        <v>34</v>
      </c>
    </row>
    <row r="4" spans="1:2">
      <c r="A4">
        <v>7500</v>
      </c>
      <c r="B4" t="s">
        <v>35</v>
      </c>
    </row>
    <row r="5" spans="1:2">
      <c r="A5">
        <v>7501</v>
      </c>
      <c r="B5" t="s">
        <v>36</v>
      </c>
    </row>
    <row r="6" spans="1:2">
      <c r="A6">
        <v>7502</v>
      </c>
      <c r="B6" t="s">
        <v>37</v>
      </c>
    </row>
    <row r="7" spans="1:2">
      <c r="A7">
        <v>7503</v>
      </c>
      <c r="B7" t="s">
        <v>38</v>
      </c>
    </row>
    <row r="8" spans="1:2">
      <c r="A8">
        <v>7504</v>
      </c>
      <c r="B8" t="s">
        <v>39</v>
      </c>
    </row>
    <row r="9" spans="1:2">
      <c r="A9">
        <v>7506</v>
      </c>
      <c r="B9" t="s">
        <v>40</v>
      </c>
    </row>
    <row r="10" spans="1:2">
      <c r="A10">
        <v>7520</v>
      </c>
      <c r="B10" t="s">
        <v>41</v>
      </c>
    </row>
    <row r="11" spans="1:2">
      <c r="A11">
        <v>7520</v>
      </c>
      <c r="B11" t="s">
        <v>42</v>
      </c>
    </row>
    <row r="12" spans="1:2">
      <c r="A12">
        <v>7521</v>
      </c>
      <c r="B12" t="s">
        <v>43</v>
      </c>
    </row>
    <row r="13" spans="1:2">
      <c r="A13">
        <v>7522</v>
      </c>
      <c r="B13" t="s">
        <v>44</v>
      </c>
    </row>
    <row r="14" spans="1:2">
      <c r="A14">
        <v>7522</v>
      </c>
      <c r="B14" t="s">
        <v>45</v>
      </c>
    </row>
    <row r="15" spans="1:2">
      <c r="A15">
        <v>7522</v>
      </c>
      <c r="B15" t="s">
        <v>46</v>
      </c>
    </row>
    <row r="16" spans="1:2">
      <c r="A16">
        <v>7522</v>
      </c>
      <c r="B16" t="s">
        <v>47</v>
      </c>
    </row>
    <row r="17" spans="1:2">
      <c r="A17">
        <v>7530</v>
      </c>
      <c r="B17" t="s">
        <v>48</v>
      </c>
    </row>
    <row r="18" spans="1:2">
      <c r="A18">
        <v>7531</v>
      </c>
      <c r="B18" t="s">
        <v>49</v>
      </c>
    </row>
    <row r="19" spans="1:2">
      <c r="A19">
        <v>7532</v>
      </c>
      <c r="B19" t="s">
        <v>50</v>
      </c>
    </row>
    <row r="20" spans="1:2">
      <c r="A20">
        <v>7533</v>
      </c>
      <c r="B20" t="s">
        <v>51</v>
      </c>
    </row>
    <row r="21" spans="1:2">
      <c r="A21">
        <v>7534</v>
      </c>
      <c r="B21" t="s">
        <v>52</v>
      </c>
    </row>
    <row r="22" spans="1:2">
      <c r="A22">
        <v>7534</v>
      </c>
      <c r="B22" t="s">
        <v>53</v>
      </c>
    </row>
    <row r="23" spans="1:2">
      <c r="A23">
        <v>7536</v>
      </c>
      <c r="B23" t="s">
        <v>54</v>
      </c>
    </row>
    <row r="24" spans="1:2">
      <c r="A24">
        <v>7538</v>
      </c>
      <c r="B24" t="s">
        <v>55</v>
      </c>
    </row>
    <row r="25" spans="1:2">
      <c r="A25">
        <v>7540</v>
      </c>
      <c r="B25" t="s">
        <v>56</v>
      </c>
    </row>
    <row r="26" spans="1:2">
      <c r="A26">
        <v>7540</v>
      </c>
      <c r="B26" t="s">
        <v>57</v>
      </c>
    </row>
    <row r="27" spans="1:2">
      <c r="A27">
        <v>7540</v>
      </c>
      <c r="B27" t="s">
        <v>58</v>
      </c>
    </row>
    <row r="28" spans="1:2">
      <c r="A28">
        <v>7540</v>
      </c>
      <c r="B28" t="s">
        <v>59</v>
      </c>
    </row>
    <row r="29" spans="1:2">
      <c r="A29">
        <v>7542</v>
      </c>
      <c r="B29" t="s">
        <v>60</v>
      </c>
    </row>
    <row r="30" spans="1:2">
      <c r="A30">
        <v>7543</v>
      </c>
      <c r="B30" t="s">
        <v>61</v>
      </c>
    </row>
    <row r="31" spans="1:2">
      <c r="A31">
        <v>7548</v>
      </c>
      <c r="B31" t="s">
        <v>62</v>
      </c>
    </row>
    <row r="32" spans="1:2">
      <c r="A32">
        <v>7610</v>
      </c>
      <c r="B32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topLeftCell="B1" zoomScale="220" zoomScaleNormal="220" workbookViewId="0">
      <selection activeCell="B12" sqref="B12"/>
    </sheetView>
  </sheetViews>
  <sheetFormatPr baseColWidth="10" defaultRowHeight="14.5"/>
  <cols>
    <col min="1" max="1" width="5.6328125" customWidth="1"/>
    <col min="2" max="2" width="75" customWidth="1"/>
  </cols>
  <sheetData>
    <row r="1" spans="1:4">
      <c r="A1" t="s">
        <v>11</v>
      </c>
      <c r="B1" t="s">
        <v>12</v>
      </c>
      <c r="C1" t="s">
        <v>13</v>
      </c>
      <c r="D1" t="s">
        <v>18</v>
      </c>
    </row>
    <row r="2" spans="1:4">
      <c r="A2">
        <v>1</v>
      </c>
      <c r="B2" t="s">
        <v>20</v>
      </c>
      <c r="C2" s="2">
        <v>15.5</v>
      </c>
    </row>
    <row r="3" spans="1:4">
      <c r="A3">
        <v>2</v>
      </c>
      <c r="B3" t="s">
        <v>21</v>
      </c>
      <c r="C3" s="2">
        <v>15.5</v>
      </c>
    </row>
    <row r="4" spans="1:4">
      <c r="A4">
        <v>3</v>
      </c>
      <c r="B4" t="s">
        <v>22</v>
      </c>
      <c r="C4" s="2">
        <v>15.5</v>
      </c>
    </row>
    <row r="5" spans="1:4">
      <c r="A5">
        <v>4</v>
      </c>
      <c r="B5" t="s">
        <v>23</v>
      </c>
      <c r="C5" s="2">
        <v>15.5</v>
      </c>
    </row>
    <row r="6" spans="1:4">
      <c r="A6">
        <v>5</v>
      </c>
      <c r="B6" t="s">
        <v>24</v>
      </c>
      <c r="C6" s="2">
        <v>15.5</v>
      </c>
    </row>
    <row r="7" spans="1:4">
      <c r="A7">
        <v>6</v>
      </c>
      <c r="B7" t="s">
        <v>25</v>
      </c>
      <c r="C7" s="2">
        <v>15.5</v>
      </c>
    </row>
    <row r="8" spans="1:4">
      <c r="A8">
        <v>7</v>
      </c>
      <c r="B8" t="s">
        <v>26</v>
      </c>
      <c r="C8" s="2">
        <v>45</v>
      </c>
    </row>
    <row r="9" spans="1:4">
      <c r="A9">
        <v>8</v>
      </c>
      <c r="B9" t="s">
        <v>27</v>
      </c>
      <c r="C9" s="2">
        <v>45</v>
      </c>
    </row>
    <row r="10" spans="1:4">
      <c r="A10">
        <v>9</v>
      </c>
      <c r="B10" t="s">
        <v>28</v>
      </c>
      <c r="C10" s="2">
        <v>50</v>
      </c>
    </row>
    <row r="11" spans="1:4">
      <c r="C11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30"/>
  <sheetViews>
    <sheetView tabSelected="1" zoomScale="145" zoomScaleNormal="145" workbookViewId="0">
      <selection activeCell="F8" sqref="F8"/>
    </sheetView>
  </sheetViews>
  <sheetFormatPr baseColWidth="10" defaultRowHeight="14.5"/>
  <cols>
    <col min="1" max="1" width="13.6328125" customWidth="1"/>
    <col min="2" max="2" width="11.453125" customWidth="1"/>
    <col min="3" max="3" width="18" customWidth="1"/>
    <col min="4" max="4" width="20.36328125" bestFit="1" customWidth="1"/>
    <col min="5" max="5" width="10.6328125" bestFit="1" customWidth="1"/>
    <col min="6" max="6" width="11.90625" customWidth="1"/>
    <col min="7" max="7" width="15.36328125" customWidth="1"/>
    <col min="8" max="8" width="18" bestFit="1" customWidth="1"/>
    <col min="9" max="9" width="12.81640625" customWidth="1"/>
    <col min="10" max="10" width="41.6328125" customWidth="1"/>
    <col min="11" max="11" width="14.81640625" bestFit="1" customWidth="1"/>
    <col min="12" max="12" width="14.81640625" customWidth="1"/>
    <col min="13" max="13" width="8.08984375" customWidth="1"/>
    <col min="14" max="14" width="12.81640625" customWidth="1"/>
    <col min="15" max="15" width="17.36328125" customWidth="1"/>
  </cols>
  <sheetData>
    <row r="1" spans="1:14" ht="36" customHeight="1"/>
    <row r="2" spans="1:14">
      <c r="F2" t="s">
        <v>67</v>
      </c>
    </row>
    <row r="5" spans="1:14" s="3" customFormat="1">
      <c r="A5" s="3" t="s">
        <v>0</v>
      </c>
      <c r="B5" s="3" t="s">
        <v>1</v>
      </c>
      <c r="C5" s="3" t="s">
        <v>2</v>
      </c>
      <c r="D5" s="3" t="s">
        <v>3</v>
      </c>
      <c r="E5" s="3" t="s">
        <v>29</v>
      </c>
      <c r="F5" s="3" t="s">
        <v>31</v>
      </c>
      <c r="G5" s="3" t="s">
        <v>7</v>
      </c>
      <c r="H5" s="3" t="s">
        <v>8</v>
      </c>
      <c r="I5" s="3" t="s">
        <v>9</v>
      </c>
      <c r="J5" s="3" t="s">
        <v>6</v>
      </c>
      <c r="K5" s="3" t="s">
        <v>4</v>
      </c>
      <c r="L5" s="3" t="s">
        <v>18</v>
      </c>
      <c r="M5" s="3" t="s">
        <v>5</v>
      </c>
      <c r="N5" s="3" t="s">
        <v>10</v>
      </c>
    </row>
    <row r="6" spans="1:14">
      <c r="A6" t="s">
        <v>64</v>
      </c>
      <c r="B6" t="s">
        <v>65</v>
      </c>
      <c r="C6" s="1">
        <v>27131</v>
      </c>
      <c r="E6">
        <v>7520</v>
      </c>
      <c r="F6" t="s">
        <v>41</v>
      </c>
      <c r="I6" s="3">
        <v>4</v>
      </c>
      <c r="J6" t="str">
        <f>VLOOKUP(Tableau1[[#This Row],[N° de stage]],Tableau2[],2,0)</f>
        <v>Multisports</v>
      </c>
      <c r="K6" s="2">
        <f>VLOOKUP(Tableau1[[#This Row],[N° de stage]],Tableau2[],3,0)</f>
        <v>15.5</v>
      </c>
      <c r="L6" s="5"/>
    </row>
    <row r="7" spans="1:14">
      <c r="A7" t="s">
        <v>64</v>
      </c>
      <c r="B7" t="s">
        <v>66</v>
      </c>
      <c r="C7" s="1">
        <v>42108</v>
      </c>
      <c r="E7">
        <v>7500</v>
      </c>
      <c r="I7" s="3">
        <v>1</v>
      </c>
      <c r="J7" t="str">
        <f>VLOOKUP(Tableau1[[#This Row],[N° de stage]],Tableau2[],2,0)</f>
        <v>Les animaux de la jungle aux couleurs du carnaval</v>
      </c>
      <c r="K7" s="2">
        <f>VLOOKUP(Tableau1[[#This Row],[N° de stage]],Tableau2[],3,0)</f>
        <v>15.5</v>
      </c>
      <c r="L7" s="5"/>
    </row>
    <row r="8" spans="1:14">
      <c r="C8" s="1"/>
      <c r="E8">
        <v>7610</v>
      </c>
      <c r="F8" t="s">
        <v>32</v>
      </c>
      <c r="I8" s="3">
        <v>1</v>
      </c>
      <c r="J8" t="str">
        <f>VLOOKUP(Tableau1[[#This Row],[N° de stage]],Tableau2[],2,0)</f>
        <v>Les animaux de la jungle aux couleurs du carnaval</v>
      </c>
      <c r="K8" s="2">
        <f>VLOOKUP(Tableau1[[#This Row],[N° de stage]],Tableau2[],3,0)</f>
        <v>15.5</v>
      </c>
      <c r="L8" s="5"/>
    </row>
    <row r="9" spans="1:14">
      <c r="C9" s="1"/>
      <c r="E9">
        <v>7500</v>
      </c>
      <c r="I9" s="3">
        <v>2</v>
      </c>
      <c r="J9" t="str">
        <f>VLOOKUP(Tableau1[[#This Row],[N° de stage]],Tableau2[],2,0)</f>
        <v>Jeux de société, masques et déco de carnaval</v>
      </c>
      <c r="K9" s="2">
        <f>VLOOKUP(Tableau1[[#This Row],[N° de stage]],Tableau2[],3,0)</f>
        <v>15.5</v>
      </c>
      <c r="L9" s="5"/>
    </row>
    <row r="10" spans="1:14">
      <c r="C10" s="1"/>
      <c r="E10">
        <v>7500</v>
      </c>
      <c r="F10" t="s">
        <v>33</v>
      </c>
      <c r="I10" s="3">
        <v>7</v>
      </c>
      <c r="J10" t="str">
        <f>VLOOKUP(Tableau1[[#This Row],[N° de stage]],Tableau2[],2,0)</f>
        <v>Escalade, badminton, squash, jorkyball</v>
      </c>
      <c r="K10" s="2">
        <f>VLOOKUP(Tableau1[[#This Row],[N° de stage]],Tableau2[],3,0)</f>
        <v>45</v>
      </c>
      <c r="L10" s="5"/>
    </row>
    <row r="11" spans="1:14">
      <c r="C11" s="1"/>
      <c r="E11">
        <v>7610</v>
      </c>
      <c r="I11" s="3">
        <v>7</v>
      </c>
      <c r="J11" t="str">
        <f>VLOOKUP(Tableau1[[#This Row],[N° de stage]],Tableau2[],2,0)</f>
        <v>Escalade, badminton, squash, jorkyball</v>
      </c>
      <c r="K11" s="2">
        <f>VLOOKUP(Tableau1[[#This Row],[N° de stage]],Tableau2[],3,0)</f>
        <v>45</v>
      </c>
      <c r="L11" s="5"/>
    </row>
    <row r="12" spans="1:14">
      <c r="C12" s="1"/>
      <c r="E12">
        <v>7538</v>
      </c>
      <c r="I12" s="3">
        <v>1</v>
      </c>
      <c r="J12" t="str">
        <f>VLOOKUP(Tableau1[[#This Row],[N° de stage]],Tableau2[],2,0)</f>
        <v>Les animaux de la jungle aux couleurs du carnaval</v>
      </c>
      <c r="K12" s="2">
        <f>VLOOKUP(Tableau1[[#This Row],[N° de stage]],Tableau2[],3,0)</f>
        <v>15.5</v>
      </c>
      <c r="L12" s="5"/>
    </row>
    <row r="13" spans="1:14">
      <c r="C13" s="1"/>
      <c r="E13">
        <v>7534</v>
      </c>
      <c r="I13" s="3">
        <v>1</v>
      </c>
      <c r="J13" t="str">
        <f>VLOOKUP(Tableau1[[#This Row],[N° de stage]],Tableau2[],2,0)</f>
        <v>Les animaux de la jungle aux couleurs du carnaval</v>
      </c>
      <c r="K13" s="2">
        <f>VLOOKUP(Tableau1[[#This Row],[N° de stage]],Tableau2[],3,0)</f>
        <v>15.5</v>
      </c>
      <c r="L13" s="5"/>
    </row>
    <row r="14" spans="1:14">
      <c r="C14" s="1"/>
      <c r="E14">
        <v>7536</v>
      </c>
      <c r="I14" s="3">
        <v>1</v>
      </c>
      <c r="J14" t="str">
        <f>VLOOKUP(Tableau1[[#This Row],[N° de stage]],Tableau2[],2,0)</f>
        <v>Les animaux de la jungle aux couleurs du carnaval</v>
      </c>
      <c r="K14" s="2">
        <f>VLOOKUP(Tableau1[[#This Row],[N° de stage]],Tableau2[],3,0)</f>
        <v>15.5</v>
      </c>
      <c r="L14" s="2"/>
    </row>
    <row r="15" spans="1:14">
      <c r="C15" s="1"/>
      <c r="E15">
        <v>7500</v>
      </c>
      <c r="I15" s="3">
        <v>1</v>
      </c>
      <c r="J15" t="str">
        <f>VLOOKUP(Tableau1[[#This Row],[N° de stage]],Tableau2[],2,0)</f>
        <v>Les animaux de la jungle aux couleurs du carnaval</v>
      </c>
      <c r="K15" s="2">
        <f>VLOOKUP(Tableau1[[#This Row],[N° de stage]],Tableau2[],3,0)</f>
        <v>15.5</v>
      </c>
      <c r="L15" s="2"/>
    </row>
    <row r="16" spans="1:14">
      <c r="C16" s="1"/>
      <c r="E16">
        <v>7500</v>
      </c>
      <c r="I16" s="3">
        <v>1</v>
      </c>
      <c r="J16" t="str">
        <f>VLOOKUP(Tableau1[[#This Row],[N° de stage]],Tableau2[],2,0)</f>
        <v>Les animaux de la jungle aux couleurs du carnaval</v>
      </c>
      <c r="K16" s="2">
        <f>VLOOKUP(Tableau1[[#This Row],[N° de stage]],Tableau2[],3,0)</f>
        <v>15.5</v>
      </c>
      <c r="L16" s="2"/>
    </row>
    <row r="17" spans="3:12">
      <c r="C17" s="1"/>
      <c r="E17">
        <v>7500</v>
      </c>
      <c r="I17" s="3">
        <v>1</v>
      </c>
      <c r="J17" t="str">
        <f>VLOOKUP(Tableau1[[#This Row],[N° de stage]],Tableau2[],2,0)</f>
        <v>Les animaux de la jungle aux couleurs du carnaval</v>
      </c>
      <c r="K17" s="2">
        <f>VLOOKUP(Tableau1[[#This Row],[N° de stage]],Tableau2[],3,0)</f>
        <v>15.5</v>
      </c>
      <c r="L17" s="2"/>
    </row>
    <row r="18" spans="3:12">
      <c r="C18" s="1"/>
      <c r="E18">
        <v>7610</v>
      </c>
      <c r="I18" s="3">
        <v>1</v>
      </c>
      <c r="J18" t="str">
        <f>VLOOKUP(Tableau1[[#This Row],[N° de stage]],Tableau2[],2,0)</f>
        <v>Les animaux de la jungle aux couleurs du carnaval</v>
      </c>
      <c r="K18" s="2">
        <f>VLOOKUP(Tableau1[[#This Row],[N° de stage]],Tableau2[],3,0)</f>
        <v>15.5</v>
      </c>
      <c r="L18" s="2"/>
    </row>
    <row r="19" spans="3:12">
      <c r="C19" s="1"/>
      <c r="E19">
        <v>7522</v>
      </c>
      <c r="I19" s="3">
        <v>1</v>
      </c>
      <c r="J19" t="str">
        <f>VLOOKUP(Tableau1[[#This Row],[N° de stage]],Tableau2[],2,0)</f>
        <v>Les animaux de la jungle aux couleurs du carnaval</v>
      </c>
      <c r="K19" s="2">
        <f>VLOOKUP(Tableau1[[#This Row],[N° de stage]],Tableau2[],3,0)</f>
        <v>15.5</v>
      </c>
      <c r="L19" s="2"/>
    </row>
    <row r="20" spans="3:12">
      <c r="C20" s="1"/>
      <c r="I20" s="3">
        <v>1</v>
      </c>
      <c r="J20" t="str">
        <f>VLOOKUP(Tableau1[[#This Row],[N° de stage]],Tableau2[],2,0)</f>
        <v>Les animaux de la jungle aux couleurs du carnaval</v>
      </c>
      <c r="K20" s="2">
        <f>VLOOKUP(Tableau1[[#This Row],[N° de stage]],Tableau2[],3,0)</f>
        <v>15.5</v>
      </c>
      <c r="L20" s="2"/>
    </row>
    <row r="21" spans="3:12">
      <c r="C21" s="1"/>
      <c r="I21" s="3">
        <v>1</v>
      </c>
      <c r="J21" t="str">
        <f>VLOOKUP(Tableau1[[#This Row],[N° de stage]],Tableau2[],2,0)</f>
        <v>Les animaux de la jungle aux couleurs du carnaval</v>
      </c>
      <c r="K21" s="2">
        <f>VLOOKUP(Tableau1[[#This Row],[N° de stage]],Tableau2[],3,0)</f>
        <v>15.5</v>
      </c>
      <c r="L21" s="2"/>
    </row>
    <row r="22" spans="3:12">
      <c r="C22" s="1"/>
      <c r="I22" s="3">
        <v>1</v>
      </c>
      <c r="J22" t="str">
        <f>VLOOKUP(Tableau1[[#This Row],[N° de stage]],Tableau2[],2,0)</f>
        <v>Les animaux de la jungle aux couleurs du carnaval</v>
      </c>
      <c r="K22" s="2">
        <f>VLOOKUP(Tableau1[[#This Row],[N° de stage]],Tableau2[],3,0)</f>
        <v>15.5</v>
      </c>
      <c r="L22" s="2"/>
    </row>
    <row r="23" spans="3:12">
      <c r="C23" s="1"/>
      <c r="I23" s="3">
        <v>1</v>
      </c>
      <c r="J23" t="str">
        <f>VLOOKUP(Tableau1[[#This Row],[N° de stage]],Tableau2[],2,0)</f>
        <v>Les animaux de la jungle aux couleurs du carnaval</v>
      </c>
      <c r="K23" s="2">
        <f>VLOOKUP(Tableau1[[#This Row],[N° de stage]],Tableau2[],3,0)</f>
        <v>15.5</v>
      </c>
      <c r="L23" s="2"/>
    </row>
    <row r="24" spans="3:12">
      <c r="C24" s="1"/>
      <c r="I24" s="3">
        <v>1</v>
      </c>
      <c r="J24" t="str">
        <f>VLOOKUP(Tableau1[[#This Row],[N° de stage]],Tableau2[],2,0)</f>
        <v>Les animaux de la jungle aux couleurs du carnaval</v>
      </c>
      <c r="K24" s="2">
        <f>VLOOKUP(Tableau1[[#This Row],[N° de stage]],Tableau2[],3,0)</f>
        <v>15.5</v>
      </c>
      <c r="L24" s="2"/>
    </row>
    <row r="25" spans="3:12">
      <c r="C25" s="1"/>
      <c r="I25" s="3">
        <v>1</v>
      </c>
      <c r="J25" t="str">
        <f>VLOOKUP(Tableau1[[#This Row],[N° de stage]],Tableau2[],2,0)</f>
        <v>Les animaux de la jungle aux couleurs du carnaval</v>
      </c>
      <c r="K25" s="2">
        <f>VLOOKUP(Tableau1[[#This Row],[N° de stage]],Tableau2[],3,0)</f>
        <v>15.5</v>
      </c>
      <c r="L25" s="2"/>
    </row>
    <row r="26" spans="3:12">
      <c r="C26" s="1"/>
      <c r="I26" s="3">
        <v>1</v>
      </c>
      <c r="J26" t="str">
        <f>VLOOKUP(Tableau1[[#This Row],[N° de stage]],Tableau2[],2,0)</f>
        <v>Les animaux de la jungle aux couleurs du carnaval</v>
      </c>
      <c r="K26" s="2">
        <f>VLOOKUP(Tableau1[[#This Row],[N° de stage]],Tableau2[],3,0)</f>
        <v>15.5</v>
      </c>
      <c r="L26" s="2"/>
    </row>
    <row r="27" spans="3:12">
      <c r="C27" s="1"/>
      <c r="I27" s="3">
        <v>1</v>
      </c>
      <c r="J27" t="str">
        <f>VLOOKUP(Tableau1[[#This Row],[N° de stage]],Tableau2[],2,0)</f>
        <v>Les animaux de la jungle aux couleurs du carnaval</v>
      </c>
      <c r="K27" s="2">
        <f>VLOOKUP(Tableau1[[#This Row],[N° de stage]],Tableau2[],3,0)</f>
        <v>15.5</v>
      </c>
      <c r="L27" s="2"/>
    </row>
    <row r="28" spans="3:12">
      <c r="C28" s="1"/>
      <c r="I28" s="3">
        <v>1</v>
      </c>
      <c r="J28" t="str">
        <f>VLOOKUP(Tableau1[[#This Row],[N° de stage]],Tableau2[],2,0)</f>
        <v>Les animaux de la jungle aux couleurs du carnaval</v>
      </c>
      <c r="K28" s="2">
        <f>VLOOKUP(Tableau1[[#This Row],[N° de stage]],Tableau2[],3,0)</f>
        <v>15.5</v>
      </c>
      <c r="L28" s="2"/>
    </row>
    <row r="29" spans="3:12">
      <c r="C29" s="1"/>
      <c r="I29" s="3">
        <v>1</v>
      </c>
      <c r="J29" t="str">
        <f>VLOOKUP(Tableau1[[#This Row],[N° de stage]],Tableau2[],2,0)</f>
        <v>Les animaux de la jungle aux couleurs du carnaval</v>
      </c>
      <c r="K29" s="2">
        <f>VLOOKUP(Tableau1[[#This Row],[N° de stage]],Tableau2[],3,0)</f>
        <v>15.5</v>
      </c>
      <c r="L29" s="2"/>
    </row>
    <row r="30" spans="3:12">
      <c r="C30" s="1"/>
      <c r="I30" s="3">
        <v>1</v>
      </c>
      <c r="J30" t="str">
        <f>VLOOKUP(Tableau1[[#This Row],[N° de stage]],Tableau2[],2,0)</f>
        <v>Les animaux de la jungle aux couleurs du carnaval</v>
      </c>
      <c r="K30" s="2">
        <f>VLOOKUP(Tableau1[[#This Row],[N° de stage]],Tableau2[],3,0)</f>
        <v>15.5</v>
      </c>
      <c r="L30" s="2"/>
    </row>
  </sheetData>
  <phoneticPr fontId="1" type="noConversion"/>
  <dataValidations count="1">
    <dataValidation type="list" allowBlank="1" showInputMessage="1" showErrorMessage="1" sqref="F6:F30">
      <formula1>OFFSET(dept,MATCH(E6,code,0)-1,,COUNTIF(code,E6))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B6"/>
  <sheetViews>
    <sheetView zoomScale="145" zoomScaleNormal="145" workbookViewId="0">
      <selection activeCell="A6" sqref="A6"/>
    </sheetView>
  </sheetViews>
  <sheetFormatPr baseColWidth="10" defaultRowHeight="14.5"/>
  <cols>
    <col min="1" max="1" width="42.54296875" bestFit="1" customWidth="1"/>
    <col min="2" max="2" width="17.36328125" bestFit="1" customWidth="1"/>
    <col min="3" max="3" width="17.6328125" bestFit="1" customWidth="1"/>
  </cols>
  <sheetData>
    <row r="3" spans="1:2">
      <c r="A3" s="6" t="s">
        <v>14</v>
      </c>
      <c r="B3" t="s">
        <v>16</v>
      </c>
    </row>
    <row r="4" spans="1:2">
      <c r="A4" s="4" t="s">
        <v>24</v>
      </c>
      <c r="B4" s="5">
        <v>1</v>
      </c>
    </row>
    <row r="5" spans="1:2">
      <c r="A5" s="4" t="s">
        <v>20</v>
      </c>
      <c r="B5" s="5">
        <v>24</v>
      </c>
    </row>
    <row r="6" spans="1:2">
      <c r="A6" s="4" t="s">
        <v>15</v>
      </c>
      <c r="B6" s="5">
        <v>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B6"/>
  <sheetViews>
    <sheetView zoomScale="145" zoomScaleNormal="145" workbookViewId="0">
      <selection activeCell="B7" sqref="B7"/>
    </sheetView>
  </sheetViews>
  <sheetFormatPr baseColWidth="10" defaultRowHeight="14.5"/>
  <cols>
    <col min="1" max="1" width="19.54296875" bestFit="1" customWidth="1"/>
    <col min="2" max="2" width="13.81640625" bestFit="1" customWidth="1"/>
  </cols>
  <sheetData>
    <row r="3" spans="1:2">
      <c r="A3" s="6" t="s">
        <v>14</v>
      </c>
      <c r="B3" t="s">
        <v>17</v>
      </c>
    </row>
    <row r="4" spans="1:2">
      <c r="A4" s="4" t="s">
        <v>63</v>
      </c>
      <c r="B4" s="5">
        <v>387.5</v>
      </c>
    </row>
    <row r="5" spans="1:2">
      <c r="A5" s="7" t="s">
        <v>63</v>
      </c>
      <c r="B5" s="5">
        <v>387.5</v>
      </c>
    </row>
    <row r="6" spans="1:2">
      <c r="A6" s="4" t="s">
        <v>15</v>
      </c>
      <c r="B6" s="5">
        <v>387.5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D5"/>
  <sheetViews>
    <sheetView zoomScale="120" zoomScaleNormal="120" workbookViewId="0">
      <selection activeCell="F1" sqref="F1"/>
    </sheetView>
  </sheetViews>
  <sheetFormatPr baseColWidth="10" defaultRowHeight="14.5"/>
  <cols>
    <col min="1" max="1" width="19.54296875" bestFit="1" customWidth="1"/>
    <col min="2" max="2" width="9.90625" bestFit="1" customWidth="1"/>
    <col min="3" max="3" width="17.453125" bestFit="1" customWidth="1"/>
    <col min="4" max="4" width="13.54296875" bestFit="1" customWidth="1"/>
  </cols>
  <sheetData>
    <row r="1" spans="1:4" ht="108" customHeight="1"/>
    <row r="3" spans="1:4">
      <c r="A3" s="6" t="s">
        <v>0</v>
      </c>
      <c r="B3" s="6" t="s">
        <v>1</v>
      </c>
      <c r="C3" t="s">
        <v>19</v>
      </c>
      <c r="D3" t="s">
        <v>17</v>
      </c>
    </row>
    <row r="4" spans="1:4">
      <c r="A4" t="s">
        <v>63</v>
      </c>
      <c r="B4" t="s">
        <v>63</v>
      </c>
      <c r="C4" s="5">
        <v>0</v>
      </c>
      <c r="D4" s="5">
        <v>387.5</v>
      </c>
    </row>
    <row r="5" spans="1:4">
      <c r="A5" t="s">
        <v>15</v>
      </c>
      <c r="C5" s="5">
        <v>0</v>
      </c>
      <c r="D5" s="5">
        <v>387.5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bdd_VILLES</vt:lpstr>
      <vt:lpstr>Stage</vt:lpstr>
      <vt:lpstr>BDD</vt:lpstr>
      <vt:lpstr>Feuil1</vt:lpstr>
      <vt:lpstr>Feuil3</vt:lpstr>
      <vt:lpstr>Feuil4</vt:lpstr>
      <vt:lpstr>Feuil6</vt:lpstr>
      <vt:lpstr>code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2020-04-07T09:53:01Z</dcterms:created>
  <dcterms:modified xsi:type="dcterms:W3CDTF">2020-04-19T11:46:47Z</dcterms:modified>
</cp:coreProperties>
</file>