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0" windowWidth="19420" windowHeight="7760"/>
  </bookViews>
  <sheets>
    <sheet name="Feuilequip" sheetId="4" r:id="rId1"/>
    <sheet name="Feuil1" sheetId="1" r:id="rId2"/>
    <sheet name="Feuil2" sheetId="2" r:id="rId3"/>
    <sheet name="Feuil3" sheetId="3" r:id="rId4"/>
  </sheets>
  <externalReferences>
    <externalReference r:id="rId5"/>
    <externalReference r:id="rId6"/>
    <externalReference r:id="rId7"/>
  </externalReferences>
  <definedNames>
    <definedName name="Cat" localSheetId="0">OFFSET(Feuilequip!Nom,0,3)</definedName>
    <definedName name="Cat">OFFSET(Feuilequip!Nom,0,3)</definedName>
    <definedName name="Catégorie1" localSheetId="0">OFFSET('[1]classement general'!$D$3,1,,COUNTA('[1]classement general'!$K:$K)-1)</definedName>
    <definedName name="Catégorie1">OFFSET('[1]classement general'!$D$3,1,,COUNTA('[1]classement general'!$K:$K)-1)</definedName>
    <definedName name="Club2" localSheetId="0">OFFSET('[1]classement general'!$C$3,1,,COUNTA('[1]classement general'!$K:$K)-1)</definedName>
    <definedName name="Club2">OFFSET('[1]classement general'!$C$3,1,,COUNTA('[1]classement general'!$K:$K)-1)</definedName>
    <definedName name="Discip" localSheetId="0">OFFSET(Feuilequip!Nom,0,11)</definedName>
    <definedName name="Discip">OFFSET(Feuilequip!Nom,0,11)</definedName>
    <definedName name="Discipline" localSheetId="0">OFFSET('[1]classement general'!$L$3,1,,COUNTA('[1]classement general'!$K:$K)-1)</definedName>
    <definedName name="Discipline">OFFSET('[1]classement general'!$L$3,1,,COUNTA('[1]classement general'!$K:$K)-1)</definedName>
    <definedName name="Liste">[1]Parametres!$D$2:$D$11</definedName>
    <definedName name="Nom" localSheetId="0">OFFSET('[1]classement general'!$A$3,1,0,COUNTA('[1]classement general'!$A$3:$A$1094)-1,1)</definedName>
    <definedName name="Nom">OFFSET('[1]classement general'!$A$3,1,0,COUNTA('[1]classement general'!$A$3:$A$1094)-1,1)</definedName>
    <definedName name="Numero" localSheetId="0">OFFSET(Feuilequip!Nom,0,12)</definedName>
    <definedName name="Numero">OFFSET(Nom,0,12)</definedName>
    <definedName name="ParamCAT" localSheetId="0">OFFSET([1]Parametres!$B$1,1,0,COUNTA([1]Parametres!$B:$B)-1,1)</definedName>
    <definedName name="ParamCAT">OFFSET([1]Parametres!$B$1,1,0,COUNTA([1]Parametres!$B:$B)-1,1)</definedName>
    <definedName name="ParamDIS" localSheetId="0">OFFSET([1]Parametres!$D$1,1,0,COUNTA([1]Parametres!$D:$D)-1,1)</definedName>
    <definedName name="ParamDIS">OFFSET([1]Parametres!$D$1,1,0,COUNTA([1]Parametres!$D:$D)-1,1)</definedName>
    <definedName name="paramSOC" localSheetId="0">OFFSET([1]Parametres!$C$1,1,0,COUNTA([1]Parametres!$C:$C)-1,1)</definedName>
    <definedName name="paramSOC">OFFSET([1]Parametres!$C$1,1,0,COUNTA([1]Parametres!$C:$C)-1,1)</definedName>
    <definedName name="Prenom" localSheetId="0">OFFSET(Feuilequip!Nom,0,1)</definedName>
    <definedName name="Prenom">OFFSET(Nom,0,1)</definedName>
    <definedName name="Societe" localSheetId="0">OFFSET(Feuilequip!Nom,0,2)</definedName>
    <definedName name="Societe">OFFSET(Nom,0,2)</definedName>
    <definedName name="Total" localSheetId="0">OFFSET(Feuilequip!Nom,0,10)</definedName>
    <definedName name="Total">OFFSET(Nom,0,10)</definedName>
    <definedName name="Totaux3" localSheetId="0">OFFSET('[1]classement general'!$K$3,1,,COUNTA('[1]classement general'!$K:$K)-1)</definedName>
    <definedName name="Totaux3">OFFSET('[1]classement general'!$K$3,1,,COUNTA('[1]classement general'!$K:$K)-1)</definedName>
  </definedNames>
  <calcPr calcId="124519"/>
</workbook>
</file>

<file path=xl/calcChain.xml><?xml version="1.0" encoding="utf-8"?>
<calcChain xmlns="http://schemas.openxmlformats.org/spreadsheetml/2006/main">
  <c r="G42" i="4"/>
  <c r="G40"/>
  <c r="G41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16"/>
  <c r="E41"/>
  <c r="A41"/>
  <c r="E38"/>
  <c r="A37"/>
  <c r="A38" s="1"/>
  <c r="E35"/>
  <c r="A35"/>
  <c r="A32"/>
  <c r="A28"/>
  <c r="A29" s="1"/>
  <c r="A25"/>
  <c r="A26" s="1"/>
  <c r="A22"/>
  <c r="A23" s="1"/>
  <c r="A24" s="1"/>
  <c r="A19"/>
  <c r="A20" s="1"/>
  <c r="A16"/>
  <c r="A17" s="1"/>
  <c r="A18" s="1"/>
  <c r="I32" l="1" a="1"/>
  <c r="I32" s="1"/>
  <c r="J32" s="1"/>
  <c r="I31" a="1"/>
  <c r="I31" s="1"/>
  <c r="J31" s="1"/>
  <c r="I30" a="1"/>
  <c r="I30" s="1"/>
  <c r="J30" s="1"/>
  <c r="I29" a="1"/>
  <c r="I29" s="1"/>
  <c r="J29" s="1"/>
  <c r="I28" a="1"/>
  <c r="I28" s="1"/>
  <c r="J28" s="1"/>
  <c r="I27" a="1"/>
  <c r="I27" s="1"/>
  <c r="J27" s="1"/>
  <c r="I26" a="1"/>
  <c r="I26" s="1"/>
  <c r="J26" s="1"/>
  <c r="I25" a="1"/>
  <c r="I25" s="1"/>
  <c r="J25" s="1"/>
  <c r="I24" a="1"/>
  <c r="I24" s="1"/>
  <c r="J24" s="1"/>
  <c r="I23" a="1"/>
  <c r="I23" s="1"/>
  <c r="J23" s="1"/>
  <c r="I22" a="1"/>
  <c r="I22" s="1"/>
  <c r="J22" s="1"/>
  <c r="I21" a="1"/>
  <c r="I21" s="1"/>
  <c r="J21" s="1"/>
  <c r="I20" a="1"/>
  <c r="I20" s="1"/>
  <c r="J20" s="1"/>
  <c r="I19" a="1"/>
  <c r="I19" s="1"/>
  <c r="J19" s="1"/>
  <c r="I18" a="1"/>
  <c r="I18" s="1"/>
  <c r="J18" s="1"/>
  <c r="I17" a="1"/>
  <c r="I17" s="1"/>
  <c r="J17" s="1"/>
  <c r="I16" a="1"/>
  <c r="I16" s="1"/>
  <c r="J16" s="1"/>
  <c r="I15" a="1"/>
  <c r="I15" s="1"/>
  <c r="J15" s="1"/>
  <c r="I14" a="1"/>
  <c r="I14" s="1"/>
  <c r="J14" s="1"/>
  <c r="I13" a="1"/>
  <c r="I13" s="1"/>
  <c r="J13" s="1"/>
  <c r="I12" a="1"/>
  <c r="I12" s="1"/>
  <c r="J12" s="1"/>
  <c r="I11" a="1"/>
  <c r="I11" s="1"/>
  <c r="J11" s="1"/>
  <c r="E32"/>
  <c r="E20"/>
  <c r="E29"/>
  <c r="E23"/>
  <c r="E17"/>
  <c r="E26"/>
  <c r="B6" l="1"/>
  <c r="B4" s="1"/>
</calcChain>
</file>

<file path=xl/sharedStrings.xml><?xml version="1.0" encoding="utf-8"?>
<sst xmlns="http://schemas.openxmlformats.org/spreadsheetml/2006/main" count="51" uniqueCount="33">
  <si>
    <t>P</t>
  </si>
  <si>
    <t>C</t>
  </si>
  <si>
    <t>Titre</t>
  </si>
  <si>
    <t xml:space="preserve">Challenge  - </t>
  </si>
  <si>
    <t>30/06/201</t>
  </si>
  <si>
    <t>02/07/201</t>
  </si>
  <si>
    <t>Clubs</t>
  </si>
  <si>
    <t xml:space="preserve">Tireurs </t>
  </si>
  <si>
    <t>Score</t>
  </si>
  <si>
    <t>Discp</t>
  </si>
  <si>
    <t>CJ</t>
  </si>
  <si>
    <t>BRION</t>
  </si>
  <si>
    <t>SSLT</t>
  </si>
  <si>
    <t>ALON LEVY</t>
  </si>
  <si>
    <t>Bacar Hugo</t>
  </si>
  <si>
    <t>Baker Mathew</t>
  </si>
  <si>
    <t>Balwe chetan</t>
  </si>
  <si>
    <t>Belair Luc</t>
  </si>
  <si>
    <t xml:space="preserve">blossier Thomas </t>
  </si>
  <si>
    <t>Bouayad Alex</t>
  </si>
  <si>
    <t>Bracard Riccardo</t>
  </si>
  <si>
    <t>Biron Dylan</t>
  </si>
  <si>
    <t>cible charitoise</t>
  </si>
  <si>
    <t>Vierzon</t>
  </si>
  <si>
    <t>Monts</t>
  </si>
  <si>
    <t>Ceballos Cesar</t>
  </si>
  <si>
    <t>Chen ke</t>
  </si>
  <si>
    <t>Christie ARRON</t>
  </si>
  <si>
    <t xml:space="preserve">Designy Daniel </t>
  </si>
  <si>
    <t xml:space="preserve">classement du premier au dernier </t>
  </si>
  <si>
    <t xml:space="preserve">l'addition se fait toutes </t>
  </si>
  <si>
    <t xml:space="preserve">les 3lignes </t>
  </si>
  <si>
    <t xml:space="preserve">ta formule 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</si>
</sst>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4"/>
      <name val="Arial"/>
      <family val="2"/>
    </font>
    <font>
      <i/>
      <sz val="14"/>
      <name val="Arial"/>
      <family val="2"/>
    </font>
    <font>
      <sz val="14"/>
      <name val="AR DELANEY"/>
    </font>
    <font>
      <b/>
      <sz val="18"/>
      <color indexed="62"/>
      <name val="Cambria"/>
      <family val="2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40"/>
        <bgColor indexed="30"/>
      </patternFill>
    </fill>
    <fill>
      <patternFill patternType="solid">
        <fgColor indexed="10"/>
        <bgColor indexed="60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/>
    <xf numFmtId="0" fontId="1" fillId="0" borderId="0"/>
    <xf numFmtId="0" fontId="2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Font="1"/>
    <xf numFmtId="0" fontId="1" fillId="0" borderId="0" xfId="1" applyFont="1" applyAlignment="1">
      <alignment horizontal="left"/>
    </xf>
    <xf numFmtId="0" fontId="1" fillId="0" borderId="0" xfId="1" applyFont="1" applyAlignment="1">
      <alignment horizontal="center"/>
    </xf>
    <xf numFmtId="0" fontId="2" fillId="0" borderId="0" xfId="2" applyAlignment="1">
      <alignment horizontal="center"/>
    </xf>
    <xf numFmtId="0" fontId="2" fillId="0" borderId="0" xfId="2"/>
    <xf numFmtId="0" fontId="4" fillId="0" borderId="0" xfId="2" applyFont="1" applyAlignment="1">
      <alignment horizontal="center" vertical="center"/>
    </xf>
    <xf numFmtId="0" fontId="2" fillId="0" borderId="0" xfId="2" applyNumberFormat="1" applyFont="1" applyAlignment="1">
      <alignment vertical="center"/>
    </xf>
    <xf numFmtId="0" fontId="3" fillId="0" borderId="0" xfId="2" applyFont="1" applyAlignment="1">
      <alignment horizontal="center" vertical="center"/>
    </xf>
    <xf numFmtId="0" fontId="5" fillId="0" borderId="0" xfId="2" applyFont="1" applyBorder="1" applyAlignment="1">
      <alignment horizontal="center" vertical="center"/>
    </xf>
    <xf numFmtId="0" fontId="1" fillId="0" borderId="2" xfId="1" applyFont="1" applyBorder="1" applyAlignment="1">
      <alignment horizontal="center" vertical="center"/>
    </xf>
    <xf numFmtId="0" fontId="1" fillId="0" borderId="0" xfId="1" applyAlignment="1">
      <alignment vertical="center"/>
    </xf>
    <xf numFmtId="0" fontId="7" fillId="0" borderId="0" xfId="1" applyFont="1" applyAlignment="1">
      <alignment horizontal="center" vertical="center"/>
    </xf>
    <xf numFmtId="0" fontId="0" fillId="0" borderId="0" xfId="1" applyFont="1" applyAlignment="1">
      <alignment horizontal="left"/>
    </xf>
    <xf numFmtId="0" fontId="0" fillId="0" borderId="0" xfId="1" applyFont="1"/>
    <xf numFmtId="0" fontId="4" fillId="0" borderId="0" xfId="2" applyFont="1" applyAlignment="1">
      <alignment horizontal="right" vertical="center"/>
    </xf>
    <xf numFmtId="0" fontId="5" fillId="0" borderId="0" xfId="2" applyFont="1" applyBorder="1" applyAlignment="1">
      <alignment horizontal="left" vertical="center"/>
    </xf>
    <xf numFmtId="0" fontId="5" fillId="0" borderId="1" xfId="2" applyFont="1" applyBorder="1" applyAlignment="1">
      <alignment horizontal="left" vertical="center"/>
    </xf>
    <xf numFmtId="14" fontId="3" fillId="0" borderId="0" xfId="2" applyNumberFormat="1" applyFont="1" applyBorder="1" applyAlignment="1">
      <alignment horizontal="left" vertical="center"/>
    </xf>
    <xf numFmtId="0" fontId="3" fillId="0" borderId="0" xfId="2" applyFont="1" applyBorder="1" applyAlignment="1">
      <alignment horizontal="left" vertical="center"/>
    </xf>
    <xf numFmtId="0" fontId="3" fillId="0" borderId="1" xfId="2" applyFont="1" applyBorder="1" applyAlignment="1">
      <alignment horizontal="left" vertical="center"/>
    </xf>
    <xf numFmtId="14" fontId="3" fillId="0" borderId="0" xfId="2" applyNumberFormat="1" applyFont="1" applyAlignment="1">
      <alignment horizontal="left" vertical="center"/>
    </xf>
    <xf numFmtId="0" fontId="3" fillId="0" borderId="0" xfId="2" applyFont="1" applyAlignment="1">
      <alignment horizontal="left" vertical="center"/>
    </xf>
    <xf numFmtId="0" fontId="0" fillId="0" borderId="0" xfId="1" applyFont="1" applyAlignment="1">
      <alignment horizontal="center"/>
    </xf>
    <xf numFmtId="0" fontId="1" fillId="4" borderId="0" xfId="1" applyFill="1"/>
    <xf numFmtId="0" fontId="0" fillId="4" borderId="0" xfId="1" applyFont="1" applyFill="1" applyAlignment="1">
      <alignment horizontal="left"/>
    </xf>
    <xf numFmtId="0" fontId="1" fillId="4" borderId="0" xfId="1" applyFont="1" applyFill="1"/>
    <xf numFmtId="0" fontId="1" fillId="4" borderId="0" xfId="1" applyFill="1" applyAlignment="1">
      <alignment vertical="center"/>
    </xf>
    <xf numFmtId="0" fontId="7" fillId="4" borderId="0" xfId="1" applyFont="1" applyFill="1" applyAlignment="1">
      <alignment horizontal="center" vertical="center"/>
    </xf>
    <xf numFmtId="0" fontId="1" fillId="0" borderId="2" xfId="1" applyBorder="1" applyAlignment="1">
      <alignment horizontal="center"/>
    </xf>
    <xf numFmtId="0" fontId="0" fillId="5" borderId="0" xfId="1" applyFont="1" applyFill="1"/>
    <xf numFmtId="0" fontId="1" fillId="5" borderId="0" xfId="1" applyFill="1"/>
    <xf numFmtId="0" fontId="1" fillId="6" borderId="2" xfId="1" applyFill="1" applyBorder="1" applyAlignment="1">
      <alignment horizontal="center"/>
    </xf>
    <xf numFmtId="0" fontId="1" fillId="0" borderId="2" xfId="1" applyFill="1" applyBorder="1"/>
  </cellXfs>
  <cellStyles count="18">
    <cellStyle name="coloration" xfId="3"/>
    <cellStyle name="Coloration2" xfId="4"/>
    <cellStyle name="Normal" xfId="0" builtinId="0"/>
    <cellStyle name="Normal 2" xfId="2"/>
    <cellStyle name="Normal 2 2" xfId="5"/>
    <cellStyle name="Normal 2 3" xfId="6"/>
    <cellStyle name="Normal 2 3 2" xfId="7"/>
    <cellStyle name="Normal 3" xfId="8"/>
    <cellStyle name="Normal 4" xfId="9"/>
    <cellStyle name="Normal 5" xfId="10"/>
    <cellStyle name="Normal 6" xfId="11"/>
    <cellStyle name="Normal 6 2" xfId="12"/>
    <cellStyle name="Normal 6 2 2" xfId="13"/>
    <cellStyle name="Normal 6 2 2 2" xfId="1"/>
    <cellStyle name="Normal 7" xfId="14"/>
    <cellStyle name="Normal 8" xfId="15"/>
    <cellStyle name="Titre 1" xfId="16"/>
    <cellStyle name="Titre 1 1" xfId="17"/>
  </cellStyles>
  <dxfs count="3">
    <dxf>
      <border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4" tint="0.3999450666829432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280736</xdr:colOff>
      <xdr:row>1</xdr:row>
      <xdr:rowOff>0</xdr:rowOff>
    </xdr:from>
    <xdr:to>
      <xdr:col>8</xdr:col>
      <xdr:colOff>0</xdr:colOff>
      <xdr:row>7</xdr:row>
      <xdr:rowOff>0</xdr:rowOff>
    </xdr:to>
    <xdr:sp macro="[0]!PubClic" textlink="">
      <xdr:nvSpPr>
        <xdr:cNvPr id="2" name="imgPub" hidden="1"/>
        <xdr:cNvSpPr/>
      </xdr:nvSpPr>
      <xdr:spPr bwMode="auto">
        <a:xfrm>
          <a:off x="1804736" y="161925"/>
          <a:ext cx="4291264" cy="971550"/>
        </a:xfrm>
        <a:prstGeom prst="roundRect">
          <a:avLst/>
        </a:prstGeom>
        <a:gradFill flip="none" rotWithShape="1">
          <a:gsLst>
            <a:gs pos="0">
              <a:srgbClr val="00B0F0">
                <a:shade val="30000"/>
                <a:satMod val="115000"/>
              </a:srgbClr>
            </a:gs>
            <a:gs pos="50000">
              <a:srgbClr val="00B0F0">
                <a:shade val="67500"/>
                <a:satMod val="115000"/>
              </a:srgbClr>
            </a:gs>
            <a:gs pos="100000">
              <a:srgbClr val="00B0F0">
                <a:shade val="100000"/>
                <a:satMod val="115000"/>
              </a:srgbClr>
            </a:gs>
          </a:gsLst>
          <a:lin ang="2700000" scaled="1"/>
          <a:tileRect/>
        </a:gra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800">
              <a:solidFill>
                <a:schemeClr val="bg1"/>
              </a:solidFill>
              <a:latin typeface="AR BERKLEY" panose="02000000000000000000" pitchFamily="2" charset="0"/>
            </a:rPr>
            <a:t>XLSolutionS</a:t>
          </a:r>
          <a:r>
            <a:rPr lang="fr-FR" sz="1800" baseline="0">
              <a:solidFill>
                <a:schemeClr val="bg1"/>
              </a:solidFill>
              <a:latin typeface="AR BERKLEY" panose="02000000000000000000" pitchFamily="2" charset="0"/>
            </a:rPr>
            <a:t> </a:t>
          </a:r>
          <a:r>
            <a:rPr lang="fr-FR" sz="1600" baseline="0">
              <a:latin typeface="AR BERKLEY" panose="02000000000000000000" pitchFamily="2" charset="0"/>
            </a:rPr>
            <a:t>Créateur de Solutions Ergonomiques</a:t>
          </a:r>
        </a:p>
        <a:p>
          <a:pPr algn="ctr"/>
          <a:r>
            <a:rPr lang="fr-FR" sz="1600" baseline="0">
              <a:latin typeface="AR BERKLEY" panose="02000000000000000000" pitchFamily="2" charset="0"/>
            </a:rPr>
            <a:t>Réalise </a:t>
          </a:r>
          <a:r>
            <a:rPr lang="fr-FR" sz="1600">
              <a:latin typeface="AR BERKLEY" panose="02000000000000000000" pitchFamily="2" charset="0"/>
            </a:rPr>
            <a:t>Toutes Vos Solutions Excel pour</a:t>
          </a:r>
          <a:r>
            <a:rPr lang="fr-FR" sz="1600" baseline="0">
              <a:latin typeface="AR BERKLEY" panose="02000000000000000000" pitchFamily="2" charset="0"/>
            </a:rPr>
            <a:t> Votre Bureautique et Vos Spécifiques </a:t>
          </a:r>
          <a:r>
            <a:rPr lang="fr-FR" sz="1100" baseline="0">
              <a:latin typeface="AR BERKLEY" panose="02000000000000000000" pitchFamily="2" charset="0"/>
            </a:rPr>
            <a:t>[</a:t>
          </a:r>
          <a:r>
            <a:rPr lang="fr-FR" sz="1100">
              <a:latin typeface="AR BERKLEY" panose="02000000000000000000" pitchFamily="2" charset="0"/>
            </a:rPr>
            <a:t>©</a:t>
          </a:r>
          <a:r>
            <a:rPr lang="fr-FR" sz="1100">
              <a:solidFill>
                <a:schemeClr val="bg1"/>
              </a:solidFill>
              <a:latin typeface="AR BERKLEY" panose="02000000000000000000" pitchFamily="2" charset="0"/>
            </a:rPr>
            <a:t>XLSolutionS</a:t>
          </a:r>
          <a:r>
            <a:rPr lang="fr-FR" sz="1100">
              <a:latin typeface="AR BERKLEY" panose="02000000000000000000" pitchFamily="2" charset="0"/>
            </a:rPr>
            <a:t>, ©2016</a:t>
          </a:r>
          <a:r>
            <a:rPr lang="fr-FR" sz="1600">
              <a:latin typeface="AR BERKLEY" panose="02000000000000000000" pitchFamily="2" charset="0"/>
            </a:rPr>
            <a:t>]</a:t>
          </a:r>
        </a:p>
      </xdr:txBody>
    </xdr:sp>
    <xdr:clientData/>
  </xdr:twoCellAnchor>
  <xdr:twoCellAnchor>
    <xdr:from>
      <xdr:col>2</xdr:col>
      <xdr:colOff>661735</xdr:colOff>
      <xdr:row>1</xdr:row>
      <xdr:rowOff>0</xdr:rowOff>
    </xdr:from>
    <xdr:to>
      <xdr:col>9</xdr:col>
      <xdr:colOff>0</xdr:colOff>
      <xdr:row>7</xdr:row>
      <xdr:rowOff>0</xdr:rowOff>
    </xdr:to>
    <xdr:sp macro="" textlink="">
      <xdr:nvSpPr>
        <xdr:cNvPr id="3" name="btnImprInfos" hidden="1"/>
        <xdr:cNvSpPr/>
      </xdr:nvSpPr>
      <xdr:spPr bwMode="auto">
        <a:xfrm>
          <a:off x="2185735" y="161925"/>
          <a:ext cx="4672265" cy="971550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2400"/>
            <a:t>L'impression est en cours de préaparation... </a:t>
          </a:r>
        </a:p>
        <a:p>
          <a:pPr algn="ctr"/>
          <a:r>
            <a:rPr lang="fr-FR" sz="2400"/>
            <a:t>Veuillez patienter...</a:t>
          </a:r>
          <a:r>
            <a:rPr lang="fr-FR" sz="2400" baseline="0"/>
            <a:t> Merci...</a:t>
          </a:r>
          <a:endParaRPr lang="fr-FR" sz="2400"/>
        </a:p>
      </xdr:txBody>
    </xdr:sp>
    <xdr:clientData fPrintsWithSheet="0"/>
  </xdr:twoCellAnchor>
  <xdr:twoCellAnchor>
    <xdr:from>
      <xdr:col>0</xdr:col>
      <xdr:colOff>280736</xdr:colOff>
      <xdr:row>1</xdr:row>
      <xdr:rowOff>0</xdr:rowOff>
    </xdr:from>
    <xdr:to>
      <xdr:col>6</xdr:col>
      <xdr:colOff>0</xdr:colOff>
      <xdr:row>7</xdr:row>
      <xdr:rowOff>0</xdr:rowOff>
    </xdr:to>
    <xdr:sp macro="[0]!PubClic" textlink="">
      <xdr:nvSpPr>
        <xdr:cNvPr id="4" name="imgPub" hidden="1"/>
        <xdr:cNvSpPr/>
      </xdr:nvSpPr>
      <xdr:spPr bwMode="auto">
        <a:xfrm>
          <a:off x="280736" y="161925"/>
          <a:ext cx="4291264" cy="971550"/>
        </a:xfrm>
        <a:prstGeom prst="roundRect">
          <a:avLst/>
        </a:prstGeom>
        <a:gradFill flip="none" rotWithShape="1">
          <a:gsLst>
            <a:gs pos="0">
              <a:srgbClr val="00B0F0">
                <a:shade val="30000"/>
                <a:satMod val="115000"/>
              </a:srgbClr>
            </a:gs>
            <a:gs pos="50000">
              <a:srgbClr val="00B0F0">
                <a:shade val="67500"/>
                <a:satMod val="115000"/>
              </a:srgbClr>
            </a:gs>
            <a:gs pos="100000">
              <a:srgbClr val="00B0F0">
                <a:shade val="100000"/>
                <a:satMod val="115000"/>
              </a:srgbClr>
            </a:gs>
          </a:gsLst>
          <a:lin ang="2700000" scaled="1"/>
          <a:tileRect/>
        </a:gra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800">
              <a:solidFill>
                <a:schemeClr val="bg1"/>
              </a:solidFill>
              <a:latin typeface="AR BERKLEY" panose="02000000000000000000" pitchFamily="2" charset="0"/>
            </a:rPr>
            <a:t>XLSolutionS</a:t>
          </a:r>
          <a:r>
            <a:rPr lang="fr-FR" sz="1800" baseline="0">
              <a:solidFill>
                <a:schemeClr val="bg1"/>
              </a:solidFill>
              <a:latin typeface="AR BERKLEY" panose="02000000000000000000" pitchFamily="2" charset="0"/>
            </a:rPr>
            <a:t> </a:t>
          </a:r>
          <a:r>
            <a:rPr lang="fr-FR" sz="1600" baseline="0">
              <a:latin typeface="AR BERKLEY" panose="02000000000000000000" pitchFamily="2" charset="0"/>
            </a:rPr>
            <a:t>Créateur de Solutions Ergonomiques</a:t>
          </a:r>
        </a:p>
        <a:p>
          <a:pPr algn="ctr"/>
          <a:r>
            <a:rPr lang="fr-FR" sz="1600" baseline="0">
              <a:latin typeface="AR BERKLEY" panose="02000000000000000000" pitchFamily="2" charset="0"/>
            </a:rPr>
            <a:t>Réalise </a:t>
          </a:r>
          <a:r>
            <a:rPr lang="fr-FR" sz="1600">
              <a:latin typeface="AR BERKLEY" panose="02000000000000000000" pitchFamily="2" charset="0"/>
            </a:rPr>
            <a:t>Toutes Vos Solutions Excel pour</a:t>
          </a:r>
          <a:r>
            <a:rPr lang="fr-FR" sz="1600" baseline="0">
              <a:latin typeface="AR BERKLEY" panose="02000000000000000000" pitchFamily="2" charset="0"/>
            </a:rPr>
            <a:t> Votre Bureautique et Vos Spécifiques </a:t>
          </a:r>
          <a:r>
            <a:rPr lang="fr-FR" sz="1100" baseline="0">
              <a:latin typeface="AR BERKLEY" panose="02000000000000000000" pitchFamily="2" charset="0"/>
            </a:rPr>
            <a:t>[</a:t>
          </a:r>
          <a:r>
            <a:rPr lang="fr-FR" sz="1100">
              <a:latin typeface="AR BERKLEY" panose="02000000000000000000" pitchFamily="2" charset="0"/>
            </a:rPr>
            <a:t>©</a:t>
          </a:r>
          <a:r>
            <a:rPr lang="fr-FR" sz="1100">
              <a:solidFill>
                <a:schemeClr val="bg1"/>
              </a:solidFill>
              <a:latin typeface="AR BERKLEY" panose="02000000000000000000" pitchFamily="2" charset="0"/>
            </a:rPr>
            <a:t>XLSolutionS</a:t>
          </a:r>
          <a:r>
            <a:rPr lang="fr-FR" sz="1100">
              <a:latin typeface="AR BERKLEY" panose="02000000000000000000" pitchFamily="2" charset="0"/>
            </a:rPr>
            <a:t>, ©2016</a:t>
          </a:r>
          <a:r>
            <a:rPr lang="fr-FR" sz="1600">
              <a:latin typeface="AR BERKLEY" panose="02000000000000000000" pitchFamily="2" charset="0"/>
            </a:rPr>
            <a:t>]</a:t>
          </a:r>
        </a:p>
      </xdr:txBody>
    </xdr:sp>
    <xdr:clientData/>
  </xdr:twoCellAnchor>
  <xdr:twoCellAnchor>
    <xdr:from>
      <xdr:col>0</xdr:col>
      <xdr:colOff>661735</xdr:colOff>
      <xdr:row>1</xdr:row>
      <xdr:rowOff>0</xdr:rowOff>
    </xdr:from>
    <xdr:to>
      <xdr:col>7</xdr:col>
      <xdr:colOff>0</xdr:colOff>
      <xdr:row>7</xdr:row>
      <xdr:rowOff>0</xdr:rowOff>
    </xdr:to>
    <xdr:sp macro="" textlink="">
      <xdr:nvSpPr>
        <xdr:cNvPr id="5" name="btnImprInfos" hidden="1"/>
        <xdr:cNvSpPr/>
      </xdr:nvSpPr>
      <xdr:spPr bwMode="auto">
        <a:xfrm>
          <a:off x="661735" y="161925"/>
          <a:ext cx="4672265" cy="971550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2400"/>
            <a:t>L'impression est en cours de préaparation... </a:t>
          </a:r>
        </a:p>
        <a:p>
          <a:pPr algn="ctr"/>
          <a:r>
            <a:rPr lang="fr-FR" sz="2400"/>
            <a:t>Veuillez patienter...</a:t>
          </a:r>
          <a:r>
            <a:rPr lang="fr-FR" sz="2400" baseline="0"/>
            <a:t> Merci...</a:t>
          </a:r>
          <a:endParaRPr lang="fr-FR" sz="2400"/>
        </a:p>
      </xdr:txBody>
    </xdr:sp>
    <xdr:clientData fPrintsWithSheet="0"/>
  </xdr:twoCellAnchor>
  <xdr:twoCellAnchor>
    <xdr:from>
      <xdr:col>1</xdr:col>
      <xdr:colOff>280736</xdr:colOff>
      <xdr:row>1</xdr:row>
      <xdr:rowOff>0</xdr:rowOff>
    </xdr:from>
    <xdr:to>
      <xdr:col>7</xdr:col>
      <xdr:colOff>0</xdr:colOff>
      <xdr:row>7</xdr:row>
      <xdr:rowOff>0</xdr:rowOff>
    </xdr:to>
    <xdr:sp macro="[0]!PubClic" textlink="">
      <xdr:nvSpPr>
        <xdr:cNvPr id="6" name="imgPub" hidden="1"/>
        <xdr:cNvSpPr/>
      </xdr:nvSpPr>
      <xdr:spPr bwMode="auto">
        <a:xfrm>
          <a:off x="1042736" y="161925"/>
          <a:ext cx="4291264" cy="971550"/>
        </a:xfrm>
        <a:prstGeom prst="roundRect">
          <a:avLst/>
        </a:prstGeom>
        <a:gradFill flip="none" rotWithShape="1">
          <a:gsLst>
            <a:gs pos="0">
              <a:srgbClr val="00B0F0">
                <a:shade val="30000"/>
                <a:satMod val="115000"/>
              </a:srgbClr>
            </a:gs>
            <a:gs pos="50000">
              <a:srgbClr val="00B0F0">
                <a:shade val="67500"/>
                <a:satMod val="115000"/>
              </a:srgbClr>
            </a:gs>
            <a:gs pos="100000">
              <a:srgbClr val="00B0F0">
                <a:shade val="100000"/>
                <a:satMod val="115000"/>
              </a:srgbClr>
            </a:gs>
          </a:gsLst>
          <a:lin ang="2700000" scaled="1"/>
          <a:tileRect/>
        </a:gra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800">
              <a:solidFill>
                <a:schemeClr val="bg1"/>
              </a:solidFill>
              <a:latin typeface="AR BERKLEY" panose="02000000000000000000" pitchFamily="2" charset="0"/>
            </a:rPr>
            <a:t>XLSolutionS</a:t>
          </a:r>
          <a:r>
            <a:rPr lang="fr-FR" sz="1800" baseline="0">
              <a:solidFill>
                <a:schemeClr val="bg1"/>
              </a:solidFill>
              <a:latin typeface="AR BERKLEY" panose="02000000000000000000" pitchFamily="2" charset="0"/>
            </a:rPr>
            <a:t> </a:t>
          </a:r>
          <a:r>
            <a:rPr lang="fr-FR" sz="1600" baseline="0">
              <a:latin typeface="AR BERKLEY" panose="02000000000000000000" pitchFamily="2" charset="0"/>
            </a:rPr>
            <a:t>Créateur de Solutions Ergonomiques</a:t>
          </a:r>
        </a:p>
        <a:p>
          <a:pPr algn="ctr"/>
          <a:r>
            <a:rPr lang="fr-FR" sz="1600" baseline="0">
              <a:latin typeface="AR BERKLEY" panose="02000000000000000000" pitchFamily="2" charset="0"/>
            </a:rPr>
            <a:t>Réalise </a:t>
          </a:r>
          <a:r>
            <a:rPr lang="fr-FR" sz="1600">
              <a:latin typeface="AR BERKLEY" panose="02000000000000000000" pitchFamily="2" charset="0"/>
            </a:rPr>
            <a:t>Toutes Vos Solutions Excel pour</a:t>
          </a:r>
          <a:r>
            <a:rPr lang="fr-FR" sz="1600" baseline="0">
              <a:latin typeface="AR BERKLEY" panose="02000000000000000000" pitchFamily="2" charset="0"/>
            </a:rPr>
            <a:t> Votre Bureautique et Vos Spécifiques </a:t>
          </a:r>
          <a:r>
            <a:rPr lang="fr-FR" sz="1100" baseline="0">
              <a:latin typeface="AR BERKLEY" panose="02000000000000000000" pitchFamily="2" charset="0"/>
            </a:rPr>
            <a:t>[</a:t>
          </a:r>
          <a:r>
            <a:rPr lang="fr-FR" sz="1100">
              <a:latin typeface="AR BERKLEY" panose="02000000000000000000" pitchFamily="2" charset="0"/>
            </a:rPr>
            <a:t>©</a:t>
          </a:r>
          <a:r>
            <a:rPr lang="fr-FR" sz="1100">
              <a:solidFill>
                <a:schemeClr val="bg1"/>
              </a:solidFill>
              <a:latin typeface="AR BERKLEY" panose="02000000000000000000" pitchFamily="2" charset="0"/>
            </a:rPr>
            <a:t>XLSolutionS</a:t>
          </a:r>
          <a:r>
            <a:rPr lang="fr-FR" sz="1100">
              <a:latin typeface="AR BERKLEY" panose="02000000000000000000" pitchFamily="2" charset="0"/>
            </a:rPr>
            <a:t>, ©2016</a:t>
          </a:r>
          <a:r>
            <a:rPr lang="fr-FR" sz="1600">
              <a:latin typeface="AR BERKLEY" panose="02000000000000000000" pitchFamily="2" charset="0"/>
            </a:rPr>
            <a:t>]</a:t>
          </a:r>
        </a:p>
      </xdr:txBody>
    </xdr:sp>
    <xdr:clientData/>
  </xdr:twoCellAnchor>
  <xdr:twoCellAnchor>
    <xdr:from>
      <xdr:col>1</xdr:col>
      <xdr:colOff>661735</xdr:colOff>
      <xdr:row>1</xdr:row>
      <xdr:rowOff>0</xdr:rowOff>
    </xdr:from>
    <xdr:to>
      <xdr:col>8</xdr:col>
      <xdr:colOff>0</xdr:colOff>
      <xdr:row>7</xdr:row>
      <xdr:rowOff>0</xdr:rowOff>
    </xdr:to>
    <xdr:sp macro="" textlink="">
      <xdr:nvSpPr>
        <xdr:cNvPr id="7" name="btnImprInfos" hidden="1"/>
        <xdr:cNvSpPr/>
      </xdr:nvSpPr>
      <xdr:spPr bwMode="auto">
        <a:xfrm>
          <a:off x="1423735" y="161925"/>
          <a:ext cx="4672265" cy="971550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2400"/>
            <a:t>L'impression est en cours de préaparation... </a:t>
          </a:r>
        </a:p>
        <a:p>
          <a:pPr algn="ctr"/>
          <a:r>
            <a:rPr lang="fr-FR" sz="2400"/>
            <a:t>Veuillez patienter...</a:t>
          </a:r>
          <a:r>
            <a:rPr lang="fr-FR" sz="2400" baseline="0"/>
            <a:t> Merci...</a:t>
          </a:r>
          <a:endParaRPr lang="fr-FR" sz="2400"/>
        </a:p>
      </xdr:txBody>
    </xdr:sp>
    <xdr:clientData fPrintsWithSheet="0"/>
  </xdr:twoCellAnchor>
  <xdr:twoCellAnchor>
    <xdr:from>
      <xdr:col>1</xdr:col>
      <xdr:colOff>723899</xdr:colOff>
      <xdr:row>9</xdr:row>
      <xdr:rowOff>38100</xdr:rowOff>
    </xdr:from>
    <xdr:to>
      <xdr:col>6</xdr:col>
      <xdr:colOff>1266825</xdr:colOff>
      <xdr:row>11</xdr:row>
      <xdr:rowOff>142875</xdr:rowOff>
    </xdr:to>
    <xdr:sp macro="" textlink="">
      <xdr:nvSpPr>
        <xdr:cNvPr id="8" name="Rectangle à coins arrondis 7"/>
        <xdr:cNvSpPr/>
      </xdr:nvSpPr>
      <xdr:spPr bwMode="auto">
        <a:xfrm>
          <a:off x="2047874" y="1866900"/>
          <a:ext cx="4419601" cy="485775"/>
        </a:xfrm>
        <a:prstGeom prst="roundRect">
          <a:avLst/>
        </a:prstGeom>
        <a:solidFill>
          <a:srgbClr val="0070C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latin typeface="Cambria" pitchFamily="18" charset="0"/>
            </a:rPr>
            <a:t>UN CARABINIER ET UN PISTOLIER </a:t>
          </a:r>
        </a:p>
        <a:p>
          <a:pPr algn="ctr"/>
          <a:r>
            <a:rPr lang="fr-FR" sz="1100">
              <a:latin typeface="Cambria" pitchFamily="18" charset="0"/>
            </a:rPr>
            <a:t>ET UN JEUNE CARABINIER</a:t>
          </a:r>
          <a:r>
            <a:rPr lang="fr-FR" sz="1100" baseline="0">
              <a:latin typeface="Cambria" pitchFamily="18" charset="0"/>
            </a:rPr>
            <a:t>  </a:t>
          </a:r>
          <a:endParaRPr lang="fr-FR" sz="1100">
            <a:latin typeface="Cambria" pitchFamily="18" charset="0"/>
          </a:endParaRPr>
        </a:p>
      </xdr:txBody>
    </xdr:sp>
    <xdr:clientData/>
  </xdr:twoCellAnchor>
  <xdr:twoCellAnchor>
    <xdr:from>
      <xdr:col>2</xdr:col>
      <xdr:colOff>280736</xdr:colOff>
      <xdr:row>1</xdr:row>
      <xdr:rowOff>0</xdr:rowOff>
    </xdr:from>
    <xdr:to>
      <xdr:col>8</xdr:col>
      <xdr:colOff>0</xdr:colOff>
      <xdr:row>7</xdr:row>
      <xdr:rowOff>0</xdr:rowOff>
    </xdr:to>
    <xdr:sp macro="[3]!PubClic" textlink="">
      <xdr:nvSpPr>
        <xdr:cNvPr id="9" name="imgPub" hidden="1"/>
        <xdr:cNvSpPr/>
      </xdr:nvSpPr>
      <xdr:spPr bwMode="auto">
        <a:xfrm>
          <a:off x="1804736" y="161925"/>
          <a:ext cx="4291264" cy="971550"/>
        </a:xfrm>
        <a:prstGeom prst="roundRect">
          <a:avLst/>
        </a:prstGeom>
        <a:gradFill flip="none" rotWithShape="1">
          <a:gsLst>
            <a:gs pos="0">
              <a:srgbClr val="00B0F0">
                <a:shade val="30000"/>
                <a:satMod val="115000"/>
              </a:srgbClr>
            </a:gs>
            <a:gs pos="50000">
              <a:srgbClr val="00B0F0">
                <a:shade val="67500"/>
                <a:satMod val="115000"/>
              </a:srgbClr>
            </a:gs>
            <a:gs pos="100000">
              <a:srgbClr val="00B0F0">
                <a:shade val="100000"/>
                <a:satMod val="115000"/>
              </a:srgbClr>
            </a:gs>
          </a:gsLst>
          <a:lin ang="2700000" scaled="1"/>
          <a:tileRect/>
        </a:gra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800">
              <a:solidFill>
                <a:schemeClr val="bg1"/>
              </a:solidFill>
              <a:latin typeface="AR BERKLEY" panose="02000000000000000000" pitchFamily="2" charset="0"/>
            </a:rPr>
            <a:t>XLSolutionS</a:t>
          </a:r>
          <a:r>
            <a:rPr lang="fr-FR" sz="1800" baseline="0">
              <a:solidFill>
                <a:schemeClr val="bg1"/>
              </a:solidFill>
              <a:latin typeface="AR BERKLEY" panose="02000000000000000000" pitchFamily="2" charset="0"/>
            </a:rPr>
            <a:t> </a:t>
          </a:r>
          <a:r>
            <a:rPr lang="fr-FR" sz="1600" baseline="0">
              <a:latin typeface="AR BERKLEY" panose="02000000000000000000" pitchFamily="2" charset="0"/>
            </a:rPr>
            <a:t>Créateur de Solutions Ergonomiques</a:t>
          </a:r>
        </a:p>
        <a:p>
          <a:pPr algn="ctr"/>
          <a:r>
            <a:rPr lang="fr-FR" sz="1600" baseline="0">
              <a:latin typeface="AR BERKLEY" panose="02000000000000000000" pitchFamily="2" charset="0"/>
            </a:rPr>
            <a:t>Réalise </a:t>
          </a:r>
          <a:r>
            <a:rPr lang="fr-FR" sz="1600">
              <a:latin typeface="AR BERKLEY" panose="02000000000000000000" pitchFamily="2" charset="0"/>
            </a:rPr>
            <a:t>Toutes Vos Solutions Excel pour</a:t>
          </a:r>
          <a:r>
            <a:rPr lang="fr-FR" sz="1600" baseline="0">
              <a:latin typeface="AR BERKLEY" panose="02000000000000000000" pitchFamily="2" charset="0"/>
            </a:rPr>
            <a:t> Votre Bureautique et Vos Spécifiques </a:t>
          </a:r>
          <a:r>
            <a:rPr lang="fr-FR" sz="1100" baseline="0">
              <a:latin typeface="AR BERKLEY" panose="02000000000000000000" pitchFamily="2" charset="0"/>
            </a:rPr>
            <a:t>[</a:t>
          </a:r>
          <a:r>
            <a:rPr lang="fr-FR" sz="1100">
              <a:latin typeface="AR BERKLEY" panose="02000000000000000000" pitchFamily="2" charset="0"/>
            </a:rPr>
            <a:t>©</a:t>
          </a:r>
          <a:r>
            <a:rPr lang="fr-FR" sz="1100">
              <a:solidFill>
                <a:schemeClr val="bg1"/>
              </a:solidFill>
              <a:latin typeface="AR BERKLEY" panose="02000000000000000000" pitchFamily="2" charset="0"/>
            </a:rPr>
            <a:t>XLSolutionS</a:t>
          </a:r>
          <a:r>
            <a:rPr lang="fr-FR" sz="1100">
              <a:latin typeface="AR BERKLEY" panose="02000000000000000000" pitchFamily="2" charset="0"/>
            </a:rPr>
            <a:t>, ©2016</a:t>
          </a:r>
          <a:r>
            <a:rPr lang="fr-FR" sz="1600">
              <a:latin typeface="AR BERKLEY" panose="02000000000000000000" pitchFamily="2" charset="0"/>
            </a:rPr>
            <a:t>]</a:t>
          </a:r>
        </a:p>
      </xdr:txBody>
    </xdr:sp>
    <xdr:clientData/>
  </xdr:twoCellAnchor>
  <xdr:twoCellAnchor>
    <xdr:from>
      <xdr:col>2</xdr:col>
      <xdr:colOff>661735</xdr:colOff>
      <xdr:row>1</xdr:row>
      <xdr:rowOff>0</xdr:rowOff>
    </xdr:from>
    <xdr:to>
      <xdr:col>9</xdr:col>
      <xdr:colOff>0</xdr:colOff>
      <xdr:row>7</xdr:row>
      <xdr:rowOff>0</xdr:rowOff>
    </xdr:to>
    <xdr:sp macro="" textlink="">
      <xdr:nvSpPr>
        <xdr:cNvPr id="10" name="btnImprInfos" hidden="1"/>
        <xdr:cNvSpPr/>
      </xdr:nvSpPr>
      <xdr:spPr bwMode="auto">
        <a:xfrm>
          <a:off x="2185735" y="161925"/>
          <a:ext cx="4672265" cy="971550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2400"/>
            <a:t>L'impression est en cours de préaparation... </a:t>
          </a:r>
        </a:p>
        <a:p>
          <a:pPr algn="ctr"/>
          <a:r>
            <a:rPr lang="fr-FR" sz="2400"/>
            <a:t>Veuillez patienter...</a:t>
          </a:r>
          <a:r>
            <a:rPr lang="fr-FR" sz="2400" baseline="0"/>
            <a:t> Merci...</a:t>
          </a:r>
          <a:endParaRPr lang="fr-FR" sz="2400"/>
        </a:p>
      </xdr:txBody>
    </xdr:sp>
    <xdr:clientData fPrintsWithSheet="0"/>
  </xdr:twoCellAnchor>
  <xdr:twoCellAnchor>
    <xdr:from>
      <xdr:col>0</xdr:col>
      <xdr:colOff>280736</xdr:colOff>
      <xdr:row>1</xdr:row>
      <xdr:rowOff>0</xdr:rowOff>
    </xdr:from>
    <xdr:to>
      <xdr:col>6</xdr:col>
      <xdr:colOff>0</xdr:colOff>
      <xdr:row>7</xdr:row>
      <xdr:rowOff>0</xdr:rowOff>
    </xdr:to>
    <xdr:sp macro="[3]!PubClic" textlink="">
      <xdr:nvSpPr>
        <xdr:cNvPr id="11" name="imgPub" hidden="1"/>
        <xdr:cNvSpPr/>
      </xdr:nvSpPr>
      <xdr:spPr bwMode="auto">
        <a:xfrm>
          <a:off x="280736" y="161925"/>
          <a:ext cx="4291264" cy="971550"/>
        </a:xfrm>
        <a:prstGeom prst="roundRect">
          <a:avLst/>
        </a:prstGeom>
        <a:gradFill flip="none" rotWithShape="1">
          <a:gsLst>
            <a:gs pos="0">
              <a:srgbClr val="00B0F0">
                <a:shade val="30000"/>
                <a:satMod val="115000"/>
              </a:srgbClr>
            </a:gs>
            <a:gs pos="50000">
              <a:srgbClr val="00B0F0">
                <a:shade val="67500"/>
                <a:satMod val="115000"/>
              </a:srgbClr>
            </a:gs>
            <a:gs pos="100000">
              <a:srgbClr val="00B0F0">
                <a:shade val="100000"/>
                <a:satMod val="115000"/>
              </a:srgbClr>
            </a:gs>
          </a:gsLst>
          <a:lin ang="2700000" scaled="1"/>
          <a:tileRect/>
        </a:gra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800">
              <a:solidFill>
                <a:schemeClr val="bg1"/>
              </a:solidFill>
              <a:latin typeface="AR BERKLEY" panose="02000000000000000000" pitchFamily="2" charset="0"/>
            </a:rPr>
            <a:t>XLSolutionS</a:t>
          </a:r>
          <a:r>
            <a:rPr lang="fr-FR" sz="1800" baseline="0">
              <a:solidFill>
                <a:schemeClr val="bg1"/>
              </a:solidFill>
              <a:latin typeface="AR BERKLEY" panose="02000000000000000000" pitchFamily="2" charset="0"/>
            </a:rPr>
            <a:t> </a:t>
          </a:r>
          <a:r>
            <a:rPr lang="fr-FR" sz="1600" baseline="0">
              <a:latin typeface="AR BERKLEY" panose="02000000000000000000" pitchFamily="2" charset="0"/>
            </a:rPr>
            <a:t>Créateur de Solutions Ergonomiques</a:t>
          </a:r>
        </a:p>
        <a:p>
          <a:pPr algn="ctr"/>
          <a:r>
            <a:rPr lang="fr-FR" sz="1600" baseline="0">
              <a:latin typeface="AR BERKLEY" panose="02000000000000000000" pitchFamily="2" charset="0"/>
            </a:rPr>
            <a:t>Réalise </a:t>
          </a:r>
          <a:r>
            <a:rPr lang="fr-FR" sz="1600">
              <a:latin typeface="AR BERKLEY" panose="02000000000000000000" pitchFamily="2" charset="0"/>
            </a:rPr>
            <a:t>Toutes Vos Solutions Excel pour</a:t>
          </a:r>
          <a:r>
            <a:rPr lang="fr-FR" sz="1600" baseline="0">
              <a:latin typeface="AR BERKLEY" panose="02000000000000000000" pitchFamily="2" charset="0"/>
            </a:rPr>
            <a:t> Votre Bureautique et Vos Spécifiques </a:t>
          </a:r>
          <a:r>
            <a:rPr lang="fr-FR" sz="1100" baseline="0">
              <a:latin typeface="AR BERKLEY" panose="02000000000000000000" pitchFamily="2" charset="0"/>
            </a:rPr>
            <a:t>[</a:t>
          </a:r>
          <a:r>
            <a:rPr lang="fr-FR" sz="1100">
              <a:latin typeface="AR BERKLEY" panose="02000000000000000000" pitchFamily="2" charset="0"/>
            </a:rPr>
            <a:t>©</a:t>
          </a:r>
          <a:r>
            <a:rPr lang="fr-FR" sz="1100">
              <a:solidFill>
                <a:schemeClr val="bg1"/>
              </a:solidFill>
              <a:latin typeface="AR BERKLEY" panose="02000000000000000000" pitchFamily="2" charset="0"/>
            </a:rPr>
            <a:t>XLSolutionS</a:t>
          </a:r>
          <a:r>
            <a:rPr lang="fr-FR" sz="1100">
              <a:latin typeface="AR BERKLEY" panose="02000000000000000000" pitchFamily="2" charset="0"/>
            </a:rPr>
            <a:t>, ©2016</a:t>
          </a:r>
          <a:r>
            <a:rPr lang="fr-FR" sz="1600">
              <a:latin typeface="AR BERKLEY" panose="02000000000000000000" pitchFamily="2" charset="0"/>
            </a:rPr>
            <a:t>]</a:t>
          </a:r>
        </a:p>
      </xdr:txBody>
    </xdr:sp>
    <xdr:clientData/>
  </xdr:twoCellAnchor>
  <xdr:twoCellAnchor>
    <xdr:from>
      <xdr:col>0</xdr:col>
      <xdr:colOff>661735</xdr:colOff>
      <xdr:row>1</xdr:row>
      <xdr:rowOff>0</xdr:rowOff>
    </xdr:from>
    <xdr:to>
      <xdr:col>7</xdr:col>
      <xdr:colOff>0</xdr:colOff>
      <xdr:row>7</xdr:row>
      <xdr:rowOff>0</xdr:rowOff>
    </xdr:to>
    <xdr:sp macro="" textlink="">
      <xdr:nvSpPr>
        <xdr:cNvPr id="12" name="btnImprInfos" hidden="1"/>
        <xdr:cNvSpPr/>
      </xdr:nvSpPr>
      <xdr:spPr bwMode="auto">
        <a:xfrm>
          <a:off x="661735" y="161925"/>
          <a:ext cx="4672265" cy="971550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2400"/>
            <a:t>L'impression est en cours de préaparation... </a:t>
          </a:r>
        </a:p>
        <a:p>
          <a:pPr algn="ctr"/>
          <a:r>
            <a:rPr lang="fr-FR" sz="2400"/>
            <a:t>Veuillez patienter...</a:t>
          </a:r>
          <a:r>
            <a:rPr lang="fr-FR" sz="2400" baseline="0"/>
            <a:t> Merci...</a:t>
          </a:r>
          <a:endParaRPr lang="fr-FR" sz="2400"/>
        </a:p>
      </xdr:txBody>
    </xdr:sp>
    <xdr:clientData fPrintsWithSheet="0"/>
  </xdr:twoCellAnchor>
  <xdr:twoCellAnchor>
    <xdr:from>
      <xdr:col>1</xdr:col>
      <xdr:colOff>280736</xdr:colOff>
      <xdr:row>1</xdr:row>
      <xdr:rowOff>0</xdr:rowOff>
    </xdr:from>
    <xdr:to>
      <xdr:col>7</xdr:col>
      <xdr:colOff>0</xdr:colOff>
      <xdr:row>7</xdr:row>
      <xdr:rowOff>0</xdr:rowOff>
    </xdr:to>
    <xdr:sp macro="[3]!PubClic" textlink="">
      <xdr:nvSpPr>
        <xdr:cNvPr id="13" name="imgPub" hidden="1"/>
        <xdr:cNvSpPr/>
      </xdr:nvSpPr>
      <xdr:spPr bwMode="auto">
        <a:xfrm>
          <a:off x="1042736" y="161925"/>
          <a:ext cx="4291264" cy="971550"/>
        </a:xfrm>
        <a:prstGeom prst="roundRect">
          <a:avLst/>
        </a:prstGeom>
        <a:gradFill flip="none" rotWithShape="1">
          <a:gsLst>
            <a:gs pos="0">
              <a:srgbClr val="00B0F0">
                <a:shade val="30000"/>
                <a:satMod val="115000"/>
              </a:srgbClr>
            </a:gs>
            <a:gs pos="50000">
              <a:srgbClr val="00B0F0">
                <a:shade val="67500"/>
                <a:satMod val="115000"/>
              </a:srgbClr>
            </a:gs>
            <a:gs pos="100000">
              <a:srgbClr val="00B0F0">
                <a:shade val="100000"/>
                <a:satMod val="115000"/>
              </a:srgbClr>
            </a:gs>
          </a:gsLst>
          <a:lin ang="2700000" scaled="1"/>
          <a:tileRect/>
        </a:gra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800">
              <a:solidFill>
                <a:schemeClr val="bg1"/>
              </a:solidFill>
              <a:latin typeface="AR BERKLEY" panose="02000000000000000000" pitchFamily="2" charset="0"/>
            </a:rPr>
            <a:t>XLSolutionS</a:t>
          </a:r>
          <a:r>
            <a:rPr lang="fr-FR" sz="1800" baseline="0">
              <a:solidFill>
                <a:schemeClr val="bg1"/>
              </a:solidFill>
              <a:latin typeface="AR BERKLEY" panose="02000000000000000000" pitchFamily="2" charset="0"/>
            </a:rPr>
            <a:t> </a:t>
          </a:r>
          <a:r>
            <a:rPr lang="fr-FR" sz="1600" baseline="0">
              <a:latin typeface="AR BERKLEY" panose="02000000000000000000" pitchFamily="2" charset="0"/>
            </a:rPr>
            <a:t>Créateur de Solutions Ergonomiques</a:t>
          </a:r>
        </a:p>
        <a:p>
          <a:pPr algn="ctr"/>
          <a:r>
            <a:rPr lang="fr-FR" sz="1600" baseline="0">
              <a:latin typeface="AR BERKLEY" panose="02000000000000000000" pitchFamily="2" charset="0"/>
            </a:rPr>
            <a:t>Réalise </a:t>
          </a:r>
          <a:r>
            <a:rPr lang="fr-FR" sz="1600">
              <a:latin typeface="AR BERKLEY" panose="02000000000000000000" pitchFamily="2" charset="0"/>
            </a:rPr>
            <a:t>Toutes Vos Solutions Excel pour</a:t>
          </a:r>
          <a:r>
            <a:rPr lang="fr-FR" sz="1600" baseline="0">
              <a:latin typeface="AR BERKLEY" panose="02000000000000000000" pitchFamily="2" charset="0"/>
            </a:rPr>
            <a:t> Votre Bureautique et Vos Spécifiques </a:t>
          </a:r>
          <a:r>
            <a:rPr lang="fr-FR" sz="1100" baseline="0">
              <a:latin typeface="AR BERKLEY" panose="02000000000000000000" pitchFamily="2" charset="0"/>
            </a:rPr>
            <a:t>[</a:t>
          </a:r>
          <a:r>
            <a:rPr lang="fr-FR" sz="1100">
              <a:latin typeface="AR BERKLEY" panose="02000000000000000000" pitchFamily="2" charset="0"/>
            </a:rPr>
            <a:t>©</a:t>
          </a:r>
          <a:r>
            <a:rPr lang="fr-FR" sz="1100">
              <a:solidFill>
                <a:schemeClr val="bg1"/>
              </a:solidFill>
              <a:latin typeface="AR BERKLEY" panose="02000000000000000000" pitchFamily="2" charset="0"/>
            </a:rPr>
            <a:t>XLSolutionS</a:t>
          </a:r>
          <a:r>
            <a:rPr lang="fr-FR" sz="1100">
              <a:latin typeface="AR BERKLEY" panose="02000000000000000000" pitchFamily="2" charset="0"/>
            </a:rPr>
            <a:t>, ©2016</a:t>
          </a:r>
          <a:r>
            <a:rPr lang="fr-FR" sz="1600">
              <a:latin typeface="AR BERKLEY" panose="02000000000000000000" pitchFamily="2" charset="0"/>
            </a:rPr>
            <a:t>]</a:t>
          </a:r>
        </a:p>
      </xdr:txBody>
    </xdr:sp>
    <xdr:clientData/>
  </xdr:twoCellAnchor>
  <xdr:twoCellAnchor>
    <xdr:from>
      <xdr:col>1</xdr:col>
      <xdr:colOff>661735</xdr:colOff>
      <xdr:row>1</xdr:row>
      <xdr:rowOff>0</xdr:rowOff>
    </xdr:from>
    <xdr:to>
      <xdr:col>8</xdr:col>
      <xdr:colOff>0</xdr:colOff>
      <xdr:row>7</xdr:row>
      <xdr:rowOff>0</xdr:rowOff>
    </xdr:to>
    <xdr:sp macro="" textlink="">
      <xdr:nvSpPr>
        <xdr:cNvPr id="14" name="btnImprInfos" hidden="1"/>
        <xdr:cNvSpPr/>
      </xdr:nvSpPr>
      <xdr:spPr bwMode="auto">
        <a:xfrm>
          <a:off x="1423735" y="161925"/>
          <a:ext cx="4672265" cy="971550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2400"/>
            <a:t>L'impression est en cours de préaparation... </a:t>
          </a:r>
        </a:p>
        <a:p>
          <a:pPr algn="ctr"/>
          <a:r>
            <a:rPr lang="fr-FR" sz="2400"/>
            <a:t>Veuillez patienter...</a:t>
          </a:r>
          <a:r>
            <a:rPr lang="fr-FR" sz="2400" baseline="0"/>
            <a:t> Merci...</a:t>
          </a:r>
          <a:endParaRPr lang="fr-FR" sz="2400"/>
        </a:p>
      </xdr:txBody>
    </xdr:sp>
    <xdr:clientData fPrintsWithSheet="0"/>
  </xdr:twoCellAnchor>
  <xdr:oneCellAnchor>
    <xdr:from>
      <xdr:col>1</xdr:col>
      <xdr:colOff>200025</xdr:colOff>
      <xdr:row>7</xdr:row>
      <xdr:rowOff>152400</xdr:rowOff>
    </xdr:from>
    <xdr:ext cx="4676775" cy="264560"/>
    <xdr:sp macro="" textlink="">
      <xdr:nvSpPr>
        <xdr:cNvPr id="15" name="ZoneTexte 14"/>
        <xdr:cNvSpPr txBox="1"/>
      </xdr:nvSpPr>
      <xdr:spPr>
        <a:xfrm>
          <a:off x="962025" y="1285875"/>
          <a:ext cx="467677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endParaRPr lang="fr-FR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ulipe/AppData/Local/Microsoft/Windows/INetCache/IE/BQGRN7UE/excel%20tir/Logiciel%20de%20Tir%20Sportif%204%20-%20Copyright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ulipe/AppData/Local/Microsoft/Windows/INetCache/IE/BQGRN7UE/challenge%20deols%202019/Logiciel%20de%20Tir%20Sportif%204%20-%20Copyright%20-%20Copi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ulipe/AppData/Local/Microsoft/Windows/INetCache/IE/BQGRN7UE/excel%20tir/TOP4BIS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ise en page "/>
      <sheetName val="classement general"/>
      <sheetName val="Par-CATEG"/>
      <sheetName val="Par-DISCIPLINE"/>
      <sheetName val="Parametres"/>
      <sheetName val=" Remarques"/>
      <sheetName val="IMPRIM"/>
      <sheetName val="ParVille"/>
      <sheetName val="Feuil1"/>
      <sheetName val="Feuilequip"/>
      <sheetName val="Feuil2"/>
    </sheetNames>
    <sheetDataSet>
      <sheetData sheetId="0"/>
      <sheetData sheetId="1">
        <row r="3">
          <cell r="A3" t="str">
            <v>NOM</v>
          </cell>
          <cell r="C3" t="str">
            <v>SOCIETE</v>
          </cell>
          <cell r="D3" t="str">
            <v>CAT</v>
          </cell>
          <cell r="K3" t="str">
            <v>Total</v>
          </cell>
          <cell r="L3" t="str">
            <v>Discipline</v>
          </cell>
        </row>
        <row r="4">
          <cell r="A4" t="str">
            <v>Dubois</v>
          </cell>
        </row>
        <row r="5">
          <cell r="A5" t="str">
            <v>Philippon</v>
          </cell>
        </row>
        <row r="6">
          <cell r="A6" t="str">
            <v>Pitois</v>
          </cell>
        </row>
        <row r="7">
          <cell r="A7" t="str">
            <v>Marandon</v>
          </cell>
        </row>
        <row r="8">
          <cell r="A8" t="str">
            <v>Bin</v>
          </cell>
        </row>
        <row r="9">
          <cell r="A9" t="str">
            <v>Duchemin</v>
          </cell>
        </row>
        <row r="10">
          <cell r="A10" t="str">
            <v>Sabourault</v>
          </cell>
        </row>
        <row r="11">
          <cell r="A11" t="str">
            <v>Argout</v>
          </cell>
        </row>
        <row r="12">
          <cell r="A12" t="str">
            <v>Lefloch</v>
          </cell>
        </row>
        <row r="13">
          <cell r="A13" t="str">
            <v>Trefault</v>
          </cell>
        </row>
        <row r="14">
          <cell r="A14" t="str">
            <v>Nony</v>
          </cell>
        </row>
        <row r="15">
          <cell r="A15" t="str">
            <v>Legrand</v>
          </cell>
        </row>
        <row r="16">
          <cell r="A16" t="str">
            <v>Lamiot</v>
          </cell>
        </row>
        <row r="17">
          <cell r="A17" t="str">
            <v>Boussuge</v>
          </cell>
        </row>
        <row r="18">
          <cell r="A18" t="str">
            <v>Fillon</v>
          </cell>
        </row>
        <row r="19">
          <cell r="A19" t="str">
            <v>Defaix</v>
          </cell>
        </row>
        <row r="20">
          <cell r="A20" t="str">
            <v>Peyrot</v>
          </cell>
        </row>
        <row r="21">
          <cell r="A21" t="str">
            <v>Ballereau</v>
          </cell>
        </row>
        <row r="22">
          <cell r="A22" t="str">
            <v>Pelletier</v>
          </cell>
        </row>
        <row r="23">
          <cell r="A23" t="str">
            <v>Truffier</v>
          </cell>
        </row>
        <row r="24">
          <cell r="A24" t="str">
            <v>Chabenat</v>
          </cell>
        </row>
        <row r="25">
          <cell r="A25" t="str">
            <v>Berthon</v>
          </cell>
        </row>
        <row r="26">
          <cell r="A26" t="str">
            <v>Guignard</v>
          </cell>
        </row>
        <row r="27">
          <cell r="A27" t="str">
            <v>Ardelet</v>
          </cell>
        </row>
        <row r="28">
          <cell r="A28" t="str">
            <v>Renard</v>
          </cell>
        </row>
        <row r="29">
          <cell r="A29" t="str">
            <v>Alaphilippe</v>
          </cell>
        </row>
        <row r="30">
          <cell r="A30" t="str">
            <v>Lottier</v>
          </cell>
        </row>
        <row r="31">
          <cell r="A31" t="str">
            <v>Robisson</v>
          </cell>
        </row>
        <row r="32">
          <cell r="A32" t="str">
            <v>Marais</v>
          </cell>
        </row>
        <row r="33">
          <cell r="A33" t="str">
            <v>Lorgue</v>
          </cell>
        </row>
        <row r="34">
          <cell r="A34" t="str">
            <v>Laplanche</v>
          </cell>
        </row>
        <row r="35">
          <cell r="A35" t="str">
            <v>Gaudemer</v>
          </cell>
        </row>
        <row r="36">
          <cell r="A36" t="str">
            <v>Desseix</v>
          </cell>
        </row>
        <row r="37">
          <cell r="A37" t="str">
            <v>Hemery</v>
          </cell>
        </row>
        <row r="38">
          <cell r="A38" t="str">
            <v>Coutand</v>
          </cell>
        </row>
        <row r="39">
          <cell r="A39" t="str">
            <v>Bonnet</v>
          </cell>
        </row>
        <row r="40">
          <cell r="A40" t="str">
            <v>Hemery</v>
          </cell>
        </row>
        <row r="41">
          <cell r="A41" t="str">
            <v>Charbonnier</v>
          </cell>
        </row>
        <row r="42">
          <cell r="A42" t="str">
            <v>Legrand</v>
          </cell>
        </row>
        <row r="43">
          <cell r="A43" t="str">
            <v>Rimbert Faivre</v>
          </cell>
        </row>
        <row r="44">
          <cell r="A44" t="str">
            <v>Dubois</v>
          </cell>
        </row>
        <row r="45">
          <cell r="A45" t="str">
            <v>Pelletier</v>
          </cell>
        </row>
        <row r="46">
          <cell r="A46" t="str">
            <v>Truffier</v>
          </cell>
        </row>
        <row r="47">
          <cell r="A47" t="str">
            <v>Coly-Bonnet</v>
          </cell>
        </row>
        <row r="48">
          <cell r="A48" t="str">
            <v>Heceques-Cotta</v>
          </cell>
        </row>
        <row r="49">
          <cell r="A49" t="str">
            <v>Perchaud Da Silva</v>
          </cell>
        </row>
        <row r="50">
          <cell r="A50" t="str">
            <v>Hebre</v>
          </cell>
        </row>
        <row r="51">
          <cell r="A51" t="str">
            <v>Perragin</v>
          </cell>
        </row>
        <row r="52">
          <cell r="A52" t="str">
            <v>Peniguet</v>
          </cell>
        </row>
        <row r="53">
          <cell r="A53" t="str">
            <v>Perrusson</v>
          </cell>
        </row>
        <row r="54">
          <cell r="A54" t="str">
            <v>Defaix</v>
          </cell>
        </row>
        <row r="55">
          <cell r="A55" t="str">
            <v>Soupene</v>
          </cell>
        </row>
        <row r="56">
          <cell r="A56" t="str">
            <v>Baudoin</v>
          </cell>
        </row>
        <row r="57">
          <cell r="A57" t="str">
            <v>Pascaud</v>
          </cell>
        </row>
        <row r="58">
          <cell r="A58" t="str">
            <v>Nony</v>
          </cell>
        </row>
        <row r="59">
          <cell r="A59" t="str">
            <v>Chalmin</v>
          </cell>
        </row>
        <row r="60">
          <cell r="A60" t="str">
            <v>Maggi</v>
          </cell>
        </row>
        <row r="61">
          <cell r="A61" t="str">
            <v>Forestier</v>
          </cell>
        </row>
        <row r="62">
          <cell r="A62" t="str">
            <v>Dubois</v>
          </cell>
        </row>
        <row r="63">
          <cell r="A63" t="str">
            <v>Nony</v>
          </cell>
        </row>
        <row r="64">
          <cell r="A64" t="str">
            <v>Tanchoux</v>
          </cell>
        </row>
        <row r="65">
          <cell r="A65" t="str">
            <v>Guillon</v>
          </cell>
        </row>
        <row r="66">
          <cell r="A66" t="str">
            <v>Guignard</v>
          </cell>
        </row>
        <row r="67">
          <cell r="A67" t="str">
            <v>Mauduit</v>
          </cell>
        </row>
        <row r="68">
          <cell r="A68" t="str">
            <v>Guignard</v>
          </cell>
        </row>
        <row r="69">
          <cell r="A69" t="str">
            <v>Gabard</v>
          </cell>
        </row>
        <row r="70">
          <cell r="A70" t="str">
            <v>Soupene</v>
          </cell>
        </row>
        <row r="71">
          <cell r="A71" t="str">
            <v>Lagneau</v>
          </cell>
        </row>
        <row r="72">
          <cell r="A72" t="str">
            <v>Pascaud</v>
          </cell>
        </row>
        <row r="73">
          <cell r="A73" t="str">
            <v>Coutant</v>
          </cell>
        </row>
        <row r="74">
          <cell r="A74" t="str">
            <v>Blaizot</v>
          </cell>
        </row>
        <row r="75">
          <cell r="A75" t="str">
            <v>Maggi</v>
          </cell>
        </row>
        <row r="76">
          <cell r="A76" t="str">
            <v>Bouguerab</v>
          </cell>
        </row>
        <row r="77">
          <cell r="A77" t="str">
            <v>Gaudemer</v>
          </cell>
        </row>
        <row r="78">
          <cell r="A78" t="str">
            <v>Copet</v>
          </cell>
        </row>
        <row r="79">
          <cell r="A79" t="str">
            <v>Blin</v>
          </cell>
        </row>
        <row r="80">
          <cell r="A80" t="str">
            <v>Pardon</v>
          </cell>
        </row>
        <row r="81">
          <cell r="A81" t="str">
            <v>Dubois</v>
          </cell>
        </row>
        <row r="82">
          <cell r="A82" t="str">
            <v>Touzet</v>
          </cell>
        </row>
        <row r="83">
          <cell r="A83" t="str">
            <v>Garrivet</v>
          </cell>
        </row>
        <row r="84">
          <cell r="A84" t="str">
            <v>Ledoux</v>
          </cell>
        </row>
        <row r="85">
          <cell r="A85" t="str">
            <v>Laporte</v>
          </cell>
        </row>
        <row r="86">
          <cell r="A86" t="str">
            <v>Fauchon</v>
          </cell>
        </row>
        <row r="87">
          <cell r="A87" t="str">
            <v>Beignoux</v>
          </cell>
        </row>
        <row r="88">
          <cell r="A88" t="str">
            <v>Fauchon</v>
          </cell>
        </row>
        <row r="89">
          <cell r="A89" t="str">
            <v>Truffier</v>
          </cell>
        </row>
        <row r="90">
          <cell r="A90" t="str">
            <v>Talbot</v>
          </cell>
        </row>
        <row r="91">
          <cell r="A91" t="str">
            <v>Tournebise</v>
          </cell>
        </row>
        <row r="92">
          <cell r="A92" t="str">
            <v>Maquin</v>
          </cell>
        </row>
        <row r="93">
          <cell r="A93" t="str">
            <v>Forestier</v>
          </cell>
        </row>
        <row r="94">
          <cell r="A94" t="str">
            <v>Desbordes</v>
          </cell>
        </row>
        <row r="95">
          <cell r="A95" t="str">
            <v>Beignoux</v>
          </cell>
        </row>
        <row r="96">
          <cell r="A96" t="str">
            <v>Deschamps</v>
          </cell>
        </row>
        <row r="97">
          <cell r="A97" t="str">
            <v>De Penfentenyo</v>
          </cell>
        </row>
        <row r="98">
          <cell r="A98" t="str">
            <v>Copet</v>
          </cell>
        </row>
        <row r="99">
          <cell r="A99" t="str">
            <v>Lancement</v>
          </cell>
        </row>
        <row r="100">
          <cell r="A100" t="str">
            <v>Selmane</v>
          </cell>
        </row>
        <row r="101">
          <cell r="A101" t="str">
            <v>Dubois</v>
          </cell>
        </row>
        <row r="102">
          <cell r="A102" t="str">
            <v>Pardon</v>
          </cell>
        </row>
        <row r="103">
          <cell r="A103" t="str">
            <v>Masson</v>
          </cell>
        </row>
        <row r="104">
          <cell r="A104" t="str">
            <v>Peniguet</v>
          </cell>
        </row>
        <row r="105">
          <cell r="A105" t="str">
            <v>Douard</v>
          </cell>
        </row>
        <row r="106">
          <cell r="A106" t="str">
            <v>Hemery</v>
          </cell>
        </row>
        <row r="107">
          <cell r="A107" t="str">
            <v>Debris</v>
          </cell>
        </row>
        <row r="108">
          <cell r="A108" t="str">
            <v>Fauchon</v>
          </cell>
        </row>
        <row r="109">
          <cell r="A109" t="str">
            <v>Doubre</v>
          </cell>
        </row>
        <row r="110">
          <cell r="A110" t="str">
            <v>Villanneau</v>
          </cell>
        </row>
        <row r="111">
          <cell r="A111" t="str">
            <v>Michel</v>
          </cell>
        </row>
        <row r="112">
          <cell r="A112" t="str">
            <v>Alaphilippe</v>
          </cell>
        </row>
        <row r="113">
          <cell r="A113" t="str">
            <v>Debris</v>
          </cell>
        </row>
        <row r="114">
          <cell r="A114" t="str">
            <v>Pelletier</v>
          </cell>
        </row>
        <row r="115">
          <cell r="A115" t="str">
            <v>Lottier</v>
          </cell>
        </row>
        <row r="116">
          <cell r="A116" t="str">
            <v>Pompier</v>
          </cell>
        </row>
        <row r="117">
          <cell r="A117" t="str">
            <v>Doiseau</v>
          </cell>
        </row>
        <row r="118">
          <cell r="A118" t="str">
            <v>Tournebise</v>
          </cell>
        </row>
        <row r="119">
          <cell r="A119" t="str">
            <v>Ober</v>
          </cell>
        </row>
        <row r="120">
          <cell r="A120" t="str">
            <v>Dionnet</v>
          </cell>
        </row>
        <row r="121">
          <cell r="A121" t="str">
            <v>Simon</v>
          </cell>
        </row>
        <row r="122">
          <cell r="A122" t="str">
            <v>Remillac</v>
          </cell>
        </row>
        <row r="123">
          <cell r="A123" t="str">
            <v>Blin</v>
          </cell>
        </row>
        <row r="124">
          <cell r="A124" t="str">
            <v>Pitois</v>
          </cell>
        </row>
        <row r="125">
          <cell r="A125" t="str">
            <v>Dubois</v>
          </cell>
        </row>
        <row r="126">
          <cell r="A126" t="str">
            <v>Blot</v>
          </cell>
        </row>
        <row r="127">
          <cell r="A127" t="str">
            <v>Jacquet</v>
          </cell>
        </row>
        <row r="128">
          <cell r="A128" t="str">
            <v>Laporte</v>
          </cell>
        </row>
        <row r="129">
          <cell r="A129" t="str">
            <v>Tournebise</v>
          </cell>
        </row>
        <row r="130">
          <cell r="A130" t="str">
            <v>Talbot</v>
          </cell>
        </row>
        <row r="131">
          <cell r="A131" t="str">
            <v>Forestier</v>
          </cell>
        </row>
        <row r="132">
          <cell r="A132" t="str">
            <v>Desbordes</v>
          </cell>
        </row>
        <row r="133">
          <cell r="A133" t="str">
            <v>Peiu</v>
          </cell>
        </row>
        <row r="134">
          <cell r="A134" t="str">
            <v>Pinoteau</v>
          </cell>
        </row>
        <row r="135">
          <cell r="A135" t="str">
            <v>Masson</v>
          </cell>
        </row>
        <row r="136">
          <cell r="A136" t="str">
            <v>Barchon</v>
          </cell>
        </row>
        <row r="137">
          <cell r="A137" t="str">
            <v>Douard</v>
          </cell>
        </row>
        <row r="138">
          <cell r="A138" t="str">
            <v>Alaphilippe</v>
          </cell>
        </row>
        <row r="139">
          <cell r="A139" t="str">
            <v>Guillot</v>
          </cell>
        </row>
        <row r="140">
          <cell r="A140" t="str">
            <v>Barthelemy</v>
          </cell>
        </row>
        <row r="141">
          <cell r="A141" t="str">
            <v>Pardon</v>
          </cell>
        </row>
        <row r="142">
          <cell r="A142" t="str">
            <v>Gignard</v>
          </cell>
        </row>
        <row r="143">
          <cell r="A143" t="str">
            <v>Huchet</v>
          </cell>
        </row>
        <row r="144">
          <cell r="A144" t="str">
            <v>Dubois</v>
          </cell>
        </row>
        <row r="145">
          <cell r="A145" t="str">
            <v>Guizien</v>
          </cell>
        </row>
        <row r="146">
          <cell r="A146" t="str">
            <v>Bouchoux</v>
          </cell>
        </row>
        <row r="147">
          <cell r="A147" t="str">
            <v>Coutant</v>
          </cell>
        </row>
        <row r="148">
          <cell r="A148" t="str">
            <v>Tournebise</v>
          </cell>
        </row>
        <row r="149">
          <cell r="A149" t="str">
            <v>Blin</v>
          </cell>
        </row>
        <row r="150">
          <cell r="A150" t="str">
            <v>Copet</v>
          </cell>
        </row>
        <row r="151">
          <cell r="A151" t="str">
            <v>Pardon</v>
          </cell>
        </row>
        <row r="152">
          <cell r="A152" t="str">
            <v>Dubois</v>
          </cell>
        </row>
        <row r="153">
          <cell r="A153" t="str">
            <v>Jacquet</v>
          </cell>
        </row>
        <row r="154">
          <cell r="A154" t="str">
            <v>Blot</v>
          </cell>
        </row>
        <row r="155">
          <cell r="A155" t="str">
            <v>Levasseur</v>
          </cell>
        </row>
        <row r="156">
          <cell r="A156" t="str">
            <v>Blanchet</v>
          </cell>
        </row>
        <row r="157">
          <cell r="A157" t="str">
            <v>Peiu</v>
          </cell>
        </row>
        <row r="158">
          <cell r="A158" t="str">
            <v>Pain</v>
          </cell>
        </row>
        <row r="159">
          <cell r="A159" t="str">
            <v>De Penfentenyo</v>
          </cell>
        </row>
        <row r="160">
          <cell r="A160" t="str">
            <v>Pornet</v>
          </cell>
        </row>
        <row r="161">
          <cell r="A161" t="str">
            <v>Pinoteau</v>
          </cell>
        </row>
        <row r="162">
          <cell r="A162" t="str">
            <v>Dubois</v>
          </cell>
        </row>
        <row r="163">
          <cell r="A163" t="str">
            <v>Selmane</v>
          </cell>
        </row>
        <row r="164">
          <cell r="A164" t="str">
            <v>Peniguet</v>
          </cell>
        </row>
        <row r="165">
          <cell r="A165" t="str">
            <v>Doubre</v>
          </cell>
        </row>
        <row r="166">
          <cell r="A166" t="str">
            <v>Couplet</v>
          </cell>
        </row>
        <row r="167">
          <cell r="A167" t="str">
            <v>Rety</v>
          </cell>
        </row>
        <row r="168">
          <cell r="A168" t="str">
            <v>Gastineau</v>
          </cell>
        </row>
        <row r="169">
          <cell r="A169" t="str">
            <v>Barthelemy</v>
          </cell>
        </row>
        <row r="170">
          <cell r="A170" t="str">
            <v>Barchon</v>
          </cell>
        </row>
        <row r="171">
          <cell r="A171" t="str">
            <v>Delaleuf</v>
          </cell>
        </row>
        <row r="172">
          <cell r="A172" t="str">
            <v>Alaphilippe</v>
          </cell>
        </row>
        <row r="173">
          <cell r="A173" t="str">
            <v>Chopin</v>
          </cell>
        </row>
        <row r="174">
          <cell r="A174" t="str">
            <v>Patrin</v>
          </cell>
        </row>
        <row r="175">
          <cell r="A175" t="str">
            <v>Labrune</v>
          </cell>
        </row>
        <row r="176">
          <cell r="A176" t="str">
            <v>Descars</v>
          </cell>
        </row>
        <row r="177">
          <cell r="A177" t="str">
            <v>Bouchoux</v>
          </cell>
        </row>
        <row r="178">
          <cell r="A178" t="str">
            <v>Magneron</v>
          </cell>
        </row>
        <row r="179">
          <cell r="A179" t="str">
            <v>Guerre</v>
          </cell>
        </row>
        <row r="180">
          <cell r="A180" t="str">
            <v>Pompier</v>
          </cell>
        </row>
        <row r="181">
          <cell r="A181" t="str">
            <v>Martinet</v>
          </cell>
        </row>
        <row r="182">
          <cell r="A182" t="str">
            <v>Desrier</v>
          </cell>
        </row>
        <row r="183">
          <cell r="A183" t="str">
            <v>Ober</v>
          </cell>
        </row>
        <row r="184">
          <cell r="A184" t="str">
            <v>Tissier</v>
          </cell>
        </row>
        <row r="185">
          <cell r="A185" t="str">
            <v>Nicolaudie</v>
          </cell>
        </row>
        <row r="186">
          <cell r="A186" t="str">
            <v>Dubois</v>
          </cell>
        </row>
        <row r="187">
          <cell r="A187" t="str">
            <v>Dubois</v>
          </cell>
        </row>
        <row r="188">
          <cell r="A188" t="str">
            <v>De Prigounoff</v>
          </cell>
        </row>
        <row r="189">
          <cell r="A189" t="str">
            <v>Desbordes</v>
          </cell>
        </row>
        <row r="190">
          <cell r="A190" t="str">
            <v>Selmane</v>
          </cell>
        </row>
        <row r="191">
          <cell r="A191" t="str">
            <v>Guillot</v>
          </cell>
        </row>
        <row r="192">
          <cell r="A192" t="str">
            <v>Dubois</v>
          </cell>
        </row>
        <row r="193">
          <cell r="A193" t="str">
            <v>Guillot</v>
          </cell>
        </row>
        <row r="194">
          <cell r="A194" t="str">
            <v>Selmane</v>
          </cell>
        </row>
        <row r="195">
          <cell r="A195" t="str">
            <v>Blot</v>
          </cell>
        </row>
        <row r="196">
          <cell r="A196" t="str">
            <v>Blanchet</v>
          </cell>
        </row>
        <row r="197">
          <cell r="A197" t="str">
            <v>Peiu</v>
          </cell>
        </row>
        <row r="198">
          <cell r="A198" t="str">
            <v>Pornet</v>
          </cell>
        </row>
        <row r="199">
          <cell r="A199" t="str">
            <v>Barthelemy</v>
          </cell>
        </row>
        <row r="200">
          <cell r="A200" t="str">
            <v>Pinoteau</v>
          </cell>
        </row>
        <row r="201">
          <cell r="A201" t="str">
            <v>Pornet</v>
          </cell>
        </row>
        <row r="202">
          <cell r="A202" t="str">
            <v>Selmane</v>
          </cell>
        </row>
        <row r="203">
          <cell r="A203" t="str">
            <v>Gastineau</v>
          </cell>
        </row>
        <row r="204">
          <cell r="A204" t="str">
            <v>Dubois</v>
          </cell>
        </row>
        <row r="205">
          <cell r="A205" t="str">
            <v>Couplet</v>
          </cell>
        </row>
        <row r="206">
          <cell r="A206" t="str">
            <v>Doubre</v>
          </cell>
        </row>
        <row r="207">
          <cell r="A207" t="str">
            <v>Alaphilippe</v>
          </cell>
        </row>
        <row r="208">
          <cell r="A208" t="str">
            <v>Barchon</v>
          </cell>
        </row>
        <row r="209">
          <cell r="A209" t="str">
            <v>Carly-Zychla</v>
          </cell>
        </row>
        <row r="210">
          <cell r="A210" t="str">
            <v>Chopin</v>
          </cell>
        </row>
        <row r="211">
          <cell r="A211" t="str">
            <v>Peniguet</v>
          </cell>
        </row>
        <row r="212">
          <cell r="A212" t="str">
            <v>Labrune</v>
          </cell>
        </row>
        <row r="213">
          <cell r="A213" t="str">
            <v>Daussin</v>
          </cell>
        </row>
        <row r="214">
          <cell r="A214" t="str">
            <v>Bouchoux</v>
          </cell>
        </row>
        <row r="215">
          <cell r="A215" t="str">
            <v>Ober</v>
          </cell>
        </row>
        <row r="216">
          <cell r="A216" t="str">
            <v>Martinet</v>
          </cell>
        </row>
        <row r="217">
          <cell r="A217" t="str">
            <v>Pompier</v>
          </cell>
        </row>
        <row r="218">
          <cell r="A218" t="str">
            <v>Guerre</v>
          </cell>
        </row>
        <row r="219">
          <cell r="A219" t="str">
            <v>Magneron</v>
          </cell>
        </row>
        <row r="220">
          <cell r="A220" t="str">
            <v>Nicolaudie</v>
          </cell>
        </row>
        <row r="221">
          <cell r="A221" t="str">
            <v>Talbot</v>
          </cell>
        </row>
        <row r="222">
          <cell r="A222" t="str">
            <v>Blanchet</v>
          </cell>
        </row>
        <row r="223">
          <cell r="A223" t="str">
            <v>Pain</v>
          </cell>
        </row>
        <row r="224">
          <cell r="A224" t="str">
            <v>Dubois</v>
          </cell>
        </row>
        <row r="225">
          <cell r="A225" t="str">
            <v>Couplet</v>
          </cell>
        </row>
        <row r="226">
          <cell r="A226" t="str">
            <v>Peniguet</v>
          </cell>
        </row>
        <row r="227">
          <cell r="A227" t="str">
            <v>Labrune</v>
          </cell>
        </row>
        <row r="228">
          <cell r="A228" t="str">
            <v>Daussin</v>
          </cell>
        </row>
        <row r="229">
          <cell r="A229" t="str">
            <v>Dubois</v>
          </cell>
        </row>
        <row r="230">
          <cell r="A230" t="str">
            <v>Bouchoux</v>
          </cell>
        </row>
        <row r="231">
          <cell r="A231" t="str">
            <v>Descars</v>
          </cell>
        </row>
        <row r="232">
          <cell r="A232" t="str">
            <v>Magneron</v>
          </cell>
        </row>
        <row r="233">
          <cell r="A233" t="str">
            <v>Desrier</v>
          </cell>
        </row>
        <row r="234">
          <cell r="A234" t="str">
            <v>Pompier</v>
          </cell>
        </row>
        <row r="235">
          <cell r="A235">
            <v>0</v>
          </cell>
        </row>
        <row r="236">
          <cell r="A236">
            <v>0</v>
          </cell>
        </row>
        <row r="237">
          <cell r="A237">
            <v>0</v>
          </cell>
        </row>
        <row r="238">
          <cell r="A238">
            <v>0</v>
          </cell>
        </row>
        <row r="239">
          <cell r="A239">
            <v>0</v>
          </cell>
        </row>
        <row r="240">
          <cell r="A240">
            <v>0</v>
          </cell>
        </row>
        <row r="241">
          <cell r="A241">
            <v>0</v>
          </cell>
        </row>
        <row r="242">
          <cell r="A242">
            <v>0</v>
          </cell>
        </row>
        <row r="243">
          <cell r="A243">
            <v>0</v>
          </cell>
        </row>
        <row r="244">
          <cell r="A244">
            <v>0</v>
          </cell>
        </row>
        <row r="245">
          <cell r="A245">
            <v>0</v>
          </cell>
        </row>
        <row r="246">
          <cell r="A246">
            <v>0</v>
          </cell>
        </row>
        <row r="247">
          <cell r="A247">
            <v>0</v>
          </cell>
        </row>
        <row r="248">
          <cell r="A248">
            <v>0</v>
          </cell>
        </row>
        <row r="249">
          <cell r="A249">
            <v>0</v>
          </cell>
        </row>
        <row r="250">
          <cell r="A250">
            <v>0</v>
          </cell>
        </row>
        <row r="251">
          <cell r="A251">
            <v>0</v>
          </cell>
        </row>
        <row r="252">
          <cell r="A252">
            <v>0</v>
          </cell>
        </row>
        <row r="253">
          <cell r="A253">
            <v>0</v>
          </cell>
        </row>
        <row r="254">
          <cell r="A254">
            <v>0</v>
          </cell>
        </row>
        <row r="255">
          <cell r="A255">
            <v>0</v>
          </cell>
        </row>
        <row r="256">
          <cell r="A256">
            <v>0</v>
          </cell>
        </row>
        <row r="257">
          <cell r="A257">
            <v>0</v>
          </cell>
        </row>
        <row r="258">
          <cell r="A258">
            <v>0</v>
          </cell>
        </row>
        <row r="259">
          <cell r="A259">
            <v>0</v>
          </cell>
        </row>
        <row r="260">
          <cell r="A260">
            <v>0</v>
          </cell>
        </row>
        <row r="261">
          <cell r="A261">
            <v>0</v>
          </cell>
        </row>
        <row r="262">
          <cell r="A262">
            <v>0</v>
          </cell>
        </row>
        <row r="263">
          <cell r="A263">
            <v>0</v>
          </cell>
        </row>
        <row r="264">
          <cell r="A264">
            <v>0</v>
          </cell>
        </row>
        <row r="265">
          <cell r="A265">
            <v>0</v>
          </cell>
        </row>
        <row r="266">
          <cell r="A266">
            <v>0</v>
          </cell>
        </row>
        <row r="267">
          <cell r="A267">
            <v>0</v>
          </cell>
        </row>
        <row r="268">
          <cell r="A268">
            <v>0</v>
          </cell>
        </row>
        <row r="269">
          <cell r="A269">
            <v>0</v>
          </cell>
        </row>
        <row r="270">
          <cell r="A270">
            <v>0</v>
          </cell>
        </row>
        <row r="271">
          <cell r="A271">
            <v>0</v>
          </cell>
        </row>
        <row r="272">
          <cell r="A272">
            <v>0</v>
          </cell>
        </row>
        <row r="273">
          <cell r="A273">
            <v>0</v>
          </cell>
        </row>
        <row r="274">
          <cell r="A274">
            <v>0</v>
          </cell>
        </row>
        <row r="275">
          <cell r="A275">
            <v>0</v>
          </cell>
        </row>
        <row r="276">
          <cell r="A276">
            <v>0</v>
          </cell>
        </row>
        <row r="277">
          <cell r="A277">
            <v>0</v>
          </cell>
        </row>
        <row r="278">
          <cell r="A278">
            <v>0</v>
          </cell>
        </row>
        <row r="279">
          <cell r="A279">
            <v>0</v>
          </cell>
        </row>
        <row r="280">
          <cell r="A280">
            <v>0</v>
          </cell>
        </row>
        <row r="281">
          <cell r="A281">
            <v>0</v>
          </cell>
        </row>
        <row r="282">
          <cell r="A282">
            <v>0</v>
          </cell>
        </row>
        <row r="283">
          <cell r="A283">
            <v>0</v>
          </cell>
        </row>
      </sheetData>
      <sheetData sheetId="2"/>
      <sheetData sheetId="3"/>
      <sheetData sheetId="4">
        <row r="1">
          <cell r="B1" t="str">
            <v>Catégories</v>
          </cell>
          <cell r="C1" t="str">
            <v>Société</v>
          </cell>
          <cell r="D1" t="str">
            <v>Disciplines</v>
          </cell>
        </row>
        <row r="2">
          <cell r="B2" t="str">
            <v>PF</v>
          </cell>
          <cell r="C2" t="str">
            <v>DEOLS</v>
          </cell>
          <cell r="D2" t="str">
            <v>Arbalète 10 m</v>
          </cell>
        </row>
        <row r="3">
          <cell r="B3" t="str">
            <v>PG</v>
          </cell>
          <cell r="C3" t="str">
            <v>BRION</v>
          </cell>
          <cell r="D3" t="str">
            <v>Carabine 10 m</v>
          </cell>
        </row>
        <row r="4">
          <cell r="B4" t="str">
            <v>BF</v>
          </cell>
          <cell r="C4" t="str">
            <v>FOECY</v>
          </cell>
          <cell r="D4" t="str">
            <v>Carabine 50 m</v>
          </cell>
        </row>
        <row r="5">
          <cell r="B5" t="str">
            <v>BG</v>
          </cell>
          <cell r="C5" t="str">
            <v>ISSOUDUN</v>
          </cell>
          <cell r="D5" t="str">
            <v>Pistolet 10 m</v>
          </cell>
        </row>
        <row r="6">
          <cell r="B6" t="str">
            <v>MF</v>
          </cell>
          <cell r="C6" t="str">
            <v>SSLT</v>
          </cell>
          <cell r="D6" t="str">
            <v>Pistolet 10 m Standard</v>
          </cell>
        </row>
        <row r="7">
          <cell r="B7" t="str">
            <v>MG</v>
          </cell>
          <cell r="C7" t="str">
            <v>NEVERS</v>
          </cell>
          <cell r="D7" t="str">
            <v xml:space="preserve">Pistolet 10 m Vitesse </v>
          </cell>
        </row>
        <row r="8">
          <cell r="B8" t="str">
            <v>CG</v>
          </cell>
          <cell r="C8" t="str">
            <v>CIBLE CHARITOISE</v>
          </cell>
          <cell r="D8" t="str">
            <v>Pistolet 25 m Pcentrale</v>
          </cell>
        </row>
        <row r="9">
          <cell r="B9" t="str">
            <v>CF</v>
          </cell>
          <cell r="C9" t="str">
            <v>CTS VIERZON</v>
          </cell>
          <cell r="D9" t="str">
            <v>Pistolet 25 m Sport22</v>
          </cell>
        </row>
        <row r="10">
          <cell r="B10" t="str">
            <v>JF</v>
          </cell>
          <cell r="C10" t="str">
            <v>LE PECHEREAU</v>
          </cell>
          <cell r="D10" t="str">
            <v>Pistolet 25 m Standard</v>
          </cell>
        </row>
        <row r="11">
          <cell r="B11" t="str">
            <v>JG</v>
          </cell>
          <cell r="C11" t="str">
            <v>MEZIERE EN BRENNE</v>
          </cell>
          <cell r="D11" t="str">
            <v>Pistolet 50 m</v>
          </cell>
        </row>
        <row r="12">
          <cell r="B12" t="str">
            <v>S1</v>
          </cell>
          <cell r="C12" t="str">
            <v>ALLOUIS</v>
          </cell>
        </row>
        <row r="13">
          <cell r="B13" t="str">
            <v>S2</v>
          </cell>
          <cell r="C13" t="str">
            <v>BUZANCAIS</v>
          </cell>
        </row>
        <row r="14">
          <cell r="B14" t="str">
            <v>S3</v>
          </cell>
          <cell r="C14" t="str">
            <v>LA MARTINERIE</v>
          </cell>
        </row>
        <row r="15">
          <cell r="B15" t="str">
            <v>D1</v>
          </cell>
          <cell r="C15" t="str">
            <v>CHATEAUROUX</v>
          </cell>
        </row>
        <row r="16">
          <cell r="B16" t="str">
            <v>D2</v>
          </cell>
          <cell r="C16" t="str">
            <v>AS MONTS</v>
          </cell>
        </row>
        <row r="17">
          <cell r="B17" t="str">
            <v>D3</v>
          </cell>
          <cell r="C17" t="str">
            <v>ASTAM (Moulins)</v>
          </cell>
        </row>
        <row r="18">
          <cell r="C18" t="str">
            <v>CTPA 87</v>
          </cell>
        </row>
        <row r="19">
          <cell r="C19" t="str">
            <v>FLEURY</v>
          </cell>
        </row>
        <row r="20">
          <cell r="C20" t="str">
            <v>LA CHARITE</v>
          </cell>
        </row>
        <row r="21">
          <cell r="C21" t="str">
            <v>CHABRIS</v>
          </cell>
        </row>
        <row r="22">
          <cell r="C22" t="str">
            <v>Magnac Laval</v>
          </cell>
        </row>
      </sheetData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Mise en page "/>
      <sheetName val="Par-CATEG"/>
      <sheetName val="classement general"/>
      <sheetName val="Par-DISCIPLINE (2)"/>
      <sheetName val="Par-DISCIPLINE"/>
      <sheetName val="Parametres"/>
      <sheetName val=" Remarques"/>
      <sheetName val="IMPRIM"/>
      <sheetName val="ParVille"/>
      <sheetName val="Feuilequip"/>
      <sheetName val="Feuilequip (2)"/>
      <sheetName val="Feuilequip (3)"/>
      <sheetName val="Table 1 (2)"/>
      <sheetName val="Table 2 (2)"/>
      <sheetName val="EQUIPES "/>
      <sheetName val="Feuil1"/>
    </sheetNames>
    <sheetDataSet>
      <sheetData sheetId="0"/>
      <sheetData sheetId="1"/>
      <sheetData sheetId="2"/>
      <sheetData sheetId="3"/>
      <sheetData sheetId="4"/>
      <sheetData sheetId="5">
        <row r="2">
          <cell r="C2" t="str">
            <v>DEOLS</v>
          </cell>
        </row>
        <row r="3">
          <cell r="C3" t="str">
            <v>BRION</v>
          </cell>
        </row>
        <row r="4">
          <cell r="C4" t="str">
            <v>FOECY</v>
          </cell>
        </row>
        <row r="5">
          <cell r="C5" t="str">
            <v>ISSOUDUN</v>
          </cell>
        </row>
        <row r="6">
          <cell r="C6" t="str">
            <v>SSLT</v>
          </cell>
        </row>
        <row r="9">
          <cell r="C9" t="str">
            <v>MEZIERES EN BRENNE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classement general"/>
      <sheetName val="Par-CATEG"/>
      <sheetName val="Parametres"/>
      <sheetName val="ParVille"/>
      <sheetName val="EQUIPES "/>
      <sheetName val="Nouv EQUIPES"/>
      <sheetName val="AIDE"/>
      <sheetName val="TOP4BIS"/>
    </sheetNames>
    <definedNames>
      <definedName name="PubCli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A1:M48"/>
  <sheetViews>
    <sheetView tabSelected="1" topLeftCell="A5" workbookViewId="0">
      <selection activeCell="J5" sqref="J5"/>
    </sheetView>
  </sheetViews>
  <sheetFormatPr baseColWidth="10" defaultRowHeight="14.5"/>
  <cols>
    <col min="1" max="1" width="19.81640625" style="1" customWidth="1"/>
    <col min="2" max="2" width="20.54296875" style="2" customWidth="1"/>
    <col min="3" max="3" width="7.81640625" style="1" customWidth="1"/>
    <col min="4" max="4" width="9.26953125" style="1" customWidth="1"/>
    <col min="5" max="5" width="13.7265625" style="1" customWidth="1"/>
    <col min="6" max="6" width="11.7265625" style="1" customWidth="1"/>
    <col min="7" max="7" width="20.54296875" style="1" customWidth="1"/>
    <col min="8" max="8" width="8" style="2" customWidth="1"/>
    <col min="9" max="9" width="28.453125" style="1" customWidth="1"/>
    <col min="10" max="10" width="11.08984375" style="1" customWidth="1"/>
    <col min="11" max="11" width="2.26953125" style="1" customWidth="1"/>
    <col min="12" max="256" width="11.453125" style="1"/>
    <col min="257" max="257" width="5.81640625" style="1" customWidth="1"/>
    <col min="258" max="258" width="13.54296875" style="1" customWidth="1"/>
    <col min="259" max="259" width="20.81640625" style="1" customWidth="1"/>
    <col min="260" max="260" width="3.54296875" style="1" customWidth="1"/>
    <col min="261" max="262" width="2.26953125" style="1" customWidth="1"/>
    <col min="263" max="263" width="7.26953125" style="1" customWidth="1"/>
    <col min="264" max="264" width="14.1796875" style="1" customWidth="1"/>
    <col min="265" max="265" width="21.1796875" style="1" customWidth="1"/>
    <col min="266" max="266" width="5.1796875" style="1" customWidth="1"/>
    <col min="267" max="267" width="2.26953125" style="1" customWidth="1"/>
    <col min="268" max="512" width="11.453125" style="1"/>
    <col min="513" max="513" width="5.81640625" style="1" customWidth="1"/>
    <col min="514" max="514" width="13.54296875" style="1" customWidth="1"/>
    <col min="515" max="515" width="20.81640625" style="1" customWidth="1"/>
    <col min="516" max="516" width="3.54296875" style="1" customWidth="1"/>
    <col min="517" max="518" width="2.26953125" style="1" customWidth="1"/>
    <col min="519" max="519" width="7.26953125" style="1" customWidth="1"/>
    <col min="520" max="520" width="14.1796875" style="1" customWidth="1"/>
    <col min="521" max="521" width="21.1796875" style="1" customWidth="1"/>
    <col min="522" max="522" width="5.1796875" style="1" customWidth="1"/>
    <col min="523" max="523" width="2.26953125" style="1" customWidth="1"/>
    <col min="524" max="768" width="11.453125" style="1"/>
    <col min="769" max="769" width="5.81640625" style="1" customWidth="1"/>
    <col min="770" max="770" width="13.54296875" style="1" customWidth="1"/>
    <col min="771" max="771" width="20.81640625" style="1" customWidth="1"/>
    <col min="772" max="772" width="3.54296875" style="1" customWidth="1"/>
    <col min="773" max="774" width="2.26953125" style="1" customWidth="1"/>
    <col min="775" max="775" width="7.26953125" style="1" customWidth="1"/>
    <col min="776" max="776" width="14.1796875" style="1" customWidth="1"/>
    <col min="777" max="777" width="21.1796875" style="1" customWidth="1"/>
    <col min="778" max="778" width="5.1796875" style="1" customWidth="1"/>
    <col min="779" max="779" width="2.26953125" style="1" customWidth="1"/>
    <col min="780" max="1024" width="11.453125" style="1"/>
    <col min="1025" max="1025" width="5.81640625" style="1" customWidth="1"/>
    <col min="1026" max="1026" width="13.54296875" style="1" customWidth="1"/>
    <col min="1027" max="1027" width="20.81640625" style="1" customWidth="1"/>
    <col min="1028" max="1028" width="3.54296875" style="1" customWidth="1"/>
    <col min="1029" max="1030" width="2.26953125" style="1" customWidth="1"/>
    <col min="1031" max="1031" width="7.26953125" style="1" customWidth="1"/>
    <col min="1032" max="1032" width="14.1796875" style="1" customWidth="1"/>
    <col min="1033" max="1033" width="21.1796875" style="1" customWidth="1"/>
    <col min="1034" max="1034" width="5.1796875" style="1" customWidth="1"/>
    <col min="1035" max="1035" width="2.26953125" style="1" customWidth="1"/>
    <col min="1036" max="1280" width="11.453125" style="1"/>
    <col min="1281" max="1281" width="5.81640625" style="1" customWidth="1"/>
    <col min="1282" max="1282" width="13.54296875" style="1" customWidth="1"/>
    <col min="1283" max="1283" width="20.81640625" style="1" customWidth="1"/>
    <col min="1284" max="1284" width="3.54296875" style="1" customWidth="1"/>
    <col min="1285" max="1286" width="2.26953125" style="1" customWidth="1"/>
    <col min="1287" max="1287" width="7.26953125" style="1" customWidth="1"/>
    <col min="1288" max="1288" width="14.1796875" style="1" customWidth="1"/>
    <col min="1289" max="1289" width="21.1796875" style="1" customWidth="1"/>
    <col min="1290" max="1290" width="5.1796875" style="1" customWidth="1"/>
    <col min="1291" max="1291" width="2.26953125" style="1" customWidth="1"/>
    <col min="1292" max="1536" width="11.453125" style="1"/>
    <col min="1537" max="1537" width="5.81640625" style="1" customWidth="1"/>
    <col min="1538" max="1538" width="13.54296875" style="1" customWidth="1"/>
    <col min="1539" max="1539" width="20.81640625" style="1" customWidth="1"/>
    <col min="1540" max="1540" width="3.54296875" style="1" customWidth="1"/>
    <col min="1541" max="1542" width="2.26953125" style="1" customWidth="1"/>
    <col min="1543" max="1543" width="7.26953125" style="1" customWidth="1"/>
    <col min="1544" max="1544" width="14.1796875" style="1" customWidth="1"/>
    <col min="1545" max="1545" width="21.1796875" style="1" customWidth="1"/>
    <col min="1546" max="1546" width="5.1796875" style="1" customWidth="1"/>
    <col min="1547" max="1547" width="2.26953125" style="1" customWidth="1"/>
    <col min="1548" max="1792" width="11.453125" style="1"/>
    <col min="1793" max="1793" width="5.81640625" style="1" customWidth="1"/>
    <col min="1794" max="1794" width="13.54296875" style="1" customWidth="1"/>
    <col min="1795" max="1795" width="20.81640625" style="1" customWidth="1"/>
    <col min="1796" max="1796" width="3.54296875" style="1" customWidth="1"/>
    <col min="1797" max="1798" width="2.26953125" style="1" customWidth="1"/>
    <col min="1799" max="1799" width="7.26953125" style="1" customWidth="1"/>
    <col min="1800" max="1800" width="14.1796875" style="1" customWidth="1"/>
    <col min="1801" max="1801" width="21.1796875" style="1" customWidth="1"/>
    <col min="1802" max="1802" width="5.1796875" style="1" customWidth="1"/>
    <col min="1803" max="1803" width="2.26953125" style="1" customWidth="1"/>
    <col min="1804" max="2048" width="11.453125" style="1"/>
    <col min="2049" max="2049" width="5.81640625" style="1" customWidth="1"/>
    <col min="2050" max="2050" width="13.54296875" style="1" customWidth="1"/>
    <col min="2051" max="2051" width="20.81640625" style="1" customWidth="1"/>
    <col min="2052" max="2052" width="3.54296875" style="1" customWidth="1"/>
    <col min="2053" max="2054" width="2.26953125" style="1" customWidth="1"/>
    <col min="2055" max="2055" width="7.26953125" style="1" customWidth="1"/>
    <col min="2056" max="2056" width="14.1796875" style="1" customWidth="1"/>
    <col min="2057" max="2057" width="21.1796875" style="1" customWidth="1"/>
    <col min="2058" max="2058" width="5.1796875" style="1" customWidth="1"/>
    <col min="2059" max="2059" width="2.26953125" style="1" customWidth="1"/>
    <col min="2060" max="2304" width="11.453125" style="1"/>
    <col min="2305" max="2305" width="5.81640625" style="1" customWidth="1"/>
    <col min="2306" max="2306" width="13.54296875" style="1" customWidth="1"/>
    <col min="2307" max="2307" width="20.81640625" style="1" customWidth="1"/>
    <col min="2308" max="2308" width="3.54296875" style="1" customWidth="1"/>
    <col min="2309" max="2310" width="2.26953125" style="1" customWidth="1"/>
    <col min="2311" max="2311" width="7.26953125" style="1" customWidth="1"/>
    <col min="2312" max="2312" width="14.1796875" style="1" customWidth="1"/>
    <col min="2313" max="2313" width="21.1796875" style="1" customWidth="1"/>
    <col min="2314" max="2314" width="5.1796875" style="1" customWidth="1"/>
    <col min="2315" max="2315" width="2.26953125" style="1" customWidth="1"/>
    <col min="2316" max="2560" width="11.453125" style="1"/>
    <col min="2561" max="2561" width="5.81640625" style="1" customWidth="1"/>
    <col min="2562" max="2562" width="13.54296875" style="1" customWidth="1"/>
    <col min="2563" max="2563" width="20.81640625" style="1" customWidth="1"/>
    <col min="2564" max="2564" width="3.54296875" style="1" customWidth="1"/>
    <col min="2565" max="2566" width="2.26953125" style="1" customWidth="1"/>
    <col min="2567" max="2567" width="7.26953125" style="1" customWidth="1"/>
    <col min="2568" max="2568" width="14.1796875" style="1" customWidth="1"/>
    <col min="2569" max="2569" width="21.1796875" style="1" customWidth="1"/>
    <col min="2570" max="2570" width="5.1796875" style="1" customWidth="1"/>
    <col min="2571" max="2571" width="2.26953125" style="1" customWidth="1"/>
    <col min="2572" max="2816" width="11.453125" style="1"/>
    <col min="2817" max="2817" width="5.81640625" style="1" customWidth="1"/>
    <col min="2818" max="2818" width="13.54296875" style="1" customWidth="1"/>
    <col min="2819" max="2819" width="20.81640625" style="1" customWidth="1"/>
    <col min="2820" max="2820" width="3.54296875" style="1" customWidth="1"/>
    <col min="2821" max="2822" width="2.26953125" style="1" customWidth="1"/>
    <col min="2823" max="2823" width="7.26953125" style="1" customWidth="1"/>
    <col min="2824" max="2824" width="14.1796875" style="1" customWidth="1"/>
    <col min="2825" max="2825" width="21.1796875" style="1" customWidth="1"/>
    <col min="2826" max="2826" width="5.1796875" style="1" customWidth="1"/>
    <col min="2827" max="2827" width="2.26953125" style="1" customWidth="1"/>
    <col min="2828" max="3072" width="11.453125" style="1"/>
    <col min="3073" max="3073" width="5.81640625" style="1" customWidth="1"/>
    <col min="3074" max="3074" width="13.54296875" style="1" customWidth="1"/>
    <col min="3075" max="3075" width="20.81640625" style="1" customWidth="1"/>
    <col min="3076" max="3076" width="3.54296875" style="1" customWidth="1"/>
    <col min="3077" max="3078" width="2.26953125" style="1" customWidth="1"/>
    <col min="3079" max="3079" width="7.26953125" style="1" customWidth="1"/>
    <col min="3080" max="3080" width="14.1796875" style="1" customWidth="1"/>
    <col min="3081" max="3081" width="21.1796875" style="1" customWidth="1"/>
    <col min="3082" max="3082" width="5.1796875" style="1" customWidth="1"/>
    <col min="3083" max="3083" width="2.26953125" style="1" customWidth="1"/>
    <col min="3084" max="3328" width="11.453125" style="1"/>
    <col min="3329" max="3329" width="5.81640625" style="1" customWidth="1"/>
    <col min="3330" max="3330" width="13.54296875" style="1" customWidth="1"/>
    <col min="3331" max="3331" width="20.81640625" style="1" customWidth="1"/>
    <col min="3332" max="3332" width="3.54296875" style="1" customWidth="1"/>
    <col min="3333" max="3334" width="2.26953125" style="1" customWidth="1"/>
    <col min="3335" max="3335" width="7.26953125" style="1" customWidth="1"/>
    <col min="3336" max="3336" width="14.1796875" style="1" customWidth="1"/>
    <col min="3337" max="3337" width="21.1796875" style="1" customWidth="1"/>
    <col min="3338" max="3338" width="5.1796875" style="1" customWidth="1"/>
    <col min="3339" max="3339" width="2.26953125" style="1" customWidth="1"/>
    <col min="3340" max="3584" width="11.453125" style="1"/>
    <col min="3585" max="3585" width="5.81640625" style="1" customWidth="1"/>
    <col min="3586" max="3586" width="13.54296875" style="1" customWidth="1"/>
    <col min="3587" max="3587" width="20.81640625" style="1" customWidth="1"/>
    <col min="3588" max="3588" width="3.54296875" style="1" customWidth="1"/>
    <col min="3589" max="3590" width="2.26953125" style="1" customWidth="1"/>
    <col min="3591" max="3591" width="7.26953125" style="1" customWidth="1"/>
    <col min="3592" max="3592" width="14.1796875" style="1" customWidth="1"/>
    <col min="3593" max="3593" width="21.1796875" style="1" customWidth="1"/>
    <col min="3594" max="3594" width="5.1796875" style="1" customWidth="1"/>
    <col min="3595" max="3595" width="2.26953125" style="1" customWidth="1"/>
    <col min="3596" max="3840" width="11.453125" style="1"/>
    <col min="3841" max="3841" width="5.81640625" style="1" customWidth="1"/>
    <col min="3842" max="3842" width="13.54296875" style="1" customWidth="1"/>
    <col min="3843" max="3843" width="20.81640625" style="1" customWidth="1"/>
    <col min="3844" max="3844" width="3.54296875" style="1" customWidth="1"/>
    <col min="3845" max="3846" width="2.26953125" style="1" customWidth="1"/>
    <col min="3847" max="3847" width="7.26953125" style="1" customWidth="1"/>
    <col min="3848" max="3848" width="14.1796875" style="1" customWidth="1"/>
    <col min="3849" max="3849" width="21.1796875" style="1" customWidth="1"/>
    <col min="3850" max="3850" width="5.1796875" style="1" customWidth="1"/>
    <col min="3851" max="3851" width="2.26953125" style="1" customWidth="1"/>
    <col min="3852" max="4096" width="11.453125" style="1"/>
    <col min="4097" max="4097" width="5.81640625" style="1" customWidth="1"/>
    <col min="4098" max="4098" width="13.54296875" style="1" customWidth="1"/>
    <col min="4099" max="4099" width="20.81640625" style="1" customWidth="1"/>
    <col min="4100" max="4100" width="3.54296875" style="1" customWidth="1"/>
    <col min="4101" max="4102" width="2.26953125" style="1" customWidth="1"/>
    <col min="4103" max="4103" width="7.26953125" style="1" customWidth="1"/>
    <col min="4104" max="4104" width="14.1796875" style="1" customWidth="1"/>
    <col min="4105" max="4105" width="21.1796875" style="1" customWidth="1"/>
    <col min="4106" max="4106" width="5.1796875" style="1" customWidth="1"/>
    <col min="4107" max="4107" width="2.26953125" style="1" customWidth="1"/>
    <col min="4108" max="4352" width="11.453125" style="1"/>
    <col min="4353" max="4353" width="5.81640625" style="1" customWidth="1"/>
    <col min="4354" max="4354" width="13.54296875" style="1" customWidth="1"/>
    <col min="4355" max="4355" width="20.81640625" style="1" customWidth="1"/>
    <col min="4356" max="4356" width="3.54296875" style="1" customWidth="1"/>
    <col min="4357" max="4358" width="2.26953125" style="1" customWidth="1"/>
    <col min="4359" max="4359" width="7.26953125" style="1" customWidth="1"/>
    <col min="4360" max="4360" width="14.1796875" style="1" customWidth="1"/>
    <col min="4361" max="4361" width="21.1796875" style="1" customWidth="1"/>
    <col min="4362" max="4362" width="5.1796875" style="1" customWidth="1"/>
    <col min="4363" max="4363" width="2.26953125" style="1" customWidth="1"/>
    <col min="4364" max="4608" width="11.453125" style="1"/>
    <col min="4609" max="4609" width="5.81640625" style="1" customWidth="1"/>
    <col min="4610" max="4610" width="13.54296875" style="1" customWidth="1"/>
    <col min="4611" max="4611" width="20.81640625" style="1" customWidth="1"/>
    <col min="4612" max="4612" width="3.54296875" style="1" customWidth="1"/>
    <col min="4613" max="4614" width="2.26953125" style="1" customWidth="1"/>
    <col min="4615" max="4615" width="7.26953125" style="1" customWidth="1"/>
    <col min="4616" max="4616" width="14.1796875" style="1" customWidth="1"/>
    <col min="4617" max="4617" width="21.1796875" style="1" customWidth="1"/>
    <col min="4618" max="4618" width="5.1796875" style="1" customWidth="1"/>
    <col min="4619" max="4619" width="2.26953125" style="1" customWidth="1"/>
    <col min="4620" max="4864" width="11.453125" style="1"/>
    <col min="4865" max="4865" width="5.81640625" style="1" customWidth="1"/>
    <col min="4866" max="4866" width="13.54296875" style="1" customWidth="1"/>
    <col min="4867" max="4867" width="20.81640625" style="1" customWidth="1"/>
    <col min="4868" max="4868" width="3.54296875" style="1" customWidth="1"/>
    <col min="4869" max="4870" width="2.26953125" style="1" customWidth="1"/>
    <col min="4871" max="4871" width="7.26953125" style="1" customWidth="1"/>
    <col min="4872" max="4872" width="14.1796875" style="1" customWidth="1"/>
    <col min="4873" max="4873" width="21.1796875" style="1" customWidth="1"/>
    <col min="4874" max="4874" width="5.1796875" style="1" customWidth="1"/>
    <col min="4875" max="4875" width="2.26953125" style="1" customWidth="1"/>
    <col min="4876" max="5120" width="11.453125" style="1"/>
    <col min="5121" max="5121" width="5.81640625" style="1" customWidth="1"/>
    <col min="5122" max="5122" width="13.54296875" style="1" customWidth="1"/>
    <col min="5123" max="5123" width="20.81640625" style="1" customWidth="1"/>
    <col min="5124" max="5124" width="3.54296875" style="1" customWidth="1"/>
    <col min="5125" max="5126" width="2.26953125" style="1" customWidth="1"/>
    <col min="5127" max="5127" width="7.26953125" style="1" customWidth="1"/>
    <col min="5128" max="5128" width="14.1796875" style="1" customWidth="1"/>
    <col min="5129" max="5129" width="21.1796875" style="1" customWidth="1"/>
    <col min="5130" max="5130" width="5.1796875" style="1" customWidth="1"/>
    <col min="5131" max="5131" width="2.26953125" style="1" customWidth="1"/>
    <col min="5132" max="5376" width="11.453125" style="1"/>
    <col min="5377" max="5377" width="5.81640625" style="1" customWidth="1"/>
    <col min="5378" max="5378" width="13.54296875" style="1" customWidth="1"/>
    <col min="5379" max="5379" width="20.81640625" style="1" customWidth="1"/>
    <col min="5380" max="5380" width="3.54296875" style="1" customWidth="1"/>
    <col min="5381" max="5382" width="2.26953125" style="1" customWidth="1"/>
    <col min="5383" max="5383" width="7.26953125" style="1" customWidth="1"/>
    <col min="5384" max="5384" width="14.1796875" style="1" customWidth="1"/>
    <col min="5385" max="5385" width="21.1796875" style="1" customWidth="1"/>
    <col min="5386" max="5386" width="5.1796875" style="1" customWidth="1"/>
    <col min="5387" max="5387" width="2.26953125" style="1" customWidth="1"/>
    <col min="5388" max="5632" width="11.453125" style="1"/>
    <col min="5633" max="5633" width="5.81640625" style="1" customWidth="1"/>
    <col min="5634" max="5634" width="13.54296875" style="1" customWidth="1"/>
    <col min="5635" max="5635" width="20.81640625" style="1" customWidth="1"/>
    <col min="5636" max="5636" width="3.54296875" style="1" customWidth="1"/>
    <col min="5637" max="5638" width="2.26953125" style="1" customWidth="1"/>
    <col min="5639" max="5639" width="7.26953125" style="1" customWidth="1"/>
    <col min="5640" max="5640" width="14.1796875" style="1" customWidth="1"/>
    <col min="5641" max="5641" width="21.1796875" style="1" customWidth="1"/>
    <col min="5642" max="5642" width="5.1796875" style="1" customWidth="1"/>
    <col min="5643" max="5643" width="2.26953125" style="1" customWidth="1"/>
    <col min="5644" max="5888" width="11.453125" style="1"/>
    <col min="5889" max="5889" width="5.81640625" style="1" customWidth="1"/>
    <col min="5890" max="5890" width="13.54296875" style="1" customWidth="1"/>
    <col min="5891" max="5891" width="20.81640625" style="1" customWidth="1"/>
    <col min="5892" max="5892" width="3.54296875" style="1" customWidth="1"/>
    <col min="5893" max="5894" width="2.26953125" style="1" customWidth="1"/>
    <col min="5895" max="5895" width="7.26953125" style="1" customWidth="1"/>
    <col min="5896" max="5896" width="14.1796875" style="1" customWidth="1"/>
    <col min="5897" max="5897" width="21.1796875" style="1" customWidth="1"/>
    <col min="5898" max="5898" width="5.1796875" style="1" customWidth="1"/>
    <col min="5899" max="5899" width="2.26953125" style="1" customWidth="1"/>
    <col min="5900" max="6144" width="11.453125" style="1"/>
    <col min="6145" max="6145" width="5.81640625" style="1" customWidth="1"/>
    <col min="6146" max="6146" width="13.54296875" style="1" customWidth="1"/>
    <col min="6147" max="6147" width="20.81640625" style="1" customWidth="1"/>
    <col min="6148" max="6148" width="3.54296875" style="1" customWidth="1"/>
    <col min="6149" max="6150" width="2.26953125" style="1" customWidth="1"/>
    <col min="6151" max="6151" width="7.26953125" style="1" customWidth="1"/>
    <col min="6152" max="6152" width="14.1796875" style="1" customWidth="1"/>
    <col min="6153" max="6153" width="21.1796875" style="1" customWidth="1"/>
    <col min="6154" max="6154" width="5.1796875" style="1" customWidth="1"/>
    <col min="6155" max="6155" width="2.26953125" style="1" customWidth="1"/>
    <col min="6156" max="6400" width="11.453125" style="1"/>
    <col min="6401" max="6401" width="5.81640625" style="1" customWidth="1"/>
    <col min="6402" max="6402" width="13.54296875" style="1" customWidth="1"/>
    <col min="6403" max="6403" width="20.81640625" style="1" customWidth="1"/>
    <col min="6404" max="6404" width="3.54296875" style="1" customWidth="1"/>
    <col min="6405" max="6406" width="2.26953125" style="1" customWidth="1"/>
    <col min="6407" max="6407" width="7.26953125" style="1" customWidth="1"/>
    <col min="6408" max="6408" width="14.1796875" style="1" customWidth="1"/>
    <col min="6409" max="6409" width="21.1796875" style="1" customWidth="1"/>
    <col min="6410" max="6410" width="5.1796875" style="1" customWidth="1"/>
    <col min="6411" max="6411" width="2.26953125" style="1" customWidth="1"/>
    <col min="6412" max="6656" width="11.453125" style="1"/>
    <col min="6657" max="6657" width="5.81640625" style="1" customWidth="1"/>
    <col min="6658" max="6658" width="13.54296875" style="1" customWidth="1"/>
    <col min="6659" max="6659" width="20.81640625" style="1" customWidth="1"/>
    <col min="6660" max="6660" width="3.54296875" style="1" customWidth="1"/>
    <col min="6661" max="6662" width="2.26953125" style="1" customWidth="1"/>
    <col min="6663" max="6663" width="7.26953125" style="1" customWidth="1"/>
    <col min="6664" max="6664" width="14.1796875" style="1" customWidth="1"/>
    <col min="6665" max="6665" width="21.1796875" style="1" customWidth="1"/>
    <col min="6666" max="6666" width="5.1796875" style="1" customWidth="1"/>
    <col min="6667" max="6667" width="2.26953125" style="1" customWidth="1"/>
    <col min="6668" max="6912" width="11.453125" style="1"/>
    <col min="6913" max="6913" width="5.81640625" style="1" customWidth="1"/>
    <col min="6914" max="6914" width="13.54296875" style="1" customWidth="1"/>
    <col min="6915" max="6915" width="20.81640625" style="1" customWidth="1"/>
    <col min="6916" max="6916" width="3.54296875" style="1" customWidth="1"/>
    <col min="6917" max="6918" width="2.26953125" style="1" customWidth="1"/>
    <col min="6919" max="6919" width="7.26953125" style="1" customWidth="1"/>
    <col min="6920" max="6920" width="14.1796875" style="1" customWidth="1"/>
    <col min="6921" max="6921" width="21.1796875" style="1" customWidth="1"/>
    <col min="6922" max="6922" width="5.1796875" style="1" customWidth="1"/>
    <col min="6923" max="6923" width="2.26953125" style="1" customWidth="1"/>
    <col min="6924" max="7168" width="11.453125" style="1"/>
    <col min="7169" max="7169" width="5.81640625" style="1" customWidth="1"/>
    <col min="7170" max="7170" width="13.54296875" style="1" customWidth="1"/>
    <col min="7171" max="7171" width="20.81640625" style="1" customWidth="1"/>
    <col min="7172" max="7172" width="3.54296875" style="1" customWidth="1"/>
    <col min="7173" max="7174" width="2.26953125" style="1" customWidth="1"/>
    <col min="7175" max="7175" width="7.26953125" style="1" customWidth="1"/>
    <col min="7176" max="7176" width="14.1796875" style="1" customWidth="1"/>
    <col min="7177" max="7177" width="21.1796875" style="1" customWidth="1"/>
    <col min="7178" max="7178" width="5.1796875" style="1" customWidth="1"/>
    <col min="7179" max="7179" width="2.26953125" style="1" customWidth="1"/>
    <col min="7180" max="7424" width="11.453125" style="1"/>
    <col min="7425" max="7425" width="5.81640625" style="1" customWidth="1"/>
    <col min="7426" max="7426" width="13.54296875" style="1" customWidth="1"/>
    <col min="7427" max="7427" width="20.81640625" style="1" customWidth="1"/>
    <col min="7428" max="7428" width="3.54296875" style="1" customWidth="1"/>
    <col min="7429" max="7430" width="2.26953125" style="1" customWidth="1"/>
    <col min="7431" max="7431" width="7.26953125" style="1" customWidth="1"/>
    <col min="7432" max="7432" width="14.1796875" style="1" customWidth="1"/>
    <col min="7433" max="7433" width="21.1796875" style="1" customWidth="1"/>
    <col min="7434" max="7434" width="5.1796875" style="1" customWidth="1"/>
    <col min="7435" max="7435" width="2.26953125" style="1" customWidth="1"/>
    <col min="7436" max="7680" width="11.453125" style="1"/>
    <col min="7681" max="7681" width="5.81640625" style="1" customWidth="1"/>
    <col min="7682" max="7682" width="13.54296875" style="1" customWidth="1"/>
    <col min="7683" max="7683" width="20.81640625" style="1" customWidth="1"/>
    <col min="7684" max="7684" width="3.54296875" style="1" customWidth="1"/>
    <col min="7685" max="7686" width="2.26953125" style="1" customWidth="1"/>
    <col min="7687" max="7687" width="7.26953125" style="1" customWidth="1"/>
    <col min="7688" max="7688" width="14.1796875" style="1" customWidth="1"/>
    <col min="7689" max="7689" width="21.1796875" style="1" customWidth="1"/>
    <col min="7690" max="7690" width="5.1796875" style="1" customWidth="1"/>
    <col min="7691" max="7691" width="2.26953125" style="1" customWidth="1"/>
    <col min="7692" max="7936" width="11.453125" style="1"/>
    <col min="7937" max="7937" width="5.81640625" style="1" customWidth="1"/>
    <col min="7938" max="7938" width="13.54296875" style="1" customWidth="1"/>
    <col min="7939" max="7939" width="20.81640625" style="1" customWidth="1"/>
    <col min="7940" max="7940" width="3.54296875" style="1" customWidth="1"/>
    <col min="7941" max="7942" width="2.26953125" style="1" customWidth="1"/>
    <col min="7943" max="7943" width="7.26953125" style="1" customWidth="1"/>
    <col min="7944" max="7944" width="14.1796875" style="1" customWidth="1"/>
    <col min="7945" max="7945" width="21.1796875" style="1" customWidth="1"/>
    <col min="7946" max="7946" width="5.1796875" style="1" customWidth="1"/>
    <col min="7947" max="7947" width="2.26953125" style="1" customWidth="1"/>
    <col min="7948" max="8192" width="11.453125" style="1"/>
    <col min="8193" max="8193" width="5.81640625" style="1" customWidth="1"/>
    <col min="8194" max="8194" width="13.54296875" style="1" customWidth="1"/>
    <col min="8195" max="8195" width="20.81640625" style="1" customWidth="1"/>
    <col min="8196" max="8196" width="3.54296875" style="1" customWidth="1"/>
    <col min="8197" max="8198" width="2.26953125" style="1" customWidth="1"/>
    <col min="8199" max="8199" width="7.26953125" style="1" customWidth="1"/>
    <col min="8200" max="8200" width="14.1796875" style="1" customWidth="1"/>
    <col min="8201" max="8201" width="21.1796875" style="1" customWidth="1"/>
    <col min="8202" max="8202" width="5.1796875" style="1" customWidth="1"/>
    <col min="8203" max="8203" width="2.26953125" style="1" customWidth="1"/>
    <col min="8204" max="8448" width="11.453125" style="1"/>
    <col min="8449" max="8449" width="5.81640625" style="1" customWidth="1"/>
    <col min="8450" max="8450" width="13.54296875" style="1" customWidth="1"/>
    <col min="8451" max="8451" width="20.81640625" style="1" customWidth="1"/>
    <col min="8452" max="8452" width="3.54296875" style="1" customWidth="1"/>
    <col min="8453" max="8454" width="2.26953125" style="1" customWidth="1"/>
    <col min="8455" max="8455" width="7.26953125" style="1" customWidth="1"/>
    <col min="8456" max="8456" width="14.1796875" style="1" customWidth="1"/>
    <col min="8457" max="8457" width="21.1796875" style="1" customWidth="1"/>
    <col min="8458" max="8458" width="5.1796875" style="1" customWidth="1"/>
    <col min="8459" max="8459" width="2.26953125" style="1" customWidth="1"/>
    <col min="8460" max="8704" width="11.453125" style="1"/>
    <col min="8705" max="8705" width="5.81640625" style="1" customWidth="1"/>
    <col min="8706" max="8706" width="13.54296875" style="1" customWidth="1"/>
    <col min="8707" max="8707" width="20.81640625" style="1" customWidth="1"/>
    <col min="8708" max="8708" width="3.54296875" style="1" customWidth="1"/>
    <col min="8709" max="8710" width="2.26953125" style="1" customWidth="1"/>
    <col min="8711" max="8711" width="7.26953125" style="1" customWidth="1"/>
    <col min="8712" max="8712" width="14.1796875" style="1" customWidth="1"/>
    <col min="8713" max="8713" width="21.1796875" style="1" customWidth="1"/>
    <col min="8714" max="8714" width="5.1796875" style="1" customWidth="1"/>
    <col min="8715" max="8715" width="2.26953125" style="1" customWidth="1"/>
    <col min="8716" max="8960" width="11.453125" style="1"/>
    <col min="8961" max="8961" width="5.81640625" style="1" customWidth="1"/>
    <col min="8962" max="8962" width="13.54296875" style="1" customWidth="1"/>
    <col min="8963" max="8963" width="20.81640625" style="1" customWidth="1"/>
    <col min="8964" max="8964" width="3.54296875" style="1" customWidth="1"/>
    <col min="8965" max="8966" width="2.26953125" style="1" customWidth="1"/>
    <col min="8967" max="8967" width="7.26953125" style="1" customWidth="1"/>
    <col min="8968" max="8968" width="14.1796875" style="1" customWidth="1"/>
    <col min="8969" max="8969" width="21.1796875" style="1" customWidth="1"/>
    <col min="8970" max="8970" width="5.1796875" style="1" customWidth="1"/>
    <col min="8971" max="8971" width="2.26953125" style="1" customWidth="1"/>
    <col min="8972" max="9216" width="11.453125" style="1"/>
    <col min="9217" max="9217" width="5.81640625" style="1" customWidth="1"/>
    <col min="9218" max="9218" width="13.54296875" style="1" customWidth="1"/>
    <col min="9219" max="9219" width="20.81640625" style="1" customWidth="1"/>
    <col min="9220" max="9220" width="3.54296875" style="1" customWidth="1"/>
    <col min="9221" max="9222" width="2.26953125" style="1" customWidth="1"/>
    <col min="9223" max="9223" width="7.26953125" style="1" customWidth="1"/>
    <col min="9224" max="9224" width="14.1796875" style="1" customWidth="1"/>
    <col min="9225" max="9225" width="21.1796875" style="1" customWidth="1"/>
    <col min="9226" max="9226" width="5.1796875" style="1" customWidth="1"/>
    <col min="9227" max="9227" width="2.26953125" style="1" customWidth="1"/>
    <col min="9228" max="9472" width="11.453125" style="1"/>
    <col min="9473" max="9473" width="5.81640625" style="1" customWidth="1"/>
    <col min="9474" max="9474" width="13.54296875" style="1" customWidth="1"/>
    <col min="9475" max="9475" width="20.81640625" style="1" customWidth="1"/>
    <col min="9476" max="9476" width="3.54296875" style="1" customWidth="1"/>
    <col min="9477" max="9478" width="2.26953125" style="1" customWidth="1"/>
    <col min="9479" max="9479" width="7.26953125" style="1" customWidth="1"/>
    <col min="9480" max="9480" width="14.1796875" style="1" customWidth="1"/>
    <col min="9481" max="9481" width="21.1796875" style="1" customWidth="1"/>
    <col min="9482" max="9482" width="5.1796875" style="1" customWidth="1"/>
    <col min="9483" max="9483" width="2.26953125" style="1" customWidth="1"/>
    <col min="9484" max="9728" width="11.453125" style="1"/>
    <col min="9729" max="9729" width="5.81640625" style="1" customWidth="1"/>
    <col min="9730" max="9730" width="13.54296875" style="1" customWidth="1"/>
    <col min="9731" max="9731" width="20.81640625" style="1" customWidth="1"/>
    <col min="9732" max="9732" width="3.54296875" style="1" customWidth="1"/>
    <col min="9733" max="9734" width="2.26953125" style="1" customWidth="1"/>
    <col min="9735" max="9735" width="7.26953125" style="1" customWidth="1"/>
    <col min="9736" max="9736" width="14.1796875" style="1" customWidth="1"/>
    <col min="9737" max="9737" width="21.1796875" style="1" customWidth="1"/>
    <col min="9738" max="9738" width="5.1796875" style="1" customWidth="1"/>
    <col min="9739" max="9739" width="2.26953125" style="1" customWidth="1"/>
    <col min="9740" max="9984" width="11.453125" style="1"/>
    <col min="9985" max="9985" width="5.81640625" style="1" customWidth="1"/>
    <col min="9986" max="9986" width="13.54296875" style="1" customWidth="1"/>
    <col min="9987" max="9987" width="20.81640625" style="1" customWidth="1"/>
    <col min="9988" max="9988" width="3.54296875" style="1" customWidth="1"/>
    <col min="9989" max="9990" width="2.26953125" style="1" customWidth="1"/>
    <col min="9991" max="9991" width="7.26953125" style="1" customWidth="1"/>
    <col min="9992" max="9992" width="14.1796875" style="1" customWidth="1"/>
    <col min="9993" max="9993" width="21.1796875" style="1" customWidth="1"/>
    <col min="9994" max="9994" width="5.1796875" style="1" customWidth="1"/>
    <col min="9995" max="9995" width="2.26953125" style="1" customWidth="1"/>
    <col min="9996" max="10240" width="11.453125" style="1"/>
    <col min="10241" max="10241" width="5.81640625" style="1" customWidth="1"/>
    <col min="10242" max="10242" width="13.54296875" style="1" customWidth="1"/>
    <col min="10243" max="10243" width="20.81640625" style="1" customWidth="1"/>
    <col min="10244" max="10244" width="3.54296875" style="1" customWidth="1"/>
    <col min="10245" max="10246" width="2.26953125" style="1" customWidth="1"/>
    <col min="10247" max="10247" width="7.26953125" style="1" customWidth="1"/>
    <col min="10248" max="10248" width="14.1796875" style="1" customWidth="1"/>
    <col min="10249" max="10249" width="21.1796875" style="1" customWidth="1"/>
    <col min="10250" max="10250" width="5.1796875" style="1" customWidth="1"/>
    <col min="10251" max="10251" width="2.26953125" style="1" customWidth="1"/>
    <col min="10252" max="10496" width="11.453125" style="1"/>
    <col min="10497" max="10497" width="5.81640625" style="1" customWidth="1"/>
    <col min="10498" max="10498" width="13.54296875" style="1" customWidth="1"/>
    <col min="10499" max="10499" width="20.81640625" style="1" customWidth="1"/>
    <col min="10500" max="10500" width="3.54296875" style="1" customWidth="1"/>
    <col min="10501" max="10502" width="2.26953125" style="1" customWidth="1"/>
    <col min="10503" max="10503" width="7.26953125" style="1" customWidth="1"/>
    <col min="10504" max="10504" width="14.1796875" style="1" customWidth="1"/>
    <col min="10505" max="10505" width="21.1796875" style="1" customWidth="1"/>
    <col min="10506" max="10506" width="5.1796875" style="1" customWidth="1"/>
    <col min="10507" max="10507" width="2.26953125" style="1" customWidth="1"/>
    <col min="10508" max="10752" width="11.453125" style="1"/>
    <col min="10753" max="10753" width="5.81640625" style="1" customWidth="1"/>
    <col min="10754" max="10754" width="13.54296875" style="1" customWidth="1"/>
    <col min="10755" max="10755" width="20.81640625" style="1" customWidth="1"/>
    <col min="10756" max="10756" width="3.54296875" style="1" customWidth="1"/>
    <col min="10757" max="10758" width="2.26953125" style="1" customWidth="1"/>
    <col min="10759" max="10759" width="7.26953125" style="1" customWidth="1"/>
    <col min="10760" max="10760" width="14.1796875" style="1" customWidth="1"/>
    <col min="10761" max="10761" width="21.1796875" style="1" customWidth="1"/>
    <col min="10762" max="10762" width="5.1796875" style="1" customWidth="1"/>
    <col min="10763" max="10763" width="2.26953125" style="1" customWidth="1"/>
    <col min="10764" max="11008" width="11.453125" style="1"/>
    <col min="11009" max="11009" width="5.81640625" style="1" customWidth="1"/>
    <col min="11010" max="11010" width="13.54296875" style="1" customWidth="1"/>
    <col min="11011" max="11011" width="20.81640625" style="1" customWidth="1"/>
    <col min="11012" max="11012" width="3.54296875" style="1" customWidth="1"/>
    <col min="11013" max="11014" width="2.26953125" style="1" customWidth="1"/>
    <col min="11015" max="11015" width="7.26953125" style="1" customWidth="1"/>
    <col min="11016" max="11016" width="14.1796875" style="1" customWidth="1"/>
    <col min="11017" max="11017" width="21.1796875" style="1" customWidth="1"/>
    <col min="11018" max="11018" width="5.1796875" style="1" customWidth="1"/>
    <col min="11019" max="11019" width="2.26953125" style="1" customWidth="1"/>
    <col min="11020" max="11264" width="11.453125" style="1"/>
    <col min="11265" max="11265" width="5.81640625" style="1" customWidth="1"/>
    <col min="11266" max="11266" width="13.54296875" style="1" customWidth="1"/>
    <col min="11267" max="11267" width="20.81640625" style="1" customWidth="1"/>
    <col min="11268" max="11268" width="3.54296875" style="1" customWidth="1"/>
    <col min="11269" max="11270" width="2.26953125" style="1" customWidth="1"/>
    <col min="11271" max="11271" width="7.26953125" style="1" customWidth="1"/>
    <col min="11272" max="11272" width="14.1796875" style="1" customWidth="1"/>
    <col min="11273" max="11273" width="21.1796875" style="1" customWidth="1"/>
    <col min="11274" max="11274" width="5.1796875" style="1" customWidth="1"/>
    <col min="11275" max="11275" width="2.26953125" style="1" customWidth="1"/>
    <col min="11276" max="11520" width="11.453125" style="1"/>
    <col min="11521" max="11521" width="5.81640625" style="1" customWidth="1"/>
    <col min="11522" max="11522" width="13.54296875" style="1" customWidth="1"/>
    <col min="11523" max="11523" width="20.81640625" style="1" customWidth="1"/>
    <col min="11524" max="11524" width="3.54296875" style="1" customWidth="1"/>
    <col min="11525" max="11526" width="2.26953125" style="1" customWidth="1"/>
    <col min="11527" max="11527" width="7.26953125" style="1" customWidth="1"/>
    <col min="11528" max="11528" width="14.1796875" style="1" customWidth="1"/>
    <col min="11529" max="11529" width="21.1796875" style="1" customWidth="1"/>
    <col min="11530" max="11530" width="5.1796875" style="1" customWidth="1"/>
    <col min="11531" max="11531" width="2.26953125" style="1" customWidth="1"/>
    <col min="11532" max="11776" width="11.453125" style="1"/>
    <col min="11777" max="11777" width="5.81640625" style="1" customWidth="1"/>
    <col min="11778" max="11778" width="13.54296875" style="1" customWidth="1"/>
    <col min="11779" max="11779" width="20.81640625" style="1" customWidth="1"/>
    <col min="11780" max="11780" width="3.54296875" style="1" customWidth="1"/>
    <col min="11781" max="11782" width="2.26953125" style="1" customWidth="1"/>
    <col min="11783" max="11783" width="7.26953125" style="1" customWidth="1"/>
    <col min="11784" max="11784" width="14.1796875" style="1" customWidth="1"/>
    <col min="11785" max="11785" width="21.1796875" style="1" customWidth="1"/>
    <col min="11786" max="11786" width="5.1796875" style="1" customWidth="1"/>
    <col min="11787" max="11787" width="2.26953125" style="1" customWidth="1"/>
    <col min="11788" max="12032" width="11.453125" style="1"/>
    <col min="12033" max="12033" width="5.81640625" style="1" customWidth="1"/>
    <col min="12034" max="12034" width="13.54296875" style="1" customWidth="1"/>
    <col min="12035" max="12035" width="20.81640625" style="1" customWidth="1"/>
    <col min="12036" max="12036" width="3.54296875" style="1" customWidth="1"/>
    <col min="12037" max="12038" width="2.26953125" style="1" customWidth="1"/>
    <col min="12039" max="12039" width="7.26953125" style="1" customWidth="1"/>
    <col min="12040" max="12040" width="14.1796875" style="1" customWidth="1"/>
    <col min="12041" max="12041" width="21.1796875" style="1" customWidth="1"/>
    <col min="12042" max="12042" width="5.1796875" style="1" customWidth="1"/>
    <col min="12043" max="12043" width="2.26953125" style="1" customWidth="1"/>
    <col min="12044" max="12288" width="11.453125" style="1"/>
    <col min="12289" max="12289" width="5.81640625" style="1" customWidth="1"/>
    <col min="12290" max="12290" width="13.54296875" style="1" customWidth="1"/>
    <col min="12291" max="12291" width="20.81640625" style="1" customWidth="1"/>
    <col min="12292" max="12292" width="3.54296875" style="1" customWidth="1"/>
    <col min="12293" max="12294" width="2.26953125" style="1" customWidth="1"/>
    <col min="12295" max="12295" width="7.26953125" style="1" customWidth="1"/>
    <col min="12296" max="12296" width="14.1796875" style="1" customWidth="1"/>
    <col min="12297" max="12297" width="21.1796875" style="1" customWidth="1"/>
    <col min="12298" max="12298" width="5.1796875" style="1" customWidth="1"/>
    <col min="12299" max="12299" width="2.26953125" style="1" customWidth="1"/>
    <col min="12300" max="12544" width="11.453125" style="1"/>
    <col min="12545" max="12545" width="5.81640625" style="1" customWidth="1"/>
    <col min="12546" max="12546" width="13.54296875" style="1" customWidth="1"/>
    <col min="12547" max="12547" width="20.81640625" style="1" customWidth="1"/>
    <col min="12548" max="12548" width="3.54296875" style="1" customWidth="1"/>
    <col min="12549" max="12550" width="2.26953125" style="1" customWidth="1"/>
    <col min="12551" max="12551" width="7.26953125" style="1" customWidth="1"/>
    <col min="12552" max="12552" width="14.1796875" style="1" customWidth="1"/>
    <col min="12553" max="12553" width="21.1796875" style="1" customWidth="1"/>
    <col min="12554" max="12554" width="5.1796875" style="1" customWidth="1"/>
    <col min="12555" max="12555" width="2.26953125" style="1" customWidth="1"/>
    <col min="12556" max="12800" width="11.453125" style="1"/>
    <col min="12801" max="12801" width="5.81640625" style="1" customWidth="1"/>
    <col min="12802" max="12802" width="13.54296875" style="1" customWidth="1"/>
    <col min="12803" max="12803" width="20.81640625" style="1" customWidth="1"/>
    <col min="12804" max="12804" width="3.54296875" style="1" customWidth="1"/>
    <col min="12805" max="12806" width="2.26953125" style="1" customWidth="1"/>
    <col min="12807" max="12807" width="7.26953125" style="1" customWidth="1"/>
    <col min="12808" max="12808" width="14.1796875" style="1" customWidth="1"/>
    <col min="12809" max="12809" width="21.1796875" style="1" customWidth="1"/>
    <col min="12810" max="12810" width="5.1796875" style="1" customWidth="1"/>
    <col min="12811" max="12811" width="2.26953125" style="1" customWidth="1"/>
    <col min="12812" max="13056" width="11.453125" style="1"/>
    <col min="13057" max="13057" width="5.81640625" style="1" customWidth="1"/>
    <col min="13058" max="13058" width="13.54296875" style="1" customWidth="1"/>
    <col min="13059" max="13059" width="20.81640625" style="1" customWidth="1"/>
    <col min="13060" max="13060" width="3.54296875" style="1" customWidth="1"/>
    <col min="13061" max="13062" width="2.26953125" style="1" customWidth="1"/>
    <col min="13063" max="13063" width="7.26953125" style="1" customWidth="1"/>
    <col min="13064" max="13064" width="14.1796875" style="1" customWidth="1"/>
    <col min="13065" max="13065" width="21.1796875" style="1" customWidth="1"/>
    <col min="13066" max="13066" width="5.1796875" style="1" customWidth="1"/>
    <col min="13067" max="13067" width="2.26953125" style="1" customWidth="1"/>
    <col min="13068" max="13312" width="11.453125" style="1"/>
    <col min="13313" max="13313" width="5.81640625" style="1" customWidth="1"/>
    <col min="13314" max="13314" width="13.54296875" style="1" customWidth="1"/>
    <col min="13315" max="13315" width="20.81640625" style="1" customWidth="1"/>
    <col min="13316" max="13316" width="3.54296875" style="1" customWidth="1"/>
    <col min="13317" max="13318" width="2.26953125" style="1" customWidth="1"/>
    <col min="13319" max="13319" width="7.26953125" style="1" customWidth="1"/>
    <col min="13320" max="13320" width="14.1796875" style="1" customWidth="1"/>
    <col min="13321" max="13321" width="21.1796875" style="1" customWidth="1"/>
    <col min="13322" max="13322" width="5.1796875" style="1" customWidth="1"/>
    <col min="13323" max="13323" width="2.26953125" style="1" customWidth="1"/>
    <col min="13324" max="13568" width="11.453125" style="1"/>
    <col min="13569" max="13569" width="5.81640625" style="1" customWidth="1"/>
    <col min="13570" max="13570" width="13.54296875" style="1" customWidth="1"/>
    <col min="13571" max="13571" width="20.81640625" style="1" customWidth="1"/>
    <col min="13572" max="13572" width="3.54296875" style="1" customWidth="1"/>
    <col min="13573" max="13574" width="2.26953125" style="1" customWidth="1"/>
    <col min="13575" max="13575" width="7.26953125" style="1" customWidth="1"/>
    <col min="13576" max="13576" width="14.1796875" style="1" customWidth="1"/>
    <col min="13577" max="13577" width="21.1796875" style="1" customWidth="1"/>
    <col min="13578" max="13578" width="5.1796875" style="1" customWidth="1"/>
    <col min="13579" max="13579" width="2.26953125" style="1" customWidth="1"/>
    <col min="13580" max="13824" width="11.453125" style="1"/>
    <col min="13825" max="13825" width="5.81640625" style="1" customWidth="1"/>
    <col min="13826" max="13826" width="13.54296875" style="1" customWidth="1"/>
    <col min="13827" max="13827" width="20.81640625" style="1" customWidth="1"/>
    <col min="13828" max="13828" width="3.54296875" style="1" customWidth="1"/>
    <col min="13829" max="13830" width="2.26953125" style="1" customWidth="1"/>
    <col min="13831" max="13831" width="7.26953125" style="1" customWidth="1"/>
    <col min="13832" max="13832" width="14.1796875" style="1" customWidth="1"/>
    <col min="13833" max="13833" width="21.1796875" style="1" customWidth="1"/>
    <col min="13834" max="13834" width="5.1796875" style="1" customWidth="1"/>
    <col min="13835" max="13835" width="2.26953125" style="1" customWidth="1"/>
    <col min="13836" max="14080" width="11.453125" style="1"/>
    <col min="14081" max="14081" width="5.81640625" style="1" customWidth="1"/>
    <col min="14082" max="14082" width="13.54296875" style="1" customWidth="1"/>
    <col min="14083" max="14083" width="20.81640625" style="1" customWidth="1"/>
    <col min="14084" max="14084" width="3.54296875" style="1" customWidth="1"/>
    <col min="14085" max="14086" width="2.26953125" style="1" customWidth="1"/>
    <col min="14087" max="14087" width="7.26953125" style="1" customWidth="1"/>
    <col min="14088" max="14088" width="14.1796875" style="1" customWidth="1"/>
    <col min="14089" max="14089" width="21.1796875" style="1" customWidth="1"/>
    <col min="14090" max="14090" width="5.1796875" style="1" customWidth="1"/>
    <col min="14091" max="14091" width="2.26953125" style="1" customWidth="1"/>
    <col min="14092" max="14336" width="11.453125" style="1"/>
    <col min="14337" max="14337" width="5.81640625" style="1" customWidth="1"/>
    <col min="14338" max="14338" width="13.54296875" style="1" customWidth="1"/>
    <col min="14339" max="14339" width="20.81640625" style="1" customWidth="1"/>
    <col min="14340" max="14340" width="3.54296875" style="1" customWidth="1"/>
    <col min="14341" max="14342" width="2.26953125" style="1" customWidth="1"/>
    <col min="14343" max="14343" width="7.26953125" style="1" customWidth="1"/>
    <col min="14344" max="14344" width="14.1796875" style="1" customWidth="1"/>
    <col min="14345" max="14345" width="21.1796875" style="1" customWidth="1"/>
    <col min="14346" max="14346" width="5.1796875" style="1" customWidth="1"/>
    <col min="14347" max="14347" width="2.26953125" style="1" customWidth="1"/>
    <col min="14348" max="14592" width="11.453125" style="1"/>
    <col min="14593" max="14593" width="5.81640625" style="1" customWidth="1"/>
    <col min="14594" max="14594" width="13.54296875" style="1" customWidth="1"/>
    <col min="14595" max="14595" width="20.81640625" style="1" customWidth="1"/>
    <col min="14596" max="14596" width="3.54296875" style="1" customWidth="1"/>
    <col min="14597" max="14598" width="2.26953125" style="1" customWidth="1"/>
    <col min="14599" max="14599" width="7.26953125" style="1" customWidth="1"/>
    <col min="14600" max="14600" width="14.1796875" style="1" customWidth="1"/>
    <col min="14601" max="14601" width="21.1796875" style="1" customWidth="1"/>
    <col min="14602" max="14602" width="5.1796875" style="1" customWidth="1"/>
    <col min="14603" max="14603" width="2.26953125" style="1" customWidth="1"/>
    <col min="14604" max="14848" width="11.453125" style="1"/>
    <col min="14849" max="14849" width="5.81640625" style="1" customWidth="1"/>
    <col min="14850" max="14850" width="13.54296875" style="1" customWidth="1"/>
    <col min="14851" max="14851" width="20.81640625" style="1" customWidth="1"/>
    <col min="14852" max="14852" width="3.54296875" style="1" customWidth="1"/>
    <col min="14853" max="14854" width="2.26953125" style="1" customWidth="1"/>
    <col min="14855" max="14855" width="7.26953125" style="1" customWidth="1"/>
    <col min="14856" max="14856" width="14.1796875" style="1" customWidth="1"/>
    <col min="14857" max="14857" width="21.1796875" style="1" customWidth="1"/>
    <col min="14858" max="14858" width="5.1796875" style="1" customWidth="1"/>
    <col min="14859" max="14859" width="2.26953125" style="1" customWidth="1"/>
    <col min="14860" max="15104" width="11.453125" style="1"/>
    <col min="15105" max="15105" width="5.81640625" style="1" customWidth="1"/>
    <col min="15106" max="15106" width="13.54296875" style="1" customWidth="1"/>
    <col min="15107" max="15107" width="20.81640625" style="1" customWidth="1"/>
    <col min="15108" max="15108" width="3.54296875" style="1" customWidth="1"/>
    <col min="15109" max="15110" width="2.26953125" style="1" customWidth="1"/>
    <col min="15111" max="15111" width="7.26953125" style="1" customWidth="1"/>
    <col min="15112" max="15112" width="14.1796875" style="1" customWidth="1"/>
    <col min="15113" max="15113" width="21.1796875" style="1" customWidth="1"/>
    <col min="15114" max="15114" width="5.1796875" style="1" customWidth="1"/>
    <col min="15115" max="15115" width="2.26953125" style="1" customWidth="1"/>
    <col min="15116" max="15360" width="11.453125" style="1"/>
    <col min="15361" max="15361" width="5.81640625" style="1" customWidth="1"/>
    <col min="15362" max="15362" width="13.54296875" style="1" customWidth="1"/>
    <col min="15363" max="15363" width="20.81640625" style="1" customWidth="1"/>
    <col min="15364" max="15364" width="3.54296875" style="1" customWidth="1"/>
    <col min="15365" max="15366" width="2.26953125" style="1" customWidth="1"/>
    <col min="15367" max="15367" width="7.26953125" style="1" customWidth="1"/>
    <col min="15368" max="15368" width="14.1796875" style="1" customWidth="1"/>
    <col min="15369" max="15369" width="21.1796875" style="1" customWidth="1"/>
    <col min="15370" max="15370" width="5.1796875" style="1" customWidth="1"/>
    <col min="15371" max="15371" width="2.26953125" style="1" customWidth="1"/>
    <col min="15372" max="15616" width="11.453125" style="1"/>
    <col min="15617" max="15617" width="5.81640625" style="1" customWidth="1"/>
    <col min="15618" max="15618" width="13.54296875" style="1" customWidth="1"/>
    <col min="15619" max="15619" width="20.81640625" style="1" customWidth="1"/>
    <col min="15620" max="15620" width="3.54296875" style="1" customWidth="1"/>
    <col min="15621" max="15622" width="2.26953125" style="1" customWidth="1"/>
    <col min="15623" max="15623" width="7.26953125" style="1" customWidth="1"/>
    <col min="15624" max="15624" width="14.1796875" style="1" customWidth="1"/>
    <col min="15625" max="15625" width="21.1796875" style="1" customWidth="1"/>
    <col min="15626" max="15626" width="5.1796875" style="1" customWidth="1"/>
    <col min="15627" max="15627" width="2.26953125" style="1" customWidth="1"/>
    <col min="15628" max="15872" width="11.453125" style="1"/>
    <col min="15873" max="15873" width="5.81640625" style="1" customWidth="1"/>
    <col min="15874" max="15874" width="13.54296875" style="1" customWidth="1"/>
    <col min="15875" max="15875" width="20.81640625" style="1" customWidth="1"/>
    <col min="15876" max="15876" width="3.54296875" style="1" customWidth="1"/>
    <col min="15877" max="15878" width="2.26953125" style="1" customWidth="1"/>
    <col min="15879" max="15879" width="7.26953125" style="1" customWidth="1"/>
    <col min="15880" max="15880" width="14.1796875" style="1" customWidth="1"/>
    <col min="15881" max="15881" width="21.1796875" style="1" customWidth="1"/>
    <col min="15882" max="15882" width="5.1796875" style="1" customWidth="1"/>
    <col min="15883" max="15883" width="2.26953125" style="1" customWidth="1"/>
    <col min="15884" max="16128" width="11.453125" style="1"/>
    <col min="16129" max="16129" width="5.81640625" style="1" customWidth="1"/>
    <col min="16130" max="16130" width="13.54296875" style="1" customWidth="1"/>
    <col min="16131" max="16131" width="20.81640625" style="1" customWidth="1"/>
    <col min="16132" max="16132" width="3.54296875" style="1" customWidth="1"/>
    <col min="16133" max="16134" width="2.26953125" style="1" customWidth="1"/>
    <col min="16135" max="16135" width="7.26953125" style="1" customWidth="1"/>
    <col min="16136" max="16136" width="14.1796875" style="1" customWidth="1"/>
    <col min="16137" max="16137" width="21.1796875" style="1" customWidth="1"/>
    <col min="16138" max="16138" width="5.1796875" style="1" customWidth="1"/>
    <col min="16139" max="16139" width="2.26953125" style="1" customWidth="1"/>
    <col min="16140" max="16384" width="11.453125" style="1"/>
  </cols>
  <sheetData>
    <row r="1" spans="1:13">
      <c r="A1" s="5"/>
      <c r="B1" s="5"/>
      <c r="C1" s="5"/>
      <c r="D1" s="5"/>
      <c r="E1" s="5"/>
      <c r="F1" s="5"/>
      <c r="G1" s="5"/>
      <c r="H1" s="5"/>
      <c r="I1" s="2"/>
      <c r="J1" s="2"/>
      <c r="K1" s="2"/>
      <c r="L1" s="2"/>
      <c r="M1" s="2"/>
    </row>
    <row r="2" spans="1:13" ht="15" customHeight="1">
      <c r="A2" s="8"/>
      <c r="B2" s="17" t="s">
        <v>2</v>
      </c>
      <c r="C2" s="18" t="s">
        <v>3</v>
      </c>
      <c r="D2" s="18"/>
      <c r="E2" s="18"/>
      <c r="F2" s="18"/>
      <c r="G2" s="18"/>
      <c r="H2" s="11"/>
      <c r="I2" s="2"/>
      <c r="J2" s="2"/>
      <c r="K2" s="2"/>
      <c r="L2" s="2"/>
      <c r="M2" s="2"/>
    </row>
    <row r="3" spans="1:13" ht="15" customHeight="1">
      <c r="A3" s="8"/>
      <c r="B3" s="17"/>
      <c r="C3" s="19"/>
      <c r="D3" s="19"/>
      <c r="E3" s="19"/>
      <c r="F3" s="19"/>
      <c r="G3" s="19"/>
      <c r="H3" s="11"/>
      <c r="I3" s="2"/>
      <c r="J3" s="2"/>
      <c r="K3" s="2"/>
      <c r="L3" s="2"/>
      <c r="M3" s="2"/>
    </row>
    <row r="4" spans="1:13" ht="18" customHeight="1">
      <c r="A4" s="8"/>
      <c r="B4" s="17" t="str">
        <f>IF(B6="","Le","Du")</f>
        <v>Du</v>
      </c>
      <c r="C4" s="20" t="s">
        <v>4</v>
      </c>
      <c r="D4" s="21"/>
      <c r="E4" s="10"/>
      <c r="F4" s="9"/>
      <c r="G4" s="7"/>
      <c r="H4" s="6"/>
      <c r="I4" s="2"/>
      <c r="J4" s="2"/>
      <c r="K4" s="2"/>
      <c r="L4" s="2"/>
      <c r="M4" s="2"/>
    </row>
    <row r="5" spans="1:13" ht="18" customHeight="1">
      <c r="A5" s="8"/>
      <c r="B5" s="17"/>
      <c r="C5" s="22"/>
      <c r="D5" s="22"/>
      <c r="E5" s="10"/>
      <c r="F5" s="9"/>
      <c r="G5" s="7"/>
      <c r="H5" s="6"/>
      <c r="I5" s="2"/>
      <c r="J5" s="2"/>
      <c r="K5" s="2"/>
      <c r="L5" s="2"/>
      <c r="M5" s="2"/>
    </row>
    <row r="6" spans="1:13" ht="18" customHeight="1">
      <c r="A6" s="8"/>
      <c r="B6" s="17" t="str">
        <f>IF(C6="","","Au")</f>
        <v>Au</v>
      </c>
      <c r="C6" s="23" t="s">
        <v>5</v>
      </c>
      <c r="D6" s="24"/>
      <c r="E6" s="10"/>
      <c r="F6" s="9"/>
      <c r="G6" s="7"/>
      <c r="H6" s="6"/>
      <c r="I6" s="2"/>
      <c r="J6" s="2"/>
      <c r="K6" s="2"/>
      <c r="L6" s="2"/>
      <c r="M6" s="2"/>
    </row>
    <row r="7" spans="1:13" ht="15" customHeight="1">
      <c r="A7" s="8"/>
      <c r="B7" s="17"/>
      <c r="C7" s="24"/>
      <c r="D7" s="24"/>
      <c r="E7" s="7"/>
      <c r="F7" s="7"/>
      <c r="G7" s="7"/>
      <c r="H7" s="6"/>
      <c r="I7" s="2"/>
      <c r="J7" s="2"/>
      <c r="K7" s="2"/>
      <c r="L7" s="2"/>
    </row>
    <row r="8" spans="1:13">
      <c r="A8" s="5"/>
      <c r="B8" s="5"/>
      <c r="C8" s="5"/>
      <c r="D8" s="5"/>
      <c r="E8" s="5"/>
      <c r="F8" s="5"/>
      <c r="G8" s="5"/>
      <c r="H8" s="5"/>
      <c r="I8" s="2"/>
      <c r="J8" s="2"/>
      <c r="K8" s="2"/>
      <c r="L8" s="2"/>
      <c r="M8" s="2"/>
    </row>
    <row r="9" spans="1:13">
      <c r="A9" s="5"/>
      <c r="B9" s="5"/>
      <c r="C9" s="5"/>
      <c r="D9" s="5"/>
      <c r="E9" s="5"/>
      <c r="F9" s="5"/>
      <c r="G9" s="5"/>
      <c r="H9" s="5"/>
      <c r="I9" s="2"/>
      <c r="J9" s="2"/>
      <c r="K9" s="2"/>
      <c r="L9" s="2"/>
      <c r="M9" s="2"/>
    </row>
    <row r="10" spans="1:13">
      <c r="A10" s="5"/>
      <c r="B10" s="5"/>
      <c r="C10" s="5"/>
      <c r="D10" s="5"/>
      <c r="E10" s="5"/>
      <c r="F10" s="5"/>
      <c r="G10" s="5"/>
      <c r="H10" s="5"/>
      <c r="I10" s="25" t="s">
        <v>29</v>
      </c>
      <c r="J10" s="2"/>
      <c r="K10" s="2"/>
      <c r="L10" s="2"/>
      <c r="M10" s="2"/>
    </row>
    <row r="11" spans="1:13">
      <c r="A11" s="2"/>
      <c r="C11" s="2"/>
      <c r="D11" s="2"/>
      <c r="E11" s="2"/>
      <c r="F11" s="2"/>
      <c r="G11" s="2"/>
      <c r="I11" s="34" t="str">
        <f t="array" aca="1" ref="I11" ca="1">IFERROR(INDEX(A$15:A$42,MATCH(LARGE(IF($G$16:$G$42&lt;&gt;"",$G$16:$G$42+ROW($16:$42)/100000,""),ROW($A1)),IF($G$16:$G$42&lt;&gt;"",$G$16:$G$42+ROW($16:$42)/100000,""),0)),"")</f>
        <v>BRION</v>
      </c>
      <c r="J11" s="31">
        <f ca="1">SUMIF(A$15:A$42,I11,G$16:G$42)</f>
        <v>1679.8000000000002</v>
      </c>
      <c r="K11" s="2"/>
      <c r="L11" s="2"/>
      <c r="M11" s="2"/>
    </row>
    <row r="12" spans="1:13">
      <c r="I12" s="34" t="str">
        <f t="array" aca="1" ref="I12" ca="1">IFERROR(INDEX(A$15:A$42,MATCH(LARGE(IF($G$16:$G$42&lt;&gt;"",$G$16:$G$42+ROW($16:$42)/100000,""),ROW($A2)),IF($G$16:$G$42&lt;&gt;"",$G$16:$G$42+ROW($16:$42)/100000,""),0)),"")</f>
        <v>SSLT</v>
      </c>
      <c r="J12" s="31">
        <f t="shared" ref="J12:J32" ca="1" si="0">SUMIF(A$15:A$42,I12,G$16:G$42)</f>
        <v>1672.9</v>
      </c>
    </row>
    <row r="13" spans="1:13">
      <c r="I13" s="34" t="str">
        <f t="array" aca="1" ref="I13" ca="1">IFERROR(INDEX(A$15:A$42,MATCH(LARGE(IF($G$16:$G$42&lt;&gt;"",$G$16:$G$42+ROW($16:$42)/100000,""),ROW($A3)),IF($G$16:$G$42&lt;&gt;"",$G$16:$G$42+ROW($16:$42)/100000,""),0)),"")</f>
        <v>DEOLS</v>
      </c>
      <c r="J13" s="31">
        <f t="shared" ca="1" si="0"/>
        <v>1668.1999999999998</v>
      </c>
    </row>
    <row r="14" spans="1:13">
      <c r="G14" s="16" t="s">
        <v>30</v>
      </c>
      <c r="I14" s="34" t="str">
        <f t="array" aca="1" ref="I14" ca="1">IFERROR(INDEX(A$15:A$42,MATCH(LARGE(IF($G$16:$G$42&lt;&gt;"",$G$16:$G$42+ROW($16:$42)/100000,""),ROW($A4)),IF($G$16:$G$42&lt;&gt;"",$G$16:$G$42+ROW($16:$42)/100000,""),0)),"")</f>
        <v>ISSOUDUN</v>
      </c>
      <c r="J14" s="31">
        <f t="shared" ca="1" si="0"/>
        <v>1140.4000000000001</v>
      </c>
    </row>
    <row r="15" spans="1:13">
      <c r="A15" s="12" t="s">
        <v>6</v>
      </c>
      <c r="B15" s="12" t="s">
        <v>7</v>
      </c>
      <c r="C15" s="12" t="s">
        <v>8</v>
      </c>
      <c r="D15" s="12" t="s">
        <v>9</v>
      </c>
      <c r="E15" s="12" t="s">
        <v>8</v>
      </c>
      <c r="F15" s="13"/>
      <c r="G15" s="16" t="s">
        <v>31</v>
      </c>
      <c r="I15" s="34" t="str">
        <f t="array" aca="1" ref="I15" ca="1">IFERROR(INDEX(A$15:A$42,MATCH(LARGE(IF($G$16:$G$42&lt;&gt;"",$G$16:$G$42+ROW($16:$42)/100000,""),ROW($A5)),IF($G$16:$G$42&lt;&gt;"",$G$16:$G$42+ROW($16:$42)/100000,""),0)),"")</f>
        <v>FOECY</v>
      </c>
      <c r="J15" s="31">
        <f t="shared" ca="1" si="0"/>
        <v>1131.4000000000001</v>
      </c>
    </row>
    <row r="16" spans="1:13">
      <c r="A16" s="26" t="str">
        <f>[2]Parametres!C2</f>
        <v>DEOLS</v>
      </c>
      <c r="B16" s="27" t="s">
        <v>13</v>
      </c>
      <c r="C16" s="26">
        <v>578.1</v>
      </c>
      <c r="D16" s="28" t="s">
        <v>1</v>
      </c>
      <c r="E16" s="32" t="s">
        <v>32</v>
      </c>
      <c r="F16" s="29"/>
      <c r="G16" s="35" t="str">
        <f ca="1">IFERROR(SUM(OFFSET(E$16,IF(MOD(ROW(),3)=0,ROW()-17,""),,3)),"")</f>
        <v/>
      </c>
      <c r="H16" s="1"/>
      <c r="I16" s="34" t="str">
        <f t="array" aca="1" ref="I16" ca="1">IFERROR(INDEX(A$15:A$42,MATCH(LARGE(IF($G$16:$G$42&lt;&gt;"",$G$16:$G$42+ROW($16:$42)/100000,""),ROW($A6)),IF($G$16:$G$42&lt;&gt;"",$G$16:$G$42+ROW($16:$42)/100000,""),0)),"")</f>
        <v>Monts</v>
      </c>
      <c r="J16" s="31">
        <f t="shared" ca="1" si="0"/>
        <v>0</v>
      </c>
    </row>
    <row r="17" spans="1:10" ht="15.5">
      <c r="A17" s="26" t="str">
        <f>A16</f>
        <v>DEOLS</v>
      </c>
      <c r="B17" s="27" t="s">
        <v>14</v>
      </c>
      <c r="C17" s="26">
        <v>548</v>
      </c>
      <c r="D17" s="28" t="s">
        <v>0</v>
      </c>
      <c r="E17" s="33">
        <f>SUM(C16:C18)</f>
        <v>1668.1999999999998</v>
      </c>
      <c r="F17" s="30"/>
      <c r="G17" s="35" t="str">
        <f t="shared" ref="G17:G42" ca="1" si="1">IFERROR(SUM(OFFSET(E$16,IF(MOD(ROW(),3)=0,ROW()-17,""),,3)),"")</f>
        <v/>
      </c>
      <c r="H17" s="1"/>
      <c r="I17" s="34" t="str">
        <f t="array" aca="1" ref="I17" ca="1">IFERROR(INDEX(A$15:A$42,MATCH(LARGE(IF($G$16:$G$42&lt;&gt;"",$G$16:$G$42+ROW($16:$42)/100000,""),ROW($A7)),IF($G$16:$G$42&lt;&gt;"",$G$16:$G$42+ROW($16:$42)/100000,""),0)),"")</f>
        <v>MEZIERES EN BRENNE</v>
      </c>
      <c r="J17" s="31">
        <f t="shared" ca="1" si="0"/>
        <v>0</v>
      </c>
    </row>
    <row r="18" spans="1:10" ht="15.5">
      <c r="A18" s="26" t="str">
        <f>A17</f>
        <v>DEOLS</v>
      </c>
      <c r="B18" s="27" t="s">
        <v>15</v>
      </c>
      <c r="C18" s="26">
        <v>542.1</v>
      </c>
      <c r="D18" s="28" t="s">
        <v>10</v>
      </c>
      <c r="E18" s="33"/>
      <c r="F18" s="30"/>
      <c r="G18" s="35">
        <f t="shared" ca="1" si="1"/>
        <v>1668.1999999999998</v>
      </c>
      <c r="I18" s="34" t="str">
        <f t="array" aca="1" ref="I18" ca="1">IFERROR(INDEX(A$15:A$42,MATCH(LARGE(IF($G$16:$G$42&lt;&gt;"",$G$16:$G$42+ROW($16:$42)/100000,""),ROW($A8)),IF($G$16:$G$42&lt;&gt;"",$G$16:$G$42+ROW($16:$42)/100000,""),0)),"")</f>
        <v>Vierzon</v>
      </c>
      <c r="J18" s="31">
        <f t="shared" ca="1" si="0"/>
        <v>0</v>
      </c>
    </row>
    <row r="19" spans="1:10" ht="15.5">
      <c r="A19" s="1" t="str">
        <f>[2]Parametres!C3</f>
        <v>BRION</v>
      </c>
      <c r="B19" s="15" t="s">
        <v>16</v>
      </c>
      <c r="C19" s="1">
        <v>568.4</v>
      </c>
      <c r="D19" s="3" t="s">
        <v>1</v>
      </c>
      <c r="E19" s="33"/>
      <c r="F19" s="14"/>
      <c r="G19" s="35" t="str">
        <f t="shared" ca="1" si="1"/>
        <v/>
      </c>
      <c r="H19" s="1"/>
      <c r="I19" s="34" t="str">
        <f t="array" aca="1" ref="I19" ca="1">IFERROR(INDEX(A$15:A$42,MATCH(LARGE(IF($G$16:$G$42&lt;&gt;"",$G$16:$G$42+ROW($16:$42)/100000,""),ROW($A9)),IF($G$16:$G$42&lt;&gt;"",$G$16:$G$42+ROW($16:$42)/100000,""),0)),"")</f>
        <v>cible charitoise</v>
      </c>
      <c r="J19" s="31">
        <f t="shared" ca="1" si="0"/>
        <v>0</v>
      </c>
    </row>
    <row r="20" spans="1:10" ht="15.5">
      <c r="A20" s="1" t="str">
        <f>A19</f>
        <v>BRION</v>
      </c>
      <c r="B20" s="15" t="s">
        <v>17</v>
      </c>
      <c r="C20" s="1">
        <v>546</v>
      </c>
      <c r="D20" s="3" t="s">
        <v>0</v>
      </c>
      <c r="E20" s="33">
        <f>SUM(C19:C21)</f>
        <v>1679.8000000000002</v>
      </c>
      <c r="F20" s="14"/>
      <c r="G20" s="35" t="str">
        <f t="shared" ca="1" si="1"/>
        <v/>
      </c>
      <c r="H20" s="1"/>
      <c r="I20" s="34" t="str">
        <f t="array" aca="1" ref="I20" ca="1">IFERROR(INDEX(A$15:A$42,MATCH(LARGE(IF($G$16:$G$42&lt;&gt;"",$G$16:$G$42+ROW($16:$42)/100000,""),ROW($A10)),IF($G$16:$G$42&lt;&gt;"",$G$16:$G$42+ROW($16:$42)/100000,""),0)),"")</f>
        <v/>
      </c>
      <c r="J20" s="31">
        <f t="shared" ca="1" si="0"/>
        <v>0</v>
      </c>
    </row>
    <row r="21" spans="1:10" ht="15.5">
      <c r="A21" s="3" t="s">
        <v>11</v>
      </c>
      <c r="B21" s="15" t="s">
        <v>18</v>
      </c>
      <c r="C21" s="1">
        <v>565.4</v>
      </c>
      <c r="D21" s="3" t="s">
        <v>10</v>
      </c>
      <c r="E21" s="33"/>
      <c r="F21" s="14"/>
      <c r="G21" s="35">
        <f t="shared" ca="1" si="1"/>
        <v>1679.8000000000002</v>
      </c>
      <c r="I21" s="34" t="str">
        <f t="array" aca="1" ref="I21" ca="1">IFERROR(INDEX(A$15:A$42,MATCH(LARGE(IF($G$16:$G$42&lt;&gt;"",$G$16:$G$42+ROW($16:$42)/100000,""),ROW($A11)),IF($G$16:$G$42&lt;&gt;"",$G$16:$G$42+ROW($16:$42)/100000,""),0)),"")</f>
        <v/>
      </c>
      <c r="J21" s="31">
        <f t="shared" ca="1" si="0"/>
        <v>0</v>
      </c>
    </row>
    <row r="22" spans="1:10" ht="15.5">
      <c r="A22" s="1" t="str">
        <f>[2]Parametres!C4</f>
        <v>FOECY</v>
      </c>
      <c r="B22" s="15" t="s">
        <v>19</v>
      </c>
      <c r="C22" s="1">
        <v>582.4</v>
      </c>
      <c r="D22" s="3" t="s">
        <v>1</v>
      </c>
      <c r="E22" s="33"/>
      <c r="F22" s="14"/>
      <c r="G22" s="35" t="str">
        <f t="shared" ca="1" si="1"/>
        <v/>
      </c>
      <c r="H22" s="1"/>
      <c r="I22" s="34" t="str">
        <f t="array" aca="1" ref="I22" ca="1">IFERROR(INDEX(A$15:A$42,MATCH(LARGE(IF($G$16:$G$42&lt;&gt;"",$G$16:$G$42+ROW($16:$42)/100000,""),ROW($A12)),IF($G$16:$G$42&lt;&gt;"",$G$16:$G$42+ROW($16:$42)/100000,""),0)),"")</f>
        <v/>
      </c>
      <c r="J22" s="31">
        <f t="shared" ca="1" si="0"/>
        <v>0</v>
      </c>
    </row>
    <row r="23" spans="1:10" ht="15.5">
      <c r="A23" s="1" t="str">
        <f>A22</f>
        <v>FOECY</v>
      </c>
      <c r="B23" s="15" t="s">
        <v>20</v>
      </c>
      <c r="C23" s="1">
        <v>549</v>
      </c>
      <c r="D23" s="3" t="s">
        <v>0</v>
      </c>
      <c r="E23" s="33">
        <f>SUM(C22:C23)</f>
        <v>1131.4000000000001</v>
      </c>
      <c r="F23" s="14"/>
      <c r="G23" s="35" t="str">
        <f t="shared" ca="1" si="1"/>
        <v/>
      </c>
      <c r="H23" s="1"/>
      <c r="I23" s="34" t="str">
        <f t="array" aca="1" ref="I23" ca="1">IFERROR(INDEX(A$15:A$42,MATCH(LARGE(IF($G$16:$G$42&lt;&gt;"",$G$16:$G$42+ROW($16:$42)/100000,""),ROW($A13)),IF($G$16:$G$42&lt;&gt;"",$G$16:$G$42+ROW($16:$42)/100000,""),0)),"")</f>
        <v/>
      </c>
      <c r="J23" s="31">
        <f t="shared" ca="1" si="0"/>
        <v>0</v>
      </c>
    </row>
    <row r="24" spans="1:10" ht="15.5">
      <c r="A24" s="1" t="str">
        <f>A23</f>
        <v>FOECY</v>
      </c>
      <c r="B24" s="4"/>
      <c r="D24" s="3"/>
      <c r="E24" s="33"/>
      <c r="F24" s="14"/>
      <c r="G24" s="35">
        <f t="shared" ca="1" si="1"/>
        <v>1131.4000000000001</v>
      </c>
      <c r="I24" s="34" t="str">
        <f t="array" aca="1" ref="I24" ca="1">IFERROR(INDEX(A$15:A$42,MATCH(LARGE(IF($G$16:$G$42&lt;&gt;"",$G$16:$G$42+ROW($16:$42)/100000,""),ROW($A14)),IF($G$16:$G$42&lt;&gt;"",$G$16:$G$42+ROW($16:$42)/100000,""),0)),"")</f>
        <v/>
      </c>
      <c r="J24" s="31">
        <f t="shared" ca="1" si="0"/>
        <v>0</v>
      </c>
    </row>
    <row r="25" spans="1:10" ht="15.5">
      <c r="A25" s="1" t="str">
        <f>[2]Parametres!C5</f>
        <v>ISSOUDUN</v>
      </c>
      <c r="B25" s="15" t="s">
        <v>21</v>
      </c>
      <c r="C25" s="1">
        <v>582.4</v>
      </c>
      <c r="D25" s="3" t="s">
        <v>1</v>
      </c>
      <c r="E25" s="33"/>
      <c r="F25" s="14"/>
      <c r="G25" s="35" t="str">
        <f t="shared" ca="1" si="1"/>
        <v/>
      </c>
      <c r="H25" s="1"/>
      <c r="I25" s="34" t="str">
        <f t="array" aca="1" ref="I25" ca="1">IFERROR(INDEX(A$15:A$42,MATCH(LARGE(IF($G$16:$G$42&lt;&gt;"",$G$16:$G$42+ROW($16:$42)/100000,""),ROW($A15)),IF($G$16:$G$42&lt;&gt;"",$G$16:$G$42+ROW($16:$42)/100000,""),0)),"")</f>
        <v/>
      </c>
      <c r="J25" s="31">
        <f t="shared" ca="1" si="0"/>
        <v>0</v>
      </c>
    </row>
    <row r="26" spans="1:10" ht="15.5">
      <c r="A26" s="1" t="str">
        <f>A25</f>
        <v>ISSOUDUN</v>
      </c>
      <c r="B26" s="15" t="s">
        <v>25</v>
      </c>
      <c r="C26" s="1">
        <v>558</v>
      </c>
      <c r="D26" s="3" t="s">
        <v>0</v>
      </c>
      <c r="E26" s="33">
        <f>SUM(C25:C26)</f>
        <v>1140.4000000000001</v>
      </c>
      <c r="F26" s="14"/>
      <c r="G26" s="35" t="str">
        <f t="shared" ca="1" si="1"/>
        <v/>
      </c>
      <c r="H26" s="1"/>
      <c r="I26" s="34" t="str">
        <f t="array" aca="1" ref="I26" ca="1">IFERROR(INDEX(A$15:A$42,MATCH(LARGE(IF($G$16:$G$42&lt;&gt;"",$G$16:$G$42+ROW($16:$42)/100000,""),ROW($A16)),IF($G$16:$G$42&lt;&gt;"",$G$16:$G$42+ROW($16:$42)/100000,""),0)),"")</f>
        <v/>
      </c>
      <c r="J26" s="31">
        <f t="shared" ca="1" si="0"/>
        <v>0</v>
      </c>
    </row>
    <row r="27" spans="1:10" ht="15.5">
      <c r="B27" s="4"/>
      <c r="D27" s="3"/>
      <c r="E27" s="33"/>
      <c r="F27" s="14"/>
      <c r="G27" s="35">
        <f t="shared" ca="1" si="1"/>
        <v>1140.4000000000001</v>
      </c>
      <c r="H27" s="1"/>
      <c r="I27" s="34" t="str">
        <f t="array" aca="1" ref="I27" ca="1">IFERROR(INDEX(A$15:A$42,MATCH(LARGE(IF($G$16:$G$42&lt;&gt;"",$G$16:$G$42+ROW($16:$42)/100000,""),ROW($A17)),IF($G$16:$G$42&lt;&gt;"",$G$16:$G$42+ROW($16:$42)/100000,""),0)),"")</f>
        <v/>
      </c>
      <c r="J27" s="31">
        <f t="shared" ca="1" si="0"/>
        <v>0</v>
      </c>
    </row>
    <row r="28" spans="1:10" ht="15.5">
      <c r="A28" s="1" t="str">
        <f>[2]Parametres!C6</f>
        <v>SSLT</v>
      </c>
      <c r="B28" s="15" t="s">
        <v>26</v>
      </c>
      <c r="C28" s="1">
        <v>569.4</v>
      </c>
      <c r="D28" s="3" t="s">
        <v>1</v>
      </c>
      <c r="E28" s="33"/>
      <c r="F28" s="14"/>
      <c r="G28" s="35" t="str">
        <f t="shared" ca="1" si="1"/>
        <v/>
      </c>
      <c r="H28" s="1"/>
      <c r="I28" s="34" t="str">
        <f t="array" aca="1" ref="I28" ca="1">IFERROR(INDEX(A$15:A$42,MATCH(LARGE(IF($G$16:$G$42&lt;&gt;"",$G$16:$G$42+ROW($16:$42)/100000,""),ROW($A18)),IF($G$16:$G$42&lt;&gt;"",$G$16:$G$42+ROW($16:$42)/100000,""),0)),"")</f>
        <v/>
      </c>
      <c r="J28" s="31">
        <f t="shared" ca="1" si="0"/>
        <v>0</v>
      </c>
    </row>
    <row r="29" spans="1:10" ht="15.5">
      <c r="A29" s="1" t="str">
        <f>A28</f>
        <v>SSLT</v>
      </c>
      <c r="B29" s="15" t="s">
        <v>27</v>
      </c>
      <c r="C29" s="1">
        <v>562</v>
      </c>
      <c r="D29" s="3" t="s">
        <v>0</v>
      </c>
      <c r="E29" s="33">
        <f>SUM(C28:C30)</f>
        <v>1672.9</v>
      </c>
      <c r="F29" s="14"/>
      <c r="G29" s="35" t="str">
        <f t="shared" ca="1" si="1"/>
        <v/>
      </c>
      <c r="I29" s="34" t="str">
        <f t="array" aca="1" ref="I29" ca="1">IFERROR(INDEX(A$15:A$42,MATCH(LARGE(IF($G$16:$G$42&lt;&gt;"",$G$16:$G$42+ROW($16:$42)/100000,""),ROW($A19)),IF($G$16:$G$42&lt;&gt;"",$G$16:$G$42+ROW($16:$42)/100000,""),0)),"")</f>
        <v/>
      </c>
      <c r="J29" s="31">
        <f t="shared" ca="1" si="0"/>
        <v>0</v>
      </c>
    </row>
    <row r="30" spans="1:10" ht="15.5">
      <c r="A30" s="3" t="s">
        <v>12</v>
      </c>
      <c r="B30" s="15" t="s">
        <v>28</v>
      </c>
      <c r="C30" s="1">
        <v>541.5</v>
      </c>
      <c r="D30" s="3"/>
      <c r="E30" s="33"/>
      <c r="F30" s="14"/>
      <c r="G30" s="35">
        <f t="shared" ca="1" si="1"/>
        <v>1672.9</v>
      </c>
      <c r="H30" s="1"/>
      <c r="I30" s="34" t="str">
        <f t="array" aca="1" ref="I30" ca="1">IFERROR(INDEX(A$15:A$42,MATCH(LARGE(IF($G$16:$G$42&lt;&gt;"",$G$16:$G$42+ROW($16:$42)/100000,""),ROW($A20)),IF($G$16:$G$42&lt;&gt;"",$G$16:$G$42+ROW($16:$42)/100000,""),0)),"")</f>
        <v/>
      </c>
      <c r="J30" s="31">
        <f t="shared" ca="1" si="0"/>
        <v>0</v>
      </c>
    </row>
    <row r="31" spans="1:10" ht="15.5">
      <c r="A31" s="16" t="s">
        <v>22</v>
      </c>
      <c r="B31" s="4"/>
      <c r="C31" s="1">
        <v>0</v>
      </c>
      <c r="D31" s="3" t="s">
        <v>1</v>
      </c>
      <c r="E31" s="33"/>
      <c r="F31" s="14"/>
      <c r="G31" s="35" t="str">
        <f t="shared" ca="1" si="1"/>
        <v/>
      </c>
      <c r="H31" s="1"/>
      <c r="I31" s="34" t="str">
        <f t="array" aca="1" ref="I31" ca="1">IFERROR(INDEX(A$15:A$42,MATCH(LARGE(IF($G$16:$G$42&lt;&gt;"",$G$16:$G$42+ROW($16:$42)/100000,""),ROW($A21)),IF($G$16:$G$42&lt;&gt;"",$G$16:$G$42+ROW($16:$42)/100000,""),0)),"")</f>
        <v/>
      </c>
      <c r="J31" s="31">
        <f t="shared" ca="1" si="0"/>
        <v>0</v>
      </c>
    </row>
    <row r="32" spans="1:10" ht="15.5">
      <c r="A32" s="1" t="str">
        <f>A31</f>
        <v>cible charitoise</v>
      </c>
      <c r="B32" s="4"/>
      <c r="C32" s="1">
        <v>0</v>
      </c>
      <c r="D32" s="3" t="s">
        <v>0</v>
      </c>
      <c r="E32" s="33">
        <f>SUM(C31:C32)</f>
        <v>0</v>
      </c>
      <c r="F32" s="14"/>
      <c r="G32" s="35" t="str">
        <f t="shared" ca="1" si="1"/>
        <v/>
      </c>
      <c r="I32" s="34" t="str">
        <f t="array" aca="1" ref="I32" ca="1">IFERROR(INDEX(A$15:A$42,MATCH(LARGE(IF($G$16:$G$42&lt;&gt;"",$G$16:$G$42+ROW($16:$42)/100000,""),ROW($A22)),IF($G$16:$G$42&lt;&gt;"",$G$16:$G$42+ROW($16:$42)/100000,""),0)),"")</f>
        <v/>
      </c>
      <c r="J32" s="31">
        <f t="shared" ca="1" si="0"/>
        <v>0</v>
      </c>
    </row>
    <row r="33" spans="1:8" ht="15.5">
      <c r="B33" s="4"/>
      <c r="D33" s="3"/>
      <c r="E33" s="33"/>
      <c r="F33" s="14"/>
      <c r="G33" s="35">
        <f t="shared" ca="1" si="1"/>
        <v>0</v>
      </c>
      <c r="H33" s="1"/>
    </row>
    <row r="34" spans="1:8" ht="15.5">
      <c r="A34" s="16" t="s">
        <v>23</v>
      </c>
      <c r="B34" s="4"/>
      <c r="C34" s="1">
        <v>0</v>
      </c>
      <c r="D34" s="3" t="s">
        <v>1</v>
      </c>
      <c r="E34" s="33"/>
      <c r="F34" s="14"/>
      <c r="G34" s="35" t="str">
        <f t="shared" ca="1" si="1"/>
        <v/>
      </c>
      <c r="H34" s="1"/>
    </row>
    <row r="35" spans="1:8" ht="15.5">
      <c r="A35" s="1" t="str">
        <f>A34</f>
        <v>Vierzon</v>
      </c>
      <c r="B35" s="4"/>
      <c r="C35" s="1">
        <v>0</v>
      </c>
      <c r="D35" s="3" t="s">
        <v>0</v>
      </c>
      <c r="E35" s="33">
        <f>SUM(C34:C35)</f>
        <v>0</v>
      </c>
      <c r="F35" s="14"/>
      <c r="G35" s="35" t="str">
        <f t="shared" ca="1" si="1"/>
        <v/>
      </c>
    </row>
    <row r="36" spans="1:8" ht="15.5">
      <c r="B36" s="4"/>
      <c r="D36" s="3"/>
      <c r="E36" s="33"/>
      <c r="F36" s="14"/>
      <c r="G36" s="35">
        <f t="shared" ca="1" si="1"/>
        <v>0</v>
      </c>
    </row>
    <row r="37" spans="1:8" ht="15.5">
      <c r="A37" s="1" t="str">
        <f>[2]Parametres!C9</f>
        <v>MEZIERES EN BRENNE</v>
      </c>
      <c r="B37" s="4"/>
      <c r="D37" s="3" t="s">
        <v>1</v>
      </c>
      <c r="E37" s="33"/>
      <c r="F37" s="14"/>
      <c r="G37" s="35" t="str">
        <f t="shared" ca="1" si="1"/>
        <v/>
      </c>
    </row>
    <row r="38" spans="1:8" ht="15.5">
      <c r="A38" s="1" t="str">
        <f>A37</f>
        <v>MEZIERES EN BRENNE</v>
      </c>
      <c r="B38" s="4"/>
      <c r="D38" s="3" t="s">
        <v>0</v>
      </c>
      <c r="E38" s="33">
        <f>SUM(C37:C38)</f>
        <v>0</v>
      </c>
      <c r="F38" s="14"/>
      <c r="G38" s="35" t="str">
        <f t="shared" ca="1" si="1"/>
        <v/>
      </c>
    </row>
    <row r="39" spans="1:8" ht="15.5">
      <c r="B39" s="4"/>
      <c r="D39" s="3"/>
      <c r="E39" s="33"/>
      <c r="F39" s="14"/>
      <c r="G39" s="35">
        <f t="shared" ca="1" si="1"/>
        <v>0</v>
      </c>
    </row>
    <row r="40" spans="1:8" ht="15.5">
      <c r="A40" s="16" t="s">
        <v>24</v>
      </c>
      <c r="B40" s="4"/>
      <c r="D40" s="3" t="s">
        <v>1</v>
      </c>
      <c r="E40" s="33"/>
      <c r="F40" s="14"/>
      <c r="G40" s="35" t="str">
        <f t="shared" ca="1" si="1"/>
        <v/>
      </c>
    </row>
    <row r="41" spans="1:8" ht="15.5">
      <c r="A41" s="1" t="str">
        <f>A40</f>
        <v>Monts</v>
      </c>
      <c r="B41" s="4"/>
      <c r="D41" s="3" t="s">
        <v>0</v>
      </c>
      <c r="E41" s="33">
        <f>SUM(C40:C41)</f>
        <v>0</v>
      </c>
      <c r="F41" s="14"/>
      <c r="G41" s="35" t="str">
        <f t="shared" ca="1" si="1"/>
        <v/>
      </c>
    </row>
    <row r="42" spans="1:8" ht="15.5">
      <c r="B42" s="4"/>
      <c r="D42" s="3"/>
      <c r="F42" s="14"/>
      <c r="G42" s="35">
        <f t="shared" ca="1" si="1"/>
        <v>0</v>
      </c>
    </row>
    <row r="43" spans="1:8">
      <c r="B43" s="4"/>
      <c r="D43" s="3"/>
      <c r="H43" s="1"/>
    </row>
    <row r="44" spans="1:8">
      <c r="B44" s="4"/>
      <c r="D44" s="3"/>
      <c r="H44" s="1"/>
    </row>
    <row r="45" spans="1:8">
      <c r="B45" s="4"/>
      <c r="D45" s="3"/>
      <c r="H45" s="1"/>
    </row>
    <row r="46" spans="1:8">
      <c r="B46" s="4"/>
      <c r="D46" s="3"/>
      <c r="H46" s="1"/>
    </row>
    <row r="47" spans="1:8">
      <c r="B47" s="4"/>
      <c r="D47" s="3"/>
      <c r="H47" s="1"/>
    </row>
    <row r="48" spans="1:8">
      <c r="B48" s="4"/>
      <c r="D48" s="3"/>
      <c r="H48" s="1"/>
    </row>
  </sheetData>
  <mergeCells count="6">
    <mergeCell ref="B2:B3"/>
    <mergeCell ref="C2:G3"/>
    <mergeCell ref="B4:B5"/>
    <mergeCell ref="C4:D5"/>
    <mergeCell ref="B6:B7"/>
    <mergeCell ref="C6:D7"/>
  </mergeCells>
  <conditionalFormatting sqref="B2:D2 B6:C6 B4:C4 D4:F6">
    <cfRule type="containsText" dxfId="2" priority="9" operator="containsText" text="Classement Terminé">
      <formula>NOT(ISERROR(SEARCH("Classement Terminé",B2)))</formula>
    </cfRule>
    <cfRule type="containsText" dxfId="1" priority="10" operator="containsText" text="Classement à Effectuer">
      <formula>NOT(ISERROR(SEARCH("Classement à Effectuer",B2)))</formula>
    </cfRule>
  </conditionalFormatting>
  <conditionalFormatting sqref="B6:E7">
    <cfRule type="expression" dxfId="0" priority="8">
      <formula>B6&lt;&gt;""</formula>
    </cfRule>
  </conditionalFormatting>
  <pageMargins left="0.23622047244094491" right="0.23622047244094491" top="0.74803149606299213" bottom="0.74803149606299213" header="0.31496062992125984" footer="0.31496062992125984"/>
  <pageSetup paperSize="9" orientation="portrait" horizontalDpi="4294967293" verticalDpi="300" r:id="rId1"/>
  <headerFooter>
    <oddHeader>&amp;CSociété de Tir AS DEOLS 2017- Challenge AS DEOLS</oddHeader>
    <oddFooter>Préparé par mathieu &amp;D&amp;RPage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Feuilequip</vt:lpstr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soupene</dc:creator>
  <cp:lastModifiedBy>tulipe</cp:lastModifiedBy>
  <dcterms:created xsi:type="dcterms:W3CDTF">2019-07-06T09:07:28Z</dcterms:created>
  <dcterms:modified xsi:type="dcterms:W3CDTF">2019-07-06T19:22:20Z</dcterms:modified>
</cp:coreProperties>
</file>