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7760"/>
  </bookViews>
  <sheets>
    <sheet name="test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K29" i="2" a="1"/>
  <c r="K29" s="1"/>
  <c r="K30" a="1"/>
  <c r="K30" s="1"/>
  <c r="K31" a="1"/>
  <c r="K31" s="1"/>
  <c r="K32" a="1"/>
  <c r="K32" s="1"/>
  <c r="K33" a="1"/>
  <c r="K33" s="1"/>
  <c r="K34" a="1"/>
  <c r="K34" s="1"/>
  <c r="K35" a="1"/>
  <c r="K35" s="1"/>
  <c r="K36" a="1"/>
  <c r="K36" s="1"/>
  <c r="K37" a="1"/>
  <c r="K37" s="1"/>
  <c r="K38" a="1"/>
  <c r="K38" s="1"/>
  <c r="K39" a="1"/>
  <c r="K39" s="1"/>
  <c r="K40" a="1"/>
  <c r="K40" s="1"/>
  <c r="K41" a="1"/>
  <c r="K41" s="1"/>
  <c r="K42" a="1"/>
  <c r="K42" s="1"/>
  <c r="K43" a="1"/>
  <c r="K43" s="1"/>
  <c r="K44" a="1"/>
  <c r="K44" s="1"/>
  <c r="K45" a="1"/>
  <c r="K45" s="1"/>
  <c r="K46" a="1"/>
  <c r="K46" s="1"/>
  <c r="K47" a="1"/>
  <c r="K47" s="1"/>
  <c r="K48" a="1"/>
  <c r="K48" s="1"/>
  <c r="K49" a="1"/>
  <c r="K49" s="1"/>
  <c r="K50" a="1"/>
  <c r="K50" s="1"/>
  <c r="K51" a="1"/>
  <c r="K51" s="1"/>
  <c r="K52" a="1"/>
  <c r="K52" s="1"/>
  <c r="K53" a="1"/>
  <c r="K53" s="1"/>
  <c r="K54" a="1"/>
  <c r="K54" s="1"/>
  <c r="K55" a="1"/>
  <c r="K55" s="1"/>
  <c r="K28" a="1"/>
  <c r="K28" s="1"/>
  <c r="J29" a="1"/>
  <c r="J29" s="1"/>
  <c r="J30" a="1"/>
  <c r="J30" s="1"/>
  <c r="J31" a="1"/>
  <c r="J31" s="1"/>
  <c r="J32" a="1"/>
  <c r="J32" s="1"/>
  <c r="J33" a="1"/>
  <c r="J33" s="1"/>
  <c r="J34" a="1"/>
  <c r="J34" s="1"/>
  <c r="J35" a="1"/>
  <c r="J35" s="1"/>
  <c r="J36" a="1"/>
  <c r="J36" s="1"/>
  <c r="J37" a="1"/>
  <c r="J37" s="1"/>
  <c r="J38" a="1"/>
  <c r="J38" s="1"/>
  <c r="J39" a="1"/>
  <c r="J39" s="1"/>
  <c r="J40" a="1"/>
  <c r="J40" s="1"/>
  <c r="J41" a="1"/>
  <c r="J41" s="1"/>
  <c r="J42" a="1"/>
  <c r="J42" s="1"/>
  <c r="J43" a="1"/>
  <c r="J43" s="1"/>
  <c r="J44" a="1"/>
  <c r="J44" s="1"/>
  <c r="J45" a="1"/>
  <c r="J45" s="1"/>
  <c r="J46" a="1"/>
  <c r="J46" s="1"/>
  <c r="J47" a="1"/>
  <c r="J47" s="1"/>
  <c r="J48" a="1"/>
  <c r="J48" s="1"/>
  <c r="J49" a="1"/>
  <c r="J49" s="1"/>
  <c r="J50" a="1"/>
  <c r="J50" s="1"/>
  <c r="J51" a="1"/>
  <c r="J51" s="1"/>
  <c r="J52" a="1"/>
  <c r="J52" s="1"/>
  <c r="J53" a="1"/>
  <c r="J53" s="1"/>
  <c r="J54" a="1"/>
  <c r="J54" s="1"/>
  <c r="J55" a="1"/>
  <c r="J55" s="1"/>
  <c r="J56" a="1"/>
  <c r="J56" s="1"/>
  <c r="K56" s="1" a="1"/>
  <c r="K56" s="1"/>
  <c r="J57" a="1"/>
  <c r="J57" s="1"/>
  <c r="J58" a="1"/>
  <c r="J58" s="1"/>
  <c r="J59" a="1"/>
  <c r="J59" s="1"/>
  <c r="J60" a="1"/>
  <c r="J60" s="1"/>
  <c r="J61" a="1"/>
  <c r="J61" s="1"/>
  <c r="J62" a="1"/>
  <c r="J62" s="1"/>
  <c r="J63" a="1"/>
  <c r="J63" s="1"/>
  <c r="J64" a="1"/>
  <c r="J64" s="1"/>
  <c r="J65" a="1"/>
  <c r="J65" s="1"/>
  <c r="J66" a="1"/>
  <c r="J66" s="1"/>
  <c r="J67" a="1"/>
  <c r="J67" s="1"/>
  <c r="J68" a="1"/>
  <c r="J68" s="1"/>
  <c r="J69" a="1"/>
  <c r="J69" s="1"/>
  <c r="J28" a="1"/>
  <c r="J28" s="1"/>
  <c r="H29" a="1"/>
  <c r="H29"/>
  <c r="H30" a="1"/>
  <c r="H30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28" a="1"/>
  <c r="H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54" a="1"/>
  <c r="G54" s="1"/>
  <c r="G55" a="1"/>
  <c r="G55" s="1"/>
  <c r="G56" a="1"/>
  <c r="G56" s="1"/>
  <c r="G57" a="1"/>
  <c r="G57" s="1"/>
  <c r="G58" a="1"/>
  <c r="G58" s="1"/>
  <c r="G59" a="1"/>
  <c r="G59" s="1"/>
  <c r="G60" a="1"/>
  <c r="G60" s="1"/>
  <c r="G61" a="1"/>
  <c r="G61" s="1"/>
  <c r="G62" a="1"/>
  <c r="G62" s="1"/>
  <c r="G63" a="1"/>
  <c r="G63" s="1"/>
  <c r="G64" a="1"/>
  <c r="G64" s="1"/>
  <c r="G65" a="1"/>
  <c r="G65" s="1"/>
  <c r="G66" a="1"/>
  <c r="G66" s="1"/>
  <c r="G67" a="1"/>
  <c r="G67" s="1"/>
  <c r="G68" a="1"/>
  <c r="G68" s="1"/>
  <c r="G69" a="1"/>
  <c r="G69" s="1"/>
  <c r="G28" a="1"/>
  <c r="G28" s="1"/>
  <c r="K69" l="1" a="1"/>
  <c r="K69" s="1"/>
  <c r="K67" a="1"/>
  <c r="K67" s="1"/>
  <c r="K65" a="1"/>
  <c r="K65" s="1"/>
  <c r="K63" a="1"/>
  <c r="K63" s="1"/>
  <c r="K61" a="1"/>
  <c r="K61" s="1"/>
  <c r="K59" a="1"/>
  <c r="K59" s="1"/>
  <c r="K57" a="1"/>
  <c r="K57" s="1"/>
  <c r="K68" a="1"/>
  <c r="K68" s="1"/>
  <c r="K66" a="1"/>
  <c r="K66" s="1"/>
  <c r="K64" a="1"/>
  <c r="K64" s="1"/>
  <c r="K62" a="1"/>
  <c r="K62" s="1"/>
  <c r="K60" a="1"/>
  <c r="K60" s="1"/>
  <c r="K58" a="1"/>
  <c r="K58" s="1"/>
</calcChain>
</file>

<file path=xl/sharedStrings.xml><?xml version="1.0" encoding="utf-8"?>
<sst xmlns="http://schemas.openxmlformats.org/spreadsheetml/2006/main" count="71" uniqueCount="31">
  <si>
    <t>Date</t>
  </si>
  <si>
    <t>Nom</t>
  </si>
  <si>
    <t>Paul</t>
  </si>
  <si>
    <t>Pierre</t>
  </si>
  <si>
    <t>Robert</t>
  </si>
  <si>
    <t>Franck</t>
  </si>
  <si>
    <t>André</t>
  </si>
  <si>
    <t>Angelo</t>
  </si>
  <si>
    <t>Marc</t>
  </si>
  <si>
    <t>Chantal</t>
  </si>
  <si>
    <t>Gabin</t>
  </si>
  <si>
    <t>Christian</t>
  </si>
  <si>
    <t>Claude</t>
  </si>
  <si>
    <t>Fabien</t>
  </si>
  <si>
    <t>Anthony</t>
  </si>
  <si>
    <t>Sylvain</t>
  </si>
  <si>
    <t>Daniel</t>
  </si>
  <si>
    <t>Georges</t>
  </si>
  <si>
    <t>Marcel</t>
  </si>
  <si>
    <t>Irène</t>
  </si>
  <si>
    <t>Andrien</t>
  </si>
  <si>
    <t>Adrien</t>
  </si>
  <si>
    <t>Estelle</t>
  </si>
  <si>
    <t>Entrée d'origine</t>
  </si>
  <si>
    <t>Résultat attendu par date</t>
  </si>
  <si>
    <t>Résultat attendu par Prénom</t>
  </si>
  <si>
    <t>Tableau n°1</t>
  </si>
  <si>
    <t>d'après un cacul du 1° tableau</t>
  </si>
  <si>
    <t>si la correction d'erreur ne marche pas sur xl 2003</t>
  </si>
  <si>
    <t xml:space="preserve">fait le savoir  ; car ce sera </t>
  </si>
  <si>
    <t xml:space="preserve">si(esterreur(laformule));"";laformule))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</si>
</sst>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6">
    <font>
      <sz val="10"/>
      <name val="Arial"/>
    </font>
    <font>
      <sz val="10"/>
      <name val="Arial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22"/>
      </right>
      <top style="thin">
        <color indexed="64"/>
      </top>
      <bottom style="thin">
        <color indexed="22"/>
      </bottom>
      <diagonal/>
    </border>
    <border>
      <left style="thin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22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22"/>
      </bottom>
      <diagonal/>
    </border>
    <border>
      <left style="thin">
        <color indexed="64"/>
      </left>
      <right style="thin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4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2" fillId="0" borderId="0" xfId="0" applyFont="1"/>
    <xf numFmtId="0" fontId="5" fillId="0" borderId="0" xfId="0" applyFont="1"/>
    <xf numFmtId="0" fontId="3" fillId="0" borderId="5" xfId="0" applyNumberFormat="1" applyFont="1" applyBorder="1"/>
    <xf numFmtId="14" fontId="0" fillId="0" borderId="2" xfId="0" applyNumberFormat="1" applyBorder="1" applyAlignment="1">
      <alignment horizontal="center"/>
    </xf>
    <xf numFmtId="0" fontId="3" fillId="0" borderId="6" xfId="0" applyNumberFormat="1" applyFont="1" applyBorder="1"/>
    <xf numFmtId="14" fontId="0" fillId="0" borderId="7" xfId="0" applyNumberFormat="1" applyBorder="1" applyAlignment="1">
      <alignment horizontal="center"/>
    </xf>
    <xf numFmtId="0" fontId="3" fillId="0" borderId="8" xfId="0" applyNumberFormat="1" applyFont="1" applyBorder="1"/>
    <xf numFmtId="0" fontId="0" fillId="0" borderId="9" xfId="0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NumberFormat="1" applyFont="1" applyBorder="1"/>
    <xf numFmtId="0" fontId="3" fillId="0" borderId="11" xfId="0" applyNumberFormat="1" applyFont="1" applyBorder="1"/>
    <xf numFmtId="0" fontId="3" fillId="0" borderId="9" xfId="0" applyNumberFormat="1" applyFont="1" applyFill="1" applyBorder="1"/>
    <xf numFmtId="0" fontId="3" fillId="0" borderId="11" xfId="1" applyNumberFormat="1" applyFont="1" applyBorder="1"/>
    <xf numFmtId="0" fontId="3" fillId="0" borderId="12" xfId="0" applyNumberFormat="1" applyFont="1" applyBorder="1"/>
    <xf numFmtId="14" fontId="0" fillId="0" borderId="4" xfId="0" applyNumberFormat="1" applyBorder="1" applyAlignment="1">
      <alignment horizontal="center"/>
    </xf>
    <xf numFmtId="0" fontId="3" fillId="0" borderId="13" xfId="0" applyNumberFormat="1" applyFont="1" applyBorder="1"/>
    <xf numFmtId="0" fontId="3" fillId="0" borderId="14" xfId="0" applyNumberFormat="1" applyFont="1" applyBorder="1"/>
    <xf numFmtId="0" fontId="3" fillId="0" borderId="3" xfId="0" applyNumberFormat="1" applyFont="1" applyFill="1" applyBorder="1"/>
    <xf numFmtId="0" fontId="0" fillId="0" borderId="1" xfId="0" applyBorder="1"/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/>
    <xf numFmtId="0" fontId="2" fillId="0" borderId="4" xfId="0" applyFont="1" applyBorder="1" applyAlignment="1"/>
    <xf numFmtId="0" fontId="0" fillId="2" borderId="15" xfId="0" applyFill="1" applyBorder="1"/>
    <xf numFmtId="14" fontId="0" fillId="2" borderId="15" xfId="0" applyNumberFormat="1" applyFill="1" applyBorder="1"/>
    <xf numFmtId="14" fontId="0" fillId="2" borderId="15" xfId="0" applyNumberFormat="1" applyFill="1" applyBorder="1" applyAlignment="1">
      <alignment horizontal="center"/>
    </xf>
    <xf numFmtId="0" fontId="3" fillId="0" borderId="0" xfId="0" applyFont="1"/>
  </cellXfs>
  <cellStyles count="2">
    <cellStyle name="Euro" xfId="1"/>
    <cellStyle name="Normal" xfId="0" builtinId="0"/>
  </cellStyles>
  <dxfs count="2">
    <dxf>
      <fill>
        <patternFill>
          <bgColor indexed="14"/>
        </patternFill>
      </fill>
    </dxf>
    <dxf>
      <fill>
        <patternFill>
          <bgColor indexed="1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N69"/>
  <sheetViews>
    <sheetView tabSelected="1" topLeftCell="A11" workbookViewId="0">
      <selection activeCell="D34" sqref="D34"/>
    </sheetView>
  </sheetViews>
  <sheetFormatPr baseColWidth="10" defaultRowHeight="12.5"/>
  <cols>
    <col min="6" max="6" width="5.1796875" customWidth="1"/>
    <col min="8" max="8" width="17.453125" customWidth="1"/>
    <col min="9" max="9" width="5.453125" customWidth="1"/>
    <col min="10" max="10" width="13.26953125" customWidth="1"/>
    <col min="11" max="11" width="15.7265625" customWidth="1"/>
  </cols>
  <sheetData>
    <row r="2" spans="3:14" ht="13">
      <c r="D2" s="3" t="s">
        <v>1</v>
      </c>
      <c r="E2" s="3" t="s">
        <v>0</v>
      </c>
    </row>
    <row r="3" spans="3:14" ht="13">
      <c r="D3" s="3"/>
      <c r="E3" s="3"/>
      <c r="F3" s="3"/>
      <c r="G3" s="3"/>
      <c r="H3" s="3"/>
      <c r="I3" s="3"/>
      <c r="J3" s="3"/>
      <c r="K3" s="3"/>
    </row>
    <row r="4" spans="3:14" ht="13">
      <c r="D4" s="26" t="s">
        <v>26</v>
      </c>
      <c r="E4" s="27"/>
      <c r="F4" s="3"/>
      <c r="G4" s="26" t="s">
        <v>24</v>
      </c>
      <c r="H4" s="27"/>
      <c r="I4" s="3"/>
      <c r="J4" s="26" t="s">
        <v>25</v>
      </c>
      <c r="K4" s="27"/>
    </row>
    <row r="5" spans="3:14" ht="13">
      <c r="D5" s="24" t="s">
        <v>23</v>
      </c>
      <c r="E5" s="25"/>
      <c r="F5" s="4"/>
      <c r="G5" s="28" t="s">
        <v>27</v>
      </c>
      <c r="H5" s="29"/>
      <c r="I5" s="4"/>
      <c r="J5" s="24" t="s">
        <v>27</v>
      </c>
      <c r="K5" s="25"/>
      <c r="L5" s="5"/>
    </row>
    <row r="7" spans="3:14">
      <c r="C7" s="2">
        <v>1</v>
      </c>
      <c r="D7" s="6" t="s">
        <v>2</v>
      </c>
      <c r="E7" s="7">
        <v>40236</v>
      </c>
      <c r="G7" s="20" t="s">
        <v>3</v>
      </c>
      <c r="H7" s="7">
        <v>39733</v>
      </c>
      <c r="J7" s="23" t="s">
        <v>21</v>
      </c>
      <c r="K7" s="7">
        <v>41987</v>
      </c>
    </row>
    <row r="8" spans="3:14">
      <c r="C8" s="2">
        <v>2</v>
      </c>
      <c r="D8" s="8" t="s">
        <v>3</v>
      </c>
      <c r="E8" s="9">
        <v>39733</v>
      </c>
      <c r="G8" s="10" t="s">
        <v>2</v>
      </c>
      <c r="H8" s="9">
        <v>40236</v>
      </c>
      <c r="J8" s="17" t="s">
        <v>6</v>
      </c>
      <c r="K8" s="9">
        <v>41860</v>
      </c>
      <c r="N8" s="1"/>
    </row>
    <row r="9" spans="3:14">
      <c r="C9" s="2">
        <v>3</v>
      </c>
      <c r="D9" s="10" t="s">
        <v>18</v>
      </c>
      <c r="E9" s="9">
        <v>41409</v>
      </c>
      <c r="G9" s="11" t="s">
        <v>8</v>
      </c>
      <c r="H9" s="9">
        <v>40436</v>
      </c>
      <c r="J9" s="11" t="s">
        <v>7</v>
      </c>
      <c r="K9" s="9">
        <v>41862</v>
      </c>
    </row>
    <row r="10" spans="3:14">
      <c r="C10" s="2">
        <v>4</v>
      </c>
      <c r="D10" s="10" t="s">
        <v>4</v>
      </c>
      <c r="E10" s="9">
        <v>41903</v>
      </c>
      <c r="G10" s="10" t="s">
        <v>14</v>
      </c>
      <c r="H10" s="9">
        <v>41142</v>
      </c>
      <c r="J10" s="10" t="s">
        <v>14</v>
      </c>
      <c r="K10" s="9">
        <v>41142</v>
      </c>
    </row>
    <row r="11" spans="3:14">
      <c r="C11" s="2">
        <v>5</v>
      </c>
      <c r="D11" s="11" t="s">
        <v>5</v>
      </c>
      <c r="E11" s="9">
        <v>41931</v>
      </c>
      <c r="G11" s="10" t="s">
        <v>18</v>
      </c>
      <c r="H11" s="9">
        <v>41409</v>
      </c>
      <c r="J11" s="12" t="s">
        <v>9</v>
      </c>
      <c r="K11" s="9">
        <v>41686</v>
      </c>
    </row>
    <row r="12" spans="3:14">
      <c r="C12" s="2">
        <v>6</v>
      </c>
      <c r="D12" s="13" t="s">
        <v>6</v>
      </c>
      <c r="E12" s="9">
        <v>41987</v>
      </c>
      <c r="G12" s="11" t="s">
        <v>22</v>
      </c>
      <c r="H12" s="9">
        <v>41505</v>
      </c>
      <c r="J12" s="14" t="s">
        <v>11</v>
      </c>
      <c r="K12" s="9">
        <v>42033</v>
      </c>
    </row>
    <row r="13" spans="3:14">
      <c r="C13" s="2">
        <v>7</v>
      </c>
      <c r="D13" s="11" t="s">
        <v>22</v>
      </c>
      <c r="E13" s="9">
        <v>41505</v>
      </c>
      <c r="G13" s="10" t="s">
        <v>19</v>
      </c>
      <c r="H13" s="9">
        <v>41642</v>
      </c>
      <c r="J13" s="13" t="s">
        <v>12</v>
      </c>
      <c r="K13" s="9">
        <v>42213</v>
      </c>
    </row>
    <row r="14" spans="3:14">
      <c r="C14" s="2">
        <v>8</v>
      </c>
      <c r="D14" s="11" t="s">
        <v>7</v>
      </c>
      <c r="E14" s="9">
        <v>41862</v>
      </c>
      <c r="G14" s="12" t="s">
        <v>9</v>
      </c>
      <c r="H14" s="9">
        <v>41686</v>
      </c>
      <c r="J14" s="14" t="s">
        <v>16</v>
      </c>
      <c r="K14" s="9">
        <v>41756</v>
      </c>
    </row>
    <row r="15" spans="3:14">
      <c r="C15" s="2">
        <v>9</v>
      </c>
      <c r="D15" s="11" t="s">
        <v>8</v>
      </c>
      <c r="E15" s="9">
        <v>40436</v>
      </c>
      <c r="G15" s="14" t="s">
        <v>16</v>
      </c>
      <c r="H15" s="9">
        <v>41756</v>
      </c>
      <c r="J15" s="11" t="s">
        <v>22</v>
      </c>
      <c r="K15" s="9">
        <v>41505</v>
      </c>
    </row>
    <row r="16" spans="3:14">
      <c r="C16" s="2">
        <v>10</v>
      </c>
      <c r="D16" s="12" t="s">
        <v>9</v>
      </c>
      <c r="E16" s="9">
        <v>41686</v>
      </c>
      <c r="G16" s="17" t="s">
        <v>6</v>
      </c>
      <c r="H16" s="9">
        <v>41860</v>
      </c>
      <c r="J16" s="15" t="s">
        <v>13</v>
      </c>
      <c r="K16" s="9">
        <v>41903</v>
      </c>
    </row>
    <row r="17" spans="2:11">
      <c r="C17" s="2">
        <v>11</v>
      </c>
      <c r="D17" s="13" t="s">
        <v>10</v>
      </c>
      <c r="E17" s="9">
        <v>42194</v>
      </c>
      <c r="G17" s="11" t="s">
        <v>7</v>
      </c>
      <c r="H17" s="9">
        <v>41862</v>
      </c>
      <c r="J17" s="11" t="s">
        <v>5</v>
      </c>
      <c r="K17" s="9">
        <v>41931</v>
      </c>
    </row>
    <row r="18" spans="2:11">
      <c r="C18" s="2">
        <v>12</v>
      </c>
      <c r="D18" s="13" t="s">
        <v>12</v>
      </c>
      <c r="E18" s="9">
        <v>42213</v>
      </c>
      <c r="G18" s="15" t="s">
        <v>13</v>
      </c>
      <c r="H18" s="9">
        <v>41903</v>
      </c>
      <c r="J18" s="13" t="s">
        <v>10</v>
      </c>
      <c r="K18" s="9">
        <v>42194</v>
      </c>
    </row>
    <row r="19" spans="2:11">
      <c r="C19" s="2">
        <v>13</v>
      </c>
      <c r="D19" s="14" t="s">
        <v>11</v>
      </c>
      <c r="E19" s="9">
        <v>42033</v>
      </c>
      <c r="G19" s="10" t="s">
        <v>4</v>
      </c>
      <c r="H19" s="9">
        <v>41903</v>
      </c>
      <c r="J19" s="21" t="s">
        <v>17</v>
      </c>
      <c r="K19" s="9">
        <v>42117</v>
      </c>
    </row>
    <row r="20" spans="2:11">
      <c r="C20" s="2">
        <v>14</v>
      </c>
      <c r="D20" s="15" t="s">
        <v>13</v>
      </c>
      <c r="E20" s="9">
        <v>41903</v>
      </c>
      <c r="G20" s="11" t="s">
        <v>5</v>
      </c>
      <c r="H20" s="9">
        <v>41931</v>
      </c>
      <c r="J20" s="10" t="s">
        <v>19</v>
      </c>
      <c r="K20" s="9">
        <v>41642</v>
      </c>
    </row>
    <row r="21" spans="2:11">
      <c r="C21" s="2">
        <v>15</v>
      </c>
      <c r="D21" s="10" t="s">
        <v>14</v>
      </c>
      <c r="E21" s="9">
        <v>41142</v>
      </c>
      <c r="G21" s="11" t="s">
        <v>20</v>
      </c>
      <c r="H21" s="9">
        <v>41987</v>
      </c>
      <c r="J21" s="11" t="s">
        <v>8</v>
      </c>
      <c r="K21" s="9">
        <v>40436</v>
      </c>
    </row>
    <row r="22" spans="2:11">
      <c r="C22" s="2">
        <v>16</v>
      </c>
      <c r="D22" s="16" t="s">
        <v>15</v>
      </c>
      <c r="E22" s="9">
        <v>42847</v>
      </c>
      <c r="G22" s="14" t="s">
        <v>11</v>
      </c>
      <c r="H22" s="9">
        <v>42033</v>
      </c>
      <c r="J22" s="10" t="s">
        <v>18</v>
      </c>
      <c r="K22" s="9">
        <v>41409</v>
      </c>
    </row>
    <row r="23" spans="2:11">
      <c r="C23" s="2">
        <v>17</v>
      </c>
      <c r="D23" s="10" t="s">
        <v>19</v>
      </c>
      <c r="E23" s="9">
        <v>41642</v>
      </c>
      <c r="G23" s="21" t="s">
        <v>17</v>
      </c>
      <c r="H23" s="9">
        <v>42117</v>
      </c>
      <c r="J23" s="10" t="s">
        <v>2</v>
      </c>
      <c r="K23" s="9">
        <v>40236</v>
      </c>
    </row>
    <row r="24" spans="2:11">
      <c r="C24" s="2">
        <v>18</v>
      </c>
      <c r="D24" s="17" t="s">
        <v>6</v>
      </c>
      <c r="E24" s="9">
        <v>41860</v>
      </c>
      <c r="G24" s="13" t="s">
        <v>10</v>
      </c>
      <c r="H24" s="9">
        <v>42194</v>
      </c>
      <c r="J24" s="8" t="s">
        <v>3</v>
      </c>
      <c r="K24" s="9">
        <v>39733</v>
      </c>
    </row>
    <row r="25" spans="2:11">
      <c r="C25" s="2">
        <v>19</v>
      </c>
      <c r="D25" s="14" t="s">
        <v>16</v>
      </c>
      <c r="E25" s="9">
        <v>41756</v>
      </c>
      <c r="G25" s="13" t="s">
        <v>12</v>
      </c>
      <c r="H25" s="9">
        <v>42213</v>
      </c>
      <c r="J25" s="10" t="s">
        <v>4</v>
      </c>
      <c r="K25" s="9">
        <v>41903</v>
      </c>
    </row>
    <row r="26" spans="2:11">
      <c r="C26" s="2">
        <v>20</v>
      </c>
      <c r="D26" s="18" t="s">
        <v>17</v>
      </c>
      <c r="E26" s="19">
        <v>42117</v>
      </c>
      <c r="G26" s="22" t="s">
        <v>15</v>
      </c>
      <c r="H26" s="19">
        <v>42847</v>
      </c>
      <c r="J26" s="22" t="s">
        <v>15</v>
      </c>
      <c r="K26" s="19">
        <v>42847</v>
      </c>
    </row>
    <row r="28" spans="2:11">
      <c r="G28" s="30" t="str">
        <f t="array" ref="G28">IFERROR(INDEX(D$7:D$26,MATCH(SMALL($E$7:$E$26+ROW($E$7:$E$26)/10000,ROW(A1)),$E$7:$E$26+ROW($E$7:$E$26)/10000,0)),"")</f>
        <v>Pierre</v>
      </c>
      <c r="H28" s="31">
        <f t="array" ref="H28">IFERROR(SMALL($E$7:$E$26,ROW(A1)),"")</f>
        <v>39733</v>
      </c>
      <c r="J28" s="30" t="str">
        <f t="array" ref="J28">IFERROR(INDEX(D$7:D$26,MATCH(SMALL(COUNTIF(D$7:D$26,"&lt;="&amp;D$7:D$26),ROW($A1)),COUNTIF(D$7:D$26,"&lt;="&amp;D$7:D$26),0)),"")</f>
        <v>André</v>
      </c>
      <c r="K28" s="32">
        <f t="array" ref="K28">IFERROR(INDEX($E$7:$E$26,SMALL(IF($D$7:$D$26=$J28,$C$7:$C$26,""),COUNTIF($J$28:J28,J28))),"")</f>
        <v>41987</v>
      </c>
    </row>
    <row r="29" spans="2:11">
      <c r="B29" s="33" t="s">
        <v>28</v>
      </c>
      <c r="G29" s="30" t="str">
        <f t="array" ref="G29">IFERROR(INDEX(D$7:D$26,MATCH(SMALL($E$7:$E$26+ROW($E$7:$E$26)/10000,ROW(A2)),$E$7:$E$26+ROW($E$7:$E$26)/10000,0)),"")</f>
        <v>Paul</v>
      </c>
      <c r="H29" s="31">
        <f t="array" ref="H29">IFERROR(SMALL($E$7:$E$26,ROW(A2)),"")</f>
        <v>40236</v>
      </c>
      <c r="J29" s="30" t="str">
        <f t="array" ref="J29">IFERROR(INDEX(D$7:D$26,MATCH(SMALL(COUNTIF(D$7:D$26,"&lt;="&amp;D$7:D$26),ROW($A2)),COUNTIF(D$7:D$26,"&lt;="&amp;D$7:D$26),0)),"")</f>
        <v>André</v>
      </c>
      <c r="K29" s="32">
        <f t="array" ref="K29">IFERROR(INDEX($E$7:$E$26,SMALL(IF($D$7:$D$26=$J29,$C$7:$C$26,""),COUNTIF($J$28:J29,J29))),"")</f>
        <v>41860</v>
      </c>
    </row>
    <row r="30" spans="2:11">
      <c r="B30" s="33" t="s">
        <v>29</v>
      </c>
      <c r="G30" s="30" t="str">
        <f t="array" ref="G30">IFERROR(INDEX(D$7:D$26,MATCH(SMALL($E$7:$E$26+ROW($E$7:$E$26)/10000,ROW(A3)),$E$7:$E$26+ROW($E$7:$E$26)/10000,0)),"")</f>
        <v>Marc</v>
      </c>
      <c r="H30" s="31">
        <f t="array" ref="H30">IFERROR(SMALL($E$7:$E$26,ROW(A3)),"")</f>
        <v>40436</v>
      </c>
      <c r="J30" s="30" t="str">
        <f t="array" ref="J30">IFERROR(INDEX(D$7:D$26,MATCH(SMALL(COUNTIF(D$7:D$26,"&lt;="&amp;D$7:D$26),ROW($A3)),COUNTIF(D$7:D$26,"&lt;="&amp;D$7:D$26),0)),"")</f>
        <v>Angelo</v>
      </c>
      <c r="K30" s="32">
        <f t="array" ref="K30">IFERROR(INDEX($E$7:$E$26,SMALL(IF($D$7:$D$26=$J30,$C$7:$C$26,""),COUNTIF($J$28:J30,J30))),"")</f>
        <v>41862</v>
      </c>
    </row>
    <row r="31" spans="2:11">
      <c r="B31" s="33" t="s">
        <v>30</v>
      </c>
      <c r="G31" s="30" t="str">
        <f t="array" ref="G31">IFERROR(INDEX(D$7:D$26,MATCH(SMALL($E$7:$E$26+ROW($E$7:$E$26)/10000,ROW(A4)),$E$7:$E$26+ROW($E$7:$E$26)/10000,0)),"")</f>
        <v>Anthony</v>
      </c>
      <c r="H31" s="31">
        <f t="array" ref="H31">IFERROR(SMALL($E$7:$E$26,ROW(A4)),"")</f>
        <v>41142</v>
      </c>
      <c r="J31" s="30" t="str">
        <f t="array" ref="J31">IFERROR(INDEX(D$7:D$26,MATCH(SMALL(COUNTIF(D$7:D$26,"&lt;="&amp;D$7:D$26),ROW($A4)),COUNTIF(D$7:D$26,"&lt;="&amp;D$7:D$26),0)),"")</f>
        <v>Anthony</v>
      </c>
      <c r="K31" s="32">
        <f t="array" ref="K31">IFERROR(INDEX($E$7:$E$26,SMALL(IF($D$7:$D$26=$J31,$C$7:$C$26,""),COUNTIF($J$28:J31,J31))),"")</f>
        <v>41142</v>
      </c>
    </row>
    <row r="32" spans="2:11">
      <c r="G32" s="30" t="str">
        <f t="array" ref="G32">IFERROR(INDEX(D$7:D$26,MATCH(SMALL($E$7:$E$26+ROW($E$7:$E$26)/10000,ROW(A5)),$E$7:$E$26+ROW($E$7:$E$26)/10000,0)),"")</f>
        <v>Marcel</v>
      </c>
      <c r="H32" s="31">
        <f t="array" ref="H32">IFERROR(SMALL($E$7:$E$26,ROW(A5)),"")</f>
        <v>41409</v>
      </c>
      <c r="J32" s="30" t="str">
        <f t="array" ref="J32">IFERROR(INDEX(D$7:D$26,MATCH(SMALL(COUNTIF(D$7:D$26,"&lt;="&amp;D$7:D$26),ROW($A5)),COUNTIF(D$7:D$26,"&lt;="&amp;D$7:D$26),0)),"")</f>
        <v>Chantal</v>
      </c>
      <c r="K32" s="32">
        <f t="array" ref="K32">IFERROR(INDEX($E$7:$E$26,SMALL(IF($D$7:$D$26=$J32,$C$7:$C$26,""),COUNTIF($J$28:J32,J32))),"")</f>
        <v>41686</v>
      </c>
    </row>
    <row r="33" spans="7:11">
      <c r="G33" s="30" t="str">
        <f t="array" ref="G33">IFERROR(INDEX(D$7:D$26,MATCH(SMALL($E$7:$E$26+ROW($E$7:$E$26)/10000,ROW(A6)),$E$7:$E$26+ROW($E$7:$E$26)/10000,0)),"")</f>
        <v>Estelle</v>
      </c>
      <c r="H33" s="31">
        <f t="array" ref="H33">IFERROR(SMALL($E$7:$E$26,ROW(A6)),"")</f>
        <v>41505</v>
      </c>
      <c r="J33" s="30" t="str">
        <f t="array" ref="J33">IFERROR(INDEX(D$7:D$26,MATCH(SMALL(COUNTIF(D$7:D$26,"&lt;="&amp;D$7:D$26),ROW($A6)),COUNTIF(D$7:D$26,"&lt;="&amp;D$7:D$26),0)),"")</f>
        <v>Christian</v>
      </c>
      <c r="K33" s="32">
        <f t="array" ref="K33">IFERROR(INDEX($E$7:$E$26,SMALL(IF($D$7:$D$26=$J33,$C$7:$C$26,""),COUNTIF($J$28:J33,J33))),"")</f>
        <v>42033</v>
      </c>
    </row>
    <row r="34" spans="7:11">
      <c r="G34" s="30" t="str">
        <f t="array" ref="G34">IFERROR(INDEX(D$7:D$26,MATCH(SMALL($E$7:$E$26+ROW($E$7:$E$26)/10000,ROW(A7)),$E$7:$E$26+ROW($E$7:$E$26)/10000,0)),"")</f>
        <v>Irène</v>
      </c>
      <c r="H34" s="31">
        <f t="array" ref="H34">IFERROR(SMALL($E$7:$E$26,ROW(A7)),"")</f>
        <v>41642</v>
      </c>
      <c r="J34" s="30" t="str">
        <f t="array" ref="J34">IFERROR(INDEX(D$7:D$26,MATCH(SMALL(COUNTIF(D$7:D$26,"&lt;="&amp;D$7:D$26),ROW($A7)),COUNTIF(D$7:D$26,"&lt;="&amp;D$7:D$26),0)),"")</f>
        <v>Claude</v>
      </c>
      <c r="K34" s="32">
        <f t="array" ref="K34">IFERROR(INDEX($E$7:$E$26,SMALL(IF($D$7:$D$26=$J34,$C$7:$C$26,""),COUNTIF($J$28:J34,J34))),"")</f>
        <v>42213</v>
      </c>
    </row>
    <row r="35" spans="7:11">
      <c r="G35" s="30" t="str">
        <f t="array" ref="G35">IFERROR(INDEX(D$7:D$26,MATCH(SMALL($E$7:$E$26+ROW($E$7:$E$26)/10000,ROW(A8)),$E$7:$E$26+ROW($E$7:$E$26)/10000,0)),"")</f>
        <v>Chantal</v>
      </c>
      <c r="H35" s="31">
        <f t="array" ref="H35">IFERROR(SMALL($E$7:$E$26,ROW(A8)),"")</f>
        <v>41686</v>
      </c>
      <c r="J35" s="30" t="str">
        <f t="array" ref="J35">IFERROR(INDEX(D$7:D$26,MATCH(SMALL(COUNTIF(D$7:D$26,"&lt;="&amp;D$7:D$26),ROW($A8)),COUNTIF(D$7:D$26,"&lt;="&amp;D$7:D$26),0)),"")</f>
        <v>Daniel</v>
      </c>
      <c r="K35" s="32">
        <f t="array" ref="K35">IFERROR(INDEX($E$7:$E$26,SMALL(IF($D$7:$D$26=$J35,$C$7:$C$26,""),COUNTIF($J$28:J35,J35))),"")</f>
        <v>41756</v>
      </c>
    </row>
    <row r="36" spans="7:11">
      <c r="G36" s="30" t="str">
        <f t="array" ref="G36">IFERROR(INDEX(D$7:D$26,MATCH(SMALL($E$7:$E$26+ROW($E$7:$E$26)/10000,ROW(A9)),$E$7:$E$26+ROW($E$7:$E$26)/10000,0)),"")</f>
        <v>Daniel</v>
      </c>
      <c r="H36" s="31">
        <f t="array" ref="H36">IFERROR(SMALL($E$7:$E$26,ROW(A9)),"")</f>
        <v>41756</v>
      </c>
      <c r="J36" s="30" t="str">
        <f t="array" ref="J36">IFERROR(INDEX(D$7:D$26,MATCH(SMALL(COUNTIF(D$7:D$26,"&lt;="&amp;D$7:D$26),ROW($A9)),COUNTIF(D$7:D$26,"&lt;="&amp;D$7:D$26),0)),"")</f>
        <v>Estelle</v>
      </c>
      <c r="K36" s="32">
        <f t="array" ref="K36">IFERROR(INDEX($E$7:$E$26,SMALL(IF($D$7:$D$26=$J36,$C$7:$C$26,""),COUNTIF($J$28:J36,J36))),"")</f>
        <v>41505</v>
      </c>
    </row>
    <row r="37" spans="7:11">
      <c r="G37" s="30" t="str">
        <f t="array" ref="G37">IFERROR(INDEX(D$7:D$26,MATCH(SMALL($E$7:$E$26+ROW($E$7:$E$26)/10000,ROW(A10)),$E$7:$E$26+ROW($E$7:$E$26)/10000,0)),"")</f>
        <v>André</v>
      </c>
      <c r="H37" s="31">
        <f t="array" ref="H37">IFERROR(SMALL($E$7:$E$26,ROW(A10)),"")</f>
        <v>41860</v>
      </c>
      <c r="J37" s="30" t="str">
        <f t="array" ref="J37">IFERROR(INDEX(D$7:D$26,MATCH(SMALL(COUNTIF(D$7:D$26,"&lt;="&amp;D$7:D$26),ROW($A10)),COUNTIF(D$7:D$26,"&lt;="&amp;D$7:D$26),0)),"")</f>
        <v>Fabien</v>
      </c>
      <c r="K37" s="32">
        <f t="array" ref="K37">IFERROR(INDEX($E$7:$E$26,SMALL(IF($D$7:$D$26=$J37,$C$7:$C$26,""),COUNTIF($J$28:J37,J37))),"")</f>
        <v>41903</v>
      </c>
    </row>
    <row r="38" spans="7:11">
      <c r="G38" s="30" t="str">
        <f t="array" ref="G38">IFERROR(INDEX(D$7:D$26,MATCH(SMALL($E$7:$E$26+ROW($E$7:$E$26)/10000,ROW(A11)),$E$7:$E$26+ROW($E$7:$E$26)/10000,0)),"")</f>
        <v>Angelo</v>
      </c>
      <c r="H38" s="31">
        <f t="array" ref="H38">IFERROR(SMALL($E$7:$E$26,ROW(A11)),"")</f>
        <v>41862</v>
      </c>
      <c r="J38" s="30" t="str">
        <f t="array" ref="J38">IFERROR(INDEX(D$7:D$26,MATCH(SMALL(COUNTIF(D$7:D$26,"&lt;="&amp;D$7:D$26),ROW($A11)),COUNTIF(D$7:D$26,"&lt;="&amp;D$7:D$26),0)),"")</f>
        <v>Franck</v>
      </c>
      <c r="K38" s="32">
        <f t="array" ref="K38">IFERROR(INDEX($E$7:$E$26,SMALL(IF($D$7:$D$26=$J38,$C$7:$C$26,""),COUNTIF($J$28:J38,J38))),"")</f>
        <v>41931</v>
      </c>
    </row>
    <row r="39" spans="7:11">
      <c r="G39" s="30" t="str">
        <f t="array" ref="G39">IFERROR(INDEX(D$7:D$26,MATCH(SMALL($E$7:$E$26+ROW($E$7:$E$26)/10000,ROW(A12)),$E$7:$E$26+ROW($E$7:$E$26)/10000,0)),"")</f>
        <v>Robert</v>
      </c>
      <c r="H39" s="31">
        <f t="array" ref="H39">IFERROR(SMALL($E$7:$E$26,ROW(A12)),"")</f>
        <v>41903</v>
      </c>
      <c r="J39" s="30" t="str">
        <f t="array" ref="J39">IFERROR(INDEX(D$7:D$26,MATCH(SMALL(COUNTIF(D$7:D$26,"&lt;="&amp;D$7:D$26),ROW($A12)),COUNTIF(D$7:D$26,"&lt;="&amp;D$7:D$26),0)),"")</f>
        <v>Gabin</v>
      </c>
      <c r="K39" s="32">
        <f t="array" ref="K39">IFERROR(INDEX($E$7:$E$26,SMALL(IF($D$7:$D$26=$J39,$C$7:$C$26,""),COUNTIF($J$28:J39,J39))),"")</f>
        <v>42194</v>
      </c>
    </row>
    <row r="40" spans="7:11">
      <c r="G40" s="30" t="str">
        <f t="array" ref="G40">IFERROR(INDEX(D$7:D$26,MATCH(SMALL($E$7:$E$26+ROW($E$7:$E$26)/10000,ROW(A13)),$E$7:$E$26+ROW($E$7:$E$26)/10000,0)),"")</f>
        <v>Fabien</v>
      </c>
      <c r="H40" s="31">
        <f t="array" ref="H40">IFERROR(SMALL($E$7:$E$26,ROW(A13)),"")</f>
        <v>41903</v>
      </c>
      <c r="J40" s="30" t="str">
        <f t="array" ref="J40">IFERROR(INDEX(D$7:D$26,MATCH(SMALL(COUNTIF(D$7:D$26,"&lt;="&amp;D$7:D$26),ROW($A13)),COUNTIF(D$7:D$26,"&lt;="&amp;D$7:D$26),0)),"")</f>
        <v>Georges</v>
      </c>
      <c r="K40" s="32">
        <f t="array" ref="K40">IFERROR(INDEX($E$7:$E$26,SMALL(IF($D$7:$D$26=$J40,$C$7:$C$26,""),COUNTIF($J$28:J40,J40))),"")</f>
        <v>42117</v>
      </c>
    </row>
    <row r="41" spans="7:11">
      <c r="G41" s="30" t="str">
        <f t="array" ref="G41">IFERROR(INDEX(D$7:D$26,MATCH(SMALL($E$7:$E$26+ROW($E$7:$E$26)/10000,ROW(A14)),$E$7:$E$26+ROW($E$7:$E$26)/10000,0)),"")</f>
        <v>Franck</v>
      </c>
      <c r="H41" s="31">
        <f t="array" ref="H41">IFERROR(SMALL($E$7:$E$26,ROW(A14)),"")</f>
        <v>41931</v>
      </c>
      <c r="J41" s="30" t="str">
        <f t="array" ref="J41">IFERROR(INDEX(D$7:D$26,MATCH(SMALL(COUNTIF(D$7:D$26,"&lt;="&amp;D$7:D$26),ROW($A14)),COUNTIF(D$7:D$26,"&lt;="&amp;D$7:D$26),0)),"")</f>
        <v>Irène</v>
      </c>
      <c r="K41" s="32">
        <f t="array" ref="K41">IFERROR(INDEX($E$7:$E$26,SMALL(IF($D$7:$D$26=$J41,$C$7:$C$26,""),COUNTIF($J$28:J41,J41))),"")</f>
        <v>41642</v>
      </c>
    </row>
    <row r="42" spans="7:11">
      <c r="G42" s="30" t="str">
        <f t="array" ref="G42">IFERROR(INDEX(D$7:D$26,MATCH(SMALL($E$7:$E$26+ROW($E$7:$E$26)/10000,ROW(A15)),$E$7:$E$26+ROW($E$7:$E$26)/10000,0)),"")</f>
        <v>André</v>
      </c>
      <c r="H42" s="31">
        <f t="array" ref="H42">IFERROR(SMALL($E$7:$E$26,ROW(A15)),"")</f>
        <v>41987</v>
      </c>
      <c r="J42" s="30" t="str">
        <f t="array" ref="J42">IFERROR(INDEX(D$7:D$26,MATCH(SMALL(COUNTIF(D$7:D$26,"&lt;="&amp;D$7:D$26),ROW($A15)),COUNTIF(D$7:D$26,"&lt;="&amp;D$7:D$26),0)),"")</f>
        <v>Marc</v>
      </c>
      <c r="K42" s="32">
        <f t="array" ref="K42">IFERROR(INDEX($E$7:$E$26,SMALL(IF($D$7:$D$26=$J42,$C$7:$C$26,""),COUNTIF($J$28:J42,J42))),"")</f>
        <v>40436</v>
      </c>
    </row>
    <row r="43" spans="7:11">
      <c r="G43" s="30" t="str">
        <f t="array" ref="G43">IFERROR(INDEX(D$7:D$26,MATCH(SMALL($E$7:$E$26+ROW($E$7:$E$26)/10000,ROW(A16)),$E$7:$E$26+ROW($E$7:$E$26)/10000,0)),"")</f>
        <v>Christian</v>
      </c>
      <c r="H43" s="31">
        <f t="array" ref="H43">IFERROR(SMALL($E$7:$E$26,ROW(A16)),"")</f>
        <v>42033</v>
      </c>
      <c r="J43" s="30" t="str">
        <f t="array" ref="J43">IFERROR(INDEX(D$7:D$26,MATCH(SMALL(COUNTIF(D$7:D$26,"&lt;="&amp;D$7:D$26),ROW($A16)),COUNTIF(D$7:D$26,"&lt;="&amp;D$7:D$26),0)),"")</f>
        <v>Marcel</v>
      </c>
      <c r="K43" s="32">
        <f t="array" ref="K43">IFERROR(INDEX($E$7:$E$26,SMALL(IF($D$7:$D$26=$J43,$C$7:$C$26,""),COUNTIF($J$28:J43,J43))),"")</f>
        <v>41409</v>
      </c>
    </row>
    <row r="44" spans="7:11">
      <c r="G44" s="30" t="str">
        <f t="array" ref="G44">IFERROR(INDEX(D$7:D$26,MATCH(SMALL($E$7:$E$26+ROW($E$7:$E$26)/10000,ROW(A17)),$E$7:$E$26+ROW($E$7:$E$26)/10000,0)),"")</f>
        <v>Georges</v>
      </c>
      <c r="H44" s="31">
        <f t="array" ref="H44">IFERROR(SMALL($E$7:$E$26,ROW(A17)),"")</f>
        <v>42117</v>
      </c>
      <c r="J44" s="30" t="str">
        <f t="array" ref="J44">IFERROR(INDEX(D$7:D$26,MATCH(SMALL(COUNTIF(D$7:D$26,"&lt;="&amp;D$7:D$26),ROW($A17)),COUNTIF(D$7:D$26,"&lt;="&amp;D$7:D$26),0)),"")</f>
        <v>Paul</v>
      </c>
      <c r="K44" s="32">
        <f t="array" ref="K44">IFERROR(INDEX($E$7:$E$26,SMALL(IF($D$7:$D$26=$J44,$C$7:$C$26,""),COUNTIF($J$28:J44,J44))),"")</f>
        <v>40236</v>
      </c>
    </row>
    <row r="45" spans="7:11">
      <c r="G45" s="30" t="str">
        <f t="array" ref="G45">IFERROR(INDEX(D$7:D$26,MATCH(SMALL($E$7:$E$26+ROW($E$7:$E$26)/10000,ROW(A18)),$E$7:$E$26+ROW($E$7:$E$26)/10000,0)),"")</f>
        <v>Gabin</v>
      </c>
      <c r="H45" s="31">
        <f t="array" ref="H45">IFERROR(SMALL($E$7:$E$26,ROW(A18)),"")</f>
        <v>42194</v>
      </c>
      <c r="J45" s="30" t="str">
        <f t="array" ref="J45">IFERROR(INDEX(D$7:D$26,MATCH(SMALL(COUNTIF(D$7:D$26,"&lt;="&amp;D$7:D$26),ROW($A18)),COUNTIF(D$7:D$26,"&lt;="&amp;D$7:D$26),0)),"")</f>
        <v>Pierre</v>
      </c>
      <c r="K45" s="32">
        <f t="array" ref="K45">IFERROR(INDEX($E$7:$E$26,SMALL(IF($D$7:$D$26=$J45,$C$7:$C$26,""),COUNTIF($J$28:J45,J45))),"")</f>
        <v>39733</v>
      </c>
    </row>
    <row r="46" spans="7:11">
      <c r="G46" s="30" t="str">
        <f t="array" ref="G46">IFERROR(INDEX(D$7:D$26,MATCH(SMALL($E$7:$E$26+ROW($E$7:$E$26)/10000,ROW(A19)),$E$7:$E$26+ROW($E$7:$E$26)/10000,0)),"")</f>
        <v>Claude</v>
      </c>
      <c r="H46" s="31">
        <f t="array" ref="H46">IFERROR(SMALL($E$7:$E$26,ROW(A19)),"")</f>
        <v>42213</v>
      </c>
      <c r="J46" s="30" t="str">
        <f t="array" ref="J46">IFERROR(INDEX(D$7:D$26,MATCH(SMALL(COUNTIF(D$7:D$26,"&lt;="&amp;D$7:D$26),ROW($A19)),COUNTIF(D$7:D$26,"&lt;="&amp;D$7:D$26),0)),"")</f>
        <v>Robert</v>
      </c>
      <c r="K46" s="32">
        <f t="array" ref="K46">IFERROR(INDEX($E$7:$E$26,SMALL(IF($D$7:$D$26=$J46,$C$7:$C$26,""),COUNTIF($J$28:J46,J46))),"")</f>
        <v>41903</v>
      </c>
    </row>
    <row r="47" spans="7:11">
      <c r="G47" s="30" t="str">
        <f t="array" ref="G47">IFERROR(INDEX(D$7:D$26,MATCH(SMALL($E$7:$E$26+ROW($E$7:$E$26)/10000,ROW(A20)),$E$7:$E$26+ROW($E$7:$E$26)/10000,0)),"")</f>
        <v>Sylvain</v>
      </c>
      <c r="H47" s="31">
        <f t="array" ref="H47">IFERROR(SMALL($E$7:$E$26,ROW(A20)),"")</f>
        <v>42847</v>
      </c>
      <c r="J47" s="30" t="str">
        <f t="array" ref="J47">IFERROR(INDEX(D$7:D$26,MATCH(SMALL(COUNTIF(D$7:D$26,"&lt;="&amp;D$7:D$26),ROW($A20)),COUNTIF(D$7:D$26,"&lt;="&amp;D$7:D$26),0)),"")</f>
        <v>Sylvain</v>
      </c>
      <c r="K47" s="32">
        <f t="array" ref="K47">IFERROR(INDEX($E$7:$E$26,SMALL(IF($D$7:$D$26=$J47,$C$7:$C$26,""),COUNTIF($J$28:J47,J47))),"")</f>
        <v>42847</v>
      </c>
    </row>
    <row r="48" spans="7:11">
      <c r="G48" s="30" t="str">
        <f t="array" ref="G48">IFERROR(INDEX(D$7:D$26,MATCH(SMALL($E$7:$E$26+ROW($E$7:$E$26)/10000,ROW(A21)),$E$7:$E$26+ROW($E$7:$E$26)/10000,0)),"")</f>
        <v/>
      </c>
      <c r="H48" s="31" t="str">
        <f t="array" ref="H48">IFERROR(SMALL($E$7:$E$26,ROW(A21)),"")</f>
        <v/>
      </c>
      <c r="J48" s="30" t="str">
        <f t="array" ref="J48">IFERROR(INDEX(D$7:D$26,MATCH(SMALL(COUNTIF(D$7:D$26,"&lt;="&amp;D$7:D$26),ROW($A21)),COUNTIF(D$7:D$26,"&lt;="&amp;D$7:D$26),0)),"")</f>
        <v/>
      </c>
      <c r="K48" s="32" t="str">
        <f t="array" ref="K48">IFERROR(INDEX($E$7:$E$26,SMALL(IF($D$7:$D$26=$J48,$C$7:$C$26,""),COUNTIF($J$28:J48,J48))),"")</f>
        <v/>
      </c>
    </row>
    <row r="49" spans="7:11">
      <c r="G49" s="30" t="str">
        <f t="array" ref="G49">IFERROR(INDEX(D$7:D$26,MATCH(SMALL($E$7:$E$26+ROW($E$7:$E$26)/10000,ROW(A22)),$E$7:$E$26+ROW($E$7:$E$26)/10000,0)),"")</f>
        <v/>
      </c>
      <c r="H49" s="31" t="str">
        <f t="array" ref="H49">IFERROR(SMALL($E$7:$E$26,ROW(A22)),"")</f>
        <v/>
      </c>
      <c r="J49" s="30" t="str">
        <f t="array" ref="J49">IFERROR(INDEX(D$7:D$26,MATCH(SMALL(COUNTIF(D$7:D$26,"&lt;="&amp;D$7:D$26),ROW($A22)),COUNTIF(D$7:D$26,"&lt;="&amp;D$7:D$26),0)),"")</f>
        <v/>
      </c>
      <c r="K49" s="32" t="str">
        <f t="array" ref="K49">IFERROR(INDEX($E$7:$E$26,SMALL(IF($D$7:$D$26=$J49,$C$7:$C$26,""),COUNTIF($J$28:J49,J49))),"")</f>
        <v/>
      </c>
    </row>
    <row r="50" spans="7:11">
      <c r="G50" s="30" t="str">
        <f t="array" ref="G50">IFERROR(INDEX(D$7:D$26,MATCH(SMALL($E$7:$E$26+ROW($E$7:$E$26)/10000,ROW(A23)),$E$7:$E$26+ROW($E$7:$E$26)/10000,0)),"")</f>
        <v/>
      </c>
      <c r="H50" s="31" t="str">
        <f t="array" ref="H50">IFERROR(SMALL($E$7:$E$26,ROW(A23)),"")</f>
        <v/>
      </c>
      <c r="J50" s="30" t="str">
        <f t="array" ref="J50">IFERROR(INDEX(D$7:D$26,MATCH(SMALL(COUNTIF(D$7:D$26,"&lt;="&amp;D$7:D$26),ROW($A23)),COUNTIF(D$7:D$26,"&lt;="&amp;D$7:D$26),0)),"")</f>
        <v/>
      </c>
      <c r="K50" s="32" t="str">
        <f t="array" ref="K50">IFERROR(INDEX($E$7:$E$26,SMALL(IF($D$7:$D$26=$J50,$C$7:$C$26,""),COUNTIF($J$28:J50,J50))),"")</f>
        <v/>
      </c>
    </row>
    <row r="51" spans="7:11">
      <c r="G51" s="30" t="str">
        <f t="array" ref="G51">IFERROR(INDEX(D$7:D$26,MATCH(SMALL($E$7:$E$26+ROW($E$7:$E$26)/10000,ROW(A24)),$E$7:$E$26+ROW($E$7:$E$26)/10000,0)),"")</f>
        <v/>
      </c>
      <c r="H51" s="31" t="str">
        <f t="array" ref="H51">IFERROR(SMALL($E$7:$E$26,ROW(A24)),"")</f>
        <v/>
      </c>
      <c r="J51" s="30" t="str">
        <f t="array" ref="J51">IFERROR(INDEX(D$7:D$26,MATCH(SMALL(COUNTIF(D$7:D$26,"&lt;="&amp;D$7:D$26),ROW($A24)),COUNTIF(D$7:D$26,"&lt;="&amp;D$7:D$26),0)),"")</f>
        <v/>
      </c>
      <c r="K51" s="32" t="str">
        <f t="array" ref="K51">IFERROR(INDEX($E$7:$E$26,SMALL(IF($D$7:$D$26=$J51,$C$7:$C$26,""),COUNTIF($J$28:J51,J51))),"")</f>
        <v/>
      </c>
    </row>
    <row r="52" spans="7:11">
      <c r="G52" s="30" t="str">
        <f t="array" ref="G52">IFERROR(INDEX(D$7:D$26,MATCH(SMALL($E$7:$E$26+ROW($E$7:$E$26)/10000,ROW(A25)),$E$7:$E$26+ROW($E$7:$E$26)/10000,0)),"")</f>
        <v/>
      </c>
      <c r="H52" s="31" t="str">
        <f t="array" ref="H52">IFERROR(SMALL($E$7:$E$26,ROW(A25)),"")</f>
        <v/>
      </c>
      <c r="J52" s="30" t="str">
        <f t="array" ref="J52">IFERROR(INDEX(D$7:D$26,MATCH(SMALL(COUNTIF(D$7:D$26,"&lt;="&amp;D$7:D$26),ROW($A25)),COUNTIF(D$7:D$26,"&lt;="&amp;D$7:D$26),0)),"")</f>
        <v/>
      </c>
      <c r="K52" s="32" t="str">
        <f t="array" ref="K52">IFERROR(INDEX($E$7:$E$26,SMALL(IF($D$7:$D$26=$J52,$C$7:$C$26,""),COUNTIF($J$28:J52,J52))),"")</f>
        <v/>
      </c>
    </row>
    <row r="53" spans="7:11">
      <c r="G53" s="30" t="str">
        <f t="array" ref="G53">IFERROR(INDEX(D$7:D$26,MATCH(SMALL($E$7:$E$26+ROW($E$7:$E$26)/10000,ROW(A26)),$E$7:$E$26+ROW($E$7:$E$26)/10000,0)),"")</f>
        <v/>
      </c>
      <c r="H53" s="31" t="str">
        <f t="array" ref="H53">IFERROR(SMALL($E$7:$E$26,ROW(A26)),"")</f>
        <v/>
      </c>
      <c r="J53" s="30" t="str">
        <f t="array" ref="J53">IFERROR(INDEX(D$7:D$26,MATCH(SMALL(COUNTIF(D$7:D$26,"&lt;="&amp;D$7:D$26),ROW($A26)),COUNTIF(D$7:D$26,"&lt;="&amp;D$7:D$26),0)),"")</f>
        <v/>
      </c>
      <c r="K53" s="32" t="str">
        <f t="array" ref="K53">IFERROR(INDEX($E$7:$E$26,SMALL(IF($D$7:$D$26=$J53,$C$7:$C$26,""),COUNTIF($J$28:J53,J53))),"")</f>
        <v/>
      </c>
    </row>
    <row r="54" spans="7:11">
      <c r="G54" s="30" t="str">
        <f t="array" ref="G54">IFERROR(INDEX(D$7:D$26,MATCH(SMALL($E$7:$E$26+ROW($E$7:$E$26)/10000,ROW(A27)),$E$7:$E$26+ROW($E$7:$E$26)/10000,0)),"")</f>
        <v/>
      </c>
      <c r="H54" s="31" t="str">
        <f t="array" ref="H54">IFERROR(SMALL($E$7:$E$26,ROW(A27)),"")</f>
        <v/>
      </c>
      <c r="J54" s="30" t="str">
        <f t="array" ref="J54">IFERROR(INDEX(D$7:D$26,MATCH(SMALL(COUNTIF(D$7:D$26,"&lt;="&amp;D$7:D$26),ROW($A27)),COUNTIF(D$7:D$26,"&lt;="&amp;D$7:D$26),0)),"")</f>
        <v/>
      </c>
      <c r="K54" s="32" t="str">
        <f t="array" ref="K54">IFERROR(INDEX($E$7:$E$26,SMALL(IF($D$7:$D$26=$J54,$C$7:$C$26,""),COUNTIF($J$28:J54,J54))),"")</f>
        <v/>
      </c>
    </row>
    <row r="55" spans="7:11">
      <c r="G55" s="30" t="str">
        <f t="array" ref="G55">IFERROR(INDEX(D$7:D$26,MATCH(SMALL($E$7:$E$26+ROW($E$7:$E$26)/10000,ROW(A28)),$E$7:$E$26+ROW($E$7:$E$26)/10000,0)),"")</f>
        <v/>
      </c>
      <c r="H55" s="31" t="str">
        <f t="array" ref="H55">IFERROR(SMALL($E$7:$E$26,ROW(A28)),"")</f>
        <v/>
      </c>
      <c r="J55" s="30" t="str">
        <f t="array" ref="J55">IFERROR(INDEX(D$7:D$26,MATCH(SMALL(COUNTIF(D$7:D$26,"&lt;="&amp;D$7:D$26),ROW($A28)),COUNTIF(D$7:D$26,"&lt;="&amp;D$7:D$26),0)),"")</f>
        <v/>
      </c>
      <c r="K55" s="32" t="str">
        <f t="array" ref="K55">IFERROR(INDEX($E$7:$E$26,SMALL(IF($D$7:$D$26=$J55,$C$7:$C$26,""),COUNTIF($J$28:J55,J55))),"")</f>
        <v/>
      </c>
    </row>
    <row r="56" spans="7:11">
      <c r="G56" s="30" t="str">
        <f t="array" ref="G56">IFERROR(INDEX(D$7:D$26,MATCH(SMALL($E$7:$E$26+ROW($E$7:$E$26)/10000,ROW(A29)),$E$7:$E$26+ROW($E$7:$E$26)/10000,0)),"")</f>
        <v/>
      </c>
      <c r="H56" s="31" t="str">
        <f t="array" ref="H56">IFERROR(SMALL($E$7:$E$26,ROW(A29)),"")</f>
        <v/>
      </c>
      <c r="J56" s="30" t="str">
        <f t="array" ref="J56">IFERROR(INDEX(D$7:D$26,MATCH(SMALL(COUNTIF(D$7:D$26,"&lt;="&amp;D$7:D$26),ROW($A29)),COUNTIF(D$7:D$26,"&lt;="&amp;D$7:D$26),0)),"")</f>
        <v/>
      </c>
      <c r="K56" s="32" t="str">
        <f t="array" ref="K56">IFERROR(INDEX($E$7:$E$26,SMALL(IF($D$7:$D$26=$J56,$C$7:$C$26,""),COUNTIF($J$28:J56,J56))),"")</f>
        <v/>
      </c>
    </row>
    <row r="57" spans="7:11">
      <c r="G57" s="30" t="str">
        <f t="array" ref="G57">IFERROR(INDEX(D$7:D$26,MATCH(SMALL($E$7:$E$26+ROW($E$7:$E$26)/10000,ROW(A30)),$E$7:$E$26+ROW($E$7:$E$26)/10000,0)),"")</f>
        <v/>
      </c>
      <c r="H57" s="31" t="str">
        <f t="array" ref="H57">IFERROR(SMALL($E$7:$E$26,ROW(A30)),"")</f>
        <v/>
      </c>
      <c r="J57" s="30" t="str">
        <f t="array" ref="J57">IFERROR(INDEX(D$7:D$26,MATCH(SMALL(COUNTIF(D$7:D$26,"&lt;="&amp;D$7:D$26),ROW($A30)),COUNTIF(D$7:D$26,"&lt;="&amp;D$7:D$26),0)),"")</f>
        <v/>
      </c>
      <c r="K57" s="32" t="str">
        <f t="array" ref="K57">IFERROR(INDEX($E$7:$E$26,SMALL(IF($D$7:$D$26=$J57,$C$7:$C$26,""),COUNTIF($J$28:J57,J57))),"")</f>
        <v/>
      </c>
    </row>
    <row r="58" spans="7:11">
      <c r="G58" s="30" t="str">
        <f t="array" ref="G58">IFERROR(INDEX(D$7:D$26,MATCH(SMALL($E$7:$E$26+ROW($E$7:$E$26)/10000,ROW(A31)),$E$7:$E$26+ROW($E$7:$E$26)/10000,0)),"")</f>
        <v/>
      </c>
      <c r="H58" s="31" t="str">
        <f t="array" ref="H58">IFERROR(SMALL($E$7:$E$26,ROW(A31)),"")</f>
        <v/>
      </c>
      <c r="J58" s="30" t="str">
        <f t="array" ref="J58">IFERROR(INDEX(D$7:D$26,MATCH(SMALL(COUNTIF(D$7:D$26,"&lt;="&amp;D$7:D$26),ROW($A31)),COUNTIF(D$7:D$26,"&lt;="&amp;D$7:D$26),0)),"")</f>
        <v/>
      </c>
      <c r="K58" s="32" t="str">
        <f t="array" ref="K58">IFERROR(INDEX($E$7:$E$26,SMALL(IF($D$7:$D$26=$J58,$C$7:$C$26,""),COUNTIF($J$28:J58,J58))),"")</f>
        <v/>
      </c>
    </row>
    <row r="59" spans="7:11">
      <c r="G59" s="30" t="str">
        <f t="array" ref="G59">IFERROR(INDEX(D$7:D$26,MATCH(SMALL($E$7:$E$26+ROW($E$7:$E$26)/10000,ROW(A32)),$E$7:$E$26+ROW($E$7:$E$26)/10000,0)),"")</f>
        <v/>
      </c>
      <c r="H59" s="31" t="str">
        <f t="array" ref="H59">IFERROR(SMALL($E$7:$E$26,ROW(A32)),"")</f>
        <v/>
      </c>
      <c r="J59" s="30" t="str">
        <f t="array" ref="J59">IFERROR(INDEX(D$7:D$26,MATCH(SMALL(COUNTIF(D$7:D$26,"&lt;="&amp;D$7:D$26),ROW($A32)),COUNTIF(D$7:D$26,"&lt;="&amp;D$7:D$26),0)),"")</f>
        <v/>
      </c>
      <c r="K59" s="32" t="str">
        <f t="array" ref="K59">IFERROR(INDEX($E$7:$E$26,SMALL(IF($D$7:$D$26=$J59,$C$7:$C$26,""),COUNTIF($J$28:J59,J59))),"")</f>
        <v/>
      </c>
    </row>
    <row r="60" spans="7:11">
      <c r="G60" s="30" t="str">
        <f t="array" ref="G60">IFERROR(INDEX(D$7:D$26,MATCH(SMALL($E$7:$E$26+ROW($E$7:$E$26)/10000,ROW(A33)),$E$7:$E$26+ROW($E$7:$E$26)/10000,0)),"")</f>
        <v/>
      </c>
      <c r="H60" s="31" t="str">
        <f t="array" ref="H60">IFERROR(SMALL($E$7:$E$26,ROW(A33)),"")</f>
        <v/>
      </c>
      <c r="J60" s="30" t="str">
        <f t="array" ref="J60">IFERROR(INDEX(D$7:D$26,MATCH(SMALL(COUNTIF(D$7:D$26,"&lt;="&amp;D$7:D$26),ROW($A33)),COUNTIF(D$7:D$26,"&lt;="&amp;D$7:D$26),0)),"")</f>
        <v/>
      </c>
      <c r="K60" s="32" t="str">
        <f t="array" ref="K60">IFERROR(INDEX($E$7:$E$26,SMALL(IF($D$7:$D$26=$J60,$C$7:$C$26,""),COUNTIF($J$28:J60,J60))),"")</f>
        <v/>
      </c>
    </row>
    <row r="61" spans="7:11">
      <c r="G61" s="30" t="str">
        <f t="array" ref="G61">IFERROR(INDEX(D$7:D$26,MATCH(SMALL($E$7:$E$26+ROW($E$7:$E$26)/10000,ROW(A34)),$E$7:$E$26+ROW($E$7:$E$26)/10000,0)),"")</f>
        <v/>
      </c>
      <c r="H61" s="31" t="str">
        <f t="array" ref="H61">IFERROR(SMALL($E$7:$E$26,ROW(A34)),"")</f>
        <v/>
      </c>
      <c r="J61" s="30" t="str">
        <f t="array" ref="J61">IFERROR(INDEX(D$7:D$26,MATCH(SMALL(COUNTIF(D$7:D$26,"&lt;="&amp;D$7:D$26),ROW($A34)),COUNTIF(D$7:D$26,"&lt;="&amp;D$7:D$26),0)),"")</f>
        <v/>
      </c>
      <c r="K61" s="32" t="str">
        <f t="array" ref="K61">IFERROR(INDEX($E$7:$E$26,SMALL(IF($D$7:$D$26=$J61,$C$7:$C$26,""),COUNTIF($J$28:J61,J61))),"")</f>
        <v/>
      </c>
    </row>
    <row r="62" spans="7:11">
      <c r="G62" s="30" t="str">
        <f t="array" ref="G62">IFERROR(INDEX(D$7:D$26,MATCH(SMALL($E$7:$E$26+ROW($E$7:$E$26)/10000,ROW(A35)),$E$7:$E$26+ROW($E$7:$E$26)/10000,0)),"")</f>
        <v/>
      </c>
      <c r="H62" s="31" t="str">
        <f t="array" ref="H62">IFERROR(SMALL($E$7:$E$26,ROW(A35)),"")</f>
        <v/>
      </c>
      <c r="J62" s="30" t="str">
        <f t="array" ref="J62">IFERROR(INDEX(D$7:D$26,MATCH(SMALL(COUNTIF(D$7:D$26,"&lt;="&amp;D$7:D$26),ROW($A35)),COUNTIF(D$7:D$26,"&lt;="&amp;D$7:D$26),0)),"")</f>
        <v/>
      </c>
      <c r="K62" s="32" t="str">
        <f t="array" ref="K62">IFERROR(INDEX($E$7:$E$26,SMALL(IF($D$7:$D$26=$J62,$C$7:$C$26,""),COUNTIF($J$28:J62,J62))),"")</f>
        <v/>
      </c>
    </row>
    <row r="63" spans="7:11">
      <c r="G63" s="30" t="str">
        <f t="array" ref="G63">IFERROR(INDEX(D$7:D$26,MATCH(SMALL($E$7:$E$26+ROW($E$7:$E$26)/10000,ROW(A36)),$E$7:$E$26+ROW($E$7:$E$26)/10000,0)),"")</f>
        <v/>
      </c>
      <c r="H63" s="31" t="str">
        <f t="array" ref="H63">IFERROR(SMALL($E$7:$E$26,ROW(A36)),"")</f>
        <v/>
      </c>
      <c r="J63" s="30" t="str">
        <f t="array" ref="J63">IFERROR(INDEX(D$7:D$26,MATCH(SMALL(COUNTIF(D$7:D$26,"&lt;="&amp;D$7:D$26),ROW($A36)),COUNTIF(D$7:D$26,"&lt;="&amp;D$7:D$26),0)),"")</f>
        <v/>
      </c>
      <c r="K63" s="32" t="str">
        <f t="array" ref="K63">IFERROR(INDEX($E$7:$E$26,SMALL(IF($D$7:$D$26=$J63,$C$7:$C$26,""),COUNTIF($J$28:J63,J63))),"")</f>
        <v/>
      </c>
    </row>
    <row r="64" spans="7:11">
      <c r="G64" s="30" t="str">
        <f t="array" ref="G64">IFERROR(INDEX(D$7:D$26,MATCH(SMALL($E$7:$E$26+ROW($E$7:$E$26)/10000,ROW(A37)),$E$7:$E$26+ROW($E$7:$E$26)/10000,0)),"")</f>
        <v/>
      </c>
      <c r="H64" s="31" t="str">
        <f t="array" ref="H64">IFERROR(SMALL($E$7:$E$26,ROW(A37)),"")</f>
        <v/>
      </c>
      <c r="J64" s="30" t="str">
        <f t="array" ref="J64">IFERROR(INDEX(D$7:D$26,MATCH(SMALL(COUNTIF(D$7:D$26,"&lt;="&amp;D$7:D$26),ROW($A37)),COUNTIF(D$7:D$26,"&lt;="&amp;D$7:D$26),0)),"")</f>
        <v/>
      </c>
      <c r="K64" s="32" t="str">
        <f t="array" ref="K64">IFERROR(INDEX($E$7:$E$26,SMALL(IF($D$7:$D$26=$J64,$C$7:$C$26,""),COUNTIF($J$28:J64,J64))),"")</f>
        <v/>
      </c>
    </row>
    <row r="65" spans="7:11">
      <c r="G65" s="30" t="str">
        <f t="array" ref="G65">IFERROR(INDEX(D$7:D$26,MATCH(SMALL($E$7:$E$26+ROW($E$7:$E$26)/10000,ROW(A38)),$E$7:$E$26+ROW($E$7:$E$26)/10000,0)),"")</f>
        <v/>
      </c>
      <c r="H65" s="31" t="str">
        <f t="array" ref="H65">IFERROR(SMALL($E$7:$E$26,ROW(A38)),"")</f>
        <v/>
      </c>
      <c r="J65" s="30" t="str">
        <f t="array" ref="J65">IFERROR(INDEX(D$7:D$26,MATCH(SMALL(COUNTIF(D$7:D$26,"&lt;="&amp;D$7:D$26),ROW($A38)),COUNTIF(D$7:D$26,"&lt;="&amp;D$7:D$26),0)),"")</f>
        <v/>
      </c>
      <c r="K65" s="32" t="str">
        <f t="array" ref="K65">IFERROR(INDEX($E$7:$E$26,SMALL(IF($D$7:$D$26=$J65,$C$7:$C$26,""),COUNTIF($J$28:J65,J65))),"")</f>
        <v/>
      </c>
    </row>
    <row r="66" spans="7:11">
      <c r="G66" s="30" t="str">
        <f t="array" ref="G66">IFERROR(INDEX(D$7:D$26,MATCH(SMALL($E$7:$E$26+ROW($E$7:$E$26)/10000,ROW(A39)),$E$7:$E$26+ROW($E$7:$E$26)/10000,0)),"")</f>
        <v/>
      </c>
      <c r="H66" s="31" t="str">
        <f t="array" ref="H66">IFERROR(SMALL($E$7:$E$26,ROW(A39)),"")</f>
        <v/>
      </c>
      <c r="J66" s="30" t="str">
        <f t="array" ref="J66">IFERROR(INDEX(D$7:D$26,MATCH(SMALL(COUNTIF(D$7:D$26,"&lt;="&amp;D$7:D$26),ROW($A39)),COUNTIF(D$7:D$26,"&lt;="&amp;D$7:D$26),0)),"")</f>
        <v/>
      </c>
      <c r="K66" s="32" t="str">
        <f t="array" ref="K66">IFERROR(INDEX($E$7:$E$26,SMALL(IF($D$7:$D$26=$J66,$C$7:$C$26,""),COUNTIF($J$28:J66,J66))),"")</f>
        <v/>
      </c>
    </row>
    <row r="67" spans="7:11">
      <c r="G67" s="30" t="str">
        <f t="array" ref="G67">IFERROR(INDEX(D$7:D$26,MATCH(SMALL($E$7:$E$26+ROW($E$7:$E$26)/10000,ROW(A40)),$E$7:$E$26+ROW($E$7:$E$26)/10000,0)),"")</f>
        <v/>
      </c>
      <c r="H67" s="31" t="str">
        <f t="array" ref="H67">IFERROR(SMALL($E$7:$E$26,ROW(A40)),"")</f>
        <v/>
      </c>
      <c r="J67" s="30" t="str">
        <f t="array" ref="J67">IFERROR(INDEX(D$7:D$26,MATCH(SMALL(COUNTIF(D$7:D$26,"&lt;="&amp;D$7:D$26),ROW($A40)),COUNTIF(D$7:D$26,"&lt;="&amp;D$7:D$26),0)),"")</f>
        <v/>
      </c>
      <c r="K67" s="32" t="str">
        <f t="array" ref="K67">IFERROR(INDEX($E$7:$E$26,SMALL(IF($D$7:$D$26=$J67,$C$7:$C$26,""),COUNTIF($J$28:J67,J67))),"")</f>
        <v/>
      </c>
    </row>
    <row r="68" spans="7:11">
      <c r="G68" s="30" t="str">
        <f t="array" ref="G68">IFERROR(INDEX(D$7:D$26,MATCH(SMALL($E$7:$E$26+ROW($E$7:$E$26)/10000,ROW(A41)),$E$7:$E$26+ROW($E$7:$E$26)/10000,0)),"")</f>
        <v/>
      </c>
      <c r="H68" s="31" t="str">
        <f t="array" ref="H68">IFERROR(SMALL($E$7:$E$26,ROW(A41)),"")</f>
        <v/>
      </c>
      <c r="J68" s="30" t="str">
        <f t="array" ref="J68">IFERROR(INDEX(D$7:D$26,MATCH(SMALL(COUNTIF(D$7:D$26,"&lt;="&amp;D$7:D$26),ROW($A41)),COUNTIF(D$7:D$26,"&lt;="&amp;D$7:D$26),0)),"")</f>
        <v/>
      </c>
      <c r="K68" s="32" t="str">
        <f t="array" ref="K68">IFERROR(INDEX($E$7:$E$26,SMALL(IF($D$7:$D$26=$J68,$C$7:$C$26,""),COUNTIF($J$28:J68,J68))),"")</f>
        <v/>
      </c>
    </row>
    <row r="69" spans="7:11">
      <c r="G69" s="30" t="str">
        <f t="array" ref="G69">IFERROR(INDEX(D$7:D$26,MATCH(SMALL($E$7:$E$26+ROW($E$7:$E$26)/10000,ROW(A42)),$E$7:$E$26+ROW($E$7:$E$26)/10000,0)),"")</f>
        <v/>
      </c>
      <c r="H69" s="31" t="str">
        <f t="array" ref="H69">IFERROR(SMALL($E$7:$E$26,ROW(A42)),"")</f>
        <v/>
      </c>
      <c r="J69" s="30" t="str">
        <f t="array" ref="J69">IFERROR(INDEX(D$7:D$26,MATCH(SMALL(COUNTIF(D$7:D$26,"&lt;="&amp;D$7:D$26),ROW($A42)),COUNTIF(D$7:D$26,"&lt;="&amp;D$7:D$26),0)),"")</f>
        <v/>
      </c>
      <c r="K69" s="32" t="str">
        <f t="array" ref="K69">IFERROR(INDEX($E$7:$E$26,SMALL(IF($D$7:$D$26=$J69,$C$7:$C$26,""),COUNTIF($J$28:J69,J69))),"")</f>
        <v/>
      </c>
    </row>
  </sheetData>
  <mergeCells count="6">
    <mergeCell ref="J5:K5"/>
    <mergeCell ref="J4:K4"/>
    <mergeCell ref="D4:E4"/>
    <mergeCell ref="D5:E5"/>
    <mergeCell ref="G5:H5"/>
    <mergeCell ref="G4:H4"/>
  </mergeCells>
  <phoneticPr fontId="0" type="noConversion"/>
  <conditionalFormatting sqref="D16:D18 G14 G24:G25 J11 J13 J18">
    <cfRule type="expression" dxfId="1" priority="1" stopIfTrue="1">
      <formula>D11:Q300=$G$3</formula>
    </cfRule>
  </conditionalFormatting>
  <conditionalFormatting sqref="D7:D10 D19:D26 G7:G8 G10:G11 G13 G15:G16 G18:G19 G26 G22:G23 J10 J8 J12 J14 J16 J19:J20 J22:J26">
    <cfRule type="expression" dxfId="0" priority="2" stopIfTrue="1">
      <formula>D7:R295=$G$3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Admistrateur</dc:creator>
  <cp:lastModifiedBy>tulipe</cp:lastModifiedBy>
  <dcterms:created xsi:type="dcterms:W3CDTF">2020-04-04T07:40:52Z</dcterms:created>
  <dcterms:modified xsi:type="dcterms:W3CDTF">2020-04-04T11:51:26Z</dcterms:modified>
</cp:coreProperties>
</file>