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  <sheet name="Tableau données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a="1"/>
  <c r="C18" s="1"/>
  <c r="D18" a="1"/>
  <c r="D18" s="1"/>
  <c r="E18"/>
  <c r="C19" a="1"/>
  <c r="C19" s="1"/>
  <c r="D19" a="1"/>
  <c r="D19" s="1"/>
  <c r="E19"/>
  <c r="C20" a="1"/>
  <c r="C20" s="1"/>
  <c r="D20" a="1"/>
  <c r="D20" s="1"/>
  <c r="E20"/>
  <c r="C21" a="1"/>
  <c r="C21" s="1"/>
  <c r="D21" a="1"/>
  <c r="D21" s="1"/>
  <c r="E21"/>
  <c r="C22" a="1"/>
  <c r="C22" s="1"/>
  <c r="D22" a="1"/>
  <c r="D22" s="1"/>
  <c r="E22"/>
  <c r="C23" a="1"/>
  <c r="C23" s="1"/>
  <c r="D23" a="1"/>
  <c r="D23" s="1"/>
  <c r="E23"/>
  <c r="C24" a="1"/>
  <c r="C24" s="1"/>
  <c r="D24" a="1"/>
  <c r="D24" s="1"/>
  <c r="E24"/>
  <c r="C25" a="1"/>
  <c r="C25" s="1"/>
  <c r="D25" a="1"/>
  <c r="D25" s="1"/>
  <c r="E25"/>
  <c r="C26" a="1"/>
  <c r="C26" s="1"/>
  <c r="D26" a="1"/>
  <c r="D26" s="1"/>
  <c r="E26"/>
  <c r="C27" a="1"/>
  <c r="C27" s="1"/>
  <c r="D27" a="1"/>
  <c r="D27" s="1"/>
  <c r="E27"/>
  <c r="C28" a="1"/>
  <c r="C28" s="1"/>
  <c r="D28" a="1"/>
  <c r="D28" s="1"/>
  <c r="E28"/>
  <c r="C29" a="1"/>
  <c r="C29" s="1"/>
  <c r="D29" a="1"/>
  <c r="D29" s="1"/>
  <c r="E29"/>
  <c r="C30" a="1"/>
  <c r="C30" s="1"/>
  <c r="D30" a="1"/>
  <c r="D30" s="1"/>
  <c r="E30"/>
  <c r="C31" a="1"/>
  <c r="C31" s="1"/>
  <c r="D31" a="1"/>
  <c r="D31" s="1"/>
  <c r="E31"/>
  <c r="C32" a="1"/>
  <c r="C32" s="1"/>
  <c r="D32" a="1"/>
  <c r="D32" s="1"/>
  <c r="E32"/>
  <c r="C33" a="1"/>
  <c r="C33" s="1"/>
  <c r="D33" a="1"/>
  <c r="D33" s="1"/>
  <c r="E33"/>
  <c r="C34" a="1"/>
  <c r="C34" s="1"/>
  <c r="D34" a="1"/>
  <c r="D34" s="1"/>
  <c r="E34"/>
  <c r="C35" a="1"/>
  <c r="C35" s="1"/>
  <c r="D35" a="1"/>
  <c r="D35" s="1"/>
  <c r="E35"/>
  <c r="C36" a="1"/>
  <c r="C36" s="1"/>
  <c r="D36" a="1"/>
  <c r="D36" s="1"/>
  <c r="E36"/>
  <c r="C37" a="1"/>
  <c r="C37" s="1"/>
  <c r="D37" a="1"/>
  <c r="D37" s="1"/>
  <c r="E37"/>
  <c r="C38" a="1"/>
  <c r="C38" s="1"/>
  <c r="D38" a="1"/>
  <c r="D38" s="1"/>
  <c r="E38"/>
  <c r="C39" a="1"/>
  <c r="C39" s="1"/>
  <c r="D39" a="1"/>
  <c r="D39" s="1"/>
  <c r="E39"/>
  <c r="C40" a="1"/>
  <c r="C40" s="1"/>
  <c r="D40" a="1"/>
  <c r="D40" s="1"/>
  <c r="E40"/>
  <c r="C41" a="1"/>
  <c r="C41" s="1"/>
  <c r="D41" a="1"/>
  <c r="D41" s="1"/>
  <c r="E41"/>
  <c r="C42" a="1"/>
  <c r="C42" s="1"/>
  <c r="D42" a="1"/>
  <c r="D42" s="1"/>
  <c r="E42"/>
  <c r="C43" a="1"/>
  <c r="C43" s="1"/>
  <c r="D43" a="1"/>
  <c r="D43" s="1"/>
  <c r="E43"/>
  <c r="C44" a="1"/>
  <c r="C44" s="1"/>
  <c r="D44" a="1"/>
  <c r="D44" s="1"/>
  <c r="E44"/>
  <c r="C45" a="1"/>
  <c r="C45" s="1"/>
  <c r="D45" a="1"/>
  <c r="D45" s="1"/>
  <c r="E45"/>
  <c r="C46" a="1"/>
  <c r="C46" s="1"/>
  <c r="D46" a="1"/>
  <c r="D46" s="1"/>
  <c r="E46"/>
  <c r="C47" a="1"/>
  <c r="C47" s="1"/>
  <c r="D47" a="1"/>
  <c r="D47" s="1"/>
  <c r="E47"/>
  <c r="C48" a="1"/>
  <c r="C48" s="1"/>
  <c r="D48" a="1"/>
  <c r="D48" s="1"/>
  <c r="E48"/>
  <c r="C49" a="1"/>
  <c r="C49" s="1"/>
  <c r="D49" a="1"/>
  <c r="D49" s="1"/>
  <c r="E49"/>
  <c r="C50" a="1"/>
  <c r="C50" s="1"/>
  <c r="D50" a="1"/>
  <c r="D50" s="1"/>
  <c r="E50"/>
  <c r="C51" a="1"/>
  <c r="C51" s="1"/>
  <c r="D51" a="1"/>
  <c r="D51" s="1"/>
  <c r="E51"/>
  <c r="C52" a="1"/>
  <c r="C52" s="1"/>
  <c r="D52" a="1"/>
  <c r="D52" s="1"/>
  <c r="E52"/>
  <c r="C53" a="1"/>
  <c r="C53" s="1"/>
  <c r="D53" a="1"/>
  <c r="D53" s="1"/>
  <c r="E53"/>
  <c r="C54" a="1"/>
  <c r="C54" s="1"/>
  <c r="D54" a="1"/>
  <c r="D54" s="1"/>
  <c r="E54"/>
  <c r="C55" a="1"/>
  <c r="C55" s="1"/>
  <c r="D55" a="1"/>
  <c r="D55" s="1"/>
  <c r="E55"/>
  <c r="C56" a="1"/>
  <c r="C56" s="1"/>
  <c r="D56" a="1"/>
  <c r="D56" s="1"/>
  <c r="E56"/>
  <c r="C57" a="1"/>
  <c r="C57" s="1"/>
  <c r="D57" a="1"/>
  <c r="D57" s="1"/>
  <c r="E57"/>
  <c r="C58" a="1"/>
  <c r="C58" s="1"/>
  <c r="D58" a="1"/>
  <c r="D58" s="1"/>
  <c r="E58"/>
  <c r="C59" a="1"/>
  <c r="C59" s="1"/>
  <c r="D59" a="1"/>
  <c r="D59" s="1"/>
  <c r="E59"/>
  <c r="C60" a="1"/>
  <c r="C60" s="1"/>
  <c r="D60" a="1"/>
  <c r="D60" s="1"/>
  <c r="E60"/>
  <c r="C61" a="1"/>
  <c r="C61" s="1"/>
  <c r="D61" a="1"/>
  <c r="D61" s="1"/>
  <c r="E61"/>
  <c r="C62" a="1"/>
  <c r="C62" s="1"/>
  <c r="D62" a="1"/>
  <c r="D62" s="1"/>
  <c r="E62"/>
  <c r="C63" a="1"/>
  <c r="C63" s="1"/>
  <c r="D63" a="1"/>
  <c r="D63" s="1"/>
  <c r="E63"/>
  <c r="C64" a="1"/>
  <c r="C64" s="1"/>
  <c r="D64" a="1"/>
  <c r="D64" s="1"/>
  <c r="E64"/>
  <c r="C65" a="1"/>
  <c r="C65" s="1"/>
  <c r="D65" a="1"/>
  <c r="D65" s="1"/>
  <c r="E65"/>
  <c r="C66" a="1"/>
  <c r="C66" s="1"/>
  <c r="D66" a="1"/>
  <c r="D66" s="1"/>
  <c r="E66"/>
  <c r="C67" a="1"/>
  <c r="C67" s="1"/>
  <c r="D67" a="1"/>
  <c r="D67" s="1"/>
  <c r="E67"/>
  <c r="E3"/>
  <c r="E4"/>
  <c r="E5"/>
  <c r="E6"/>
  <c r="E7"/>
  <c r="E8"/>
  <c r="E9"/>
  <c r="E10"/>
  <c r="E11"/>
  <c r="E12"/>
  <c r="E13"/>
  <c r="E14"/>
  <c r="E15"/>
  <c r="E16"/>
  <c r="E17"/>
  <c r="E2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E13" i="2"/>
  <c r="D2" i="1" a="1"/>
  <c r="D2" s="1"/>
  <c r="C2" a="1"/>
  <c r="C2" s="1"/>
  <c r="D13" i="2"/>
  <c r="C13"/>
</calcChain>
</file>

<file path=xl/sharedStrings.xml><?xml version="1.0" encoding="utf-8"?>
<sst xmlns="http://schemas.openxmlformats.org/spreadsheetml/2006/main" count="23" uniqueCount="23">
  <si>
    <t>Type 1</t>
  </si>
  <si>
    <t>Type 2</t>
  </si>
  <si>
    <t>Type 3</t>
  </si>
  <si>
    <t>Type 4</t>
  </si>
  <si>
    <t>Type 5</t>
  </si>
  <si>
    <t>Type 6</t>
  </si>
  <si>
    <t>Type 7</t>
  </si>
  <si>
    <t>Type 8</t>
  </si>
  <si>
    <t xml:space="preserve">Type 9 </t>
  </si>
  <si>
    <t>Type 10</t>
  </si>
  <si>
    <t>Type 11</t>
  </si>
  <si>
    <t>Référence produit</t>
  </si>
  <si>
    <t>Cat1</t>
  </si>
  <si>
    <t>Cat2</t>
  </si>
  <si>
    <t>Sous-cat1</t>
  </si>
  <si>
    <t>Sous-cat2</t>
  </si>
  <si>
    <t>Sous-cat3</t>
  </si>
  <si>
    <t>Sous-cat4</t>
  </si>
  <si>
    <t>Sous-cat5</t>
  </si>
  <si>
    <t>Catégorie</t>
  </si>
  <si>
    <t>Sous-catégorie</t>
  </si>
  <si>
    <t>Type</t>
  </si>
  <si>
    <t xml:space="preserve">fonctions matricielles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</si>
</sst>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7"/>
  <sheetViews>
    <sheetView tabSelected="1" workbookViewId="0">
      <selection activeCell="J12" sqref="J12"/>
    </sheetView>
  </sheetViews>
  <sheetFormatPr baseColWidth="10" defaultRowHeight="14.5"/>
  <cols>
    <col min="1" max="1" width="17.26953125" bestFit="1" customWidth="1"/>
    <col min="3" max="3" width="15" bestFit="1" customWidth="1"/>
    <col min="4" max="4" width="17.1796875" customWidth="1"/>
    <col min="5" max="5" width="16.81640625" customWidth="1"/>
  </cols>
  <sheetData>
    <row r="1" spans="1:7">
      <c r="A1" s="5" t="s">
        <v>11</v>
      </c>
      <c r="B1" s="4"/>
      <c r="C1" s="5" t="s">
        <v>19</v>
      </c>
      <c r="D1" s="5" t="s">
        <v>20</v>
      </c>
      <c r="E1" s="5" t="s">
        <v>21</v>
      </c>
    </row>
    <row r="2" spans="1:7">
      <c r="A2" s="3">
        <v>11253</v>
      </c>
      <c r="C2" s="10" t="str">
        <f t="array" ref="C2">INDEX('Tableau données'!$A$1:$K$1,,MATCH(SUMPRODUCT(MAX(('Tableau données'!$A$4:$K$9=$A2)*(COLUMN($A:K)))),IFERROR(MATCH('Tableau données'!$A$1:$K$1,'Tableau données'!A$1:$K$1,0),""),1))</f>
        <v>Cat1</v>
      </c>
      <c r="D2" s="10" t="str">
        <f t="array" ref="D2">INDEX('Tableau données'!$A$2:$K$2,,MATCH(SUMPRODUCT(MAX(('Tableau données'!$A$4:$K$9=$A2)*(COLUMN(A:K)))),IFERROR(MATCH('Tableau données'!$A$2:$K$2,'Tableau données'!$A$2:$K$2,0),""),1))</f>
        <v>Sous-cat1</v>
      </c>
      <c r="E2" s="10" t="str">
        <f>INDEX('Tableau données'!$A$3:$K$3,,SUMPRODUCT(MAX(('Tableau données'!$A$4:$K$9=$A2)*(COLUMN(A:K)))))</f>
        <v>Type 1</v>
      </c>
    </row>
    <row r="3" spans="1:7">
      <c r="A3" s="3">
        <v>45</v>
      </c>
      <c r="C3" s="10" t="str">
        <f t="array" ref="C3">INDEX('Tableau données'!$A$1:$K$1,,MATCH(SUMPRODUCT(MAX(('Tableau données'!$A$4:$K$9=$A3)*(COLUMN($A:K)))),IFERROR(MATCH('Tableau données'!$A$1:$K$1,'Tableau données'!A$1:$K$1,0),""),1))</f>
        <v>Cat1</v>
      </c>
      <c r="D3" s="10" t="str">
        <f t="array" ref="D3">INDEX('Tableau données'!$A$2:$K$2,,MATCH(SUMPRODUCT(MAX(('Tableau données'!$A$4:$K$9=$A3)*(COLUMN(A:K)))),IFERROR(MATCH('Tableau données'!$A$2:$K$2,'Tableau données'!$A$2:$K$2,0),""),1))</f>
        <v>Sous-cat1</v>
      </c>
      <c r="E3" s="10" t="str">
        <f>INDEX('Tableau données'!$A$3:$K$3,,SUMPRODUCT(MAX(('Tableau données'!$A$4:$K$9=$A3)*(COLUMN(A:K)))))</f>
        <v>Type 2</v>
      </c>
      <c r="G3" t="s">
        <v>22</v>
      </c>
    </row>
    <row r="4" spans="1:7">
      <c r="A4" s="3">
        <v>336954</v>
      </c>
      <c r="C4" s="10" t="str">
        <f t="array" ref="C4">INDEX('Tableau données'!$A$1:$K$1,,MATCH(SUMPRODUCT(MAX(('Tableau données'!$A$4:$K$9=$A4)*(COLUMN($A:K)))),IFERROR(MATCH('Tableau données'!$A$1:$K$1,'Tableau données'!A$1:$K$1,0),""),1))</f>
        <v>Cat1</v>
      </c>
      <c r="D4" s="10" t="str">
        <f t="array" ref="D4">INDEX('Tableau données'!$A$2:$K$2,,MATCH(SUMPRODUCT(MAX(('Tableau données'!$A$4:$K$9=$A4)*(COLUMN(A:K)))),IFERROR(MATCH('Tableau données'!$A$2:$K$2,'Tableau données'!$A$2:$K$2,0),""),1))</f>
        <v>Sous-cat1</v>
      </c>
      <c r="E4" s="10" t="str">
        <f>INDEX('Tableau données'!$A$3:$K$3,,SUMPRODUCT(MAX(('Tableau données'!$A$4:$K$9=$A4)*(COLUMN(A:K)))))</f>
        <v>Type 3</v>
      </c>
    </row>
    <row r="5" spans="1:7">
      <c r="A5" s="3">
        <v>66125</v>
      </c>
      <c r="C5" s="10" t="str">
        <f t="array" ref="C5">INDEX('Tableau données'!$A$1:$K$1,,MATCH(SUMPRODUCT(MAX(('Tableau données'!$A$4:$K$9=$A5)*(COLUMN($A:K)))),IFERROR(MATCH('Tableau données'!$A$1:$K$1,'Tableau données'!A$1:$K$1,0),""),1))</f>
        <v>Cat1</v>
      </c>
      <c r="D5" s="10" t="str">
        <f t="array" ref="D5">INDEX('Tableau données'!$A$2:$K$2,,MATCH(SUMPRODUCT(MAX(('Tableau données'!$A$4:$K$9=$A5)*(COLUMN(A:K)))),IFERROR(MATCH('Tableau données'!$A$2:$K$2,'Tableau données'!$A$2:$K$2,0),""),1))</f>
        <v>Sous-cat2</v>
      </c>
      <c r="E5" s="10" t="str">
        <f>INDEX('Tableau données'!$A$3:$K$3,,SUMPRODUCT(MAX(('Tableau données'!$A$4:$K$9=$A5)*(COLUMN(A:K)))))</f>
        <v>Type 4</v>
      </c>
    </row>
    <row r="6" spans="1:7">
      <c r="A6" s="3">
        <v>33698</v>
      </c>
      <c r="C6" s="10" t="str">
        <f t="array" ref="C6">INDEX('Tableau données'!$A$1:$K$1,,MATCH(SUMPRODUCT(MAX(('Tableau données'!$A$4:$K$9=$A6)*(COLUMN($A:K)))),IFERROR(MATCH('Tableau données'!$A$1:$K$1,'Tableau données'!A$1:$K$1,0),""),1))</f>
        <v>Cat1</v>
      </c>
      <c r="D6" s="10" t="str">
        <f t="array" ref="D6">INDEX('Tableau données'!$A$2:$K$2,,MATCH(SUMPRODUCT(MAX(('Tableau données'!$A$4:$K$9=$A6)*(COLUMN(A:K)))),IFERROR(MATCH('Tableau données'!$A$2:$K$2,'Tableau données'!$A$2:$K$2,0),""),1))</f>
        <v>Sous-cat2</v>
      </c>
      <c r="E6" s="10" t="str">
        <f>INDEX('Tableau données'!$A$3:$K$3,,SUMPRODUCT(MAX(('Tableau données'!$A$4:$K$9=$A6)*(COLUMN(A:K)))))</f>
        <v>Type 5</v>
      </c>
    </row>
    <row r="7" spans="1:7">
      <c r="A7" s="3">
        <v>225874</v>
      </c>
      <c r="C7" s="10" t="str">
        <f t="array" ref="C7">INDEX('Tableau données'!$A$1:$K$1,,MATCH(SUMPRODUCT(MAX(('Tableau données'!$A$4:$K$9=$A7)*(COLUMN($A:K)))),IFERROR(MATCH('Tableau données'!$A$1:$K$1,'Tableau données'!A$1:$K$1,0),""),1))</f>
        <v>Cat1</v>
      </c>
      <c r="D7" s="10" t="str">
        <f t="array" ref="D7">INDEX('Tableau données'!$A$2:$K$2,,MATCH(SUMPRODUCT(MAX(('Tableau données'!$A$4:$K$9=$A7)*(COLUMN(A:K)))),IFERROR(MATCH('Tableau données'!$A$2:$K$2,'Tableau données'!$A$2:$K$2,0),""),1))</f>
        <v>Sous-cat3</v>
      </c>
      <c r="E7" s="10" t="str">
        <f>INDEX('Tableau données'!$A$3:$K$3,,SUMPRODUCT(MAX(('Tableau données'!$A$4:$K$9=$A7)*(COLUMN(A:K)))))</f>
        <v>Type 6</v>
      </c>
    </row>
    <row r="8" spans="1:7">
      <c r="A8" s="3">
        <v>5546</v>
      </c>
      <c r="C8" s="10" t="str">
        <f t="array" ref="C8">INDEX('Tableau données'!$A$1:$K$1,,MATCH(SUMPRODUCT(MAX(('Tableau données'!$A$4:$K$9=$A8)*(COLUMN($A:K)))),IFERROR(MATCH('Tableau données'!$A$1:$K$1,'Tableau données'!A$1:$K$1,0),""),1))</f>
        <v>Cat1</v>
      </c>
      <c r="D8" s="10" t="str">
        <f t="array" ref="D8">INDEX('Tableau données'!$A$2:$K$2,,MATCH(SUMPRODUCT(MAX(('Tableau données'!$A$4:$K$9=$A8)*(COLUMN(A:K)))),IFERROR(MATCH('Tableau données'!$A$2:$K$2,'Tableau données'!$A$2:$K$2,0),""),1))</f>
        <v>Sous-cat3</v>
      </c>
      <c r="E8" s="10" t="str">
        <f>INDEX('Tableau données'!$A$3:$K$3,,SUMPRODUCT(MAX(('Tableau données'!$A$4:$K$9=$A8)*(COLUMN(A:K)))))</f>
        <v>Type 7</v>
      </c>
    </row>
    <row r="9" spans="1:7">
      <c r="A9" s="3">
        <v>25746</v>
      </c>
      <c r="C9" s="10" t="str">
        <f t="array" ref="C9">INDEX('Tableau données'!$A$1:$K$1,,MATCH(SUMPRODUCT(MAX(('Tableau données'!$A$4:$K$9=$A9)*(COLUMN($A:K)))),IFERROR(MATCH('Tableau données'!$A$1:$K$1,'Tableau données'!A$1:$K$1,0),""),1))</f>
        <v>Cat2</v>
      </c>
      <c r="D9" s="10" t="str">
        <f t="array" ref="D9">INDEX('Tableau données'!$A$2:$K$2,,MATCH(SUMPRODUCT(MAX(('Tableau données'!$A$4:$K$9=$A9)*(COLUMN(A:K)))),IFERROR(MATCH('Tableau données'!$A$2:$K$2,'Tableau données'!$A$2:$K$2,0),""),1))</f>
        <v>Sous-cat4</v>
      </c>
      <c r="E9" s="10" t="str">
        <f>INDEX('Tableau données'!$A$3:$K$3,,SUMPRODUCT(MAX(('Tableau données'!$A$4:$K$9=$A9)*(COLUMN(A:K)))))</f>
        <v>Type 8</v>
      </c>
    </row>
    <row r="10" spans="1:7">
      <c r="A10" s="3">
        <v>321</v>
      </c>
      <c r="C10" s="10" t="str">
        <f t="array" ref="C10">INDEX('Tableau données'!$A$1:$K$1,,MATCH(SUMPRODUCT(MAX(('Tableau données'!$A$4:$K$9=$A10)*(COLUMN($A:K)))),IFERROR(MATCH('Tableau données'!$A$1:$K$1,'Tableau données'!A$1:$K$1,0),""),1))</f>
        <v>Cat2</v>
      </c>
      <c r="D10" s="10" t="str">
        <f t="array" ref="D10">INDEX('Tableau données'!$A$2:$K$2,,MATCH(SUMPRODUCT(MAX(('Tableau données'!$A$4:$K$9=$A10)*(COLUMN(A:K)))),IFERROR(MATCH('Tableau données'!$A$2:$K$2,'Tableau données'!$A$2:$K$2,0),""),1))</f>
        <v>Sous-cat4</v>
      </c>
      <c r="E10" s="10" t="str">
        <f>INDEX('Tableau données'!$A$3:$K$3,,SUMPRODUCT(MAX(('Tableau données'!$A$4:$K$9=$A10)*(COLUMN(A:K)))))</f>
        <v xml:space="preserve">Type 9 </v>
      </c>
    </row>
    <row r="11" spans="1:7">
      <c r="A11" s="3">
        <v>1587</v>
      </c>
      <c r="C11" s="10" t="str">
        <f t="array" ref="C11">INDEX('Tableau données'!$A$1:$K$1,,MATCH(SUMPRODUCT(MAX(('Tableau données'!$A$4:$K$9=$A11)*(COLUMN($A:K)))),IFERROR(MATCH('Tableau données'!$A$1:$K$1,'Tableau données'!A$1:$K$1,0),""),1))</f>
        <v>Cat2</v>
      </c>
      <c r="D11" s="10" t="str">
        <f t="array" ref="D11">INDEX('Tableau données'!$A$2:$K$2,,MATCH(SUMPRODUCT(MAX(('Tableau données'!$A$4:$K$9=$A11)*(COLUMN(A:K)))),IFERROR(MATCH('Tableau données'!$A$2:$K$2,'Tableau données'!$A$2:$K$2,0),""),1))</f>
        <v>Sous-cat5</v>
      </c>
      <c r="E11" s="10" t="str">
        <f>INDEX('Tableau données'!$A$3:$K$3,,SUMPRODUCT(MAX(('Tableau données'!$A$4:$K$9=$A11)*(COLUMN(A:K)))))</f>
        <v>Type 10</v>
      </c>
    </row>
    <row r="12" spans="1:7">
      <c r="A12" s="3">
        <v>5632</v>
      </c>
      <c r="C12" s="10" t="str">
        <f t="array" ref="C12">INDEX('Tableau données'!$A$1:$K$1,,MATCH(SUMPRODUCT(MAX(('Tableau données'!$A$4:$K$9=$A12)*(COLUMN($A:K)))),IFERROR(MATCH('Tableau données'!$A$1:$K$1,'Tableau données'!A$1:$K$1,0),""),1))</f>
        <v>Cat2</v>
      </c>
      <c r="D12" s="10" t="str">
        <f t="array" ref="D12">INDEX('Tableau données'!$A$2:$K$2,,MATCH(SUMPRODUCT(MAX(('Tableau données'!$A$4:$K$9=$A12)*(COLUMN(A:K)))),IFERROR(MATCH('Tableau données'!$A$2:$K$2,'Tableau données'!$A$2:$K$2,0),""),1))</f>
        <v>Sous-cat5</v>
      </c>
      <c r="E12" s="10" t="str">
        <f>INDEX('Tableau données'!$A$3:$K$3,,SUMPRODUCT(MAX(('Tableau données'!$A$4:$K$9=$A12)*(COLUMN(A:K)))))</f>
        <v>Type 11</v>
      </c>
    </row>
    <row r="13" spans="1:7">
      <c r="A13" s="3">
        <v>78453</v>
      </c>
      <c r="C13" s="10" t="str">
        <f t="array" ref="C13">INDEX('Tableau données'!$A$1:$K$1,,MATCH(SUMPRODUCT(MAX(('Tableau données'!$A$4:$K$9=$A13)*(COLUMN($A:K)))),IFERROR(MATCH('Tableau données'!$A$1:$K$1,'Tableau données'!A$1:$K$1,0),""),1))</f>
        <v>Cat1</v>
      </c>
      <c r="D13" s="10" t="str">
        <f t="array" ref="D13">INDEX('Tableau données'!$A$2:$K$2,,MATCH(SUMPRODUCT(MAX(('Tableau données'!$A$4:$K$9=$A13)*(COLUMN(A:K)))),IFERROR(MATCH('Tableau données'!$A$2:$K$2,'Tableau données'!$A$2:$K$2,0),""),1))</f>
        <v>Sous-cat1</v>
      </c>
      <c r="E13" s="10" t="str">
        <f>INDEX('Tableau données'!$A$3:$K$3,,SUMPRODUCT(MAX(('Tableau données'!$A$4:$K$9=$A13)*(COLUMN(A:K)))))</f>
        <v>Type 1</v>
      </c>
    </row>
    <row r="14" spans="1:7">
      <c r="A14" s="3">
        <v>6987</v>
      </c>
      <c r="C14" s="10" t="str">
        <f t="array" ref="C14">INDEX('Tableau données'!$A$1:$K$1,,MATCH(SUMPRODUCT(MAX(('Tableau données'!$A$4:$K$9=$A14)*(COLUMN($A:K)))),IFERROR(MATCH('Tableau données'!$A$1:$K$1,'Tableau données'!A$1:$K$1,0),""),1))</f>
        <v>Cat1</v>
      </c>
      <c r="D14" s="10" t="str">
        <f t="array" ref="D14">INDEX('Tableau données'!$A$2:$K$2,,MATCH(SUMPRODUCT(MAX(('Tableau données'!$A$4:$K$9=$A14)*(COLUMN(A:K)))),IFERROR(MATCH('Tableau données'!$A$2:$K$2,'Tableau données'!$A$2:$K$2,0),""),1))</f>
        <v>Sous-cat1</v>
      </c>
      <c r="E14" s="10" t="str">
        <f>INDEX('Tableau données'!$A$3:$K$3,,SUMPRODUCT(MAX(('Tableau données'!$A$4:$K$9=$A14)*(COLUMN(A:K)))))</f>
        <v>Type 2</v>
      </c>
    </row>
    <row r="15" spans="1:7">
      <c r="A15" s="3">
        <v>6699552</v>
      </c>
      <c r="C15" s="10" t="str">
        <f t="array" ref="C15">INDEX('Tableau données'!$A$1:$K$1,,MATCH(SUMPRODUCT(MAX(('Tableau données'!$A$4:$K$9=$A15)*(COLUMN($A:K)))),IFERROR(MATCH('Tableau données'!$A$1:$K$1,'Tableau données'!A$1:$K$1,0),""),1))</f>
        <v>Cat1</v>
      </c>
      <c r="D15" s="10" t="str">
        <f t="array" ref="D15">INDEX('Tableau données'!$A$2:$K$2,,MATCH(SUMPRODUCT(MAX(('Tableau données'!$A$4:$K$9=$A15)*(COLUMN(A:K)))),IFERROR(MATCH('Tableau données'!$A$2:$K$2,'Tableau données'!$A$2:$K$2,0),""),1))</f>
        <v>Sous-cat1</v>
      </c>
      <c r="E15" s="10" t="str">
        <f>INDEX('Tableau données'!$A$3:$K$3,,SUMPRODUCT(MAX(('Tableau données'!$A$4:$K$9=$A15)*(COLUMN(A:K)))))</f>
        <v>Type 3</v>
      </c>
    </row>
    <row r="16" spans="1:7">
      <c r="A16" s="3">
        <v>21453</v>
      </c>
      <c r="C16" s="10" t="str">
        <f t="array" ref="C16">INDEX('Tableau données'!$A$1:$K$1,,MATCH(SUMPRODUCT(MAX(('Tableau données'!$A$4:$K$9=$A16)*(COLUMN($A:K)))),IFERROR(MATCH('Tableau données'!$A$1:$K$1,'Tableau données'!A$1:$K$1,0),""),1))</f>
        <v>Cat1</v>
      </c>
      <c r="D16" s="10" t="str">
        <f t="array" ref="D16">INDEX('Tableau données'!$A$2:$K$2,,MATCH(SUMPRODUCT(MAX(('Tableau données'!$A$4:$K$9=$A16)*(COLUMN(A:K)))),IFERROR(MATCH('Tableau données'!$A$2:$K$2,'Tableau données'!$A$2:$K$2,0),""),1))</f>
        <v>Sous-cat2</v>
      </c>
      <c r="E16" s="10" t="str">
        <f>INDEX('Tableau données'!$A$3:$K$3,,SUMPRODUCT(MAX(('Tableau données'!$A$4:$K$9=$A16)*(COLUMN(A:K)))))</f>
        <v>Type 4</v>
      </c>
    </row>
    <row r="17" spans="1:5">
      <c r="A17" s="3">
        <v>237</v>
      </c>
      <c r="C17" s="10" t="str">
        <f t="array" ref="C17">INDEX('Tableau données'!$A$1:$K$1,,MATCH(SUMPRODUCT(MAX(('Tableau données'!$A$4:$K$9=$A17)*(COLUMN($A:K)))),IFERROR(MATCH('Tableau données'!$A$1:$K$1,'Tableau données'!A$1:$K$1,0),""),1))</f>
        <v>Cat1</v>
      </c>
      <c r="D17" s="10" t="str">
        <f t="array" ref="D17">INDEX('Tableau données'!$A$2:$K$2,,MATCH(SUMPRODUCT(MAX(('Tableau données'!$A$4:$K$9=$A17)*(COLUMN(A:K)))),IFERROR(MATCH('Tableau données'!$A$2:$K$2,'Tableau données'!$A$2:$K$2,0),""),1))</f>
        <v>Sous-cat2</v>
      </c>
      <c r="E17" s="10" t="str">
        <f>INDEX('Tableau données'!$A$3:$K$3,,SUMPRODUCT(MAX(('Tableau données'!$A$4:$K$9=$A17)*(COLUMN(A:K)))))</f>
        <v>Type 5</v>
      </c>
    </row>
    <row r="18" spans="1:5">
      <c r="A18" s="3">
        <v>556698</v>
      </c>
      <c r="C18" s="10" t="str">
        <f t="array" ref="C18">INDEX('Tableau données'!$A$1:$K$1,,MATCH(SUMPRODUCT(MAX(('Tableau données'!$A$4:$K$9=$A18)*(COLUMN($A:K)))),IFERROR(MATCH('Tableau données'!$A$1:$K$1,'Tableau données'!A$1:$K$1,0),""),1))</f>
        <v>Cat1</v>
      </c>
      <c r="D18" s="10" t="str">
        <f t="array" ref="D18">INDEX('Tableau données'!$A$2:$K$2,,MATCH(SUMPRODUCT(MAX(('Tableau données'!$A$4:$K$9=$A18)*(COLUMN(A:K)))),IFERROR(MATCH('Tableau données'!$A$2:$K$2,'Tableau données'!$A$2:$K$2,0),""),1))</f>
        <v>Sous-cat3</v>
      </c>
      <c r="E18" s="10" t="str">
        <f>INDEX('Tableau données'!$A$3:$K$3,,SUMPRODUCT(MAX(('Tableau données'!$A$4:$K$9=$A18)*(COLUMN(A:K)))))</f>
        <v>Type 6</v>
      </c>
    </row>
    <row r="19" spans="1:5">
      <c r="A19" s="3">
        <v>22341</v>
      </c>
      <c r="C19" s="10" t="str">
        <f t="array" ref="C19">INDEX('Tableau données'!$A$1:$K$1,,MATCH(SUMPRODUCT(MAX(('Tableau données'!$A$4:$K$9=$A19)*(COLUMN($A:K)))),IFERROR(MATCH('Tableau données'!$A$1:$K$1,'Tableau données'!A$1:$K$1,0),""),1))</f>
        <v>Cat1</v>
      </c>
      <c r="D19" s="10" t="str">
        <f t="array" ref="D19">INDEX('Tableau données'!$A$2:$K$2,,MATCH(SUMPRODUCT(MAX(('Tableau données'!$A$4:$K$9=$A19)*(COLUMN(A:K)))),IFERROR(MATCH('Tableau données'!$A$2:$K$2,'Tableau données'!$A$2:$K$2,0),""),1))</f>
        <v>Sous-cat3</v>
      </c>
      <c r="E19" s="10" t="str">
        <f>INDEX('Tableau données'!$A$3:$K$3,,SUMPRODUCT(MAX(('Tableau données'!$A$4:$K$9=$A19)*(COLUMN(A:K)))))</f>
        <v>Type 7</v>
      </c>
    </row>
    <row r="20" spans="1:5">
      <c r="A20" s="3">
        <v>77895</v>
      </c>
      <c r="C20" s="10" t="str">
        <f t="array" ref="C20">INDEX('Tableau données'!$A$1:$K$1,,MATCH(SUMPRODUCT(MAX(('Tableau données'!$A$4:$K$9=$A20)*(COLUMN($A:K)))),IFERROR(MATCH('Tableau données'!$A$1:$K$1,'Tableau données'!A$1:$K$1,0),""),1))</f>
        <v>Cat2</v>
      </c>
      <c r="D20" s="10" t="str">
        <f t="array" ref="D20">INDEX('Tableau données'!$A$2:$K$2,,MATCH(SUMPRODUCT(MAX(('Tableau données'!$A$4:$K$9=$A20)*(COLUMN(A:K)))),IFERROR(MATCH('Tableau données'!$A$2:$K$2,'Tableau données'!$A$2:$K$2,0),""),1))</f>
        <v>Sous-cat4</v>
      </c>
      <c r="E20" s="10" t="str">
        <f>INDEX('Tableau données'!$A$3:$K$3,,SUMPRODUCT(MAX(('Tableau données'!$A$4:$K$9=$A20)*(COLUMN(A:K)))))</f>
        <v>Type 8</v>
      </c>
    </row>
    <row r="21" spans="1:5">
      <c r="A21" s="3">
        <v>78951</v>
      </c>
      <c r="C21" s="10" t="str">
        <f t="array" ref="C21">INDEX('Tableau données'!$A$1:$K$1,,MATCH(SUMPRODUCT(MAX(('Tableau données'!$A$4:$K$9=$A21)*(COLUMN($A:K)))),IFERROR(MATCH('Tableau données'!$A$1:$K$1,'Tableau données'!A$1:$K$1,0),""),1))</f>
        <v>Cat2</v>
      </c>
      <c r="D21" s="10" t="str">
        <f t="array" ref="D21">INDEX('Tableau données'!$A$2:$K$2,,MATCH(SUMPRODUCT(MAX(('Tableau données'!$A$4:$K$9=$A21)*(COLUMN(A:K)))),IFERROR(MATCH('Tableau données'!$A$2:$K$2,'Tableau données'!$A$2:$K$2,0),""),1))</f>
        <v>Sous-cat4</v>
      </c>
      <c r="E21" s="10" t="str">
        <f>INDEX('Tableau données'!$A$3:$K$3,,SUMPRODUCT(MAX(('Tableau données'!$A$4:$K$9=$A21)*(COLUMN(A:K)))))</f>
        <v xml:space="preserve">Type 9 </v>
      </c>
    </row>
    <row r="22" spans="1:5">
      <c r="A22" s="3">
        <v>45120</v>
      </c>
      <c r="C22" s="10" t="str">
        <f t="array" ref="C22">INDEX('Tableau données'!$A$1:$K$1,,MATCH(SUMPRODUCT(MAX(('Tableau données'!$A$4:$K$9=$A22)*(COLUMN($A:K)))),IFERROR(MATCH('Tableau données'!$A$1:$K$1,'Tableau données'!A$1:$K$1,0),""),1))</f>
        <v>Cat2</v>
      </c>
      <c r="D22" s="10" t="str">
        <f t="array" ref="D22">INDEX('Tableau données'!$A$2:$K$2,,MATCH(SUMPRODUCT(MAX(('Tableau données'!$A$4:$K$9=$A22)*(COLUMN(A:K)))),IFERROR(MATCH('Tableau données'!$A$2:$K$2,'Tableau données'!$A$2:$K$2,0),""),1))</f>
        <v>Sous-cat5</v>
      </c>
      <c r="E22" s="10" t="str">
        <f>INDEX('Tableau données'!$A$3:$K$3,,SUMPRODUCT(MAX(('Tableau données'!$A$4:$K$9=$A22)*(COLUMN(A:K)))))</f>
        <v>Type 10</v>
      </c>
    </row>
    <row r="23" spans="1:5">
      <c r="A23" s="3">
        <v>67551</v>
      </c>
      <c r="C23" s="10" t="str">
        <f t="array" ref="C23">INDEX('Tableau données'!$A$1:$K$1,,MATCH(SUMPRODUCT(MAX(('Tableau données'!$A$4:$K$9=$A23)*(COLUMN($A:K)))),IFERROR(MATCH('Tableau données'!$A$1:$K$1,'Tableau données'!A$1:$K$1,0),""),1))</f>
        <v>Cat2</v>
      </c>
      <c r="D23" s="10" t="str">
        <f t="array" ref="D23">INDEX('Tableau données'!$A$2:$K$2,,MATCH(SUMPRODUCT(MAX(('Tableau données'!$A$4:$K$9=$A23)*(COLUMN(A:K)))),IFERROR(MATCH('Tableau données'!$A$2:$K$2,'Tableau données'!$A$2:$K$2,0),""),1))</f>
        <v>Sous-cat5</v>
      </c>
      <c r="E23" s="10" t="str">
        <f>INDEX('Tableau données'!$A$3:$K$3,,SUMPRODUCT(MAX(('Tableau données'!$A$4:$K$9=$A23)*(COLUMN(A:K)))))</f>
        <v>Type 11</v>
      </c>
    </row>
    <row r="24" spans="1:5">
      <c r="A24" s="3">
        <v>784</v>
      </c>
      <c r="C24" s="10" t="str">
        <f t="array" ref="C24">INDEX('Tableau données'!$A$1:$K$1,,MATCH(SUMPRODUCT(MAX(('Tableau données'!$A$4:$K$9=$A24)*(COLUMN($A:K)))),IFERROR(MATCH('Tableau données'!$A$1:$K$1,'Tableau données'!A$1:$K$1,0),""),1))</f>
        <v>Cat1</v>
      </c>
      <c r="D24" s="10" t="str">
        <f t="array" ref="D24">INDEX('Tableau données'!$A$2:$K$2,,MATCH(SUMPRODUCT(MAX(('Tableau données'!$A$4:$K$9=$A24)*(COLUMN(A:K)))),IFERROR(MATCH('Tableau données'!$A$2:$K$2,'Tableau données'!$A$2:$K$2,0),""),1))</f>
        <v>Sous-cat1</v>
      </c>
      <c r="E24" s="10" t="str">
        <f>INDEX('Tableau données'!$A$3:$K$3,,SUMPRODUCT(MAX(('Tableau données'!$A$4:$K$9=$A24)*(COLUMN(A:K)))))</f>
        <v>Type 1</v>
      </c>
    </row>
    <row r="25" spans="1:5">
      <c r="A25" s="3">
        <v>4451</v>
      </c>
      <c r="C25" s="10" t="str">
        <f t="array" ref="C25">INDEX('Tableau données'!$A$1:$K$1,,MATCH(SUMPRODUCT(MAX(('Tableau données'!$A$4:$K$9=$A25)*(COLUMN($A:K)))),IFERROR(MATCH('Tableau données'!$A$1:$K$1,'Tableau données'!A$1:$K$1,0),""),1))</f>
        <v>Cat1</v>
      </c>
      <c r="D25" s="10" t="str">
        <f t="array" ref="D25">INDEX('Tableau données'!$A$2:$K$2,,MATCH(SUMPRODUCT(MAX(('Tableau données'!$A$4:$K$9=$A25)*(COLUMN(A:K)))),IFERROR(MATCH('Tableau données'!$A$2:$K$2,'Tableau données'!$A$2:$K$2,0),""),1))</f>
        <v>Sous-cat3</v>
      </c>
      <c r="E25" s="10" t="str">
        <f>INDEX('Tableau données'!$A$3:$K$3,,SUMPRODUCT(MAX(('Tableau données'!$A$4:$K$9=$A25)*(COLUMN(A:K)))))</f>
        <v>Type 6</v>
      </c>
    </row>
    <row r="26" spans="1:5">
      <c r="A26" s="3">
        <v>788541</v>
      </c>
      <c r="C26" s="10" t="str">
        <f t="array" ref="C26">INDEX('Tableau données'!$A$1:$K$1,,MATCH(SUMPRODUCT(MAX(('Tableau données'!$A$4:$K$9=$A26)*(COLUMN($A:K)))),IFERROR(MATCH('Tableau données'!$A$1:$K$1,'Tableau données'!A$1:$K$1,0),""),1))</f>
        <v>Cat1</v>
      </c>
      <c r="D26" s="10" t="str">
        <f t="array" ref="D26">INDEX('Tableau données'!$A$2:$K$2,,MATCH(SUMPRODUCT(MAX(('Tableau données'!$A$4:$K$9=$A26)*(COLUMN(A:K)))),IFERROR(MATCH('Tableau données'!$A$2:$K$2,'Tableau données'!$A$2:$K$2,0),""),1))</f>
        <v>Sous-cat1</v>
      </c>
      <c r="E26" s="10" t="str">
        <f>INDEX('Tableau données'!$A$3:$K$3,,SUMPRODUCT(MAX(('Tableau données'!$A$4:$K$9=$A26)*(COLUMN(A:K)))))</f>
        <v>Type 3</v>
      </c>
    </row>
    <row r="27" spans="1:5">
      <c r="A27" s="3">
        <v>221457</v>
      </c>
      <c r="C27" s="10" t="str">
        <f t="array" ref="C27">INDEX('Tableau données'!$A$1:$K$1,,MATCH(SUMPRODUCT(MAX(('Tableau données'!$A$4:$K$9=$A27)*(COLUMN($A:K)))),IFERROR(MATCH('Tableau données'!$A$1:$K$1,'Tableau données'!A$1:$K$1,0),""),1))</f>
        <v>Cat1</v>
      </c>
      <c r="D27" s="10" t="str">
        <f t="array" ref="D27">INDEX('Tableau données'!$A$2:$K$2,,MATCH(SUMPRODUCT(MAX(('Tableau données'!$A$4:$K$9=$A27)*(COLUMN(A:K)))),IFERROR(MATCH('Tableau données'!$A$2:$K$2,'Tableau données'!$A$2:$K$2,0),""),1))</f>
        <v>Sous-cat2</v>
      </c>
      <c r="E27" s="10" t="str">
        <f>INDEX('Tableau données'!$A$3:$K$3,,SUMPRODUCT(MAX(('Tableau données'!$A$4:$K$9=$A27)*(COLUMN(A:K)))))</f>
        <v>Type 4</v>
      </c>
    </row>
    <row r="28" spans="1:5">
      <c r="A28" s="3">
        <v>4562</v>
      </c>
      <c r="C28" s="10" t="str">
        <f t="array" ref="C28">INDEX('Tableau données'!$A$1:$K$1,,MATCH(SUMPRODUCT(MAX(('Tableau données'!$A$4:$K$9=$A28)*(COLUMN($A:K)))),IFERROR(MATCH('Tableau données'!$A$1:$K$1,'Tableau données'!A$1:$K$1,0),""),1))</f>
        <v>Cat1</v>
      </c>
      <c r="D28" s="10" t="str">
        <f t="array" ref="D28">INDEX('Tableau données'!$A$2:$K$2,,MATCH(SUMPRODUCT(MAX(('Tableau données'!$A$4:$K$9=$A28)*(COLUMN(A:K)))),IFERROR(MATCH('Tableau données'!$A$2:$K$2,'Tableau données'!$A$2:$K$2,0),""),1))</f>
        <v>Sous-cat2</v>
      </c>
      <c r="E28" s="10" t="str">
        <f>INDEX('Tableau données'!$A$3:$K$3,,SUMPRODUCT(MAX(('Tableau données'!$A$4:$K$9=$A28)*(COLUMN(A:K)))))</f>
        <v>Type 5</v>
      </c>
    </row>
    <row r="29" spans="1:5">
      <c r="A29" s="3">
        <v>339482</v>
      </c>
      <c r="C29" s="10" t="str">
        <f t="array" ref="C29">INDEX('Tableau données'!$A$1:$K$1,,MATCH(SUMPRODUCT(MAX(('Tableau données'!$A$4:$K$9=$A29)*(COLUMN($A:K)))),IFERROR(MATCH('Tableau données'!$A$1:$K$1,'Tableau données'!A$1:$K$1,0),""),1))</f>
        <v>Cat1</v>
      </c>
      <c r="D29" s="10" t="str">
        <f t="array" ref="D29">INDEX('Tableau données'!$A$2:$K$2,,MATCH(SUMPRODUCT(MAX(('Tableau données'!$A$4:$K$9=$A29)*(COLUMN(A:K)))),IFERROR(MATCH('Tableau données'!$A$2:$K$2,'Tableau données'!$A$2:$K$2,0),""),1))</f>
        <v>Sous-cat3</v>
      </c>
      <c r="E29" s="10" t="str">
        <f>INDEX('Tableau données'!$A$3:$K$3,,SUMPRODUCT(MAX(('Tableau données'!$A$4:$K$9=$A29)*(COLUMN(A:K)))))</f>
        <v>Type 6</v>
      </c>
    </row>
    <row r="30" spans="1:5">
      <c r="A30" s="3">
        <v>339964</v>
      </c>
      <c r="C30" s="10" t="str">
        <f t="array" ref="C30">INDEX('Tableau données'!$A$1:$K$1,,MATCH(SUMPRODUCT(MAX(('Tableau données'!$A$4:$K$9=$A30)*(COLUMN($A:K)))),IFERROR(MATCH('Tableau données'!$A$1:$K$1,'Tableau données'!A$1:$K$1,0),""),1))</f>
        <v>Cat1</v>
      </c>
      <c r="D30" s="10" t="str">
        <f t="array" ref="D30">INDEX('Tableau données'!$A$2:$K$2,,MATCH(SUMPRODUCT(MAX(('Tableau données'!$A$4:$K$9=$A30)*(COLUMN(A:K)))),IFERROR(MATCH('Tableau données'!$A$2:$K$2,'Tableau données'!$A$2:$K$2,0),""),1))</f>
        <v>Sous-cat3</v>
      </c>
      <c r="E30" s="10" t="str">
        <f>INDEX('Tableau données'!$A$3:$K$3,,SUMPRODUCT(MAX(('Tableau données'!$A$4:$K$9=$A30)*(COLUMN(A:K)))))</f>
        <v>Type 7</v>
      </c>
    </row>
    <row r="31" spans="1:5">
      <c r="A31" s="3">
        <v>339985</v>
      </c>
      <c r="C31" s="10" t="str">
        <f t="array" ref="C31">INDEX('Tableau données'!$A$1:$K$1,,MATCH(SUMPRODUCT(MAX(('Tableau données'!$A$4:$K$9=$A31)*(COLUMN($A:K)))),IFERROR(MATCH('Tableau données'!$A$1:$K$1,'Tableau données'!A$1:$K$1,0),""),1))</f>
        <v>Cat2</v>
      </c>
      <c r="D31" s="10" t="str">
        <f t="array" ref="D31">INDEX('Tableau données'!$A$2:$K$2,,MATCH(SUMPRODUCT(MAX(('Tableau données'!$A$4:$K$9=$A31)*(COLUMN(A:K)))),IFERROR(MATCH('Tableau données'!$A$2:$K$2,'Tableau données'!$A$2:$K$2,0),""),1))</f>
        <v>Sous-cat4</v>
      </c>
      <c r="E31" s="10" t="str">
        <f>INDEX('Tableau données'!$A$3:$K$3,,SUMPRODUCT(MAX(('Tableau données'!$A$4:$K$9=$A31)*(COLUMN(A:K)))))</f>
        <v>Type 8</v>
      </c>
    </row>
    <row r="32" spans="1:5">
      <c r="A32" s="3">
        <v>884563</v>
      </c>
      <c r="C32" s="10" t="str">
        <f t="array" ref="C32">INDEX('Tableau données'!$A$1:$K$1,,MATCH(SUMPRODUCT(MAX(('Tableau données'!$A$4:$K$9=$A32)*(COLUMN($A:K)))),IFERROR(MATCH('Tableau données'!$A$1:$K$1,'Tableau données'!A$1:$K$1,0),""),1))</f>
        <v>Cat2</v>
      </c>
      <c r="D32" s="10" t="str">
        <f t="array" ref="D32">INDEX('Tableau données'!$A$2:$K$2,,MATCH(SUMPRODUCT(MAX(('Tableau données'!$A$4:$K$9=$A32)*(COLUMN(A:K)))),IFERROR(MATCH('Tableau données'!$A$2:$K$2,'Tableau données'!$A$2:$K$2,0),""),1))</f>
        <v>Sous-cat4</v>
      </c>
      <c r="E32" s="10" t="str">
        <f>INDEX('Tableau données'!$A$3:$K$3,,SUMPRODUCT(MAX(('Tableau données'!$A$4:$K$9=$A32)*(COLUMN(A:K)))))</f>
        <v xml:space="preserve">Type 9 </v>
      </c>
    </row>
    <row r="33" spans="1:5">
      <c r="A33" s="3">
        <v>11457</v>
      </c>
      <c r="C33" s="10" t="str">
        <f t="array" ref="C33">INDEX('Tableau données'!$A$1:$K$1,,MATCH(SUMPRODUCT(MAX(('Tableau données'!$A$4:$K$9=$A33)*(COLUMN($A:K)))),IFERROR(MATCH('Tableau données'!$A$1:$K$1,'Tableau données'!A$1:$K$1,0),""),1))</f>
        <v>Cat2</v>
      </c>
      <c r="D33" s="10" t="str">
        <f t="array" ref="D33">INDEX('Tableau données'!$A$2:$K$2,,MATCH(SUMPRODUCT(MAX(('Tableau données'!$A$4:$K$9=$A33)*(COLUMN(A:K)))),IFERROR(MATCH('Tableau données'!$A$2:$K$2,'Tableau données'!$A$2:$K$2,0),""),1))</f>
        <v>Sous-cat5</v>
      </c>
      <c r="E33" s="10" t="str">
        <f>INDEX('Tableau données'!$A$3:$K$3,,SUMPRODUCT(MAX(('Tableau données'!$A$4:$K$9=$A33)*(COLUMN(A:K)))))</f>
        <v>Type 10</v>
      </c>
    </row>
    <row r="34" spans="1:5">
      <c r="A34" s="3">
        <v>223</v>
      </c>
      <c r="C34" s="10" t="str">
        <f t="array" ref="C34">INDEX('Tableau données'!$A$1:$K$1,,MATCH(SUMPRODUCT(MAX(('Tableau données'!$A$4:$K$9=$A34)*(COLUMN($A:K)))),IFERROR(MATCH('Tableau données'!$A$1:$K$1,'Tableau données'!A$1:$K$1,0),""),1))</f>
        <v>Cat2</v>
      </c>
      <c r="D34" s="10" t="str">
        <f t="array" ref="D34">INDEX('Tableau données'!$A$2:$K$2,,MATCH(SUMPRODUCT(MAX(('Tableau données'!$A$4:$K$9=$A34)*(COLUMN(A:K)))),IFERROR(MATCH('Tableau données'!$A$2:$K$2,'Tableau données'!$A$2:$K$2,0),""),1))</f>
        <v>Sous-cat5</v>
      </c>
      <c r="E34" s="10" t="str">
        <f>INDEX('Tableau données'!$A$3:$K$3,,SUMPRODUCT(MAX(('Tableau données'!$A$4:$K$9=$A34)*(COLUMN(A:K)))))</f>
        <v>Type 11</v>
      </c>
    </row>
    <row r="35" spans="1:5">
      <c r="A35" s="3">
        <v>456123</v>
      </c>
      <c r="C35" s="10" t="str">
        <f t="array" ref="C35">INDEX('Tableau données'!$A$1:$K$1,,MATCH(SUMPRODUCT(MAX(('Tableau données'!$A$4:$K$9=$A35)*(COLUMN($A:K)))),IFERROR(MATCH('Tableau données'!$A$1:$K$1,'Tableau données'!A$1:$K$1,0),""),1))</f>
        <v>Cat1</v>
      </c>
      <c r="D35" s="10" t="str">
        <f t="array" ref="D35">INDEX('Tableau données'!$A$2:$K$2,,MATCH(SUMPRODUCT(MAX(('Tableau données'!$A$4:$K$9=$A35)*(COLUMN(A:K)))),IFERROR(MATCH('Tableau données'!$A$2:$K$2,'Tableau données'!$A$2:$K$2,0),""),1))</f>
        <v>Sous-cat1</v>
      </c>
      <c r="E35" s="10" t="str">
        <f>INDEX('Tableau données'!$A$3:$K$3,,SUMPRODUCT(MAX(('Tableau données'!$A$4:$K$9=$A35)*(COLUMN(A:K)))))</f>
        <v>Type 1</v>
      </c>
    </row>
    <row r="36" spans="1:5">
      <c r="A36" s="3">
        <v>4452</v>
      </c>
      <c r="C36" s="10" t="str">
        <f t="array" ref="C36">INDEX('Tableau données'!$A$1:$K$1,,MATCH(SUMPRODUCT(MAX(('Tableau données'!$A$4:$K$9=$A36)*(COLUMN($A:K)))),IFERROR(MATCH('Tableau données'!$A$1:$K$1,'Tableau données'!A$1:$K$1,0),""),1))</f>
        <v>Cat1</v>
      </c>
      <c r="D36" s="10" t="str">
        <f t="array" ref="D36">INDEX('Tableau données'!$A$2:$K$2,,MATCH(SUMPRODUCT(MAX(('Tableau données'!$A$4:$K$9=$A36)*(COLUMN(A:K)))),IFERROR(MATCH('Tableau données'!$A$2:$K$2,'Tableau données'!$A$2:$K$2,0),""),1))</f>
        <v>Sous-cat1</v>
      </c>
      <c r="E36" s="10" t="str">
        <f>INDEX('Tableau données'!$A$3:$K$3,,SUMPRODUCT(MAX(('Tableau données'!$A$4:$K$9=$A36)*(COLUMN(A:K)))))</f>
        <v>Type 2</v>
      </c>
    </row>
    <row r="37" spans="1:5">
      <c r="A37" s="3">
        <v>325</v>
      </c>
      <c r="C37" s="10" t="str">
        <f t="array" ref="C37">INDEX('Tableau données'!$A$1:$K$1,,MATCH(SUMPRODUCT(MAX(('Tableau données'!$A$4:$K$9=$A37)*(COLUMN($A:K)))),IFERROR(MATCH('Tableau données'!$A$1:$K$1,'Tableau données'!A$1:$K$1,0),""),1))</f>
        <v>Cat1</v>
      </c>
      <c r="D37" s="10" t="str">
        <f t="array" ref="D37">INDEX('Tableau données'!$A$2:$K$2,,MATCH(SUMPRODUCT(MAX(('Tableau données'!$A$4:$K$9=$A37)*(COLUMN(A:K)))),IFERROR(MATCH('Tableau données'!$A$2:$K$2,'Tableau données'!$A$2:$K$2,0),""),1))</f>
        <v>Sous-cat1</v>
      </c>
      <c r="E37" s="10" t="str">
        <f>INDEX('Tableau données'!$A$3:$K$3,,SUMPRODUCT(MAX(('Tableau données'!$A$4:$K$9=$A37)*(COLUMN(A:K)))))</f>
        <v>Type 3</v>
      </c>
    </row>
    <row r="38" spans="1:5">
      <c r="A38" s="3">
        <v>1247</v>
      </c>
      <c r="C38" s="10" t="str">
        <f t="array" ref="C38">INDEX('Tableau données'!$A$1:$K$1,,MATCH(SUMPRODUCT(MAX(('Tableau données'!$A$4:$K$9=$A38)*(COLUMN($A:K)))),IFERROR(MATCH('Tableau données'!$A$1:$K$1,'Tableau données'!A$1:$K$1,0),""),1))</f>
        <v>Cat1</v>
      </c>
      <c r="D38" s="10" t="str">
        <f t="array" ref="D38">INDEX('Tableau données'!$A$2:$K$2,,MATCH(SUMPRODUCT(MAX(('Tableau données'!$A$4:$K$9=$A38)*(COLUMN(A:K)))),IFERROR(MATCH('Tableau données'!$A$2:$K$2,'Tableau données'!$A$2:$K$2,0),""),1))</f>
        <v>Sous-cat2</v>
      </c>
      <c r="E38" s="10" t="str">
        <f>INDEX('Tableau données'!$A$3:$K$3,,SUMPRODUCT(MAX(('Tableau données'!$A$4:$K$9=$A38)*(COLUMN(A:K)))))</f>
        <v>Type 4</v>
      </c>
    </row>
    <row r="39" spans="1:5">
      <c r="A39" s="3">
        <v>7894452</v>
      </c>
      <c r="C39" s="10" t="str">
        <f t="array" ref="C39">INDEX('Tableau données'!$A$1:$K$1,,MATCH(SUMPRODUCT(MAX(('Tableau données'!$A$4:$K$9=$A39)*(COLUMN($A:K)))),IFERROR(MATCH('Tableau données'!$A$1:$K$1,'Tableau données'!A$1:$K$1,0),""),1))</f>
        <v>Cat1</v>
      </c>
      <c r="D39" s="10" t="str">
        <f t="array" ref="D39">INDEX('Tableau données'!$A$2:$K$2,,MATCH(SUMPRODUCT(MAX(('Tableau données'!$A$4:$K$9=$A39)*(COLUMN(A:K)))),IFERROR(MATCH('Tableau données'!$A$2:$K$2,'Tableau données'!$A$2:$K$2,0),""),1))</f>
        <v>Sous-cat2</v>
      </c>
      <c r="E39" s="10" t="str">
        <f>INDEX('Tableau données'!$A$3:$K$3,,SUMPRODUCT(MAX(('Tableau données'!$A$4:$K$9=$A39)*(COLUMN(A:K)))))</f>
        <v>Type 5</v>
      </c>
    </row>
    <row r="40" spans="1:5">
      <c r="A40" s="3">
        <v>4451</v>
      </c>
      <c r="C40" s="10" t="str">
        <f t="array" ref="C40">INDEX('Tableau données'!$A$1:$K$1,,MATCH(SUMPRODUCT(MAX(('Tableau données'!$A$4:$K$9=$A40)*(COLUMN($A:K)))),IFERROR(MATCH('Tableau données'!$A$1:$K$1,'Tableau données'!A$1:$K$1,0),""),1))</f>
        <v>Cat1</v>
      </c>
      <c r="D40" s="10" t="str">
        <f t="array" ref="D40">INDEX('Tableau données'!$A$2:$K$2,,MATCH(SUMPRODUCT(MAX(('Tableau données'!$A$4:$K$9=$A40)*(COLUMN(A:K)))),IFERROR(MATCH('Tableau données'!$A$2:$K$2,'Tableau données'!$A$2:$K$2,0),""),1))</f>
        <v>Sous-cat3</v>
      </c>
      <c r="E40" s="10" t="str">
        <f>INDEX('Tableau données'!$A$3:$K$3,,SUMPRODUCT(MAX(('Tableau données'!$A$4:$K$9=$A40)*(COLUMN(A:K)))))</f>
        <v>Type 6</v>
      </c>
    </row>
    <row r="41" spans="1:5">
      <c r="A41" s="3">
        <v>94602</v>
      </c>
      <c r="C41" s="10" t="str">
        <f t="array" ref="C41">INDEX('Tableau données'!$A$1:$K$1,,MATCH(SUMPRODUCT(MAX(('Tableau données'!$A$4:$K$9=$A41)*(COLUMN($A:K)))),IFERROR(MATCH('Tableau données'!$A$1:$K$1,'Tableau données'!A$1:$K$1,0),""),1))</f>
        <v>Cat1</v>
      </c>
      <c r="D41" s="10" t="str">
        <f t="array" ref="D41">INDEX('Tableau données'!$A$2:$K$2,,MATCH(SUMPRODUCT(MAX(('Tableau données'!$A$4:$K$9=$A41)*(COLUMN(A:K)))),IFERROR(MATCH('Tableau données'!$A$2:$K$2,'Tableau données'!$A$2:$K$2,0),""),1))</f>
        <v>Sous-cat3</v>
      </c>
      <c r="E41" s="10" t="str">
        <f>INDEX('Tableau données'!$A$3:$K$3,,SUMPRODUCT(MAX(('Tableau données'!$A$4:$K$9=$A41)*(COLUMN(A:K)))))</f>
        <v>Type 7</v>
      </c>
    </row>
    <row r="42" spans="1:5">
      <c r="A42" s="3">
        <v>37905</v>
      </c>
      <c r="C42" s="10" t="str">
        <f t="array" ref="C42">INDEX('Tableau données'!$A$1:$K$1,,MATCH(SUMPRODUCT(MAX(('Tableau données'!$A$4:$K$9=$A42)*(COLUMN($A:K)))),IFERROR(MATCH('Tableau données'!$A$1:$K$1,'Tableau données'!A$1:$K$1,0),""),1))</f>
        <v>Cat2</v>
      </c>
      <c r="D42" s="10" t="str">
        <f t="array" ref="D42">INDEX('Tableau données'!$A$2:$K$2,,MATCH(SUMPRODUCT(MAX(('Tableau données'!$A$4:$K$9=$A42)*(COLUMN(A:K)))),IFERROR(MATCH('Tableau données'!$A$2:$K$2,'Tableau données'!$A$2:$K$2,0),""),1))</f>
        <v>Sous-cat4</v>
      </c>
      <c r="E42" s="10" t="str">
        <f>INDEX('Tableau données'!$A$3:$K$3,,SUMPRODUCT(MAX(('Tableau données'!$A$4:$K$9=$A42)*(COLUMN(A:K)))))</f>
        <v>Type 8</v>
      </c>
    </row>
    <row r="43" spans="1:5">
      <c r="A43" s="3">
        <v>7523</v>
      </c>
      <c r="C43" s="10" t="str">
        <f t="array" ref="C43">INDEX('Tableau données'!$A$1:$K$1,,MATCH(SUMPRODUCT(MAX(('Tableau données'!$A$4:$K$9=$A43)*(COLUMN($A:K)))),IFERROR(MATCH('Tableau données'!$A$1:$K$1,'Tableau données'!A$1:$K$1,0),""),1))</f>
        <v>Cat2</v>
      </c>
      <c r="D43" s="10" t="str">
        <f t="array" ref="D43">INDEX('Tableau données'!$A$2:$K$2,,MATCH(SUMPRODUCT(MAX(('Tableau données'!$A$4:$K$9=$A43)*(COLUMN(A:K)))),IFERROR(MATCH('Tableau données'!$A$2:$K$2,'Tableau données'!$A$2:$K$2,0),""),1))</f>
        <v>Sous-cat4</v>
      </c>
      <c r="E43" s="10" t="str">
        <f>INDEX('Tableau données'!$A$3:$K$3,,SUMPRODUCT(MAX(('Tableau données'!$A$4:$K$9=$A43)*(COLUMN(A:K)))))</f>
        <v xml:space="preserve">Type 9 </v>
      </c>
    </row>
    <row r="44" spans="1:5">
      <c r="A44" s="3">
        <v>6251</v>
      </c>
      <c r="C44" s="10" t="str">
        <f t="array" ref="C44">INDEX('Tableau données'!$A$1:$K$1,,MATCH(SUMPRODUCT(MAX(('Tableau données'!$A$4:$K$9=$A44)*(COLUMN($A:K)))),IFERROR(MATCH('Tableau données'!$A$1:$K$1,'Tableau données'!A$1:$K$1,0),""),1))</f>
        <v>Cat2</v>
      </c>
      <c r="D44" s="10" t="str">
        <f t="array" ref="D44">INDEX('Tableau données'!$A$2:$K$2,,MATCH(SUMPRODUCT(MAX(('Tableau données'!$A$4:$K$9=$A44)*(COLUMN(A:K)))),IFERROR(MATCH('Tableau données'!$A$2:$K$2,'Tableau données'!$A$2:$K$2,0),""),1))</f>
        <v>Sous-cat5</v>
      </c>
      <c r="E44" s="10" t="str">
        <f>INDEX('Tableau données'!$A$3:$K$3,,SUMPRODUCT(MAX(('Tableau données'!$A$4:$K$9=$A44)*(COLUMN(A:K)))))</f>
        <v>Type 10</v>
      </c>
    </row>
    <row r="45" spans="1:5">
      <c r="A45" s="3">
        <v>4578132</v>
      </c>
      <c r="C45" s="10" t="str">
        <f t="array" ref="C45">INDEX('Tableau données'!$A$1:$K$1,,MATCH(SUMPRODUCT(MAX(('Tableau données'!$A$4:$K$9=$A45)*(COLUMN($A:K)))),IFERROR(MATCH('Tableau données'!$A$1:$K$1,'Tableau données'!A$1:$K$1,0),""),1))</f>
        <v>Cat2</v>
      </c>
      <c r="D45" s="10" t="str">
        <f t="array" ref="D45">INDEX('Tableau données'!$A$2:$K$2,,MATCH(SUMPRODUCT(MAX(('Tableau données'!$A$4:$K$9=$A45)*(COLUMN(A:K)))),IFERROR(MATCH('Tableau données'!$A$2:$K$2,'Tableau données'!$A$2:$K$2,0),""),1))</f>
        <v>Sous-cat5</v>
      </c>
      <c r="E45" s="10" t="str">
        <f>INDEX('Tableau données'!$A$3:$K$3,,SUMPRODUCT(MAX(('Tableau données'!$A$4:$K$9=$A45)*(COLUMN(A:K)))))</f>
        <v>Type 11</v>
      </c>
    </row>
    <row r="46" spans="1:5">
      <c r="A46" s="3">
        <v>79634</v>
      </c>
      <c r="C46" s="10" t="str">
        <f t="array" ref="C46">INDEX('Tableau données'!$A$1:$K$1,,MATCH(SUMPRODUCT(MAX(('Tableau données'!$A$4:$K$9=$A46)*(COLUMN($A:K)))),IFERROR(MATCH('Tableau données'!$A$1:$K$1,'Tableau données'!A$1:$K$1,0),""),1))</f>
        <v>Cat1</v>
      </c>
      <c r="D46" s="10" t="str">
        <f t="array" ref="D46">INDEX('Tableau données'!$A$2:$K$2,,MATCH(SUMPRODUCT(MAX(('Tableau données'!$A$4:$K$9=$A46)*(COLUMN(A:K)))),IFERROR(MATCH('Tableau données'!$A$2:$K$2,'Tableau données'!$A$2:$K$2,0),""),1))</f>
        <v>Sous-cat1</v>
      </c>
      <c r="E46" s="10" t="str">
        <f>INDEX('Tableau données'!$A$3:$K$3,,SUMPRODUCT(MAX(('Tableau données'!$A$4:$K$9=$A46)*(COLUMN(A:K)))))</f>
        <v>Type 1</v>
      </c>
    </row>
    <row r="47" spans="1:5">
      <c r="A47" s="3">
        <v>45037</v>
      </c>
      <c r="C47" s="10" t="str">
        <f t="array" ref="C47">INDEX('Tableau données'!$A$1:$K$1,,MATCH(SUMPRODUCT(MAX(('Tableau données'!$A$4:$K$9=$A47)*(COLUMN($A:K)))),IFERROR(MATCH('Tableau données'!$A$1:$K$1,'Tableau données'!A$1:$K$1,0),""),1))</f>
        <v>Cat1</v>
      </c>
      <c r="D47" s="10" t="str">
        <f t="array" ref="D47">INDEX('Tableau données'!$A$2:$K$2,,MATCH(SUMPRODUCT(MAX(('Tableau données'!$A$4:$K$9=$A47)*(COLUMN(A:K)))),IFERROR(MATCH('Tableau données'!$A$2:$K$2,'Tableau données'!$A$2:$K$2,0),""),1))</f>
        <v>Sous-cat1</v>
      </c>
      <c r="E47" s="10" t="str">
        <f>INDEX('Tableau données'!$A$3:$K$3,,SUMPRODUCT(MAX(('Tableau données'!$A$4:$K$9=$A47)*(COLUMN(A:K)))))</f>
        <v>Type 2</v>
      </c>
    </row>
    <row r="48" spans="1:5">
      <c r="A48" s="3">
        <v>25874</v>
      </c>
      <c r="C48" s="10" t="str">
        <f t="array" ref="C48">INDEX('Tableau données'!$A$1:$K$1,,MATCH(SUMPRODUCT(MAX(('Tableau données'!$A$4:$K$9=$A48)*(COLUMN($A:K)))),IFERROR(MATCH('Tableau données'!$A$1:$K$1,'Tableau données'!A$1:$K$1,0),""),1))</f>
        <v>Cat1</v>
      </c>
      <c r="D48" s="10" t="str">
        <f t="array" ref="D48">INDEX('Tableau données'!$A$2:$K$2,,MATCH(SUMPRODUCT(MAX(('Tableau données'!$A$4:$K$9=$A48)*(COLUMN(A:K)))),IFERROR(MATCH('Tableau données'!$A$2:$K$2,'Tableau données'!$A$2:$K$2,0),""),1))</f>
        <v>Sous-cat1</v>
      </c>
      <c r="E48" s="10" t="str">
        <f>INDEX('Tableau données'!$A$3:$K$3,,SUMPRODUCT(MAX(('Tableau données'!$A$4:$K$9=$A48)*(COLUMN(A:K)))))</f>
        <v>Type 3</v>
      </c>
    </row>
    <row r="49" spans="1:5">
      <c r="A49" s="3">
        <v>1239</v>
      </c>
      <c r="C49" s="10" t="str">
        <f t="array" ref="C49">INDEX('Tableau données'!$A$1:$K$1,,MATCH(SUMPRODUCT(MAX(('Tableau données'!$A$4:$K$9=$A49)*(COLUMN($A:K)))),IFERROR(MATCH('Tableau données'!$A$1:$K$1,'Tableau données'!A$1:$K$1,0),""),1))</f>
        <v>Cat1</v>
      </c>
      <c r="D49" s="10" t="str">
        <f t="array" ref="D49">INDEX('Tableau données'!$A$2:$K$2,,MATCH(SUMPRODUCT(MAX(('Tableau données'!$A$4:$K$9=$A49)*(COLUMN(A:K)))),IFERROR(MATCH('Tableau données'!$A$2:$K$2,'Tableau données'!$A$2:$K$2,0),""),1))</f>
        <v>Sous-cat2</v>
      </c>
      <c r="E49" s="10" t="str">
        <f>INDEX('Tableau données'!$A$3:$K$3,,SUMPRODUCT(MAX(('Tableau données'!$A$4:$K$9=$A49)*(COLUMN(A:K)))))</f>
        <v>Type 4</v>
      </c>
    </row>
    <row r="50" spans="1:5">
      <c r="A50" s="3">
        <v>1235</v>
      </c>
      <c r="C50" s="10" t="str">
        <f t="array" ref="C50">INDEX('Tableau données'!$A$1:$K$1,,MATCH(SUMPRODUCT(MAX(('Tableau données'!$A$4:$K$9=$A50)*(COLUMN($A:K)))),IFERROR(MATCH('Tableau données'!$A$1:$K$1,'Tableau données'!A$1:$K$1,0),""),1))</f>
        <v>Cat1</v>
      </c>
      <c r="D50" s="10" t="str">
        <f t="array" ref="D50">INDEX('Tableau données'!$A$2:$K$2,,MATCH(SUMPRODUCT(MAX(('Tableau données'!$A$4:$K$9=$A50)*(COLUMN(A:K)))),IFERROR(MATCH('Tableau données'!$A$2:$K$2,'Tableau données'!$A$2:$K$2,0),""),1))</f>
        <v>Sous-cat2</v>
      </c>
      <c r="E50" s="10" t="str">
        <f>INDEX('Tableau données'!$A$3:$K$3,,SUMPRODUCT(MAX(('Tableau données'!$A$4:$K$9=$A50)*(COLUMN(A:K)))))</f>
        <v>Type 5</v>
      </c>
    </row>
    <row r="51" spans="1:5">
      <c r="A51" s="3">
        <v>785231</v>
      </c>
      <c r="C51" s="10" t="str">
        <f t="array" ref="C51">INDEX('Tableau données'!$A$1:$K$1,,MATCH(SUMPRODUCT(MAX(('Tableau données'!$A$4:$K$9=$A51)*(COLUMN($A:K)))),IFERROR(MATCH('Tableau données'!$A$1:$K$1,'Tableau données'!A$1:$K$1,0),""),1))</f>
        <v>Cat1</v>
      </c>
      <c r="D51" s="10" t="str">
        <f t="array" ref="D51">INDEX('Tableau données'!$A$2:$K$2,,MATCH(SUMPRODUCT(MAX(('Tableau données'!$A$4:$K$9=$A51)*(COLUMN(A:K)))),IFERROR(MATCH('Tableau données'!$A$2:$K$2,'Tableau données'!$A$2:$K$2,0),""),1))</f>
        <v>Sous-cat3</v>
      </c>
      <c r="E51" s="10" t="str">
        <f>INDEX('Tableau données'!$A$3:$K$3,,SUMPRODUCT(MAX(('Tableau données'!$A$4:$K$9=$A51)*(COLUMN(A:K)))))</f>
        <v>Type 6</v>
      </c>
    </row>
    <row r="52" spans="1:5">
      <c r="A52" s="3">
        <v>784520</v>
      </c>
      <c r="C52" s="10" t="str">
        <f t="array" ref="C52">INDEX('Tableau données'!$A$1:$K$1,,MATCH(SUMPRODUCT(MAX(('Tableau données'!$A$4:$K$9=$A52)*(COLUMN($A:K)))),IFERROR(MATCH('Tableau données'!$A$1:$K$1,'Tableau données'!A$1:$K$1,0),""),1))</f>
        <v>Cat1</v>
      </c>
      <c r="D52" s="10" t="str">
        <f t="array" ref="D52">INDEX('Tableau données'!$A$2:$K$2,,MATCH(SUMPRODUCT(MAX(('Tableau données'!$A$4:$K$9=$A52)*(COLUMN(A:K)))),IFERROR(MATCH('Tableau données'!$A$2:$K$2,'Tableau données'!$A$2:$K$2,0),""),1))</f>
        <v>Sous-cat3</v>
      </c>
      <c r="E52" s="10" t="str">
        <f>INDEX('Tableau données'!$A$3:$K$3,,SUMPRODUCT(MAX(('Tableau données'!$A$4:$K$9=$A52)*(COLUMN(A:K)))))</f>
        <v>Type 7</v>
      </c>
    </row>
    <row r="53" spans="1:5">
      <c r="A53" s="3">
        <v>33657</v>
      </c>
      <c r="C53" s="10" t="str">
        <f t="array" ref="C53">INDEX('Tableau données'!$A$1:$K$1,,MATCH(SUMPRODUCT(MAX(('Tableau données'!$A$4:$K$9=$A53)*(COLUMN($A:K)))),IFERROR(MATCH('Tableau données'!$A$1:$K$1,'Tableau données'!A$1:$K$1,0),""),1))</f>
        <v>Cat2</v>
      </c>
      <c r="D53" s="10" t="str">
        <f t="array" ref="D53">INDEX('Tableau données'!$A$2:$K$2,,MATCH(SUMPRODUCT(MAX(('Tableau données'!$A$4:$K$9=$A53)*(COLUMN(A:K)))),IFERROR(MATCH('Tableau données'!$A$2:$K$2,'Tableau données'!$A$2:$K$2,0),""),1))</f>
        <v>Sous-cat4</v>
      </c>
      <c r="E53" s="10" t="str">
        <f>INDEX('Tableau données'!$A$3:$K$3,,SUMPRODUCT(MAX(('Tableau données'!$A$4:$K$9=$A53)*(COLUMN(A:K)))))</f>
        <v>Type 8</v>
      </c>
    </row>
    <row r="54" spans="1:5">
      <c r="A54" s="3">
        <v>33481</v>
      </c>
      <c r="C54" s="10" t="str">
        <f t="array" ref="C54">INDEX('Tableau données'!$A$1:$K$1,,MATCH(SUMPRODUCT(MAX(('Tableau données'!$A$4:$K$9=$A54)*(COLUMN($A:K)))),IFERROR(MATCH('Tableau données'!$A$1:$K$1,'Tableau données'!A$1:$K$1,0),""),1))</f>
        <v>Cat2</v>
      </c>
      <c r="D54" s="10" t="str">
        <f t="array" ref="D54">INDEX('Tableau données'!$A$2:$K$2,,MATCH(SUMPRODUCT(MAX(('Tableau données'!$A$4:$K$9=$A54)*(COLUMN(A:K)))),IFERROR(MATCH('Tableau données'!$A$2:$K$2,'Tableau données'!$A$2:$K$2,0),""),1))</f>
        <v>Sous-cat4</v>
      </c>
      <c r="E54" s="10" t="str">
        <f>INDEX('Tableau données'!$A$3:$K$3,,SUMPRODUCT(MAX(('Tableau données'!$A$4:$K$9=$A54)*(COLUMN(A:K)))))</f>
        <v xml:space="preserve">Type 9 </v>
      </c>
    </row>
    <row r="55" spans="1:5">
      <c r="A55" s="3">
        <v>33541</v>
      </c>
      <c r="C55" s="10" t="str">
        <f t="array" ref="C55">INDEX('Tableau données'!$A$1:$K$1,,MATCH(SUMPRODUCT(MAX(('Tableau données'!$A$4:$K$9=$A55)*(COLUMN($A:K)))),IFERROR(MATCH('Tableau données'!$A$1:$K$1,'Tableau données'!A$1:$K$1,0),""),1))</f>
        <v>Cat2</v>
      </c>
      <c r="D55" s="10" t="str">
        <f t="array" ref="D55">INDEX('Tableau données'!$A$2:$K$2,,MATCH(SUMPRODUCT(MAX(('Tableau données'!$A$4:$K$9=$A55)*(COLUMN(A:K)))),IFERROR(MATCH('Tableau données'!$A$2:$K$2,'Tableau données'!$A$2:$K$2,0),""),1))</f>
        <v>Sous-cat5</v>
      </c>
      <c r="E55" s="10" t="str">
        <f>INDEX('Tableau données'!$A$3:$K$3,,SUMPRODUCT(MAX(('Tableau données'!$A$4:$K$9=$A55)*(COLUMN(A:K)))))</f>
        <v>Type 10</v>
      </c>
    </row>
    <row r="56" spans="1:5">
      <c r="A56" s="3">
        <v>33695</v>
      </c>
      <c r="C56" s="10" t="str">
        <f t="array" ref="C56">INDEX('Tableau données'!$A$1:$K$1,,MATCH(SUMPRODUCT(MAX(('Tableau données'!$A$4:$K$9=$A56)*(COLUMN($A:K)))),IFERROR(MATCH('Tableau données'!$A$1:$K$1,'Tableau données'!A$1:$K$1,0),""),1))</f>
        <v>Cat2</v>
      </c>
      <c r="D56" s="10" t="str">
        <f t="array" ref="D56">INDEX('Tableau données'!$A$2:$K$2,,MATCH(SUMPRODUCT(MAX(('Tableau données'!$A$4:$K$9=$A56)*(COLUMN(A:K)))),IFERROR(MATCH('Tableau données'!$A$2:$K$2,'Tableau données'!$A$2:$K$2,0),""),1))</f>
        <v>Sous-cat5</v>
      </c>
      <c r="E56" s="10" t="str">
        <f>INDEX('Tableau données'!$A$3:$K$3,,SUMPRODUCT(MAX(('Tableau données'!$A$4:$K$9=$A56)*(COLUMN(A:K)))))</f>
        <v>Type 11</v>
      </c>
    </row>
    <row r="57" spans="1:5">
      <c r="A57" s="3">
        <v>1203</v>
      </c>
      <c r="C57" s="10" t="str">
        <f t="array" ref="C57">INDEX('Tableau données'!$A$1:$K$1,,MATCH(SUMPRODUCT(MAX(('Tableau données'!$A$4:$K$9=$A57)*(COLUMN($A:K)))),IFERROR(MATCH('Tableau données'!$A$1:$K$1,'Tableau données'!A$1:$K$1,0),""),1))</f>
        <v>Cat1</v>
      </c>
      <c r="D57" s="10" t="str">
        <f t="array" ref="D57">INDEX('Tableau données'!$A$2:$K$2,,MATCH(SUMPRODUCT(MAX(('Tableau données'!$A$4:$K$9=$A57)*(COLUMN(A:K)))),IFERROR(MATCH('Tableau données'!$A$2:$K$2,'Tableau données'!$A$2:$K$2,0),""),1))</f>
        <v>Sous-cat1</v>
      </c>
      <c r="E57" s="10" t="str">
        <f>INDEX('Tableau données'!$A$3:$K$3,,SUMPRODUCT(MAX(('Tableau données'!$A$4:$K$9=$A57)*(COLUMN(A:K)))))</f>
        <v>Type 1</v>
      </c>
    </row>
    <row r="58" spans="1:5">
      <c r="A58" s="3">
        <v>77894</v>
      </c>
      <c r="C58" s="10" t="str">
        <f t="array" ref="C58">INDEX('Tableau données'!$A$1:$K$1,,MATCH(SUMPRODUCT(MAX(('Tableau données'!$A$4:$K$9=$A58)*(COLUMN($A:K)))),IFERROR(MATCH('Tableau données'!$A$1:$K$1,'Tableau données'!A$1:$K$1,0),""),1))</f>
        <v>Cat1</v>
      </c>
      <c r="D58" s="10" t="str">
        <f t="array" ref="D58">INDEX('Tableau données'!$A$2:$K$2,,MATCH(SUMPRODUCT(MAX(('Tableau données'!$A$4:$K$9=$A58)*(COLUMN(A:K)))),IFERROR(MATCH('Tableau données'!$A$2:$K$2,'Tableau données'!$A$2:$K$2,0),""),1))</f>
        <v>Sous-cat1</v>
      </c>
      <c r="E58" s="10" t="str">
        <f>INDEX('Tableau données'!$A$3:$K$3,,SUMPRODUCT(MAX(('Tableau données'!$A$4:$K$9=$A58)*(COLUMN(A:K)))))</f>
        <v>Type 2</v>
      </c>
    </row>
    <row r="59" spans="1:5">
      <c r="A59" s="3">
        <v>54782</v>
      </c>
      <c r="C59" s="10" t="str">
        <f t="array" ref="C59">INDEX('Tableau données'!$A$1:$K$1,,MATCH(SUMPRODUCT(MAX(('Tableau données'!$A$4:$K$9=$A59)*(COLUMN($A:K)))),IFERROR(MATCH('Tableau données'!$A$1:$K$1,'Tableau données'!A$1:$K$1,0),""),1))</f>
        <v>Cat1</v>
      </c>
      <c r="D59" s="10" t="str">
        <f t="array" ref="D59">INDEX('Tableau données'!$A$2:$K$2,,MATCH(SUMPRODUCT(MAX(('Tableau données'!$A$4:$K$9=$A59)*(COLUMN(A:K)))),IFERROR(MATCH('Tableau données'!$A$2:$K$2,'Tableau données'!$A$2:$K$2,0),""),1))</f>
        <v>Sous-cat1</v>
      </c>
      <c r="E59" s="10" t="str">
        <f>INDEX('Tableau données'!$A$3:$K$3,,SUMPRODUCT(MAX(('Tableau données'!$A$4:$K$9=$A59)*(COLUMN(A:K)))))</f>
        <v>Type 3</v>
      </c>
    </row>
    <row r="60" spans="1:5">
      <c r="A60" s="3">
        <v>4571</v>
      </c>
      <c r="C60" s="10" t="str">
        <f t="array" ref="C60">INDEX('Tableau données'!$A$1:$K$1,,MATCH(SUMPRODUCT(MAX(('Tableau données'!$A$4:$K$9=$A60)*(COLUMN($A:K)))),IFERROR(MATCH('Tableau données'!$A$1:$K$1,'Tableau données'!A$1:$K$1,0),""),1))</f>
        <v>Cat1</v>
      </c>
      <c r="D60" s="10" t="str">
        <f t="array" ref="D60">INDEX('Tableau données'!$A$2:$K$2,,MATCH(SUMPRODUCT(MAX(('Tableau données'!$A$4:$K$9=$A60)*(COLUMN(A:K)))),IFERROR(MATCH('Tableau données'!$A$2:$K$2,'Tableau données'!$A$2:$K$2,0),""),1))</f>
        <v>Sous-cat2</v>
      </c>
      <c r="E60" s="10" t="str">
        <f>INDEX('Tableau données'!$A$3:$K$3,,SUMPRODUCT(MAX(('Tableau données'!$A$4:$K$9=$A60)*(COLUMN(A:K)))))</f>
        <v>Type 4</v>
      </c>
    </row>
    <row r="61" spans="1:5">
      <c r="A61" s="3">
        <v>66547</v>
      </c>
      <c r="C61" s="10" t="str">
        <f t="array" ref="C61">INDEX('Tableau données'!$A$1:$K$1,,MATCH(SUMPRODUCT(MAX(('Tableau données'!$A$4:$K$9=$A61)*(COLUMN($A:K)))),IFERROR(MATCH('Tableau données'!$A$1:$K$1,'Tableau données'!A$1:$K$1,0),""),1))</f>
        <v>Cat1</v>
      </c>
      <c r="D61" s="10" t="str">
        <f t="array" ref="D61">INDEX('Tableau données'!$A$2:$K$2,,MATCH(SUMPRODUCT(MAX(('Tableau données'!$A$4:$K$9=$A61)*(COLUMN(A:K)))),IFERROR(MATCH('Tableau données'!$A$2:$K$2,'Tableau données'!$A$2:$K$2,0),""),1))</f>
        <v>Sous-cat2</v>
      </c>
      <c r="E61" s="10" t="str">
        <f>INDEX('Tableau données'!$A$3:$K$3,,SUMPRODUCT(MAX(('Tableau données'!$A$4:$K$9=$A61)*(COLUMN(A:K)))))</f>
        <v>Type 5</v>
      </c>
    </row>
    <row r="62" spans="1:5">
      <c r="A62" s="3">
        <v>44512</v>
      </c>
      <c r="C62" s="10" t="str">
        <f t="array" ref="C62">INDEX('Tableau données'!$A$1:$K$1,,MATCH(SUMPRODUCT(MAX(('Tableau données'!$A$4:$K$9=$A62)*(COLUMN($A:K)))),IFERROR(MATCH('Tableau données'!$A$1:$K$1,'Tableau données'!A$1:$K$1,0),""),1))</f>
        <v>Cat1</v>
      </c>
      <c r="D62" s="10" t="str">
        <f t="array" ref="D62">INDEX('Tableau données'!$A$2:$K$2,,MATCH(SUMPRODUCT(MAX(('Tableau données'!$A$4:$K$9=$A62)*(COLUMN(A:K)))),IFERROR(MATCH('Tableau données'!$A$2:$K$2,'Tableau données'!$A$2:$K$2,0),""),1))</f>
        <v>Sous-cat3</v>
      </c>
      <c r="E62" s="10" t="str">
        <f>INDEX('Tableau données'!$A$3:$K$3,,SUMPRODUCT(MAX(('Tableau données'!$A$4:$K$9=$A62)*(COLUMN(A:K)))))</f>
        <v>Type 6</v>
      </c>
    </row>
    <row r="63" spans="1:5">
      <c r="A63" s="3">
        <v>369874</v>
      </c>
      <c r="C63" s="10" t="str">
        <f t="array" ref="C63">INDEX('Tableau données'!$A$1:$K$1,,MATCH(SUMPRODUCT(MAX(('Tableau données'!$A$4:$K$9=$A63)*(COLUMN($A:K)))),IFERROR(MATCH('Tableau données'!$A$1:$K$1,'Tableau données'!A$1:$K$1,0),""),1))</f>
        <v>Cat1</v>
      </c>
      <c r="D63" s="10" t="str">
        <f t="array" ref="D63">INDEX('Tableau données'!$A$2:$K$2,,MATCH(SUMPRODUCT(MAX(('Tableau données'!$A$4:$K$9=$A63)*(COLUMN(A:K)))),IFERROR(MATCH('Tableau données'!$A$2:$K$2,'Tableau données'!$A$2:$K$2,0),""),1))</f>
        <v>Sous-cat3</v>
      </c>
      <c r="E63" s="10" t="str">
        <f>INDEX('Tableau données'!$A$3:$K$3,,SUMPRODUCT(MAX(('Tableau données'!$A$4:$K$9=$A63)*(COLUMN(A:K)))))</f>
        <v>Type 7</v>
      </c>
    </row>
    <row r="64" spans="1:5">
      <c r="A64" s="3">
        <v>1145</v>
      </c>
      <c r="C64" s="10" t="str">
        <f t="array" ref="C64">INDEX('Tableau données'!$A$1:$K$1,,MATCH(SUMPRODUCT(MAX(('Tableau données'!$A$4:$K$9=$A64)*(COLUMN($A:K)))),IFERROR(MATCH('Tableau données'!$A$1:$K$1,'Tableau données'!A$1:$K$1,0),""),1))</f>
        <v>Cat2</v>
      </c>
      <c r="D64" s="10" t="str">
        <f t="array" ref="D64">INDEX('Tableau données'!$A$2:$K$2,,MATCH(SUMPRODUCT(MAX(('Tableau données'!$A$4:$K$9=$A64)*(COLUMN(A:K)))),IFERROR(MATCH('Tableau données'!$A$2:$K$2,'Tableau données'!$A$2:$K$2,0),""),1))</f>
        <v>Sous-cat4</v>
      </c>
      <c r="E64" s="10" t="str">
        <f>INDEX('Tableau données'!$A$3:$K$3,,SUMPRODUCT(MAX(('Tableau données'!$A$4:$K$9=$A64)*(COLUMN(A:K)))))</f>
        <v>Type 8</v>
      </c>
    </row>
    <row r="65" spans="1:5">
      <c r="A65" s="3">
        <v>456120</v>
      </c>
      <c r="C65" s="10" t="str">
        <f t="array" ref="C65">INDEX('Tableau données'!$A$1:$K$1,,MATCH(SUMPRODUCT(MAX(('Tableau données'!$A$4:$K$9=$A65)*(COLUMN($A:K)))),IFERROR(MATCH('Tableau données'!$A$1:$K$1,'Tableau données'!A$1:$K$1,0),""),1))</f>
        <v>Cat2</v>
      </c>
      <c r="D65" s="10" t="str">
        <f t="array" ref="D65">INDEX('Tableau données'!$A$2:$K$2,,MATCH(SUMPRODUCT(MAX(('Tableau données'!$A$4:$K$9=$A65)*(COLUMN(A:K)))),IFERROR(MATCH('Tableau données'!$A$2:$K$2,'Tableau données'!$A$2:$K$2,0),""),1))</f>
        <v>Sous-cat4</v>
      </c>
      <c r="E65" s="10" t="str">
        <f>INDEX('Tableau données'!$A$3:$K$3,,SUMPRODUCT(MAX(('Tableau données'!$A$4:$K$9=$A65)*(COLUMN(A:K)))))</f>
        <v xml:space="preserve">Type 9 </v>
      </c>
    </row>
    <row r="66" spans="1:5">
      <c r="A66" s="3">
        <v>45971</v>
      </c>
      <c r="C66" s="10" t="str">
        <f t="array" ref="C66">INDEX('Tableau données'!$A$1:$K$1,,MATCH(SUMPRODUCT(MAX(('Tableau données'!$A$4:$K$9=$A66)*(COLUMN($A:K)))),IFERROR(MATCH('Tableau données'!$A$1:$K$1,'Tableau données'!A$1:$K$1,0),""),1))</f>
        <v>Cat2</v>
      </c>
      <c r="D66" s="10" t="str">
        <f t="array" ref="D66">INDEX('Tableau données'!$A$2:$K$2,,MATCH(SUMPRODUCT(MAX(('Tableau données'!$A$4:$K$9=$A66)*(COLUMN(A:K)))),IFERROR(MATCH('Tableau données'!$A$2:$K$2,'Tableau données'!$A$2:$K$2,0),""),1))</f>
        <v>Sous-cat5</v>
      </c>
      <c r="E66" s="10" t="str">
        <f>INDEX('Tableau données'!$A$3:$K$3,,SUMPRODUCT(MAX(('Tableau données'!$A$4:$K$9=$A66)*(COLUMN(A:K)))))</f>
        <v>Type 10</v>
      </c>
    </row>
    <row r="67" spans="1:5">
      <c r="A67" s="3">
        <v>10203</v>
      </c>
      <c r="C67" s="10" t="str">
        <f t="array" ref="C67">INDEX('Tableau données'!$A$1:$K$1,,MATCH(SUMPRODUCT(MAX(('Tableau données'!$A$4:$K$9=$A67)*(COLUMN($A:K)))),IFERROR(MATCH('Tableau données'!$A$1:$K$1,'Tableau données'!A$1:$K$1,0),""),1))</f>
        <v>Cat2</v>
      </c>
      <c r="D67" s="10" t="str">
        <f t="array" ref="D67">INDEX('Tableau données'!$A$2:$K$2,,MATCH(SUMPRODUCT(MAX(('Tableau données'!$A$4:$K$9=$A67)*(COLUMN(A:K)))),IFERROR(MATCH('Tableau données'!$A$2:$K$2,'Tableau données'!$A$2:$K$2,0),""),1))</f>
        <v>Sous-cat5</v>
      </c>
      <c r="E67" s="10" t="str">
        <f>INDEX('Tableau données'!$A$3:$K$3,,SUMPRODUCT(MAX(('Tableau données'!$A$4:$K$9=$A67)*(COLUMN(A:K)))))</f>
        <v>Type 11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3"/>
  <sheetViews>
    <sheetView workbookViewId="0">
      <selection activeCell="E13" sqref="E13"/>
    </sheetView>
  </sheetViews>
  <sheetFormatPr baseColWidth="10" defaultRowHeight="14.5"/>
  <sheetData>
    <row r="1" spans="1:11">
      <c r="A1" s="6" t="s">
        <v>12</v>
      </c>
      <c r="B1" s="6"/>
      <c r="C1" s="6"/>
      <c r="D1" s="6"/>
      <c r="E1" s="6"/>
      <c r="F1" s="6"/>
      <c r="G1" s="6"/>
      <c r="H1" s="7" t="s">
        <v>13</v>
      </c>
      <c r="I1" s="8"/>
      <c r="J1" s="8"/>
      <c r="K1" s="9"/>
    </row>
    <row r="2" spans="1:11">
      <c r="A2" s="6" t="s">
        <v>14</v>
      </c>
      <c r="B2" s="6"/>
      <c r="C2" s="6"/>
      <c r="D2" s="6" t="s">
        <v>15</v>
      </c>
      <c r="E2" s="6"/>
      <c r="F2" s="6" t="s">
        <v>16</v>
      </c>
      <c r="G2" s="6"/>
      <c r="H2" s="6" t="s">
        <v>17</v>
      </c>
      <c r="I2" s="6"/>
      <c r="J2" s="7" t="s">
        <v>18</v>
      </c>
      <c r="K2" s="9"/>
    </row>
    <row r="3" spans="1:11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</row>
    <row r="4" spans="1:11">
      <c r="A4" s="2">
        <v>11253</v>
      </c>
      <c r="B4" s="2">
        <v>45</v>
      </c>
      <c r="C4" s="2">
        <v>336954</v>
      </c>
      <c r="D4" s="2">
        <v>66125</v>
      </c>
      <c r="E4" s="2">
        <v>33698</v>
      </c>
      <c r="F4" s="2">
        <v>225874</v>
      </c>
      <c r="G4" s="2">
        <v>5546</v>
      </c>
      <c r="H4" s="2">
        <v>25746</v>
      </c>
      <c r="I4" s="2">
        <v>321</v>
      </c>
      <c r="J4" s="2">
        <v>1587</v>
      </c>
      <c r="K4" s="2">
        <v>5632</v>
      </c>
    </row>
    <row r="5" spans="1:11">
      <c r="A5" s="2">
        <v>78453</v>
      </c>
      <c r="B5" s="2">
        <v>6987</v>
      </c>
      <c r="C5" s="2">
        <v>6699552</v>
      </c>
      <c r="D5" s="2">
        <v>21453</v>
      </c>
      <c r="E5" s="2">
        <v>237</v>
      </c>
      <c r="F5" s="2">
        <v>556698</v>
      </c>
      <c r="G5" s="2">
        <v>22341</v>
      </c>
      <c r="H5" s="2">
        <v>77895</v>
      </c>
      <c r="I5" s="2">
        <v>78951</v>
      </c>
      <c r="J5" s="2">
        <v>45120</v>
      </c>
      <c r="K5" s="2">
        <v>67551</v>
      </c>
    </row>
    <row r="6" spans="1:11">
      <c r="A6" s="2">
        <v>784</v>
      </c>
      <c r="B6" s="2">
        <v>4451</v>
      </c>
      <c r="C6" s="2">
        <v>788541</v>
      </c>
      <c r="D6" s="2">
        <v>221457</v>
      </c>
      <c r="E6" s="2">
        <v>4562</v>
      </c>
      <c r="F6" s="2">
        <v>339482</v>
      </c>
      <c r="G6" s="2">
        <v>339964</v>
      </c>
      <c r="H6" s="2">
        <v>339985</v>
      </c>
      <c r="I6" s="2">
        <v>884563</v>
      </c>
      <c r="J6" s="2">
        <v>11457</v>
      </c>
      <c r="K6" s="2">
        <v>223</v>
      </c>
    </row>
    <row r="7" spans="1:11">
      <c r="A7" s="2">
        <v>456123</v>
      </c>
      <c r="B7" s="2">
        <v>4452</v>
      </c>
      <c r="C7" s="2">
        <v>325</v>
      </c>
      <c r="D7" s="2">
        <v>1247</v>
      </c>
      <c r="E7" s="2">
        <v>7894452</v>
      </c>
      <c r="F7" s="2">
        <v>4451</v>
      </c>
      <c r="G7" s="2">
        <v>94602</v>
      </c>
      <c r="H7" s="2">
        <v>37905</v>
      </c>
      <c r="I7" s="2">
        <v>7523</v>
      </c>
      <c r="J7" s="2">
        <v>6251</v>
      </c>
      <c r="K7" s="2">
        <v>4578132</v>
      </c>
    </row>
    <row r="8" spans="1:11">
      <c r="A8" s="2">
        <v>79634</v>
      </c>
      <c r="B8" s="2">
        <v>45037</v>
      </c>
      <c r="C8" s="2">
        <v>25874</v>
      </c>
      <c r="D8" s="2">
        <v>1239</v>
      </c>
      <c r="E8" s="2">
        <v>1235</v>
      </c>
      <c r="F8" s="2">
        <v>785231</v>
      </c>
      <c r="G8" s="2">
        <v>784520</v>
      </c>
      <c r="H8" s="2">
        <v>33657</v>
      </c>
      <c r="I8" s="2">
        <v>33481</v>
      </c>
      <c r="J8" s="2">
        <v>33541</v>
      </c>
      <c r="K8" s="2">
        <v>33695</v>
      </c>
    </row>
    <row r="9" spans="1:11">
      <c r="A9" s="2">
        <v>1203</v>
      </c>
      <c r="B9" s="2">
        <v>77894</v>
      </c>
      <c r="C9" s="2">
        <v>54782</v>
      </c>
      <c r="D9" s="2">
        <v>4571</v>
      </c>
      <c r="E9" s="2">
        <v>66547</v>
      </c>
      <c r="F9" s="2">
        <v>44512</v>
      </c>
      <c r="G9" s="2">
        <v>369874</v>
      </c>
      <c r="H9" s="2">
        <v>1145</v>
      </c>
      <c r="I9" s="2">
        <v>456120</v>
      </c>
      <c r="J9" s="2">
        <v>45971</v>
      </c>
      <c r="K9" s="2">
        <v>10203</v>
      </c>
    </row>
    <row r="13" spans="1:11">
      <c r="B13">
        <v>321</v>
      </c>
      <c r="C13" t="e">
        <f>INDEX(A1:K1,,MATCH(SUMPRODUCT(MAX((A4:K9=B13)*(COLUMN($A:K)))),IFERROR(MATCH(A1:K1,A1:K1,0),""),1))</f>
        <v>#VALUE!</v>
      </c>
      <c r="D13" t="e">
        <f>INDEX($A2:$K2,,MATCH(SUMPRODUCT(MAX(($A$4:$K$9=$B13)*(COLUMN(A:K)))),IFERROR(MATCH($A$2:$K$2,$A$2:$K$2,0),""),1))</f>
        <v>#N/A</v>
      </c>
      <c r="E13" t="str">
        <f>INDEX($A3:$K3,,SUMPRODUCT(MAX(($A$4:$K$9=$B13)*(COLUMN(A:K)))))</f>
        <v xml:space="preserve">Type 9 </v>
      </c>
    </row>
  </sheetData>
  <mergeCells count="7">
    <mergeCell ref="A1:G1"/>
    <mergeCell ref="H1:K1"/>
    <mergeCell ref="A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 données</vt:lpstr>
    </vt:vector>
  </TitlesOfParts>
  <Company>SIDAM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fact05</dc:creator>
  <cp:lastModifiedBy>tulipe</cp:lastModifiedBy>
  <dcterms:created xsi:type="dcterms:W3CDTF">2019-07-19T07:21:20Z</dcterms:created>
  <dcterms:modified xsi:type="dcterms:W3CDTF">2019-07-20T17:25:19Z</dcterms:modified>
</cp:coreProperties>
</file>