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9270" activeTab="1"/>
  </bookViews>
  <sheets>
    <sheet name="Données brutes" sheetId="3" r:id="rId1"/>
    <sheet name="calculs" sheetId="5" r:id="rId2"/>
  </sheets>
  <definedNames>
    <definedName name="_xlnm._FilterDatabase" localSheetId="0" hidden="1">'Données brutes'!$A$2:$H$13</definedName>
  </definedNames>
  <calcPr calcId="124519"/>
</workbook>
</file>

<file path=xl/calcChain.xml><?xml version="1.0" encoding="utf-8"?>
<calcChain xmlns="http://schemas.openxmlformats.org/spreadsheetml/2006/main">
  <c r="D14" i="5"/>
  <c r="D15"/>
  <c r="D16"/>
  <c r="D17"/>
  <c r="D13"/>
  <c r="C13"/>
  <c r="C14"/>
  <c r="C15"/>
  <c r="C16"/>
  <c r="C17"/>
</calcChain>
</file>

<file path=xl/sharedStrings.xml><?xml version="1.0" encoding="utf-8"?>
<sst xmlns="http://schemas.openxmlformats.org/spreadsheetml/2006/main" count="157" uniqueCount="35">
  <si>
    <t>Moniteur</t>
  </si>
  <si>
    <t>Région</t>
  </si>
  <si>
    <t>Groupe</t>
  </si>
  <si>
    <t>Profil CA</t>
  </si>
  <si>
    <t>Format</t>
  </si>
  <si>
    <t>Durée (jour)</t>
  </si>
  <si>
    <t>Date</t>
  </si>
  <si>
    <t>Melanie</t>
  </si>
  <si>
    <t>Conseiller</t>
  </si>
  <si>
    <t>En agence</t>
  </si>
  <si>
    <t>Atelier</t>
  </si>
  <si>
    <t>LECORDIER Gérald</t>
  </si>
  <si>
    <t>LECORDIER Géraldine</t>
  </si>
  <si>
    <t>Xavier</t>
  </si>
  <si>
    <t>Nombre de participants en avril</t>
  </si>
  <si>
    <t>Nombre de participants sur l'année</t>
  </si>
  <si>
    <t>COQ Justine</t>
  </si>
  <si>
    <t>MONGO Catherine</t>
  </si>
  <si>
    <t>DUPONT Christophe</t>
  </si>
  <si>
    <t>BEN AHMED Anaïs</t>
  </si>
  <si>
    <t>GLOAGUEN Karim</t>
  </si>
  <si>
    <t>HUREL Chantal</t>
  </si>
  <si>
    <t>LECLERGER Aislyne</t>
  </si>
  <si>
    <t>MARET Lise</t>
  </si>
  <si>
    <t>JAUNE</t>
  </si>
  <si>
    <t>VERT</t>
  </si>
  <si>
    <t>PACA</t>
  </si>
  <si>
    <t>GRAND EST</t>
  </si>
  <si>
    <t>BLEU</t>
  </si>
  <si>
    <t>Les bons résultats de tête</t>
  </si>
  <si>
    <t>Les résultats calculés automatiquement?</t>
  </si>
  <si>
    <t>Participants</t>
  </si>
  <si>
    <t>Directeur</t>
  </si>
  <si>
    <t>Chargé</t>
  </si>
  <si>
    <t>jai mis le tablo sur la feuille pour les "test"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</si>
</sst>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H13"/>
  <sheetViews>
    <sheetView workbookViewId="0">
      <selection activeCell="A3" sqref="A3:H13"/>
    </sheetView>
  </sheetViews>
  <sheetFormatPr baseColWidth="10" defaultRowHeight="14.5"/>
  <cols>
    <col min="4" max="4" width="19.81640625" bestFit="1" customWidth="1"/>
  </cols>
  <sheetData>
    <row r="2" spans="1:8">
      <c r="A2" t="s">
        <v>0</v>
      </c>
      <c r="B2" t="s">
        <v>1</v>
      </c>
      <c r="C2" t="s">
        <v>2</v>
      </c>
      <c r="D2" t="s">
        <v>31</v>
      </c>
      <c r="E2" t="s">
        <v>3</v>
      </c>
      <c r="F2" t="s">
        <v>4</v>
      </c>
      <c r="G2" t="s">
        <v>5</v>
      </c>
      <c r="H2" t="s">
        <v>6</v>
      </c>
    </row>
    <row r="3" spans="1:8">
      <c r="A3" t="s">
        <v>7</v>
      </c>
      <c r="B3" t="s">
        <v>27</v>
      </c>
      <c r="C3" t="s">
        <v>24</v>
      </c>
      <c r="D3" t="s">
        <v>16</v>
      </c>
      <c r="E3" t="s">
        <v>8</v>
      </c>
      <c r="F3" t="s">
        <v>9</v>
      </c>
      <c r="G3">
        <v>0.5</v>
      </c>
      <c r="H3" s="2">
        <v>42836</v>
      </c>
    </row>
    <row r="4" spans="1:8">
      <c r="A4" t="s">
        <v>7</v>
      </c>
      <c r="B4" t="s">
        <v>27</v>
      </c>
      <c r="C4" t="s">
        <v>24</v>
      </c>
      <c r="D4" t="s">
        <v>17</v>
      </c>
      <c r="E4" t="s">
        <v>8</v>
      </c>
      <c r="F4" t="s">
        <v>10</v>
      </c>
      <c r="G4">
        <v>0.5</v>
      </c>
      <c r="H4" s="2">
        <v>42836</v>
      </c>
    </row>
    <row r="5" spans="1:8">
      <c r="A5" t="s">
        <v>7</v>
      </c>
      <c r="B5" t="s">
        <v>27</v>
      </c>
      <c r="C5" t="s">
        <v>24</v>
      </c>
      <c r="D5" t="s">
        <v>18</v>
      </c>
      <c r="E5" t="s">
        <v>8</v>
      </c>
      <c r="F5" t="s">
        <v>9</v>
      </c>
      <c r="G5">
        <v>1</v>
      </c>
      <c r="H5" s="2">
        <v>42837</v>
      </c>
    </row>
    <row r="6" spans="1:8">
      <c r="A6" t="s">
        <v>7</v>
      </c>
      <c r="B6" t="s">
        <v>27</v>
      </c>
      <c r="C6" t="s">
        <v>24</v>
      </c>
      <c r="D6" t="s">
        <v>11</v>
      </c>
      <c r="E6" t="s">
        <v>33</v>
      </c>
      <c r="F6" t="s">
        <v>9</v>
      </c>
      <c r="G6">
        <v>1</v>
      </c>
      <c r="H6" s="2">
        <v>42838</v>
      </c>
    </row>
    <row r="7" spans="1:8">
      <c r="A7" t="s">
        <v>7</v>
      </c>
      <c r="B7" t="s">
        <v>27</v>
      </c>
      <c r="C7" t="s">
        <v>25</v>
      </c>
      <c r="D7" t="s">
        <v>12</v>
      </c>
      <c r="E7" t="s">
        <v>33</v>
      </c>
      <c r="F7" t="s">
        <v>9</v>
      </c>
      <c r="G7">
        <v>1</v>
      </c>
      <c r="H7" s="2">
        <v>42850</v>
      </c>
    </row>
    <row r="8" spans="1:8">
      <c r="A8" t="s">
        <v>7</v>
      </c>
      <c r="B8" t="s">
        <v>27</v>
      </c>
      <c r="C8" t="s">
        <v>25</v>
      </c>
      <c r="D8" t="s">
        <v>19</v>
      </c>
      <c r="E8" t="s">
        <v>33</v>
      </c>
      <c r="F8" t="s">
        <v>9</v>
      </c>
      <c r="G8">
        <v>1</v>
      </c>
      <c r="H8" s="2">
        <v>42863</v>
      </c>
    </row>
    <row r="9" spans="1:8">
      <c r="A9" t="s">
        <v>7</v>
      </c>
      <c r="B9" t="s">
        <v>27</v>
      </c>
      <c r="C9" t="s">
        <v>24</v>
      </c>
      <c r="D9" t="s">
        <v>18</v>
      </c>
      <c r="E9" t="s">
        <v>33</v>
      </c>
      <c r="F9" t="s">
        <v>9</v>
      </c>
      <c r="G9">
        <v>1</v>
      </c>
      <c r="H9" s="2">
        <v>42864</v>
      </c>
    </row>
    <row r="10" spans="1:8">
      <c r="A10" t="s">
        <v>13</v>
      </c>
      <c r="B10" t="s">
        <v>26</v>
      </c>
      <c r="C10" t="s">
        <v>28</v>
      </c>
      <c r="D10" t="s">
        <v>20</v>
      </c>
      <c r="E10" t="s">
        <v>8</v>
      </c>
      <c r="F10" t="s">
        <v>10</v>
      </c>
      <c r="G10">
        <v>1</v>
      </c>
      <c r="H10" s="2">
        <v>42858</v>
      </c>
    </row>
    <row r="11" spans="1:8">
      <c r="A11" t="s">
        <v>13</v>
      </c>
      <c r="B11" t="s">
        <v>26</v>
      </c>
      <c r="C11" t="s">
        <v>28</v>
      </c>
      <c r="D11" t="s">
        <v>21</v>
      </c>
      <c r="E11" t="s">
        <v>32</v>
      </c>
      <c r="F11" t="s">
        <v>9</v>
      </c>
      <c r="G11">
        <v>1</v>
      </c>
      <c r="H11" s="2">
        <v>42859</v>
      </c>
    </row>
    <row r="12" spans="1:8">
      <c r="A12" t="s">
        <v>13</v>
      </c>
      <c r="B12" t="s">
        <v>26</v>
      </c>
      <c r="C12" t="s">
        <v>28</v>
      </c>
      <c r="D12" t="s">
        <v>22</v>
      </c>
      <c r="E12" t="s">
        <v>8</v>
      </c>
      <c r="F12" t="s">
        <v>10</v>
      </c>
      <c r="G12">
        <v>1</v>
      </c>
      <c r="H12" s="2">
        <v>42860</v>
      </c>
    </row>
    <row r="13" spans="1:8">
      <c r="A13" t="s">
        <v>13</v>
      </c>
      <c r="B13" t="s">
        <v>26</v>
      </c>
      <c r="C13" t="s">
        <v>28</v>
      </c>
      <c r="D13" t="s">
        <v>23</v>
      </c>
      <c r="E13" t="s">
        <v>8</v>
      </c>
      <c r="F13" t="s">
        <v>9</v>
      </c>
      <c r="G13">
        <v>1</v>
      </c>
      <c r="H13" s="2">
        <v>42867</v>
      </c>
    </row>
  </sheetData>
  <autoFilter ref="A2:H1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N19"/>
  <sheetViews>
    <sheetView tabSelected="1" workbookViewId="0">
      <selection activeCell="M20" sqref="M20"/>
    </sheetView>
  </sheetViews>
  <sheetFormatPr baseColWidth="10" defaultRowHeight="14.5"/>
  <cols>
    <col min="2" max="2" width="10.08984375" customWidth="1"/>
    <col min="3" max="3" width="18.81640625" customWidth="1"/>
    <col min="4" max="4" width="22.7265625" customWidth="1"/>
    <col min="5" max="5" width="7.7265625" customWidth="1"/>
    <col min="7" max="7" width="6.90625" customWidth="1"/>
    <col min="9" max="9" width="6.90625" customWidth="1"/>
    <col min="10" max="10" width="11.7265625" customWidth="1"/>
    <col min="11" max="11" width="13.7265625" customWidth="1"/>
  </cols>
  <sheetData>
    <row r="2" spans="2:14">
      <c r="B2" t="s">
        <v>29</v>
      </c>
    </row>
    <row r="3" spans="2:14" ht="15" thickBot="1"/>
    <row r="4" spans="2:14">
      <c r="B4" s="3"/>
      <c r="C4" s="4" t="s">
        <v>14</v>
      </c>
      <c r="D4" s="5" t="s">
        <v>15</v>
      </c>
      <c r="G4" t="s">
        <v>7</v>
      </c>
      <c r="H4" t="s">
        <v>27</v>
      </c>
      <c r="I4" t="s">
        <v>24</v>
      </c>
      <c r="J4" t="s">
        <v>16</v>
      </c>
      <c r="K4" t="s">
        <v>8</v>
      </c>
      <c r="L4" t="s">
        <v>9</v>
      </c>
      <c r="M4">
        <v>0.5</v>
      </c>
      <c r="N4" s="2">
        <v>42836</v>
      </c>
    </row>
    <row r="5" spans="2:14">
      <c r="B5" s="6" t="s">
        <v>25</v>
      </c>
      <c r="C5" s="1">
        <v>1</v>
      </c>
      <c r="D5" s="7">
        <v>2</v>
      </c>
      <c r="G5" t="s">
        <v>7</v>
      </c>
      <c r="H5" t="s">
        <v>27</v>
      </c>
      <c r="I5" t="s">
        <v>24</v>
      </c>
      <c r="J5" t="s">
        <v>17</v>
      </c>
      <c r="K5" t="s">
        <v>8</v>
      </c>
      <c r="L5" t="s">
        <v>10</v>
      </c>
      <c r="M5">
        <v>0.5</v>
      </c>
      <c r="N5" s="2">
        <v>42836</v>
      </c>
    </row>
    <row r="6" spans="2:14">
      <c r="B6" s="6" t="s">
        <v>24</v>
      </c>
      <c r="C6" s="1">
        <v>4</v>
      </c>
      <c r="D6" s="7">
        <v>4</v>
      </c>
      <c r="G6" t="s">
        <v>7</v>
      </c>
      <c r="H6" t="s">
        <v>27</v>
      </c>
      <c r="I6" t="s">
        <v>24</v>
      </c>
      <c r="J6" t="s">
        <v>18</v>
      </c>
      <c r="K6" t="s">
        <v>8</v>
      </c>
      <c r="L6" t="s">
        <v>9</v>
      </c>
      <c r="M6">
        <v>1</v>
      </c>
      <c r="N6" s="2">
        <v>42837</v>
      </c>
    </row>
    <row r="7" spans="2:14">
      <c r="B7" s="6" t="s">
        <v>28</v>
      </c>
      <c r="C7" s="1">
        <v>0</v>
      </c>
      <c r="D7" s="7">
        <v>4</v>
      </c>
      <c r="G7" t="s">
        <v>7</v>
      </c>
      <c r="H7" t="s">
        <v>27</v>
      </c>
      <c r="I7" t="s">
        <v>24</v>
      </c>
      <c r="J7" t="s">
        <v>11</v>
      </c>
      <c r="K7" t="s">
        <v>33</v>
      </c>
      <c r="L7" t="s">
        <v>9</v>
      </c>
      <c r="M7">
        <v>1</v>
      </c>
      <c r="N7" s="2">
        <v>42838</v>
      </c>
    </row>
    <row r="8" spans="2:14">
      <c r="B8" s="6" t="s">
        <v>27</v>
      </c>
      <c r="C8" s="1">
        <v>5</v>
      </c>
      <c r="D8" s="7">
        <v>6</v>
      </c>
      <c r="G8" t="s">
        <v>7</v>
      </c>
      <c r="H8" t="s">
        <v>27</v>
      </c>
      <c r="I8" t="s">
        <v>25</v>
      </c>
      <c r="J8" t="s">
        <v>12</v>
      </c>
      <c r="K8" t="s">
        <v>33</v>
      </c>
      <c r="L8" t="s">
        <v>9</v>
      </c>
      <c r="M8">
        <v>1</v>
      </c>
      <c r="N8" s="2">
        <v>42850</v>
      </c>
    </row>
    <row r="9" spans="2:14" ht="15" thickBot="1">
      <c r="B9" s="8" t="s">
        <v>26</v>
      </c>
      <c r="C9" s="9">
        <v>0</v>
      </c>
      <c r="D9" s="10">
        <v>4</v>
      </c>
      <c r="G9" t="s">
        <v>7</v>
      </c>
      <c r="H9" t="s">
        <v>27</v>
      </c>
      <c r="I9" t="s">
        <v>25</v>
      </c>
      <c r="J9" t="s">
        <v>19</v>
      </c>
      <c r="K9" t="s">
        <v>33</v>
      </c>
      <c r="L9" t="s">
        <v>9</v>
      </c>
      <c r="M9">
        <v>1</v>
      </c>
      <c r="N9" s="2">
        <v>42863</v>
      </c>
    </row>
    <row r="10" spans="2:14">
      <c r="G10" t="s">
        <v>7</v>
      </c>
      <c r="H10" t="s">
        <v>27</v>
      </c>
      <c r="I10" t="s">
        <v>24</v>
      </c>
      <c r="J10" t="s">
        <v>18</v>
      </c>
      <c r="K10" t="s">
        <v>33</v>
      </c>
      <c r="L10" t="s">
        <v>9</v>
      </c>
      <c r="M10">
        <v>1</v>
      </c>
      <c r="N10" s="2">
        <v>42864</v>
      </c>
    </row>
    <row r="11" spans="2:14">
      <c r="B11" t="s">
        <v>30</v>
      </c>
      <c r="G11" t="s">
        <v>13</v>
      </c>
      <c r="H11" t="s">
        <v>26</v>
      </c>
      <c r="I11" t="s">
        <v>28</v>
      </c>
      <c r="J11" t="s">
        <v>20</v>
      </c>
      <c r="K11" t="s">
        <v>8</v>
      </c>
      <c r="L11" t="s">
        <v>10</v>
      </c>
      <c r="M11">
        <v>1</v>
      </c>
      <c r="N11" s="2">
        <v>42858</v>
      </c>
    </row>
    <row r="12" spans="2:14">
      <c r="C12" t="s">
        <v>14</v>
      </c>
      <c r="D12" t="s">
        <v>15</v>
      </c>
      <c r="G12" t="s">
        <v>13</v>
      </c>
      <c r="H12" t="s">
        <v>26</v>
      </c>
      <c r="I12" t="s">
        <v>28</v>
      </c>
      <c r="J12" t="s">
        <v>21</v>
      </c>
      <c r="K12" t="s">
        <v>32</v>
      </c>
      <c r="L12" t="s">
        <v>9</v>
      </c>
      <c r="M12">
        <v>1</v>
      </c>
      <c r="N12" s="2">
        <v>42859</v>
      </c>
    </row>
    <row r="13" spans="2:14">
      <c r="B13" s="11" t="s">
        <v>25</v>
      </c>
      <c r="C13" s="11">
        <f>SUMPRODUCT((MATCH($J$4:$J$14,$J$4:$J$14,0)=ROW($H$4:$H$14)-3)*(MONTH($N$4:$N$14)=4)*(($I$4:$I$14=$B13)+($H$4:$H$14=$B13)))</f>
        <v>1</v>
      </c>
      <c r="D13" s="11">
        <f>SUMPRODUCT((MATCH($J$4:$J$14,$J$4:$J$14,0)=ROW($H$4:$H$14)-3)*(($I$4:$I$14=$B13)+($H$4:$H$14=$B13)))</f>
        <v>2</v>
      </c>
      <c r="G13" t="s">
        <v>13</v>
      </c>
      <c r="H13" t="s">
        <v>26</v>
      </c>
      <c r="I13" t="s">
        <v>28</v>
      </c>
      <c r="J13" t="s">
        <v>22</v>
      </c>
      <c r="K13" t="s">
        <v>8</v>
      </c>
      <c r="L13" t="s">
        <v>10</v>
      </c>
      <c r="M13">
        <v>1</v>
      </c>
      <c r="N13" s="2">
        <v>42860</v>
      </c>
    </row>
    <row r="14" spans="2:14">
      <c r="B14" s="11" t="s">
        <v>24</v>
      </c>
      <c r="C14" s="11">
        <f t="shared" ref="C14:C17" si="0">SUMPRODUCT((MATCH($J$4:$J$14,$J$4:$J$14,0)=ROW($H$4:$H$14)-3)*(MONTH($N$4:$N$14)=4)*(($I$4:$I$14=$B14)+($H$4:$H$14=B14)))</f>
        <v>4</v>
      </c>
      <c r="D14" s="11">
        <f t="shared" ref="D14:D17" si="1">SUMPRODUCT((MATCH($J$4:$J$14,$J$4:$J$14,0)=ROW($H$4:$H$14)-3)*(($I$4:$I$14=$B14)+($H$4:$H$14=$B14)))</f>
        <v>4</v>
      </c>
      <c r="G14" t="s">
        <v>13</v>
      </c>
      <c r="H14" t="s">
        <v>26</v>
      </c>
      <c r="I14" t="s">
        <v>28</v>
      </c>
      <c r="J14" t="s">
        <v>23</v>
      </c>
      <c r="K14" t="s">
        <v>8</v>
      </c>
      <c r="L14" t="s">
        <v>9</v>
      </c>
      <c r="M14">
        <v>1</v>
      </c>
      <c r="N14" s="2">
        <v>42867</v>
      </c>
    </row>
    <row r="15" spans="2:14">
      <c r="B15" s="11" t="s">
        <v>28</v>
      </c>
      <c r="C15" s="11">
        <f t="shared" si="0"/>
        <v>0</v>
      </c>
      <c r="D15" s="11">
        <f t="shared" si="1"/>
        <v>4</v>
      </c>
    </row>
    <row r="16" spans="2:14">
      <c r="B16" s="11" t="s">
        <v>27</v>
      </c>
      <c r="C16" s="11">
        <f t="shared" si="0"/>
        <v>5</v>
      </c>
      <c r="D16" s="11">
        <f t="shared" si="1"/>
        <v>6</v>
      </c>
    </row>
    <row r="17" spans="2:8">
      <c r="B17" s="11" t="s">
        <v>26</v>
      </c>
      <c r="C17" s="11">
        <f t="shared" si="0"/>
        <v>0</v>
      </c>
      <c r="D17" s="11">
        <f t="shared" si="1"/>
        <v>4</v>
      </c>
    </row>
    <row r="19" spans="2:8">
      <c r="H19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calculs</vt:lpstr>
    </vt:vector>
  </TitlesOfParts>
  <Company>GCE 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A7629416</dc:creator>
  <cp:lastModifiedBy>tulipe</cp:lastModifiedBy>
  <dcterms:created xsi:type="dcterms:W3CDTF">2017-07-07T13:32:56Z</dcterms:created>
  <dcterms:modified xsi:type="dcterms:W3CDTF">2017-07-13T16:04:03Z</dcterms:modified>
</cp:coreProperties>
</file>