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19420" windowHeight="723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K6" i="1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5" a="1"/>
  <c r="K5" s="1"/>
  <c r="E22" l="1" a="1"/>
  <c r="E22" s="1"/>
  <c r="E29" a="1"/>
  <c r="E29" s="1"/>
  <c r="E27" a="1"/>
  <c r="E27" s="1"/>
  <c r="E25" a="1"/>
  <c r="E25" s="1"/>
  <c r="E23" a="1"/>
  <c r="E23" s="1"/>
  <c r="E21" a="1"/>
  <c r="E21" s="1"/>
  <c r="E20" a="1"/>
  <c r="E20" s="1"/>
  <c r="E28" a="1"/>
  <c r="E28" s="1"/>
  <c r="E26" a="1"/>
  <c r="E26" s="1"/>
  <c r="E24" a="1"/>
  <c r="E24" s="1"/>
  <c r="E33" a="1"/>
  <c r="E33" s="1"/>
  <c r="E31" a="1"/>
  <c r="E31" s="1"/>
  <c r="E34" a="1"/>
  <c r="E34" s="1"/>
  <c r="E32" a="1"/>
  <c r="E32" s="1"/>
  <c r="E30" a="1"/>
  <c r="E30" s="1"/>
</calcChain>
</file>

<file path=xl/sharedStrings.xml><?xml version="1.0" encoding="utf-8"?>
<sst xmlns="http://schemas.openxmlformats.org/spreadsheetml/2006/main" count="14" uniqueCount="14">
  <si>
    <t>VENACTIF TAILLE 1</t>
  </si>
  <si>
    <t>VENACTIF TAILLE 2</t>
  </si>
  <si>
    <t>VENACTIF TAILLE 3</t>
  </si>
  <si>
    <t>VENACTIF TAILLE 4</t>
  </si>
  <si>
    <t>VENACTIF TAILLE 5</t>
  </si>
  <si>
    <t>VENOFLEX TAILLE 0</t>
  </si>
  <si>
    <t>VENOFLEX TAILLE 1</t>
  </si>
  <si>
    <t>VENOFLEX TAILLE 2</t>
  </si>
  <si>
    <t>VENOFLEX TAILLE 3</t>
  </si>
  <si>
    <t>VENOFLEX TAILLE 4</t>
  </si>
  <si>
    <t>VENOFLEX TAILLE 5</t>
  </si>
  <si>
    <t>Dimension</t>
  </si>
  <si>
    <t>Référence(s)</t>
  </si>
  <si>
    <t>colonne  d'ajustement ou non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</si>
</sst>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164" fontId="0" fillId="2" borderId="0" xfId="0" applyNumberFormat="1" applyFill="1"/>
    <xf numFmtId="0" fontId="0" fillId="0" borderId="0" xfId="0" applyBorder="1"/>
    <xf numFmtId="164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ill="1"/>
    <xf numFmtId="0" fontId="2" fillId="0" borderId="0" xfId="0" quotePrefix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quotePrefix="1" applyFont="1" applyFill="1" applyAlignment="1">
      <alignment horizontal="center"/>
    </xf>
    <xf numFmtId="0" fontId="3" fillId="0" borderId="3" xfId="0" quotePrefix="1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K34"/>
  <sheetViews>
    <sheetView tabSelected="1" workbookViewId="0">
      <selection activeCell="A9" sqref="A9"/>
    </sheetView>
  </sheetViews>
  <sheetFormatPr baseColWidth="10" defaultRowHeight="14.5"/>
  <cols>
    <col min="5" max="5" width="15.7265625" customWidth="1"/>
    <col min="6" max="6" width="16" customWidth="1"/>
    <col min="10" max="10" width="17.7265625" bestFit="1" customWidth="1"/>
    <col min="11" max="11" width="3.7265625" customWidth="1"/>
  </cols>
  <sheetData>
    <row r="3" spans="3:11">
      <c r="K3" t="s">
        <v>13</v>
      </c>
    </row>
    <row r="4" spans="3:11" ht="15" thickBot="1"/>
    <row r="5" spans="3:11">
      <c r="C5" s="1">
        <v>17.5</v>
      </c>
      <c r="D5" s="1">
        <v>18</v>
      </c>
      <c r="E5" s="1">
        <v>18.5</v>
      </c>
      <c r="F5" s="1">
        <v>19</v>
      </c>
      <c r="G5" s="1">
        <v>19.5</v>
      </c>
      <c r="H5" s="1">
        <v>20</v>
      </c>
      <c r="I5" s="2">
        <v>20.5</v>
      </c>
      <c r="J5" s="3" t="s">
        <v>0</v>
      </c>
      <c r="K5" t="str">
        <f t="array" ref="K5">IF(MIN(IF(C5:I5&gt;=$B$20,C5:I5,""))=MIN(IF(C$5:I$16&gt;=$B$20,C$5:I$16,"")),MIN(IF(C5:I5&gt;=$B$20,C5:I5,"")),"")</f>
        <v/>
      </c>
    </row>
    <row r="6" spans="3:11">
      <c r="C6" s="4">
        <v>20.5</v>
      </c>
      <c r="D6" s="4">
        <v>21</v>
      </c>
      <c r="E6" s="4">
        <v>21.5</v>
      </c>
      <c r="F6" s="4">
        <v>22</v>
      </c>
      <c r="G6" s="4">
        <v>22.5</v>
      </c>
      <c r="H6" s="4">
        <v>23</v>
      </c>
      <c r="I6" s="5">
        <v>0</v>
      </c>
      <c r="J6" s="6" t="s">
        <v>1</v>
      </c>
      <c r="K6" t="str">
        <f t="array" ref="K6">IF(MIN(IF(C6:I6&gt;=$B$20,C6:I6,""))=MIN(IF(C$5:I$16&gt;=$B$20,C$5:I$16,"")),MIN(IF(C6:I6&gt;=$B$20,C6:I6,"")),"")</f>
        <v/>
      </c>
    </row>
    <row r="7" spans="3:11">
      <c r="C7" s="4">
        <v>23.5</v>
      </c>
      <c r="D7" s="4">
        <v>24</v>
      </c>
      <c r="E7" s="4">
        <v>24.5</v>
      </c>
      <c r="F7" s="4">
        <v>25</v>
      </c>
      <c r="G7" s="4">
        <v>25.5</v>
      </c>
      <c r="H7" s="4">
        <v>26</v>
      </c>
      <c r="I7" s="5">
        <v>0</v>
      </c>
      <c r="J7" s="6" t="s">
        <v>2</v>
      </c>
      <c r="K7" t="str">
        <f t="array" ref="K7">IF(MIN(IF(C7:I7&gt;=$B$20,C7:I7,""))=MIN(IF(C$5:I$16&gt;=$B$20,C$5:I$16,"")),MIN(IF(C7:I7&gt;=$B$20,C7:I7,"")),"")</f>
        <v/>
      </c>
    </row>
    <row r="8" spans="3:11">
      <c r="C8" s="4">
        <v>26.5</v>
      </c>
      <c r="D8" s="4">
        <v>27</v>
      </c>
      <c r="E8" s="4">
        <v>27.5</v>
      </c>
      <c r="F8" s="4">
        <v>28</v>
      </c>
      <c r="G8" s="4">
        <v>28.5</v>
      </c>
      <c r="H8" s="4">
        <v>29</v>
      </c>
      <c r="I8" s="5">
        <v>0</v>
      </c>
      <c r="J8" s="6" t="s">
        <v>3</v>
      </c>
      <c r="K8" t="str">
        <f t="array" ref="K8">IF(MIN(IF(C8:I8&gt;=$B$20,C8:I8,""))=MIN(IF(C$5:I$16&gt;=$B$20,C$5:I$16,"")),MIN(IF(C8:I8&gt;=$B$20,C8:I8,"")),"")</f>
        <v/>
      </c>
    </row>
    <row r="9" spans="3:11">
      <c r="C9" s="4">
        <v>29.5</v>
      </c>
      <c r="D9" s="4">
        <v>30</v>
      </c>
      <c r="E9" s="4">
        <v>30.5</v>
      </c>
      <c r="F9" s="4">
        <v>31</v>
      </c>
      <c r="G9" s="4">
        <v>31.5</v>
      </c>
      <c r="H9" s="4">
        <v>32</v>
      </c>
      <c r="I9" s="5">
        <v>0</v>
      </c>
      <c r="J9" s="6" t="s">
        <v>4</v>
      </c>
      <c r="K9" t="str">
        <f t="array" ref="K9">IF(MIN(IF(C9:I9&gt;=$B$20,C9:I9,""))=MIN(IF(C$5:I$16&gt;=$B$20,C$5:I$16,"")),MIN(IF(C9:I9&gt;=$B$20,C9:I9,"")),"")</f>
        <v/>
      </c>
    </row>
    <row r="10" spans="3:11">
      <c r="C10" s="4"/>
      <c r="D10" s="4"/>
      <c r="E10" s="4"/>
      <c r="F10" s="4"/>
      <c r="G10" s="4"/>
      <c r="H10" s="4"/>
      <c r="I10" s="5"/>
      <c r="J10" s="6"/>
      <c r="K10" t="str">
        <f t="array" ref="K10">IF(MIN(IF(C10:I10&gt;=$B$20,C10:I10,""))=MIN(IF(C$5:I$16&gt;=$B$20,C$5:I$16,"")),MIN(IF(C10:I10&gt;=$B$20,C10:I10,"")),"")</f>
        <v/>
      </c>
    </row>
    <row r="11" spans="3:11">
      <c r="C11" s="4">
        <v>16</v>
      </c>
      <c r="D11" s="4">
        <v>16.5</v>
      </c>
      <c r="E11" s="4">
        <v>17</v>
      </c>
      <c r="F11" s="4">
        <v>17.5</v>
      </c>
      <c r="G11" s="4">
        <v>18</v>
      </c>
      <c r="H11" s="4">
        <v>18.5</v>
      </c>
      <c r="I11" s="5">
        <v>19</v>
      </c>
      <c r="J11" s="6" t="s">
        <v>5</v>
      </c>
      <c r="K11">
        <f t="array" ref="K11">IF(MIN(IF(C11:I11&gt;=$B$20,C11:I11,""))=MIN(IF(C$5:I$16&gt;=$B$20,C$5:I$16,"")),MIN(IF(C11:I11&gt;=$B$20,C11:I11,"")),"")</f>
        <v>16.5</v>
      </c>
    </row>
    <row r="12" spans="3:11">
      <c r="C12" s="4">
        <v>19</v>
      </c>
      <c r="D12" s="4">
        <v>19.5</v>
      </c>
      <c r="E12" s="4">
        <v>20</v>
      </c>
      <c r="F12" s="4">
        <v>20.5</v>
      </c>
      <c r="G12" s="4">
        <v>21</v>
      </c>
      <c r="H12" s="4">
        <v>0</v>
      </c>
      <c r="I12" s="5">
        <v>0</v>
      </c>
      <c r="J12" s="6" t="s">
        <v>6</v>
      </c>
      <c r="K12" t="str">
        <f t="array" ref="K12">IF(MIN(IF(C12:I12&gt;=$B$20,C12:I12,""))=MIN(IF(C$5:I$16&gt;=$B$20,C$5:I$16,"")),MIN(IF(C12:I12&gt;=$B$20,C12:I12,"")),"")</f>
        <v/>
      </c>
    </row>
    <row r="13" spans="3:11">
      <c r="C13" s="4">
        <v>21</v>
      </c>
      <c r="D13" s="4">
        <v>21.5</v>
      </c>
      <c r="E13" s="4">
        <v>22</v>
      </c>
      <c r="F13" s="4">
        <v>22.5</v>
      </c>
      <c r="G13" s="4">
        <v>23</v>
      </c>
      <c r="H13" s="4">
        <v>23.5</v>
      </c>
      <c r="I13" s="5">
        <v>24</v>
      </c>
      <c r="J13" s="6" t="s">
        <v>7</v>
      </c>
      <c r="K13" t="str">
        <f t="array" ref="K13">IF(MIN(IF(C13:I13&gt;=$B$20,C13:I13,""))=MIN(IF(C$5:I$16&gt;=$B$20,C$5:I$16,"")),MIN(IF(C13:I13&gt;=$B$20,C13:I13,"")),"")</f>
        <v/>
      </c>
    </row>
    <row r="14" spans="3:11">
      <c r="C14" s="4">
        <v>24</v>
      </c>
      <c r="D14" s="4">
        <v>24.5</v>
      </c>
      <c r="E14" s="4">
        <v>25</v>
      </c>
      <c r="F14" s="4">
        <v>25.5</v>
      </c>
      <c r="G14" s="4">
        <v>26</v>
      </c>
      <c r="H14" s="4">
        <v>0</v>
      </c>
      <c r="I14" s="5">
        <v>0</v>
      </c>
      <c r="J14" s="6" t="s">
        <v>8</v>
      </c>
      <c r="K14" t="str">
        <f t="array" ref="K14">IF(MIN(IF(C14:I14&gt;=$B$20,C14:I14,""))=MIN(IF(C$5:I$16&gt;=$B$20,C$5:I$16,"")),MIN(IF(C14:I14&gt;=$B$20,C14:I14,"")),"")</f>
        <v/>
      </c>
    </row>
    <row r="15" spans="3:11">
      <c r="C15" s="4">
        <v>26</v>
      </c>
      <c r="D15" s="4">
        <v>26.5</v>
      </c>
      <c r="E15" s="4">
        <v>27</v>
      </c>
      <c r="F15" s="4">
        <v>27.5</v>
      </c>
      <c r="G15" s="4">
        <v>28</v>
      </c>
      <c r="H15" s="4">
        <v>28.5</v>
      </c>
      <c r="I15" s="5">
        <v>29</v>
      </c>
      <c r="J15" s="6" t="s">
        <v>9</v>
      </c>
      <c r="K15" t="str">
        <f t="array" ref="K15">IF(MIN(IF(C15:I15&gt;=$B$20,C15:I15,""))=MIN(IF(C$5:I$16&gt;=$B$20,C$5:I$16,"")),MIN(IF(C15:I15&gt;=$B$20,C15:I15,"")),"")</f>
        <v/>
      </c>
    </row>
    <row r="16" spans="3:11" ht="15" thickBot="1">
      <c r="C16" s="7">
        <v>29</v>
      </c>
      <c r="D16" s="7">
        <v>29.5</v>
      </c>
      <c r="E16" s="7">
        <v>30</v>
      </c>
      <c r="F16" s="7">
        <v>30.5</v>
      </c>
      <c r="G16" s="7">
        <v>31</v>
      </c>
      <c r="H16" s="7">
        <v>0</v>
      </c>
      <c r="I16" s="8">
        <v>0</v>
      </c>
      <c r="J16" s="9" t="s">
        <v>10</v>
      </c>
      <c r="K16" t="str">
        <f t="array" ref="K16">IF(MIN(IF(C16:I16&gt;=$B$20,C16:I16,""))=MIN(IF(C$5:I$16&gt;=$B$20,C$5:I$16,"")),MIN(IF(C16:I16&gt;=$B$20,C16:I16,"")),"")</f>
        <v/>
      </c>
    </row>
    <row r="17" spans="2:10">
      <c r="C17" s="12"/>
      <c r="D17" s="12"/>
      <c r="E17" s="12"/>
      <c r="F17" s="12"/>
      <c r="G17" s="12"/>
      <c r="H17" s="12"/>
      <c r="I17" s="12"/>
      <c r="J17" s="13"/>
    </row>
    <row r="18" spans="2:10">
      <c r="C18" s="12"/>
      <c r="D18" s="12"/>
      <c r="E18" s="12"/>
      <c r="F18" s="12"/>
      <c r="G18" s="12"/>
      <c r="H18" s="12"/>
      <c r="I18" s="12"/>
      <c r="J18" s="13"/>
    </row>
    <row r="19" spans="2:10">
      <c r="B19" t="s">
        <v>11</v>
      </c>
      <c r="E19" t="s">
        <v>12</v>
      </c>
    </row>
    <row r="20" spans="2:10" ht="23.5">
      <c r="B20" s="10">
        <v>16.3</v>
      </c>
      <c r="C20" s="11"/>
      <c r="D20" s="14"/>
      <c r="E20" s="18" t="str">
        <f t="array" ref="E20">IFERROR(INDEX(J$5:J$16,SMALL(IF(K$5:K$16=MIN(IF(C5:I$16&gt;=$B$20,C5:I$16,"")),ROW(C$5:C$16)-4,""),ROW(A1))),"")</f>
        <v>VENOFLEX TAILLE 0</v>
      </c>
      <c r="F20" s="16"/>
      <c r="G20" s="16"/>
      <c r="H20" s="16"/>
      <c r="I20" s="16"/>
    </row>
    <row r="21" spans="2:10" ht="23.5">
      <c r="C21" s="11"/>
      <c r="D21" s="14"/>
      <c r="E21" s="18" t="str">
        <f t="array" ref="E21">IFERROR(INDEX(J$5:J$16,SMALL(IF(K$5:K$16=MIN(IF(C6:I$16&gt;=$B$20,C6:I$16,"")),ROW(C$5:C$16)-4,""),ROW(A2))),"")</f>
        <v/>
      </c>
      <c r="F21" s="16"/>
      <c r="G21" s="16"/>
      <c r="H21" s="16"/>
      <c r="I21" s="16"/>
    </row>
    <row r="22" spans="2:10" ht="23.5">
      <c r="D22" s="14"/>
      <c r="E22" s="18" t="str">
        <f t="array" ref="E22">IFERROR(INDEX(J$5:J$16,SMALL(IF(K$5:K$16=MIN(IF(C7:I$16&gt;=$B$20,C7:I$16,"")),ROW(C$5:C$16)-4,""),ROW(A3))),"")</f>
        <v/>
      </c>
      <c r="F22" s="16"/>
      <c r="G22" s="16"/>
      <c r="H22" s="16"/>
      <c r="I22" s="16"/>
    </row>
    <row r="23" spans="2:10" ht="23.5">
      <c r="D23" s="14"/>
      <c r="E23" s="18" t="str">
        <f t="array" ref="E23">IFERROR(INDEX(J$5:J$16,SMALL(IF(K$5:K$16=MIN(IF(C8:I$16&gt;=$B$20,C8:I$16,"")),ROW(C$5:C$16)-4,""),ROW(A4))),"")</f>
        <v/>
      </c>
      <c r="F23" s="16"/>
      <c r="G23" s="16"/>
      <c r="H23" s="16"/>
      <c r="I23" s="16"/>
    </row>
    <row r="24" spans="2:10" ht="23.5">
      <c r="D24" s="14"/>
      <c r="E24" s="18" t="str">
        <f t="array" ref="E24">IFERROR(INDEX(J$5:J$16,SMALL(IF(K$5:K$16=MIN(IF(C9:I$16&gt;=$B$20,C9:I$16,"")),ROW(C$5:C$16)-4,""),ROW(A5))),"")</f>
        <v/>
      </c>
      <c r="F24" s="16"/>
      <c r="G24" s="16"/>
      <c r="H24" s="16"/>
      <c r="I24" s="16"/>
    </row>
    <row r="25" spans="2:10" ht="23.5">
      <c r="D25" s="14"/>
      <c r="E25" s="18" t="str">
        <f t="array" ref="E25">IFERROR(INDEX(J$5:J$16,SMALL(IF(K$5:K$16=MIN(IF(C10:I$16&gt;=$B$20,C10:I$16,"")),ROW(C$5:C$16)-4,""),ROW(A6))),"")</f>
        <v/>
      </c>
      <c r="F25" s="16"/>
      <c r="G25" s="16"/>
      <c r="H25" s="16"/>
      <c r="I25" s="16"/>
    </row>
    <row r="26" spans="2:10" ht="23.5">
      <c r="D26" s="14"/>
      <c r="E26" s="18" t="str">
        <f t="array" ref="E26">IFERROR(INDEX(J$5:J$16,SMALL(IF(K$5:K$16=MIN(IF(C11:I$16&gt;=$B$20,C11:I$16,"")),ROW(C$5:C$16)-4,""),ROW(A7))),"")</f>
        <v/>
      </c>
      <c r="F26" s="16"/>
      <c r="G26" s="16"/>
      <c r="H26" s="16"/>
      <c r="I26" s="16"/>
    </row>
    <row r="27" spans="2:10" ht="23.5">
      <c r="D27" s="14"/>
      <c r="E27" s="18" t="str">
        <f t="array" ref="E27">IFERROR(INDEX(J$5:J$16,SMALL(IF(K$5:K$16=MIN(IF(C12:I$16&gt;=$B$20,C12:I$16,"")),ROW(C$5:C$16)-4,""),ROW(A8))),"")</f>
        <v/>
      </c>
      <c r="F27" s="16"/>
      <c r="G27" s="16"/>
      <c r="H27" s="16"/>
      <c r="I27" s="16"/>
    </row>
    <row r="28" spans="2:10">
      <c r="E28" s="18" t="str">
        <f t="array" ref="E28">IFERROR(INDEX(J$5:J$16,SMALL(IF(K$5:K$16=MIN(IF(C13:I$16&gt;=$B$20,C13:I$16,"")),ROW(C$5:C$16)-4,""),ROW(A9))),"")</f>
        <v/>
      </c>
    </row>
    <row r="29" spans="2:10">
      <c r="E29" s="18" t="str">
        <f t="array" ref="E29">IFERROR(INDEX(J$5:J$16,SMALL(IF(K$5:K$16=MIN(IF(C14:I$16&gt;=$B$20,C14:I$16,"")),ROW(C$5:C$16)-4,""),ROW(A10))),"")</f>
        <v/>
      </c>
    </row>
    <row r="30" spans="2:10">
      <c r="E30" s="15" t="str">
        <f t="array" ref="E30">IFERROR(INDEX(J$5:J$16,SMALL(IF(K$5:K$16=B$20,ROW(C$5:C$16)-4,""),ROW(A11))),"")</f>
        <v/>
      </c>
    </row>
    <row r="31" spans="2:10">
      <c r="E31" s="15" t="str">
        <f t="array" ref="E31">IFERROR(INDEX(J$5:J$16,SMALL(IF(K$5:K$16=B$20,ROW(C$5:C$16)-4,""),ROW(A12))),"")</f>
        <v/>
      </c>
    </row>
    <row r="32" spans="2:10">
      <c r="E32" s="17" t="str">
        <f t="array" ref="E32">IFERROR(INDEX(J$5:J$16,SMALL(IF(K$5:K$16=B$20,ROW(C$5:C$16)-4,""),ROW(A13))),"")</f>
        <v/>
      </c>
    </row>
    <row r="33" spans="5:5">
      <c r="E33" s="17" t="str">
        <f t="array" ref="E33">IFERROR(INDEX(J$5:J$16,SMALL(IF(K$5:K$16=B$20,ROW(C$5:C$16)-4,""),ROW(A14))),"")</f>
        <v/>
      </c>
    </row>
    <row r="34" spans="5:5">
      <c r="E34" s="17" t="str">
        <f t="array" ref="E34">IFERROR(INDEX(J$5:J$16,SMALL(IF(K$5:K$16=B$20,ROW(C$5:C$16)-4,""),ROW(A15))),"")</f>
        <v/>
      </c>
    </row>
  </sheetData>
  <conditionalFormatting sqref="C5:J18">
    <cfRule type="expression" dxfId="0" priority="1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Pharmacie Mt Mercure</dc:creator>
  <cp:lastModifiedBy>tulipe</cp:lastModifiedBy>
  <dcterms:created xsi:type="dcterms:W3CDTF">2015-07-13T17:00:18Z</dcterms:created>
  <dcterms:modified xsi:type="dcterms:W3CDTF">2015-07-14T09:05:36Z</dcterms:modified>
</cp:coreProperties>
</file>