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210" windowWidth="19420" windowHeight="11020" activeTab="1"/>
  </bookViews>
  <sheets>
    <sheet name="Classement joueurs" sheetId="3" r:id="rId1"/>
    <sheet name="Groupe A" sheetId="1" r:id="rId2"/>
  </sheets>
  <definedNames>
    <definedName name="_xlnm._FilterDatabase" localSheetId="0" hidden="1">'Classement joueurs'!$A$1:$C$1</definedName>
  </definedNames>
  <calcPr calcId="124519"/>
</workbook>
</file>

<file path=xl/calcChain.xml><?xml version="1.0" encoding="utf-8"?>
<calcChain xmlns="http://schemas.openxmlformats.org/spreadsheetml/2006/main">
  <c r="F11" i="1"/>
  <c r="F12"/>
  <c r="F13"/>
  <c r="F15"/>
  <c r="F16"/>
  <c r="F17"/>
  <c r="F18"/>
  <c r="F19"/>
  <c r="F20"/>
  <c r="F21"/>
  <c r="E12"/>
  <c r="E13"/>
  <c r="E14"/>
  <c r="E15"/>
  <c r="E16"/>
  <c r="E17"/>
  <c r="E18"/>
  <c r="E19"/>
  <c r="E20"/>
  <c r="E21"/>
  <c r="E11"/>
  <c r="E6" l="1"/>
  <c r="Y21"/>
  <c r="Y20"/>
  <c r="Y19"/>
  <c r="Y18"/>
  <c r="Y17"/>
  <c r="AD21"/>
  <c r="T21"/>
  <c r="T20"/>
  <c r="T19"/>
  <c r="T18"/>
  <c r="T17"/>
  <c r="O21"/>
  <c r="AD20"/>
  <c r="AD19"/>
  <c r="AD18"/>
  <c r="AD17"/>
  <c r="J21"/>
  <c r="O20"/>
  <c r="O19"/>
  <c r="O18"/>
  <c r="O17"/>
  <c r="J20"/>
  <c r="J19"/>
  <c r="J18"/>
  <c r="J17"/>
  <c r="T6"/>
  <c r="O6"/>
  <c r="J6"/>
  <c r="AD12"/>
  <c r="AD13"/>
  <c r="AD14"/>
  <c r="AD15"/>
  <c r="AD16"/>
  <c r="AD11"/>
  <c r="Y11"/>
  <c r="Y12"/>
  <c r="Y13"/>
  <c r="Y14"/>
  <c r="Y15"/>
  <c r="Y16"/>
  <c r="T12"/>
  <c r="T13"/>
  <c r="T14"/>
  <c r="T15"/>
  <c r="T16"/>
  <c r="T11"/>
  <c r="O12"/>
  <c r="O13"/>
  <c r="O14"/>
  <c r="O15"/>
  <c r="O16"/>
  <c r="O11"/>
  <c r="J12"/>
  <c r="J13"/>
  <c r="J14"/>
  <c r="J15"/>
  <c r="J16"/>
  <c r="J11"/>
  <c r="F14"/>
  <c r="K19" l="1"/>
  <c r="P12"/>
  <c r="U15"/>
  <c r="AD6"/>
  <c r="Y6"/>
  <c r="Z13" s="1"/>
  <c r="U18"/>
  <c r="Z14"/>
  <c r="U11"/>
  <c r="U20"/>
  <c r="U14"/>
  <c r="U21"/>
  <c r="U17"/>
  <c r="U13"/>
  <c r="U16"/>
  <c r="U12"/>
  <c r="U19"/>
  <c r="P11"/>
  <c r="K21"/>
  <c r="K12"/>
  <c r="K16"/>
  <c r="K15"/>
  <c r="AE18"/>
  <c r="AE13"/>
  <c r="AE16"/>
  <c r="AE12"/>
  <c r="AE17"/>
  <c r="AE19"/>
  <c r="AE20"/>
  <c r="P21"/>
  <c r="K17"/>
  <c r="P15"/>
  <c r="P17"/>
  <c r="P14"/>
  <c r="P18"/>
  <c r="P19"/>
  <c r="P13"/>
  <c r="P16"/>
  <c r="P20"/>
  <c r="K14"/>
  <c r="K20"/>
  <c r="K18"/>
  <c r="K11"/>
  <c r="K13"/>
  <c r="Z15" l="1"/>
  <c r="Z20"/>
  <c r="Z18"/>
  <c r="AE14"/>
  <c r="AE15"/>
  <c r="AE21"/>
  <c r="AE11"/>
  <c r="Z16"/>
  <c r="Z12"/>
  <c r="Z11"/>
  <c r="Z21"/>
  <c r="Z19"/>
  <c r="Z17"/>
</calcChain>
</file>

<file path=xl/sharedStrings.xml><?xml version="1.0" encoding="utf-8"?>
<sst xmlns="http://schemas.openxmlformats.org/spreadsheetml/2006/main" count="86" uniqueCount="31">
  <si>
    <t>France</t>
  </si>
  <si>
    <t>Roumanie</t>
  </si>
  <si>
    <t>Gaëtan</t>
  </si>
  <si>
    <t>JF</t>
  </si>
  <si>
    <t>Marc</t>
  </si>
  <si>
    <t>Alain</t>
  </si>
  <si>
    <t>Doudou</t>
  </si>
  <si>
    <t>Match 1</t>
  </si>
  <si>
    <t>Serge</t>
  </si>
  <si>
    <t>Match 2</t>
  </si>
  <si>
    <t>Suisse</t>
  </si>
  <si>
    <t>Match 3</t>
  </si>
  <si>
    <t>Match 4</t>
  </si>
  <si>
    <t>Albanie</t>
  </si>
  <si>
    <t>Match 5</t>
  </si>
  <si>
    <t>Match 6</t>
  </si>
  <si>
    <t xml:space="preserve">Suisse </t>
  </si>
  <si>
    <t>Pronostics</t>
  </si>
  <si>
    <t>Points gagnés</t>
  </si>
  <si>
    <t xml:space="preserve">Vainqueur </t>
  </si>
  <si>
    <t>Thierry</t>
  </si>
  <si>
    <t>Roger</t>
  </si>
  <si>
    <t>Stéphane</t>
  </si>
  <si>
    <t>Renaud</t>
  </si>
  <si>
    <t>Vainqueur match :</t>
  </si>
  <si>
    <t>Résultat officiel</t>
  </si>
  <si>
    <t>EURO 2016 - Groupe A</t>
  </si>
  <si>
    <t>Joel</t>
  </si>
  <si>
    <t xml:space="preserve">Joueur </t>
  </si>
  <si>
    <t>Points</t>
  </si>
  <si>
    <t>un essai que pour ce tablo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</si>
</sst>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quotePrefix="1" applyBorder="1" applyAlignment="1">
      <alignment horizontal="center"/>
    </xf>
    <xf numFmtId="0" fontId="0" fillId="0" borderId="6" xfId="0" quotePrefix="1" applyNumberForma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671286</xdr:colOff>
      <xdr:row>21</xdr:row>
      <xdr:rowOff>72573</xdr:rowOff>
    </xdr:from>
    <xdr:to>
      <xdr:col>3</xdr:col>
      <xdr:colOff>743857</xdr:colOff>
      <xdr:row>23</xdr:row>
      <xdr:rowOff>136073</xdr:rowOff>
    </xdr:to>
    <xdr:cxnSp macro="">
      <xdr:nvCxnSpPr>
        <xdr:cNvPr id="3" name="Connecteur droit avec flèche 2"/>
        <xdr:cNvCxnSpPr/>
      </xdr:nvCxnSpPr>
      <xdr:spPr>
        <a:xfrm rot="5400000" flipH="1" flipV="1">
          <a:off x="2299607" y="4676323"/>
          <a:ext cx="426357" cy="7257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C51"/>
  <sheetViews>
    <sheetView workbookViewId="0">
      <selection activeCell="D28" sqref="D28"/>
    </sheetView>
  </sheetViews>
  <sheetFormatPr baseColWidth="10" defaultRowHeight="14.5"/>
  <cols>
    <col min="1" max="1" width="4" customWidth="1"/>
  </cols>
  <sheetData>
    <row r="1" spans="1:3">
      <c r="B1" s="1" t="s">
        <v>28</v>
      </c>
      <c r="C1" s="1" t="s">
        <v>29</v>
      </c>
    </row>
    <row r="2" spans="1:3">
      <c r="A2">
        <v>1</v>
      </c>
      <c r="B2" t="s">
        <v>2</v>
      </c>
    </row>
    <row r="3" spans="1:3">
      <c r="A3">
        <v>2</v>
      </c>
      <c r="B3" t="s">
        <v>3</v>
      </c>
    </row>
    <row r="4" spans="1:3">
      <c r="A4">
        <v>3</v>
      </c>
      <c r="B4" t="s">
        <v>4</v>
      </c>
    </row>
    <row r="5" spans="1:3">
      <c r="A5">
        <v>4</v>
      </c>
      <c r="B5" t="s">
        <v>5</v>
      </c>
    </row>
    <row r="6" spans="1:3">
      <c r="A6">
        <v>5</v>
      </c>
      <c r="B6" t="s">
        <v>6</v>
      </c>
    </row>
    <row r="7" spans="1:3">
      <c r="A7">
        <v>6</v>
      </c>
      <c r="B7" t="s">
        <v>8</v>
      </c>
    </row>
    <row r="8" spans="1:3">
      <c r="A8">
        <v>7</v>
      </c>
      <c r="B8" t="s">
        <v>20</v>
      </c>
    </row>
    <row r="9" spans="1:3">
      <c r="A9">
        <v>8</v>
      </c>
      <c r="B9" t="s">
        <v>21</v>
      </c>
    </row>
    <row r="10" spans="1:3">
      <c r="A10">
        <v>9</v>
      </c>
      <c r="B10" t="s">
        <v>22</v>
      </c>
    </row>
    <row r="11" spans="1:3">
      <c r="A11">
        <v>10</v>
      </c>
      <c r="B11" t="s">
        <v>23</v>
      </c>
    </row>
    <row r="12" spans="1:3">
      <c r="A12">
        <v>11</v>
      </c>
      <c r="B12" t="s">
        <v>27</v>
      </c>
    </row>
    <row r="13" spans="1:3">
      <c r="A13">
        <v>12</v>
      </c>
    </row>
    <row r="14" spans="1:3">
      <c r="A14">
        <v>13</v>
      </c>
    </row>
    <row r="15" spans="1:3">
      <c r="A15">
        <v>14</v>
      </c>
    </row>
    <row r="16" spans="1:3">
      <c r="A16">
        <v>15</v>
      </c>
    </row>
    <row r="17" spans="1:1">
      <c r="A17">
        <v>16</v>
      </c>
    </row>
    <row r="18" spans="1:1">
      <c r="A18">
        <v>17</v>
      </c>
    </row>
    <row r="19" spans="1:1">
      <c r="A19">
        <v>18</v>
      </c>
    </row>
    <row r="20" spans="1:1">
      <c r="A20">
        <v>19</v>
      </c>
    </row>
    <row r="21" spans="1:1">
      <c r="A21">
        <v>20</v>
      </c>
    </row>
    <row r="22" spans="1:1">
      <c r="A22">
        <v>21</v>
      </c>
    </row>
    <row r="23" spans="1:1">
      <c r="A23">
        <v>22</v>
      </c>
    </row>
    <row r="24" spans="1:1">
      <c r="A24">
        <v>23</v>
      </c>
    </row>
    <row r="25" spans="1:1">
      <c r="A25">
        <v>24</v>
      </c>
    </row>
    <row r="26" spans="1:1">
      <c r="A26">
        <v>25</v>
      </c>
    </row>
    <row r="27" spans="1:1">
      <c r="A27">
        <v>26</v>
      </c>
    </row>
    <row r="28" spans="1:1">
      <c r="A28">
        <v>27</v>
      </c>
    </row>
    <row r="29" spans="1:1">
      <c r="A29">
        <v>28</v>
      </c>
    </row>
    <row r="30" spans="1:1">
      <c r="A30">
        <v>29</v>
      </c>
    </row>
    <row r="31" spans="1:1">
      <c r="A31">
        <v>30</v>
      </c>
    </row>
    <row r="32" spans="1:1">
      <c r="A32">
        <v>31</v>
      </c>
    </row>
    <row r="33" spans="1:1">
      <c r="A33">
        <v>32</v>
      </c>
    </row>
    <row r="34" spans="1:1">
      <c r="A34">
        <v>33</v>
      </c>
    </row>
    <row r="35" spans="1:1">
      <c r="A35">
        <v>34</v>
      </c>
    </row>
    <row r="36" spans="1:1">
      <c r="A36">
        <v>35</v>
      </c>
    </row>
    <row r="37" spans="1:1">
      <c r="A37">
        <v>36</v>
      </c>
    </row>
    <row r="38" spans="1:1">
      <c r="A38">
        <v>37</v>
      </c>
    </row>
    <row r="39" spans="1:1">
      <c r="A39">
        <v>38</v>
      </c>
    </row>
    <row r="40" spans="1:1">
      <c r="A40">
        <v>39</v>
      </c>
    </row>
    <row r="41" spans="1:1">
      <c r="A41">
        <v>40</v>
      </c>
    </row>
    <row r="42" spans="1:1">
      <c r="A42">
        <v>41</v>
      </c>
    </row>
    <row r="43" spans="1:1">
      <c r="A43">
        <v>42</v>
      </c>
    </row>
    <row r="44" spans="1:1">
      <c r="A44">
        <v>43</v>
      </c>
    </row>
    <row r="45" spans="1:1">
      <c r="A45">
        <v>44</v>
      </c>
    </row>
    <row r="46" spans="1:1">
      <c r="A46">
        <v>45</v>
      </c>
    </row>
    <row r="47" spans="1:1">
      <c r="A47">
        <v>46</v>
      </c>
    </row>
    <row r="48" spans="1:1">
      <c r="A48">
        <v>47</v>
      </c>
    </row>
    <row r="49" spans="1:1">
      <c r="A49">
        <v>48</v>
      </c>
    </row>
    <row r="50" spans="1:1">
      <c r="A50">
        <v>49</v>
      </c>
    </row>
    <row r="51" spans="1:1">
      <c r="A51">
        <v>50</v>
      </c>
    </row>
  </sheetData>
  <autoFilter ref="A1:C1">
    <sortState ref="A2:C51">
      <sortCondition ref="A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AE24"/>
  <sheetViews>
    <sheetView tabSelected="1" zoomScale="70" zoomScaleNormal="70" workbookViewId="0">
      <selection activeCell="H28" sqref="H28"/>
    </sheetView>
  </sheetViews>
  <sheetFormatPr baseColWidth="10" defaultRowHeight="14.5"/>
  <cols>
    <col min="1" max="1" width="4" customWidth="1"/>
    <col min="6" max="6" width="13.7265625" customWidth="1"/>
    <col min="7" max="7" width="2.7265625" customWidth="1"/>
    <col min="11" max="11" width="13.7265625" customWidth="1"/>
    <col min="12" max="12" width="2.7265625" customWidth="1"/>
    <col min="16" max="16" width="13.7265625" customWidth="1"/>
    <col min="17" max="17" width="2.7265625" customWidth="1"/>
    <col min="21" max="21" width="13.7265625" customWidth="1"/>
    <col min="22" max="22" width="2.7265625" customWidth="1"/>
    <col min="26" max="26" width="13.7265625" customWidth="1"/>
    <col min="27" max="27" width="2.7265625" customWidth="1"/>
    <col min="31" max="31" width="13.7265625" customWidth="1"/>
  </cols>
  <sheetData>
    <row r="1" spans="1:31" ht="61.5">
      <c r="A1" s="12" t="s">
        <v>26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</row>
    <row r="2" spans="1:31" ht="15" thickBot="1"/>
    <row r="3" spans="1:31">
      <c r="C3" s="13" t="s">
        <v>25</v>
      </c>
      <c r="D3" s="14"/>
      <c r="E3" s="14"/>
      <c r="F3" s="15"/>
      <c r="H3" s="13" t="s">
        <v>25</v>
      </c>
      <c r="I3" s="14"/>
      <c r="J3" s="14"/>
      <c r="K3" s="15"/>
      <c r="M3" s="13" t="s">
        <v>25</v>
      </c>
      <c r="N3" s="14"/>
      <c r="O3" s="14"/>
      <c r="P3" s="15"/>
      <c r="R3" s="13" t="s">
        <v>25</v>
      </c>
      <c r="S3" s="14"/>
      <c r="T3" s="14"/>
      <c r="U3" s="15"/>
      <c r="W3" s="13" t="s">
        <v>25</v>
      </c>
      <c r="X3" s="14"/>
      <c r="Y3" s="14"/>
      <c r="Z3" s="15"/>
      <c r="AB3" s="13" t="s">
        <v>25</v>
      </c>
      <c r="AC3" s="14"/>
      <c r="AD3" s="14"/>
      <c r="AE3" s="15"/>
    </row>
    <row r="4" spans="1:31" ht="15" thickBot="1">
      <c r="C4" s="6" t="s">
        <v>0</v>
      </c>
      <c r="D4" s="9"/>
      <c r="E4" s="8"/>
      <c r="F4" s="7" t="s">
        <v>1</v>
      </c>
      <c r="H4" s="6" t="s">
        <v>13</v>
      </c>
      <c r="I4" s="8"/>
      <c r="J4" s="8"/>
      <c r="K4" s="7" t="s">
        <v>10</v>
      </c>
      <c r="M4" s="6" t="s">
        <v>1</v>
      </c>
      <c r="N4" s="8"/>
      <c r="O4" s="8"/>
      <c r="P4" s="7" t="s">
        <v>10</v>
      </c>
      <c r="R4" s="6" t="s">
        <v>0</v>
      </c>
      <c r="S4" s="8"/>
      <c r="T4" s="8"/>
      <c r="U4" s="7" t="s">
        <v>13</v>
      </c>
      <c r="W4" s="6" t="s">
        <v>1</v>
      </c>
      <c r="X4" s="8"/>
      <c r="Y4" s="8"/>
      <c r="Z4" s="7" t="s">
        <v>13</v>
      </c>
      <c r="AB4" s="6" t="s">
        <v>10</v>
      </c>
      <c r="AC4" s="8"/>
      <c r="AD4" s="8"/>
      <c r="AE4" s="7" t="s">
        <v>0</v>
      </c>
    </row>
    <row r="5" spans="1:31">
      <c r="I5" s="1"/>
    </row>
    <row r="6" spans="1:31">
      <c r="C6" s="10" t="s">
        <v>24</v>
      </c>
      <c r="D6" s="10"/>
      <c r="E6" s="11" t="str">
        <f>+IF((D4&gt;E4),C4,IF(OR(D4=E4),"Match nul",F4))</f>
        <v>Match nul</v>
      </c>
      <c r="F6" s="11"/>
      <c r="H6" s="10" t="s">
        <v>24</v>
      </c>
      <c r="I6" s="10"/>
      <c r="J6" s="11" t="str">
        <f>+IF(AND(I4&gt;J4),H4,IF(OR(I4=J4),"Match nul",K4))</f>
        <v>Match nul</v>
      </c>
      <c r="K6" s="11"/>
      <c r="M6" s="10" t="s">
        <v>24</v>
      </c>
      <c r="N6" s="10"/>
      <c r="O6" s="11" t="str">
        <f>+IF(AND(N4&gt;O4),M4,IF(OR(N4=O4),"Match nul",P4))</f>
        <v>Match nul</v>
      </c>
      <c r="P6" s="11"/>
      <c r="R6" s="10" t="s">
        <v>24</v>
      </c>
      <c r="S6" s="10"/>
      <c r="T6" s="11" t="str">
        <f>+IF(AND(S4&gt;T4),R4,IF(OR(S4=T4),"Match nul",U4))</f>
        <v>Match nul</v>
      </c>
      <c r="U6" s="11"/>
      <c r="W6" s="10" t="s">
        <v>24</v>
      </c>
      <c r="X6" s="10"/>
      <c r="Y6" s="11" t="str">
        <f>+IF(AND(X4&gt;Y4),W4,IF(OR(X4=Y4),"Match nul",Z4))</f>
        <v>Match nul</v>
      </c>
      <c r="Z6" s="11"/>
      <c r="AB6" s="10" t="s">
        <v>24</v>
      </c>
      <c r="AC6" s="10"/>
      <c r="AD6" s="11" t="str">
        <f>+IF(AND(AC4&gt;AD4),AB4,IF(OR(AC4=AD4),"Match nul",AE4))</f>
        <v>Match nul</v>
      </c>
      <c r="AE6" s="11"/>
    </row>
    <row r="7" spans="1:31">
      <c r="I7" s="1"/>
    </row>
    <row r="8" spans="1:31">
      <c r="C8" s="17" t="s">
        <v>7</v>
      </c>
      <c r="D8" s="17"/>
      <c r="E8" s="17"/>
      <c r="F8" s="17"/>
      <c r="H8" s="17" t="s">
        <v>9</v>
      </c>
      <c r="I8" s="17"/>
      <c r="J8" s="17"/>
      <c r="K8" s="17"/>
      <c r="M8" s="17" t="s">
        <v>11</v>
      </c>
      <c r="N8" s="17"/>
      <c r="O8" s="17"/>
      <c r="P8" s="17"/>
      <c r="R8" s="17" t="s">
        <v>12</v>
      </c>
      <c r="S8" s="17"/>
      <c r="T8" s="17"/>
      <c r="U8" s="17"/>
      <c r="W8" s="17" t="s">
        <v>14</v>
      </c>
      <c r="X8" s="17"/>
      <c r="Y8" s="17"/>
      <c r="Z8" s="17"/>
      <c r="AB8" s="17" t="s">
        <v>15</v>
      </c>
      <c r="AC8" s="17"/>
      <c r="AD8" s="17"/>
      <c r="AE8" s="17"/>
    </row>
    <row r="9" spans="1:31">
      <c r="C9" s="17" t="s">
        <v>0</v>
      </c>
      <c r="D9" s="17"/>
      <c r="E9" s="17" t="s">
        <v>1</v>
      </c>
      <c r="F9" s="17"/>
      <c r="H9" s="17" t="s">
        <v>13</v>
      </c>
      <c r="I9" s="17"/>
      <c r="J9" s="16" t="s">
        <v>10</v>
      </c>
      <c r="K9" s="16"/>
      <c r="M9" s="17" t="s">
        <v>1</v>
      </c>
      <c r="N9" s="17"/>
      <c r="O9" s="16" t="s">
        <v>10</v>
      </c>
      <c r="P9" s="16"/>
      <c r="R9" s="17" t="s">
        <v>0</v>
      </c>
      <c r="S9" s="17"/>
      <c r="T9" s="16" t="s">
        <v>13</v>
      </c>
      <c r="U9" s="16"/>
      <c r="W9" s="17" t="s">
        <v>1</v>
      </c>
      <c r="X9" s="17"/>
      <c r="Y9" s="16" t="s">
        <v>13</v>
      </c>
      <c r="Z9" s="16"/>
      <c r="AB9" s="17" t="s">
        <v>16</v>
      </c>
      <c r="AC9" s="17"/>
      <c r="AD9" s="16" t="s">
        <v>0</v>
      </c>
      <c r="AE9" s="16"/>
    </row>
    <row r="10" spans="1:31">
      <c r="C10" s="17" t="s">
        <v>17</v>
      </c>
      <c r="D10" s="17"/>
      <c r="E10" s="3" t="s">
        <v>19</v>
      </c>
      <c r="F10" s="4" t="s">
        <v>18</v>
      </c>
      <c r="G10" s="1"/>
      <c r="H10" s="17" t="s">
        <v>17</v>
      </c>
      <c r="I10" s="17"/>
      <c r="J10" s="3" t="s">
        <v>19</v>
      </c>
      <c r="K10" s="4" t="s">
        <v>18</v>
      </c>
      <c r="M10" s="17" t="s">
        <v>17</v>
      </c>
      <c r="N10" s="17"/>
      <c r="O10" s="3" t="s">
        <v>19</v>
      </c>
      <c r="P10" s="4" t="s">
        <v>18</v>
      </c>
      <c r="R10" s="17" t="s">
        <v>17</v>
      </c>
      <c r="S10" s="17"/>
      <c r="T10" s="3" t="s">
        <v>19</v>
      </c>
      <c r="U10" s="4" t="s">
        <v>18</v>
      </c>
      <c r="W10" s="17" t="s">
        <v>17</v>
      </c>
      <c r="X10" s="17"/>
      <c r="Y10" s="3" t="s">
        <v>19</v>
      </c>
      <c r="Z10" s="4" t="s">
        <v>18</v>
      </c>
      <c r="AB10" s="17" t="s">
        <v>17</v>
      </c>
      <c r="AC10" s="17"/>
      <c r="AD10" s="3" t="s">
        <v>19</v>
      </c>
      <c r="AE10" s="4" t="s">
        <v>18</v>
      </c>
    </row>
    <row r="11" spans="1:31">
      <c r="A11">
        <v>1</v>
      </c>
      <c r="B11" t="s">
        <v>2</v>
      </c>
      <c r="C11" s="4">
        <v>2</v>
      </c>
      <c r="D11" s="4">
        <v>0</v>
      </c>
      <c r="E11" s="2" t="str">
        <f t="shared" ref="E11:E21" si="0">IF(COUNT(C11:D11)&gt;0,IF(AND(C11&gt;D11),$C$9,IF(OR(D11&gt;C11),$E$9,"Match nul")),"pas joué")</f>
        <v>France</v>
      </c>
      <c r="F11" s="18">
        <f t="shared" ref="F11:F13" si="1">IF(AND(COUNT(C11:D11)&gt;0,C11=$D$4,D11=$E$4),5,IF(AND(COUNT(C11:D11)&gt;0,E11=$E$6),3,IF(COUNT(C11:D11)=0,"",0)))</f>
        <v>0</v>
      </c>
      <c r="G11" s="1"/>
      <c r="H11" s="4">
        <v>2</v>
      </c>
      <c r="I11" s="4">
        <v>0</v>
      </c>
      <c r="J11" s="2" t="str">
        <f t="shared" ref="J11:J21" si="2">+IF(AND(H11&gt;I11),$H$9,IF(OR(I11&gt;H11),$J$9,"Match nul"))</f>
        <v>Albanie</v>
      </c>
      <c r="K11" s="4">
        <f>+IF(AND(H11=$I$4,I11=$J$4),5,IF(OR(J11=$J$6),3,0))</f>
        <v>0</v>
      </c>
      <c r="M11" s="4">
        <v>2</v>
      </c>
      <c r="N11" s="4">
        <v>0</v>
      </c>
      <c r="O11" s="2" t="str">
        <f t="shared" ref="O11:O21" si="3">+IF(AND(M11&gt;N11),$M$9,IF(OR(N11&gt;M11),$O$9,"Match nul"))</f>
        <v>Roumanie</v>
      </c>
      <c r="P11" s="4">
        <f>+IF(AND(M11=$N$4,N11=$O$4),5,IF(OR(O11=$O$6),3,0))</f>
        <v>0</v>
      </c>
      <c r="R11" s="4">
        <v>2</v>
      </c>
      <c r="S11" s="4">
        <v>0</v>
      </c>
      <c r="T11" s="2" t="str">
        <f t="shared" ref="T11:T21" si="4">+IF(AND(R11&gt;S11),$R$9,IF(OR(S11&gt;R11),$T$9,"Match nul"))</f>
        <v>France</v>
      </c>
      <c r="U11" s="4">
        <f>+IF(AND(R11=$S$4,S11=$T$4),5,IF(OR(T11=$T$6),3,0))</f>
        <v>0</v>
      </c>
      <c r="W11" s="4">
        <v>2</v>
      </c>
      <c r="X11" s="4">
        <v>0</v>
      </c>
      <c r="Y11" s="2" t="str">
        <f t="shared" ref="Y11:Y21" si="5">+IF(AND(W11&gt;X11),$W$9,IF(OR(X11&gt;W11),$Y$9,"Match nul"))</f>
        <v>Roumanie</v>
      </c>
      <c r="Z11" s="4">
        <f>+IF(AND(W11=$X$4,X11=$Y$4),5,IF(OR(Y11=$Y$6),3,0))</f>
        <v>0</v>
      </c>
      <c r="AB11" s="4">
        <v>2</v>
      </c>
      <c r="AC11" s="4">
        <v>0</v>
      </c>
      <c r="AD11" s="2" t="str">
        <f t="shared" ref="AD11:AD21" si="6">+IF(AND(AB11&gt;AC11),$AB$9,IF(OR(AC11&gt;AB11),$AD$9,"Match nul"))</f>
        <v xml:space="preserve">Suisse </v>
      </c>
      <c r="AE11" s="4">
        <f>+IF(AND(AB11=$AC$4,AC11=$AD$4),5,IF(OR(AD11=$AD$6),3,0))</f>
        <v>0</v>
      </c>
    </row>
    <row r="12" spans="1:31">
      <c r="A12">
        <v>2</v>
      </c>
      <c r="B12" t="s">
        <v>3</v>
      </c>
      <c r="C12" s="4">
        <v>2</v>
      </c>
      <c r="D12" s="4">
        <v>1</v>
      </c>
      <c r="E12" s="2" t="str">
        <f t="shared" si="0"/>
        <v>France</v>
      </c>
      <c r="F12" s="18">
        <f t="shared" si="1"/>
        <v>0</v>
      </c>
      <c r="G12" s="1"/>
      <c r="H12" s="4">
        <v>2</v>
      </c>
      <c r="I12" s="4">
        <v>1</v>
      </c>
      <c r="J12" s="2" t="str">
        <f t="shared" si="2"/>
        <v>Albanie</v>
      </c>
      <c r="K12" s="4">
        <f t="shared" ref="K12:K21" si="7">+IF(AND(H12=$I$4,I12=$J$4),5,IF(OR(J12=$J$6),3,0))</f>
        <v>0</v>
      </c>
      <c r="M12" s="4">
        <v>2</v>
      </c>
      <c r="N12" s="4">
        <v>1</v>
      </c>
      <c r="O12" s="2" t="str">
        <f t="shared" si="3"/>
        <v>Roumanie</v>
      </c>
      <c r="P12" s="4">
        <f t="shared" ref="P12:P21" si="8">+IF(AND(M12=$N$4,N12=$O$4),5,IF(OR(O12=$O$6),3,0))</f>
        <v>0</v>
      </c>
      <c r="R12" s="4">
        <v>2</v>
      </c>
      <c r="S12" s="4">
        <v>1</v>
      </c>
      <c r="T12" s="2" t="str">
        <f t="shared" si="4"/>
        <v>France</v>
      </c>
      <c r="U12" s="4">
        <f t="shared" ref="U12:U21" si="9">+IF(AND(R12=$S$4,S12=$T$4),5,IF(OR(T12=$T$6),3,0))</f>
        <v>0</v>
      </c>
      <c r="W12" s="4">
        <v>2</v>
      </c>
      <c r="X12" s="4">
        <v>1</v>
      </c>
      <c r="Y12" s="2" t="str">
        <f t="shared" si="5"/>
        <v>Roumanie</v>
      </c>
      <c r="Z12" s="4">
        <f t="shared" ref="Z12:Z21" si="10">+IF(AND(W12=$X$4,X12=$Y$4),5,IF(OR(Y12=$Y$6),3,0))</f>
        <v>0</v>
      </c>
      <c r="AB12" s="4">
        <v>2</v>
      </c>
      <c r="AC12" s="4">
        <v>1</v>
      </c>
      <c r="AD12" s="2" t="str">
        <f t="shared" si="6"/>
        <v xml:space="preserve">Suisse </v>
      </c>
      <c r="AE12" s="4">
        <f t="shared" ref="AE12:AE21" si="11">+IF(AND(AB12=$AC$4,AC12=$AD$4),5,IF(OR(AD12=$AD$6),3,0))</f>
        <v>0</v>
      </c>
    </row>
    <row r="13" spans="1:31">
      <c r="A13">
        <v>3</v>
      </c>
      <c r="B13" t="s">
        <v>4</v>
      </c>
      <c r="C13" s="4">
        <v>2</v>
      </c>
      <c r="D13" s="4">
        <v>0</v>
      </c>
      <c r="E13" s="2" t="str">
        <f t="shared" si="0"/>
        <v>France</v>
      </c>
      <c r="F13" s="18">
        <f t="shared" si="1"/>
        <v>0</v>
      </c>
      <c r="G13" s="1"/>
      <c r="H13" s="4">
        <v>2</v>
      </c>
      <c r="I13" s="4">
        <v>0</v>
      </c>
      <c r="J13" s="2" t="str">
        <f t="shared" si="2"/>
        <v>Albanie</v>
      </c>
      <c r="K13" s="4">
        <f t="shared" si="7"/>
        <v>0</v>
      </c>
      <c r="M13" s="4">
        <v>2</v>
      </c>
      <c r="N13" s="4">
        <v>0</v>
      </c>
      <c r="O13" s="2" t="str">
        <f t="shared" si="3"/>
        <v>Roumanie</v>
      </c>
      <c r="P13" s="4">
        <f t="shared" si="8"/>
        <v>0</v>
      </c>
      <c r="R13" s="4">
        <v>2</v>
      </c>
      <c r="S13" s="4">
        <v>0</v>
      </c>
      <c r="T13" s="2" t="str">
        <f t="shared" si="4"/>
        <v>France</v>
      </c>
      <c r="U13" s="4">
        <f t="shared" si="9"/>
        <v>0</v>
      </c>
      <c r="W13" s="4">
        <v>2</v>
      </c>
      <c r="X13" s="4">
        <v>0</v>
      </c>
      <c r="Y13" s="2" t="str">
        <f t="shared" si="5"/>
        <v>Roumanie</v>
      </c>
      <c r="Z13" s="4">
        <f t="shared" si="10"/>
        <v>0</v>
      </c>
      <c r="AB13" s="4">
        <v>2</v>
      </c>
      <c r="AC13" s="4">
        <v>0</v>
      </c>
      <c r="AD13" s="2" t="str">
        <f t="shared" si="6"/>
        <v xml:space="preserve">Suisse </v>
      </c>
      <c r="AE13" s="4">
        <f t="shared" si="11"/>
        <v>0</v>
      </c>
    </row>
    <row r="14" spans="1:31">
      <c r="A14">
        <v>4</v>
      </c>
      <c r="B14" t="s">
        <v>5</v>
      </c>
      <c r="C14" s="18"/>
      <c r="D14" s="18"/>
      <c r="E14" s="19" t="str">
        <f t="shared" si="0"/>
        <v>pas joué</v>
      </c>
      <c r="F14" s="18" t="str">
        <f>IF(AND(COUNT(C14:D14)&gt;0,C14=$D$4,D14=$E$4),5,IF(AND(COUNT(C14:D14)&gt;0,E14=$E$6),3,IF(COUNT(C14:D14)=0,"",0)))</f>
        <v/>
      </c>
      <c r="G14" s="1"/>
      <c r="H14" s="4">
        <v>1</v>
      </c>
      <c r="I14" s="4">
        <v>1</v>
      </c>
      <c r="J14" s="2" t="str">
        <f t="shared" si="2"/>
        <v>Match nul</v>
      </c>
      <c r="K14" s="4">
        <f t="shared" si="7"/>
        <v>3</v>
      </c>
      <c r="M14" s="4">
        <v>1</v>
      </c>
      <c r="N14" s="4">
        <v>1</v>
      </c>
      <c r="O14" s="2" t="str">
        <f t="shared" si="3"/>
        <v>Match nul</v>
      </c>
      <c r="P14" s="4">
        <f t="shared" si="8"/>
        <v>3</v>
      </c>
      <c r="R14" s="4">
        <v>1</v>
      </c>
      <c r="S14" s="4">
        <v>1</v>
      </c>
      <c r="T14" s="2" t="str">
        <f t="shared" si="4"/>
        <v>Match nul</v>
      </c>
      <c r="U14" s="4">
        <f t="shared" si="9"/>
        <v>3</v>
      </c>
      <c r="W14" s="4">
        <v>1</v>
      </c>
      <c r="X14" s="4">
        <v>1</v>
      </c>
      <c r="Y14" s="2" t="str">
        <f t="shared" si="5"/>
        <v>Match nul</v>
      </c>
      <c r="Z14" s="4">
        <f t="shared" si="10"/>
        <v>3</v>
      </c>
      <c r="AB14" s="4">
        <v>1</v>
      </c>
      <c r="AC14" s="4">
        <v>1</v>
      </c>
      <c r="AD14" s="2" t="str">
        <f t="shared" si="6"/>
        <v>Match nul</v>
      </c>
      <c r="AE14" s="4">
        <f t="shared" si="11"/>
        <v>3</v>
      </c>
    </row>
    <row r="15" spans="1:31">
      <c r="A15">
        <v>5</v>
      </c>
      <c r="B15" t="s">
        <v>6</v>
      </c>
      <c r="C15" s="4">
        <v>0</v>
      </c>
      <c r="D15" s="4">
        <v>1</v>
      </c>
      <c r="E15" s="2" t="str">
        <f t="shared" si="0"/>
        <v>Roumanie</v>
      </c>
      <c r="F15" s="18">
        <f t="shared" ref="F15:F21" si="12">IF(AND(COUNT(C15:D15)&gt;0,C15=$D$4,D15=$E$4),5,IF(AND(COUNT(C15:D15)&gt;0,E15=$E$6),3,IF(COUNT(C15:D15)=0,"",0)))</f>
        <v>0</v>
      </c>
      <c r="G15" s="1"/>
      <c r="H15" s="4">
        <v>0</v>
      </c>
      <c r="I15" s="4">
        <v>1</v>
      </c>
      <c r="J15" s="2" t="str">
        <f t="shared" si="2"/>
        <v>Suisse</v>
      </c>
      <c r="K15" s="4">
        <f t="shared" si="7"/>
        <v>0</v>
      </c>
      <c r="M15" s="4">
        <v>0</v>
      </c>
      <c r="N15" s="4">
        <v>1</v>
      </c>
      <c r="O15" s="2" t="str">
        <f t="shared" si="3"/>
        <v>Suisse</v>
      </c>
      <c r="P15" s="4">
        <f t="shared" si="8"/>
        <v>0</v>
      </c>
      <c r="R15" s="4">
        <v>0</v>
      </c>
      <c r="S15" s="4">
        <v>1</v>
      </c>
      <c r="T15" s="2" t="str">
        <f t="shared" si="4"/>
        <v>Albanie</v>
      </c>
      <c r="U15" s="4">
        <f t="shared" si="9"/>
        <v>0</v>
      </c>
      <c r="W15" s="4">
        <v>0</v>
      </c>
      <c r="X15" s="4">
        <v>1</v>
      </c>
      <c r="Y15" s="2" t="str">
        <f t="shared" si="5"/>
        <v>Albanie</v>
      </c>
      <c r="Z15" s="4">
        <f t="shared" si="10"/>
        <v>0</v>
      </c>
      <c r="AB15" s="4">
        <v>0</v>
      </c>
      <c r="AC15" s="4">
        <v>1</v>
      </c>
      <c r="AD15" s="2" t="str">
        <f t="shared" si="6"/>
        <v>France</v>
      </c>
      <c r="AE15" s="4">
        <f t="shared" si="11"/>
        <v>0</v>
      </c>
    </row>
    <row r="16" spans="1:31">
      <c r="A16">
        <v>6</v>
      </c>
      <c r="B16" t="s">
        <v>8</v>
      </c>
      <c r="C16" s="4">
        <v>4</v>
      </c>
      <c r="D16" s="4">
        <v>1</v>
      </c>
      <c r="E16" s="2" t="str">
        <f t="shared" si="0"/>
        <v>France</v>
      </c>
      <c r="F16" s="18">
        <f t="shared" si="12"/>
        <v>0</v>
      </c>
      <c r="G16" s="1"/>
      <c r="H16" s="4">
        <v>4</v>
      </c>
      <c r="I16" s="4">
        <v>1</v>
      </c>
      <c r="J16" s="2" t="str">
        <f t="shared" si="2"/>
        <v>Albanie</v>
      </c>
      <c r="K16" s="4">
        <f t="shared" si="7"/>
        <v>0</v>
      </c>
      <c r="M16" s="4">
        <v>4</v>
      </c>
      <c r="N16" s="4">
        <v>1</v>
      </c>
      <c r="O16" s="2" t="str">
        <f t="shared" si="3"/>
        <v>Roumanie</v>
      </c>
      <c r="P16" s="4">
        <f t="shared" si="8"/>
        <v>0</v>
      </c>
      <c r="R16" s="4">
        <v>4</v>
      </c>
      <c r="S16" s="4">
        <v>1</v>
      </c>
      <c r="T16" s="2" t="str">
        <f t="shared" si="4"/>
        <v>France</v>
      </c>
      <c r="U16" s="4">
        <f t="shared" si="9"/>
        <v>0</v>
      </c>
      <c r="W16" s="4">
        <v>4</v>
      </c>
      <c r="X16" s="4">
        <v>1</v>
      </c>
      <c r="Y16" s="2" t="str">
        <f t="shared" si="5"/>
        <v>Roumanie</v>
      </c>
      <c r="Z16" s="4">
        <f t="shared" si="10"/>
        <v>0</v>
      </c>
      <c r="AB16" s="4">
        <v>4</v>
      </c>
      <c r="AC16" s="4">
        <v>1</v>
      </c>
      <c r="AD16" s="2" t="str">
        <f t="shared" si="6"/>
        <v xml:space="preserve">Suisse </v>
      </c>
      <c r="AE16" s="4">
        <f t="shared" si="11"/>
        <v>0</v>
      </c>
    </row>
    <row r="17" spans="1:31">
      <c r="A17">
        <v>7</v>
      </c>
      <c r="B17" t="s">
        <v>20</v>
      </c>
      <c r="C17" s="5">
        <v>1</v>
      </c>
      <c r="D17" s="5">
        <v>0</v>
      </c>
      <c r="E17" s="2" t="str">
        <f t="shared" si="0"/>
        <v>France</v>
      </c>
      <c r="F17" s="18">
        <f t="shared" si="12"/>
        <v>0</v>
      </c>
      <c r="G17" s="1"/>
      <c r="H17" s="4">
        <v>1</v>
      </c>
      <c r="I17" s="4">
        <v>0</v>
      </c>
      <c r="J17" s="2" t="str">
        <f t="shared" si="2"/>
        <v>Albanie</v>
      </c>
      <c r="K17" s="4">
        <f t="shared" si="7"/>
        <v>0</v>
      </c>
      <c r="M17" s="4">
        <v>2</v>
      </c>
      <c r="N17" s="4">
        <v>0</v>
      </c>
      <c r="O17" s="2" t="str">
        <f t="shared" si="3"/>
        <v>Roumanie</v>
      </c>
      <c r="P17" s="4">
        <f t="shared" si="8"/>
        <v>0</v>
      </c>
      <c r="R17" s="4">
        <v>1</v>
      </c>
      <c r="S17" s="4">
        <v>2</v>
      </c>
      <c r="T17" s="2" t="str">
        <f t="shared" si="4"/>
        <v>Albanie</v>
      </c>
      <c r="U17" s="4">
        <f t="shared" si="9"/>
        <v>0</v>
      </c>
      <c r="W17" s="4">
        <v>1</v>
      </c>
      <c r="X17" s="4">
        <v>0</v>
      </c>
      <c r="Y17" s="2" t="str">
        <f t="shared" si="5"/>
        <v>Roumanie</v>
      </c>
      <c r="Z17" s="4">
        <f t="shared" si="10"/>
        <v>0</v>
      </c>
      <c r="AB17" s="4">
        <v>1</v>
      </c>
      <c r="AC17" s="4">
        <v>0</v>
      </c>
      <c r="AD17" s="2" t="str">
        <f t="shared" si="6"/>
        <v xml:space="preserve">Suisse </v>
      </c>
      <c r="AE17" s="4">
        <f>+IF(AND(AB17=$AC$4,AC17=$AD$4),5,IF(OR(AD17=$AD$6),3,0))</f>
        <v>0</v>
      </c>
    </row>
    <row r="18" spans="1:31">
      <c r="A18">
        <v>8</v>
      </c>
      <c r="B18" t="s">
        <v>21</v>
      </c>
      <c r="C18" s="5">
        <v>4</v>
      </c>
      <c r="D18" s="5">
        <v>3</v>
      </c>
      <c r="E18" s="2" t="str">
        <f t="shared" si="0"/>
        <v>France</v>
      </c>
      <c r="F18" s="18">
        <f t="shared" si="12"/>
        <v>0</v>
      </c>
      <c r="H18" s="4">
        <v>4</v>
      </c>
      <c r="I18" s="4">
        <v>1</v>
      </c>
      <c r="J18" s="2" t="str">
        <f t="shared" si="2"/>
        <v>Albanie</v>
      </c>
      <c r="K18" s="4">
        <f t="shared" si="7"/>
        <v>0</v>
      </c>
      <c r="M18" s="4">
        <v>1</v>
      </c>
      <c r="N18" s="4">
        <v>3</v>
      </c>
      <c r="O18" s="2" t="str">
        <f t="shared" si="3"/>
        <v>Suisse</v>
      </c>
      <c r="P18" s="4">
        <f t="shared" si="8"/>
        <v>0</v>
      </c>
      <c r="R18" s="4">
        <v>0</v>
      </c>
      <c r="S18" s="4">
        <v>0</v>
      </c>
      <c r="T18" s="2" t="str">
        <f t="shared" si="4"/>
        <v>Match nul</v>
      </c>
      <c r="U18" s="4">
        <f t="shared" si="9"/>
        <v>5</v>
      </c>
      <c r="W18" s="4">
        <v>3</v>
      </c>
      <c r="X18" s="4">
        <v>0</v>
      </c>
      <c r="Y18" s="2" t="str">
        <f t="shared" si="5"/>
        <v>Roumanie</v>
      </c>
      <c r="Z18" s="4">
        <f t="shared" si="10"/>
        <v>0</v>
      </c>
      <c r="AB18" s="4">
        <v>1</v>
      </c>
      <c r="AC18" s="4">
        <v>2</v>
      </c>
      <c r="AD18" s="2" t="str">
        <f t="shared" si="6"/>
        <v>France</v>
      </c>
      <c r="AE18" s="4">
        <f t="shared" si="11"/>
        <v>0</v>
      </c>
    </row>
    <row r="19" spans="1:31">
      <c r="A19">
        <v>9</v>
      </c>
      <c r="B19" t="s">
        <v>22</v>
      </c>
      <c r="C19" s="5">
        <v>0</v>
      </c>
      <c r="D19" s="5">
        <v>1</v>
      </c>
      <c r="E19" s="2" t="str">
        <f t="shared" si="0"/>
        <v>Roumanie</v>
      </c>
      <c r="F19" s="18">
        <f t="shared" si="12"/>
        <v>0</v>
      </c>
      <c r="H19" s="4">
        <v>0</v>
      </c>
      <c r="I19" s="4">
        <v>3</v>
      </c>
      <c r="J19" s="2" t="str">
        <f t="shared" si="2"/>
        <v>Suisse</v>
      </c>
      <c r="K19" s="4">
        <f t="shared" si="7"/>
        <v>0</v>
      </c>
      <c r="M19" s="4">
        <v>4</v>
      </c>
      <c r="N19" s="4">
        <v>8</v>
      </c>
      <c r="O19" s="2" t="str">
        <f t="shared" si="3"/>
        <v>Suisse</v>
      </c>
      <c r="P19" s="4">
        <f t="shared" si="8"/>
        <v>0</v>
      </c>
      <c r="R19" s="4">
        <v>2</v>
      </c>
      <c r="S19" s="4">
        <v>2</v>
      </c>
      <c r="T19" s="2" t="str">
        <f t="shared" si="4"/>
        <v>Match nul</v>
      </c>
      <c r="U19" s="4">
        <f t="shared" si="9"/>
        <v>3</v>
      </c>
      <c r="W19" s="4">
        <v>2</v>
      </c>
      <c r="X19" s="4">
        <v>1</v>
      </c>
      <c r="Y19" s="2" t="str">
        <f t="shared" si="5"/>
        <v>Roumanie</v>
      </c>
      <c r="Z19" s="4">
        <f t="shared" si="10"/>
        <v>0</v>
      </c>
      <c r="AB19" s="4">
        <v>1</v>
      </c>
      <c r="AC19" s="4">
        <v>0</v>
      </c>
      <c r="AD19" s="2" t="str">
        <f t="shared" si="6"/>
        <v xml:space="preserve">Suisse </v>
      </c>
      <c r="AE19" s="4">
        <f t="shared" si="11"/>
        <v>0</v>
      </c>
    </row>
    <row r="20" spans="1:31">
      <c r="A20">
        <v>10</v>
      </c>
      <c r="B20" t="s">
        <v>23</v>
      </c>
      <c r="C20" s="5">
        <v>0</v>
      </c>
      <c r="D20" s="5">
        <v>1</v>
      </c>
      <c r="E20" s="2" t="str">
        <f t="shared" si="0"/>
        <v>Roumanie</v>
      </c>
      <c r="F20" s="18">
        <f t="shared" si="12"/>
        <v>0</v>
      </c>
      <c r="H20" s="4">
        <v>0</v>
      </c>
      <c r="I20" s="4">
        <v>5</v>
      </c>
      <c r="J20" s="2" t="str">
        <f t="shared" si="2"/>
        <v>Suisse</v>
      </c>
      <c r="K20" s="4">
        <f t="shared" si="7"/>
        <v>0</v>
      </c>
      <c r="M20" s="4">
        <v>1</v>
      </c>
      <c r="N20" s="4">
        <v>0</v>
      </c>
      <c r="O20" s="2" t="str">
        <f t="shared" si="3"/>
        <v>Roumanie</v>
      </c>
      <c r="P20" s="4">
        <f t="shared" si="8"/>
        <v>0</v>
      </c>
      <c r="R20" s="4">
        <v>4</v>
      </c>
      <c r="S20" s="4">
        <v>3</v>
      </c>
      <c r="T20" s="2" t="str">
        <f t="shared" si="4"/>
        <v>France</v>
      </c>
      <c r="U20" s="4">
        <f t="shared" si="9"/>
        <v>0</v>
      </c>
      <c r="W20" s="4">
        <v>5</v>
      </c>
      <c r="X20" s="4">
        <v>6</v>
      </c>
      <c r="Y20" s="2" t="str">
        <f t="shared" si="5"/>
        <v>Albanie</v>
      </c>
      <c r="Z20" s="4">
        <f t="shared" si="10"/>
        <v>0</v>
      </c>
      <c r="AB20" s="4">
        <v>0</v>
      </c>
      <c r="AC20" s="4">
        <v>3</v>
      </c>
      <c r="AD20" s="2" t="str">
        <f t="shared" si="6"/>
        <v>France</v>
      </c>
      <c r="AE20" s="4">
        <f t="shared" si="11"/>
        <v>0</v>
      </c>
    </row>
    <row r="21" spans="1:31">
      <c r="A21">
        <v>11</v>
      </c>
      <c r="B21" t="s">
        <v>27</v>
      </c>
      <c r="C21" s="5">
        <v>1</v>
      </c>
      <c r="D21" s="5">
        <v>1</v>
      </c>
      <c r="E21" s="2" t="str">
        <f t="shared" si="0"/>
        <v>Match nul</v>
      </c>
      <c r="F21" s="18">
        <f t="shared" si="12"/>
        <v>3</v>
      </c>
      <c r="H21" s="4">
        <v>0</v>
      </c>
      <c r="I21" s="4">
        <v>2</v>
      </c>
      <c r="J21" s="2" t="str">
        <f t="shared" si="2"/>
        <v>Suisse</v>
      </c>
      <c r="K21" s="5">
        <f t="shared" si="7"/>
        <v>0</v>
      </c>
      <c r="M21" s="4">
        <v>0</v>
      </c>
      <c r="N21" s="4">
        <v>1</v>
      </c>
      <c r="O21" s="2" t="str">
        <f t="shared" si="3"/>
        <v>Suisse</v>
      </c>
      <c r="P21" s="4">
        <f t="shared" si="8"/>
        <v>0</v>
      </c>
      <c r="R21" s="4">
        <v>1</v>
      </c>
      <c r="S21" s="4">
        <v>5</v>
      </c>
      <c r="T21" s="2" t="str">
        <f t="shared" si="4"/>
        <v>Albanie</v>
      </c>
      <c r="U21" s="4">
        <f t="shared" si="9"/>
        <v>0</v>
      </c>
      <c r="W21" s="4">
        <v>0</v>
      </c>
      <c r="X21" s="4">
        <v>4</v>
      </c>
      <c r="Y21" s="2" t="str">
        <f t="shared" si="5"/>
        <v>Albanie</v>
      </c>
      <c r="Z21" s="4">
        <f t="shared" si="10"/>
        <v>0</v>
      </c>
      <c r="AB21" s="4">
        <v>3</v>
      </c>
      <c r="AC21" s="4">
        <v>3</v>
      </c>
      <c r="AD21" s="2" t="str">
        <f t="shared" si="6"/>
        <v>Match nul</v>
      </c>
      <c r="AE21" s="4">
        <f t="shared" si="11"/>
        <v>3</v>
      </c>
    </row>
    <row r="24" spans="1:31">
      <c r="C24" t="s">
        <v>30</v>
      </c>
    </row>
  </sheetData>
  <mergeCells count="43">
    <mergeCell ref="AB8:AE8"/>
    <mergeCell ref="H9:I9"/>
    <mergeCell ref="C6:D6"/>
    <mergeCell ref="C3:F3"/>
    <mergeCell ref="E6:F6"/>
    <mergeCell ref="H3:K3"/>
    <mergeCell ref="H8:K8"/>
    <mergeCell ref="M8:P8"/>
    <mergeCell ref="R8:U8"/>
    <mergeCell ref="W8:Z8"/>
    <mergeCell ref="C10:D10"/>
    <mergeCell ref="C8:F8"/>
    <mergeCell ref="E9:F9"/>
    <mergeCell ref="C9:D9"/>
    <mergeCell ref="Y9:Z9"/>
    <mergeCell ref="AB9:AC9"/>
    <mergeCell ref="AD9:AE9"/>
    <mergeCell ref="H10:I10"/>
    <mergeCell ref="M10:N10"/>
    <mergeCell ref="R10:S10"/>
    <mergeCell ref="W10:X10"/>
    <mergeCell ref="AB10:AC10"/>
    <mergeCell ref="J9:K9"/>
    <mergeCell ref="M9:N9"/>
    <mergeCell ref="O9:P9"/>
    <mergeCell ref="R9:S9"/>
    <mergeCell ref="T9:U9"/>
    <mergeCell ref="W9:X9"/>
    <mergeCell ref="AB6:AC6"/>
    <mergeCell ref="AD6:AE6"/>
    <mergeCell ref="A1:AE1"/>
    <mergeCell ref="M3:P3"/>
    <mergeCell ref="R3:U3"/>
    <mergeCell ref="W3:Z3"/>
    <mergeCell ref="AB3:AE3"/>
    <mergeCell ref="M6:N6"/>
    <mergeCell ref="O6:P6"/>
    <mergeCell ref="R6:S6"/>
    <mergeCell ref="T6:U6"/>
    <mergeCell ref="W6:X6"/>
    <mergeCell ref="Y6:Z6"/>
    <mergeCell ref="H6:I6"/>
    <mergeCell ref="J6:K6"/>
  </mergeCells>
  <conditionalFormatting sqref="K11:K21">
    <cfRule type="colorScale" priority="6">
      <colorScale>
        <cfvo type="num" val="0"/>
        <cfvo type="num" val="5"/>
        <color rgb="FFF8696B"/>
        <color rgb="FFFFFF00"/>
      </colorScale>
    </cfRule>
  </conditionalFormatting>
  <conditionalFormatting sqref="P11:P21">
    <cfRule type="colorScale" priority="5">
      <colorScale>
        <cfvo type="num" val="0"/>
        <cfvo type="num" val="5"/>
        <color rgb="FFF8696B"/>
        <color rgb="FFFFFF00"/>
      </colorScale>
    </cfRule>
  </conditionalFormatting>
  <conditionalFormatting sqref="U11:U21">
    <cfRule type="colorScale" priority="4">
      <colorScale>
        <cfvo type="num" val="0"/>
        <cfvo type="num" val="5"/>
        <color rgb="FFF8696B"/>
        <color rgb="FFFFFF00"/>
      </colorScale>
    </cfRule>
  </conditionalFormatting>
  <conditionalFormatting sqref="AE11:AE21">
    <cfRule type="colorScale" priority="2">
      <colorScale>
        <cfvo type="num" val="0"/>
        <cfvo type="num" val="5"/>
        <color rgb="FFF8696B"/>
        <color rgb="FFFFFF00"/>
      </colorScale>
    </cfRule>
  </conditionalFormatting>
  <conditionalFormatting sqref="Z11:Z21">
    <cfRule type="colorScale" priority="3">
      <colorScale>
        <cfvo type="num" val="0"/>
        <cfvo type="num" val="5"/>
        <color rgb="FFF8696B"/>
        <color rgb="FFFFFF00"/>
      </colorScale>
    </cfRule>
  </conditionalFormatting>
  <conditionalFormatting sqref="F11:F21">
    <cfRule type="colorScale" priority="1">
      <colorScale>
        <cfvo type="num" val="0"/>
        <cfvo type="num" val="5"/>
        <color rgb="FFF8696B"/>
        <color rgb="FFFFFF00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Classement joueurs</vt:lpstr>
      <vt:lpstr>Groupe A</vt:lpstr>
    </vt:vector>
  </TitlesOfParts>
  <Company>FOD Justitie / SPF Justice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ELOY Gaëtan</dc:creator>
  <cp:lastModifiedBy>tulipe</cp:lastModifiedBy>
  <dcterms:created xsi:type="dcterms:W3CDTF">2016-04-19T11:28:13Z</dcterms:created>
  <dcterms:modified xsi:type="dcterms:W3CDTF">2016-04-19T14:47:41Z</dcterms:modified>
</cp:coreProperties>
</file>