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</sheets>
  <externalReferences>
    <externalReference r:id="rId2"/>
    <externalReference r:id="rId3"/>
  </externalReferences>
  <definedNames>
    <definedName name="NOM_VALIDATION">[1]LEGENDE!$K$2:$K$8</definedName>
    <definedName name="TYPE_REFERENTIEL">[1]LEGENDE!$P$2:$P$3</definedName>
    <definedName name="URGENCE">[2]LEGENDE!$M$2</definedName>
    <definedName name="VALIDATION">[1]LEGENDE!$O$2:$O$4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1"/>
  <c r="H12"/>
  <c r="H13"/>
  <c r="H14"/>
  <c r="H15"/>
  <c r="H16"/>
  <c r="H17"/>
  <c r="H18"/>
  <c r="H19"/>
  <c r="G3"/>
  <c r="G4"/>
  <c r="G5"/>
  <c r="G6"/>
  <c r="G7"/>
  <c r="G8"/>
  <c r="G9"/>
  <c r="G10"/>
  <c r="G11"/>
  <c r="G12"/>
  <c r="G13"/>
  <c r="G14"/>
  <c r="G15"/>
  <c r="G16"/>
  <c r="G17"/>
  <c r="G18"/>
  <c r="G19"/>
  <c r="F4" a="1"/>
  <c r="F4" s="1"/>
  <c r="F3" a="1"/>
  <c r="F3" s="1"/>
  <c r="F5" l="1" a="1"/>
  <c r="F5" s="1"/>
  <c r="F6" s="1" a="1"/>
  <c r="F6" s="1"/>
  <c r="F7" l="1" a="1"/>
  <c r="F7" s="1"/>
  <c r="F8" l="1" a="1"/>
  <c r="F8" s="1"/>
  <c r="F9" a="1"/>
  <c r="F9" s="1"/>
  <c r="F10" s="1" a="1"/>
  <c r="F10" s="1"/>
  <c r="F11" l="1" a="1"/>
  <c r="F11" s="1"/>
  <c r="F12" a="1"/>
  <c r="F12" s="1"/>
  <c r="F13" a="1"/>
  <c r="F13" s="1"/>
  <c r="F14" s="1" a="1"/>
  <c r="F14" s="1"/>
  <c r="F15" l="1" a="1"/>
  <c r="F15" s="1"/>
  <c r="F16" s="1" a="1"/>
  <c r="F16" s="1"/>
  <c r="F17" s="1" a="1"/>
  <c r="F17" s="1"/>
  <c r="F18" s="1" a="1"/>
  <c r="F18" s="1"/>
  <c r="F19" s="1" a="1"/>
  <c r="F19" s="1"/>
</calcChain>
</file>

<file path=xl/sharedStrings.xml><?xml version="1.0" encoding="utf-8"?>
<sst xmlns="http://schemas.openxmlformats.org/spreadsheetml/2006/main" count="56" uniqueCount="16">
  <si>
    <t>Action Référentiel</t>
  </si>
  <si>
    <t>Date  de validation</t>
  </si>
  <si>
    <t>Fournisseur à approuver</t>
  </si>
  <si>
    <t>Ajout adresse</t>
  </si>
  <si>
    <t>Création</t>
  </si>
  <si>
    <t>Ajout de RIB</t>
  </si>
  <si>
    <t>Déjà fait</t>
  </si>
  <si>
    <t>avec choix du jour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</si>
  <si>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</si>
  <si>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</si>
  <si>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</si>
  <si>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</si>
  <si>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</si>
  <si>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</si>
  <si>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</si>
  <si>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tri auto  et alphab des actions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</si>
</sst>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horizontal="left" wrapText="1"/>
    </xf>
    <xf numFmtId="0" fontId="1" fillId="0" borderId="0"/>
  </cellStyleXfs>
  <cellXfs count="9">
    <xf numFmtId="0" fontId="0" fillId="0" borderId="0" xfId="0"/>
    <xf numFmtId="0" fontId="2" fillId="2" borderId="0" xfId="2" applyFont="1" applyFill="1" applyBorder="1" applyAlignment="1" applyProtection="1">
      <alignment horizontal="center" vertical="center" wrapText="1"/>
    </xf>
    <xf numFmtId="14" fontId="2" fillId="3" borderId="0" xfId="1" applyNumberFormat="1" applyFont="1" applyFill="1" applyBorder="1" applyAlignment="1">
      <alignment horizontal="center" vertical="center" wrapText="1"/>
    </xf>
    <xf numFmtId="14" fontId="0" fillId="0" borderId="0" xfId="0" applyNumberFormat="1" applyBorder="1"/>
    <xf numFmtId="0" fontId="0" fillId="0" borderId="0" xfId="0" applyFill="1" applyBorder="1" applyProtection="1"/>
    <xf numFmtId="0" fontId="0" fillId="0" borderId="0" xfId="0" applyBorder="1" applyProtection="1"/>
    <xf numFmtId="0" fontId="0" fillId="0" borderId="1" xfId="0" applyBorder="1"/>
    <xf numFmtId="164" fontId="0" fillId="0" borderId="1" xfId="0" applyNumberFormat="1" applyBorder="1"/>
    <xf numFmtId="0" fontId="3" fillId="4" borderId="0" xfId="0" applyFont="1" applyFill="1" applyAlignment="1">
      <alignment horizontal="center"/>
    </xf>
  </cellXfs>
  <cellStyles count="3">
    <cellStyle name="Normal" xfId="0" builtinId="0"/>
    <cellStyle name="Normal 16 2" xfId="1"/>
    <cellStyle name="Normal 2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659606</xdr:colOff>
      <xdr:row>1</xdr:row>
      <xdr:rowOff>13494</xdr:rowOff>
    </xdr:from>
    <xdr:to>
      <xdr:col>5</xdr:col>
      <xdr:colOff>661194</xdr:colOff>
      <xdr:row>1</xdr:row>
      <xdr:rowOff>172244</xdr:rowOff>
    </xdr:to>
    <xdr:cxnSp macro="">
      <xdr:nvCxnSpPr>
        <xdr:cNvPr id="5" name="Connecteur droit avec flèche 4"/>
        <xdr:cNvCxnSpPr/>
      </xdr:nvCxnSpPr>
      <xdr:spPr>
        <a:xfrm rot="5400000">
          <a:off x="5895975" y="276225"/>
          <a:ext cx="1587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396983/Documents/TEST%20STATISTIQUES%20Base%20travail%20R&#233;f&#233;rentiel%2031%2001%202020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FIN\PTP\PRO\COMMUN\PTP%20PAR\COMMUN\Production\Base%20partag&#233;e%20(REF)\2017\Base%20travail%20R&#233;f&#233;rentiel%20-%20FEVRIER%202017\Base%20travail%20R&#233;f&#233;rentiel%2028%2002%2020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-1 base travail Referentiel"/>
      <sheetName val="J base travail Referentiel"/>
      <sheetName val="Demande boite mail"/>
      <sheetName val="BDDF"/>
      <sheetName val="STATS REFERENTIEL"/>
      <sheetName val="LEGENDE"/>
      <sheetName val="Rapport referentiel"/>
      <sheetName val="Rapport referentiel source"/>
      <sheetName val="LANCEMENT MACRO"/>
      <sheetName val="RETOUR CONSO APC"/>
      <sheetName val="STATISTIQUES"/>
    </sheetNames>
    <sheetDataSet>
      <sheetData sheetId="0"/>
      <sheetData sheetId="1"/>
      <sheetData sheetId="2"/>
      <sheetData sheetId="3"/>
      <sheetData sheetId="4"/>
      <sheetData sheetId="5">
        <row r="2">
          <cell r="K2" t="str">
            <v>Isabelle</v>
          </cell>
          <cell r="O2" t="str">
            <v>Equipe validation</v>
          </cell>
          <cell r="P2" t="str">
            <v>Expense</v>
          </cell>
        </row>
        <row r="3">
          <cell r="K3" t="str">
            <v>Elizabeth</v>
          </cell>
          <cell r="O3" t="str">
            <v>Fil Facture</v>
          </cell>
          <cell r="P3" t="str">
            <v>Expense Bis</v>
          </cell>
        </row>
        <row r="4">
          <cell r="K4" t="str">
            <v>Thomas</v>
          </cell>
          <cell r="O4" t="str">
            <v>Diamond</v>
          </cell>
        </row>
        <row r="5">
          <cell r="K5" t="str">
            <v>Sandrine</v>
          </cell>
        </row>
        <row r="6">
          <cell r="K6" t="str">
            <v>Lamine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J-1 base travail Référentiel"/>
      <sheetName val="J base travail Référentiel"/>
      <sheetName val="Demande boite mails"/>
      <sheetName val="STATS REFERENTIEL"/>
      <sheetName val="LEGENDE"/>
    </sheetNames>
    <sheetDataSet>
      <sheetData sheetId="0">
        <row r="1">
          <cell r="B1" t="str">
            <v>Pièce</v>
          </cell>
        </row>
      </sheetData>
      <sheetData sheetId="1"/>
      <sheetData sheetId="2"/>
      <sheetData sheetId="3"/>
      <sheetData sheetId="4">
        <row r="2">
          <cell r="A2" t="str">
            <v>En attente</v>
          </cell>
          <cell r="M2" t="str">
            <v>URGENT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4"/>
  <sheetViews>
    <sheetView tabSelected="1" workbookViewId="0">
      <selection activeCell="K9" sqref="K9"/>
    </sheetView>
  </sheetViews>
  <sheetFormatPr baseColWidth="10" defaultRowHeight="14.5"/>
  <cols>
    <col min="1" max="1" width="25.36328125" customWidth="1"/>
    <col min="2" max="2" width="18" customWidth="1"/>
    <col min="6" max="6" width="22.08984375" customWidth="1"/>
    <col min="7" max="7" width="9.453125" customWidth="1"/>
    <col min="8" max="8" width="19" customWidth="1"/>
  </cols>
  <sheetData>
    <row r="1" spans="1:16">
      <c r="A1" s="1" t="s">
        <v>0</v>
      </c>
      <c r="B1" s="2" t="s">
        <v>1</v>
      </c>
      <c r="F1" t="s">
        <v>15</v>
      </c>
      <c r="H1" t="s">
        <v>7</v>
      </c>
    </row>
    <row r="2" spans="1:16" ht="15.5">
      <c r="A2" s="4" t="s">
        <v>2</v>
      </c>
      <c r="B2" s="3">
        <v>43853</v>
      </c>
      <c r="H2" s="8" t="s">
        <v>13</v>
      </c>
      <c r="P2" t="s">
        <v>8</v>
      </c>
    </row>
    <row r="3" spans="1:16">
      <c r="A3" s="5" t="s">
        <v>2</v>
      </c>
      <c r="B3" s="3">
        <v>43860</v>
      </c>
      <c r="F3" s="6" t="str">
        <f t="array" ref="F3">IFERROR(INDEX(A$2:A$44,MATCH(0,COUNTIF(A$2:A$44,"&lt;"&amp;A$2:A$44)-SUM(COUNTIF(A$2:A$44,F$2:F2)),0)),"")</f>
        <v>Ajout adresse</v>
      </c>
      <c r="G3" s="7">
        <f>SUMPRODUCT(($A$2:$A$44=$F3)*($B$2:$B$44&gt;0))</f>
        <v>3</v>
      </c>
      <c r="H3" s="7">
        <f>SUMPRODUCT(($A$2:$A$44=$F3)*(DAY($B$2:$B$44)=MATCH(H$2,P$2:P$9,0)))</f>
        <v>1</v>
      </c>
      <c r="P3" t="s">
        <v>9</v>
      </c>
    </row>
    <row r="4" spans="1:16">
      <c r="A4" s="4" t="s">
        <v>2</v>
      </c>
      <c r="B4" s="3">
        <v>43854</v>
      </c>
      <c r="F4" s="6" t="str">
        <f t="array" ref="F4">IFERROR(INDEX(A$2:A$44,MATCH(0,COUNTIF(A$2:A$44,"&lt;"&amp;A$2:A$44)-SUM(COUNTIF(A$2:A$44,F$2:F3)),0)),"")</f>
        <v>Ajout de RIB</v>
      </c>
      <c r="G4" s="7">
        <f t="shared" ref="G4:G19" si="0">SUMPRODUCT((A$2:A$44=$F4)*($B$2:$B$44&gt;0))</f>
        <v>6</v>
      </c>
      <c r="H4" s="7">
        <f>SUMPRODUCT(($A$2:$A$44=$F4)*(DAY($B$2:$B$44)=MATCH(H$2,P$2:P$9,0)))</f>
        <v>1</v>
      </c>
      <c r="P4" t="s">
        <v>10</v>
      </c>
    </row>
    <row r="5" spans="1:16">
      <c r="A5" s="5" t="s">
        <v>2</v>
      </c>
      <c r="B5" s="3">
        <v>43836</v>
      </c>
      <c r="F5" s="6" t="str">
        <f t="array" ref="F5">IFERROR(INDEX(A$2:A$44,MATCH(0,COUNTIF(A$2:A$44,"&lt;"&amp;A$2:A$44)-SUM(COUNTIF(A$2:A$44,F$2:F4)),0)),"")</f>
        <v>Création</v>
      </c>
      <c r="G5" s="7">
        <f t="shared" si="0"/>
        <v>11</v>
      </c>
      <c r="H5" s="7">
        <f>SUMPRODUCT(($A$2:$A$44=$F5)*(DAY($B$2:$B$44)=MATCH(H$2,P$2:P$9,0)))</f>
        <v>2</v>
      </c>
      <c r="P5" t="s">
        <v>11</v>
      </c>
    </row>
    <row r="6" spans="1:16">
      <c r="A6" s="5" t="s">
        <v>3</v>
      </c>
      <c r="B6" s="3">
        <v>43836</v>
      </c>
      <c r="F6" s="6" t="str">
        <f t="array" ref="F6">IFERROR(INDEX(A$2:A$44,MATCH(0,COUNTIF(A$2:A$44,"&lt;"&amp;A$2:A$44)-SUM(COUNTIF(A$2:A$44,F$2:F5)),0)),"")</f>
        <v>Déjà fait</v>
      </c>
      <c r="G6" s="7">
        <f t="shared" si="0"/>
        <v>1</v>
      </c>
      <c r="H6" s="7">
        <f>SUMPRODUCT(($A$2:$A$44=$F6)*(DAY($B$2:$B$44)=MATCH(H$2,P$2:P$9,0)))</f>
        <v>0</v>
      </c>
      <c r="P6" t="s">
        <v>12</v>
      </c>
    </row>
    <row r="7" spans="1:16">
      <c r="A7" s="5" t="s">
        <v>4</v>
      </c>
      <c r="B7" s="3">
        <v>43833</v>
      </c>
      <c r="F7" s="6" t="str">
        <f t="array" ref="F7">IFERROR(INDEX(A$2:A$44,MATCH(0,COUNTIF(A$2:A$44,"&lt;"&amp;A$2:A$44)-SUM(COUNTIF(A$2:A$44,F$2:F6)),0)),"")</f>
        <v>Fournisseur à approuver</v>
      </c>
      <c r="G7" s="7">
        <f t="shared" si="0"/>
        <v>21</v>
      </c>
      <c r="H7" s="7">
        <f>SUMPRODUCT(($A$2:$A$44=$F7)*(DAY($B$2:$B$44)=MATCH(H$2,P$2:P$9,0)))</f>
        <v>5</v>
      </c>
      <c r="P7" t="s">
        <v>13</v>
      </c>
    </row>
    <row r="8" spans="1:16">
      <c r="A8" s="5" t="s">
        <v>2</v>
      </c>
      <c r="B8" s="3">
        <v>43864</v>
      </c>
      <c r="F8" s="6" t="str">
        <f t="array" ref="F8">IFERROR(INDEX(A$2:A$44,MATCH(0,COUNTIF(A$2:A$44,"&lt;"&amp;A$2:A$44)-SUM(COUNTIF(A$2:A$44,F$2:F7)),0)),"")</f>
        <v/>
      </c>
      <c r="G8" s="7">
        <f t="shared" si="0"/>
        <v>0</v>
      </c>
      <c r="H8" s="7">
        <f>SUMPRODUCT(($A$2:$A$44=$F8)*(DAY($B$2:$B$44)=MATCH(H$2,P$2:P$9,0)))</f>
        <v>0</v>
      </c>
      <c r="P8" t="s">
        <v>14</v>
      </c>
    </row>
    <row r="9" spans="1:16">
      <c r="A9" s="5" t="s">
        <v>2</v>
      </c>
      <c r="B9" s="3">
        <v>43837</v>
      </c>
      <c r="F9" s="6" t="str">
        <f t="array" ref="F9">IFERROR(INDEX(A$2:A$44,MATCH(0,COUNTIF(A$2:A$44,"&lt;"&amp;A$2:A$44)-SUM(COUNTIF(A$2:A$44,F$2:F8)),0)),"")</f>
        <v/>
      </c>
      <c r="G9" s="7">
        <f t="shared" si="0"/>
        <v>0</v>
      </c>
      <c r="H9" s="7">
        <f>SUMPRODUCT(($A$2:$A$44=$F9)*(DAY($B$2:$B$44)=MATCH(H$2,P$2:P$9,0)))</f>
        <v>0</v>
      </c>
      <c r="P9" t="s">
        <v>8</v>
      </c>
    </row>
    <row r="10" spans="1:16">
      <c r="A10" s="5" t="s">
        <v>2</v>
      </c>
      <c r="B10" s="3">
        <v>43837</v>
      </c>
      <c r="F10" s="6" t="str">
        <f t="array" ref="F10">IFERROR(INDEX(A$2:A$44,MATCH(0,COUNTIF(A$2:A$44,"&lt;"&amp;A$2:A$44)-SUM(COUNTIF(A$2:A$44,F$2:F9)),0)),"")</f>
        <v/>
      </c>
      <c r="G10" s="7">
        <f t="shared" si="0"/>
        <v>0</v>
      </c>
      <c r="H10" s="7">
        <f>SUMPRODUCT(($A$2:$A$44=$F10)*(DAY($B$2:$B$44)=MATCH(H$2,P$2:P$9,0)))</f>
        <v>0</v>
      </c>
    </row>
    <row r="11" spans="1:16">
      <c r="A11" s="5" t="s">
        <v>2</v>
      </c>
      <c r="B11" s="3">
        <v>43837</v>
      </c>
      <c r="F11" s="6" t="str">
        <f t="array" ref="F11">IFERROR(INDEX(A$2:A$44,MATCH(0,COUNTIF(A$2:A$44,"&lt;"&amp;A$2:A$44)-SUM(COUNTIF(A$2:A$44,F$2:F10)),0)),"")</f>
        <v/>
      </c>
      <c r="G11" s="7">
        <f t="shared" si="0"/>
        <v>0</v>
      </c>
      <c r="H11" s="7">
        <f>SUMPRODUCT(($A$2:$A$44=$F11)*(DAY($B$2:$B$44)=MATCH(H$2,P$2:P$9,0)))</f>
        <v>0</v>
      </c>
    </row>
    <row r="12" spans="1:16">
      <c r="A12" s="5" t="s">
        <v>2</v>
      </c>
      <c r="B12" s="3">
        <v>43840</v>
      </c>
      <c r="F12" s="6" t="str">
        <f t="array" ref="F12">IFERROR(INDEX(A$2:A$44,MATCH(0,COUNTIF(A$2:A$44,"&lt;"&amp;A$2:A$44)-SUM(COUNTIF(A$2:A$44,F$2:F11)),0)),"")</f>
        <v/>
      </c>
      <c r="G12" s="7">
        <f t="shared" si="0"/>
        <v>0</v>
      </c>
      <c r="H12" s="7">
        <f>SUMPRODUCT(($A$2:$A$44=$F12)*(DAY($B$2:$B$44)=MATCH(H$2,P$2:P$9,0)))</f>
        <v>0</v>
      </c>
    </row>
    <row r="13" spans="1:16">
      <c r="A13" s="5" t="s">
        <v>3</v>
      </c>
      <c r="B13" s="3">
        <v>43837</v>
      </c>
      <c r="F13" s="6" t="str">
        <f t="array" ref="F13">IFERROR(INDEX(A$2:A$44,MATCH(0,COUNTIF(A$2:A$44,"&lt;"&amp;A$2:A$44)-SUM(COUNTIF(A$2:A$44,F$2:F12)),0)),"")</f>
        <v/>
      </c>
      <c r="G13" s="7">
        <f t="shared" si="0"/>
        <v>0</v>
      </c>
      <c r="H13" s="7">
        <f>SUMPRODUCT(($A$2:$A$44=$F13)*(DAY($B$2:$B$44)=MATCH(H$2,P$2:P$9,0)))</f>
        <v>0</v>
      </c>
    </row>
    <row r="14" spans="1:16">
      <c r="A14" s="5" t="s">
        <v>4</v>
      </c>
      <c r="B14" s="3">
        <v>43837</v>
      </c>
      <c r="F14" s="6" t="str">
        <f t="array" ref="F14">IFERROR(INDEX(A$2:A$44,MATCH(0,COUNTIF(A$2:A$44,"&lt;"&amp;A$2:A$44)-SUM(COUNTIF(A$2:A$44,F$2:F13)),0)),"")</f>
        <v/>
      </c>
      <c r="G14" s="7">
        <f t="shared" si="0"/>
        <v>0</v>
      </c>
      <c r="H14" s="7">
        <f>SUMPRODUCT(($A$2:$A$44=$F14)*(DAY($B$2:$B$44)=MATCH(H$2,P$2:P$9,0)))</f>
        <v>0</v>
      </c>
    </row>
    <row r="15" spans="1:16">
      <c r="A15" s="4" t="s">
        <v>2</v>
      </c>
      <c r="B15" s="3">
        <v>43853</v>
      </c>
      <c r="F15" s="6" t="str">
        <f t="array" ref="F15">IFERROR(INDEX(A$2:A$44,MATCH(0,COUNTIF(A$2:A$44,"&lt;"&amp;A$2:A$44)-SUM(COUNTIF(A$2:A$44,F$2:F14)),0)),"")</f>
        <v/>
      </c>
      <c r="G15" s="7">
        <f t="shared" si="0"/>
        <v>0</v>
      </c>
      <c r="H15" s="7">
        <f>SUMPRODUCT(($A$2:$A$44=$F15)*(DAY($B$2:$B$44)=MATCH(H$2,P$2:P$9,0)))</f>
        <v>0</v>
      </c>
    </row>
    <row r="16" spans="1:16">
      <c r="A16" s="4" t="s">
        <v>5</v>
      </c>
      <c r="B16" s="3">
        <v>43838</v>
      </c>
      <c r="F16" s="6" t="str">
        <f t="array" ref="F16">IFERROR(INDEX(A$2:A$44,MATCH(0,COUNTIF(A$2:A$44,"&lt;"&amp;A$2:A$44)-SUM(COUNTIF(A$2:A$44,F$2:F15)),0)),"")</f>
        <v/>
      </c>
      <c r="G16" s="7">
        <f t="shared" si="0"/>
        <v>0</v>
      </c>
      <c r="H16" s="7">
        <f>SUMPRODUCT(($A$2:$A$44=$F16)*(DAY($B$2:$B$44)=MATCH(H$2,P$2:P$9,0)))</f>
        <v>0</v>
      </c>
    </row>
    <row r="17" spans="1:8">
      <c r="A17" s="4" t="s">
        <v>2</v>
      </c>
      <c r="B17" s="3"/>
      <c r="F17" s="6" t="str">
        <f t="array" ref="F17">IFERROR(INDEX(A$2:A$44,MATCH(0,COUNTIF(A$2:A$44,"&lt;"&amp;A$2:A$44)-SUM(COUNTIF(A$2:A$44,F$2:F16)),0)),"")</f>
        <v/>
      </c>
      <c r="G17" s="7">
        <f t="shared" si="0"/>
        <v>0</v>
      </c>
      <c r="H17" s="7">
        <f>SUMPRODUCT(($A$2:$A$44=$F17)*(DAY($B$2:$B$44)=MATCH(H$2,P$2:P$9,0)))</f>
        <v>0</v>
      </c>
    </row>
    <row r="18" spans="1:8">
      <c r="A18" s="5" t="s">
        <v>2</v>
      </c>
      <c r="B18" s="3">
        <v>43837</v>
      </c>
      <c r="F18" s="6" t="str">
        <f t="array" ref="F18">IFERROR(INDEX(A$2:A$44,MATCH(0,COUNTIF(A$2:A$44,"&lt;"&amp;A$2:A$44)-SUM(COUNTIF(A$2:A$44,F$2:F17)),0)),"")</f>
        <v/>
      </c>
      <c r="G18" s="7">
        <f t="shared" si="0"/>
        <v>0</v>
      </c>
      <c r="H18" s="7">
        <f>SUMPRODUCT(($A$2:$A$44=$F18)*(DAY($B$2:$B$44)=MATCH(H$2,P$2:P$9,0)))</f>
        <v>0</v>
      </c>
    </row>
    <row r="19" spans="1:8">
      <c r="A19" s="5" t="s">
        <v>4</v>
      </c>
      <c r="B19" s="3">
        <v>43833</v>
      </c>
      <c r="F19" s="6" t="str">
        <f t="array" ref="F19">IFERROR(INDEX(A$2:A$44,MATCH(0,COUNTIF(A$2:A$44,"&lt;"&amp;A$2:A$44)-SUM(COUNTIF(A$2:A$44,F$2:F18)),0)),"")</f>
        <v/>
      </c>
      <c r="G19" s="7">
        <f t="shared" si="0"/>
        <v>0</v>
      </c>
      <c r="H19" s="7">
        <f>SUMPRODUCT(($A$2:$A$44=$F19)*(DAY($B$2:$B$44)=MATCH(H$2,P$2:P$9,0)))</f>
        <v>0</v>
      </c>
    </row>
    <row r="20" spans="1:8">
      <c r="A20" s="5" t="s">
        <v>4</v>
      </c>
      <c r="B20" s="3">
        <v>43838</v>
      </c>
    </row>
    <row r="21" spans="1:8">
      <c r="A21" s="5" t="s">
        <v>5</v>
      </c>
      <c r="B21" s="3">
        <v>43836</v>
      </c>
    </row>
    <row r="22" spans="1:8">
      <c r="A22" s="5" t="s">
        <v>4</v>
      </c>
      <c r="B22" s="3">
        <v>43833</v>
      </c>
    </row>
    <row r="23" spans="1:8">
      <c r="A23" s="5" t="s">
        <v>4</v>
      </c>
      <c r="B23" s="3">
        <v>43838</v>
      </c>
    </row>
    <row r="24" spans="1:8">
      <c r="A24" s="5" t="s">
        <v>2</v>
      </c>
      <c r="B24" s="3">
        <v>43833</v>
      </c>
    </row>
    <row r="25" spans="1:8">
      <c r="A25" s="4" t="s">
        <v>4</v>
      </c>
      <c r="B25" s="3">
        <v>43836</v>
      </c>
    </row>
    <row r="26" spans="1:8">
      <c r="A26" s="4" t="s">
        <v>2</v>
      </c>
      <c r="B26" s="3">
        <v>43839</v>
      </c>
    </row>
    <row r="27" spans="1:8">
      <c r="A27" s="5" t="s">
        <v>3</v>
      </c>
      <c r="B27" s="3">
        <v>43833</v>
      </c>
    </row>
    <row r="28" spans="1:8">
      <c r="A28" s="5" t="s">
        <v>5</v>
      </c>
      <c r="B28" s="3">
        <v>43833</v>
      </c>
    </row>
    <row r="29" spans="1:8">
      <c r="A29" s="5" t="s">
        <v>2</v>
      </c>
      <c r="B29" s="3">
        <v>43833</v>
      </c>
    </row>
    <row r="30" spans="1:8">
      <c r="A30" s="5" t="s">
        <v>5</v>
      </c>
      <c r="B30" s="3">
        <v>43843</v>
      </c>
    </row>
    <row r="31" spans="1:8">
      <c r="A31" s="5" t="s">
        <v>2</v>
      </c>
      <c r="B31" s="3">
        <v>43840</v>
      </c>
    </row>
    <row r="32" spans="1:8">
      <c r="A32" s="5" t="s">
        <v>2</v>
      </c>
      <c r="B32" s="3">
        <v>43833</v>
      </c>
    </row>
    <row r="33" spans="1:2">
      <c r="A33" s="4" t="s">
        <v>6</v>
      </c>
      <c r="B33" s="3">
        <v>43832</v>
      </c>
    </row>
    <row r="34" spans="1:2">
      <c r="A34" s="4" t="s">
        <v>4</v>
      </c>
      <c r="B34" s="3">
        <v>43840</v>
      </c>
    </row>
    <row r="35" spans="1:2">
      <c r="A35" s="4" t="s">
        <v>4</v>
      </c>
      <c r="B35" s="3">
        <v>43839</v>
      </c>
    </row>
    <row r="36" spans="1:2">
      <c r="A36" s="4" t="s">
        <v>5</v>
      </c>
      <c r="B36" s="3">
        <v>43840</v>
      </c>
    </row>
    <row r="37" spans="1:2">
      <c r="A37" s="4" t="s">
        <v>4</v>
      </c>
      <c r="B37" s="3">
        <v>43833</v>
      </c>
    </row>
    <row r="38" spans="1:2">
      <c r="A38" s="4" t="s">
        <v>2</v>
      </c>
      <c r="B38" s="3">
        <v>43836</v>
      </c>
    </row>
    <row r="39" spans="1:2">
      <c r="A39" s="5" t="s">
        <v>2</v>
      </c>
      <c r="B39" s="3">
        <v>43836</v>
      </c>
    </row>
    <row r="40" spans="1:2">
      <c r="A40" s="4" t="s">
        <v>4</v>
      </c>
      <c r="B40" s="3">
        <v>43836</v>
      </c>
    </row>
    <row r="41" spans="1:2">
      <c r="A41" s="5" t="s">
        <v>2</v>
      </c>
      <c r="B41" s="3">
        <v>43836</v>
      </c>
    </row>
    <row r="42" spans="1:2">
      <c r="A42" s="5" t="s">
        <v>2</v>
      </c>
      <c r="B42" s="3">
        <v>43833</v>
      </c>
    </row>
    <row r="43" spans="1:2">
      <c r="A43" s="4" t="s">
        <v>2</v>
      </c>
      <c r="B43" s="3">
        <v>43836</v>
      </c>
    </row>
    <row r="44" spans="1:2">
      <c r="A44" s="4" t="s">
        <v>5</v>
      </c>
      <c r="B44" s="3">
        <v>43833</v>
      </c>
    </row>
  </sheetData>
  <dataValidations count="1">
    <dataValidation type="list" allowBlank="1" showInputMessage="1" showErrorMessage="1" sqref="H2">
      <formula1>$P$2:$P$13</formula1>
    </dataValidation>
  </dataValidations>
  <pageMargins left="0.7" right="0.7" top="0.75" bottom="0.75" header="0.3" footer="0.3"/>
  <pageSetup paperSize="9" orientation="portrait" r:id="rId1"/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A41A773-3095-4FD9-BA14-A1C9B74F3A6B}">
          <x14:formula1>
            <xm:f>'[TEST STATISTIQUES Base travail Référentiel 31 01 2020 .xlsm]LEGENDE'!#REF!</xm:f>
          </x14:formula1>
          <xm:sqref>A2:A44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FCC63C65C35594389A909AFDAE70169" ma:contentTypeVersion="7" ma:contentTypeDescription="Create a new document." ma:contentTypeScope="" ma:versionID="de8fc397b869eff9451bd8d23996fba2">
  <xsd:schema xmlns:xsd="http://www.w3.org/2001/XMLSchema" xmlns:xs="http://www.w3.org/2001/XMLSchema" xmlns:p="http://schemas.microsoft.com/office/2006/metadata/properties" xmlns:ns3="168e458e-a48d-4278-84e1-e84c06683cc4" targetNamespace="http://schemas.microsoft.com/office/2006/metadata/properties" ma:root="true" ma:fieldsID="970bb7053befe141d2d8c517c57e081a" ns3:_="">
    <xsd:import namespace="168e458e-a48d-4278-84e1-e84c06683cc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e458e-a48d-4278-84e1-e84c06683c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EFF915-7A97-4C85-9C23-05D803826D8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FD125-0344-4EC3-B3BA-95B8341452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e458e-a48d-4278-84e1-e84c06683c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01B287C-4F0A-43C0-9602-C4C36E545AA3}">
  <ds:schemaRefs>
    <ds:schemaRef ds:uri="http://schemas.microsoft.com/office/infopath/2007/PartnerControls"/>
    <ds:schemaRef ds:uri="168e458e-a48d-4278-84e1-e84c06683cc4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FRENEL (A396983)</dc:creator>
  <cp:lastModifiedBy>tulipe</cp:lastModifiedBy>
  <dcterms:created xsi:type="dcterms:W3CDTF">2020-02-28T10:08:10Z</dcterms:created>
  <dcterms:modified xsi:type="dcterms:W3CDTF">2020-02-28T11:31:21Z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samuel.frenel@socgen.com</vt:lpwstr>
  </property>
  <property fmtid="{D5CDD505-2E9C-101B-9397-08002B2CF9AE}" pid="5" name="MSIP_Label_1aaa69c8-0478-4e13-9e4c-38511e3b6774_SetDate">
    <vt:lpwstr>2020-02-28T10:09:17.2000445Z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fac44dec-abd2-4790-ad86-9c70ac5706db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  <property fmtid="{D5CDD505-2E9C-101B-9397-08002B2CF9AE}" pid="11" name="ContentTypeId">
    <vt:lpwstr>0x0101001FCC63C65C35594389A909AFDAE70169</vt:lpwstr>
  </property>
</Properties>
</file>