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9320"/>
  </bookViews>
  <sheets>
    <sheet name="Feuil1" sheetId="1" r:id="rId1"/>
    <sheet name="param" sheetId="2" r:id="rId2"/>
  </sheets>
  <definedNames>
    <definedName name="base">Feuil1!$A$1</definedName>
    <definedName name="liste1">OFFSET(param!$A$2,,,COUNTIF(param!$A:$A,"&gt;&lt;")-1)</definedName>
    <definedName name="liste2">OFFSET(param!$G$2,,,COUNTIF(param!$G:$G,"&gt;&lt;")-1)</definedName>
    <definedName name="plats">OFFSET(saison,,-1,)</definedName>
    <definedName name="saison">OFFSET(Feuil1!$B$5,,,COUNTIF(Feuil1!$B:$B,"&gt;&lt;"))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a="1"/>
  <c r="G3" s="1"/>
  <c r="G4" a="1"/>
  <c r="G4" s="1"/>
  <c r="G5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15" a="1"/>
  <c r="G15" s="1"/>
  <c r="G16" a="1"/>
  <c r="G16" s="1"/>
  <c r="G17" a="1"/>
  <c r="G17" s="1"/>
  <c r="G18" a="1"/>
  <c r="G18" s="1"/>
  <c r="G19" a="1"/>
  <c r="G19" s="1"/>
  <c r="G20" a="1"/>
  <c r="G20" s="1"/>
  <c r="G21" a="1"/>
  <c r="G21" s="1"/>
  <c r="G22" a="1"/>
  <c r="G22" s="1"/>
  <c r="G23" a="1"/>
  <c r="G23" s="1"/>
  <c r="G24" a="1"/>
  <c r="G24" s="1"/>
  <c r="G25" a="1"/>
  <c r="G25" s="1"/>
  <c r="G26" a="1"/>
  <c r="G26" s="1"/>
  <c r="G27" a="1"/>
  <c r="G27" s="1"/>
  <c r="G28" a="1"/>
  <c r="G28" s="1"/>
  <c r="G29" a="1"/>
  <c r="G29" s="1"/>
  <c r="G30" a="1"/>
  <c r="G30" s="1"/>
  <c r="G31" a="1"/>
  <c r="G31" s="1"/>
  <c r="G32" a="1"/>
  <c r="G32" s="1"/>
  <c r="G33" a="1"/>
  <c r="G33" s="1"/>
  <c r="G34" a="1"/>
  <c r="G34" s="1"/>
  <c r="G35" a="1"/>
  <c r="G35" s="1"/>
  <c r="G36" a="1"/>
  <c r="G36" s="1"/>
  <c r="G37" a="1"/>
  <c r="G37" s="1"/>
  <c r="G38" a="1"/>
  <c r="G38" s="1"/>
  <c r="G39" a="1"/>
  <c r="G39" s="1"/>
  <c r="G40" a="1"/>
  <c r="G40" s="1"/>
  <c r="G41" a="1"/>
  <c r="G41" s="1"/>
  <c r="G42" a="1"/>
  <c r="G42" s="1"/>
  <c r="G43" a="1"/>
  <c r="G43" s="1"/>
  <c r="G44" a="1"/>
  <c r="G44" s="1"/>
  <c r="G45" a="1"/>
  <c r="G45" s="1"/>
  <c r="G46" a="1"/>
  <c r="G46" s="1"/>
  <c r="G47" a="1"/>
  <c r="G47" s="1"/>
  <c r="G48" a="1"/>
  <c r="G48" s="1"/>
  <c r="G49" a="1"/>
  <c r="G49" s="1"/>
  <c r="G2" a="1"/>
  <c r="G2" s="1"/>
  <c r="D2" i="1"/>
  <c r="C2"/>
  <c r="A2" i="2" a="1"/>
  <c r="A2" s="1"/>
  <c r="A3" l="1" a="1"/>
  <c r="A3" s="1"/>
  <c r="A4" l="1" a="1"/>
  <c r="A4" s="1"/>
  <c r="A5" l="1" a="1"/>
  <c r="A5" s="1"/>
  <c r="A6" l="1" a="1"/>
  <c r="A6" s="1"/>
  <c r="A7" s="1" a="1"/>
  <c r="A7" s="1"/>
  <c r="A8" l="1" a="1"/>
  <c r="A8" s="1"/>
  <c r="A9" l="1" a="1"/>
  <c r="A9" s="1"/>
  <c r="A10" l="1" a="1"/>
  <c r="A10" s="1"/>
  <c r="A11" s="1" a="1"/>
  <c r="A11" s="1"/>
  <c r="A12" s="1" a="1"/>
  <c r="A12" s="1"/>
  <c r="A13" s="1" a="1"/>
  <c r="A13" s="1"/>
  <c r="A14" s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</calcChain>
</file>

<file path=xl/sharedStrings.xml><?xml version="1.0" encoding="utf-8"?>
<sst xmlns="http://schemas.openxmlformats.org/spreadsheetml/2006/main" count="87" uniqueCount="53">
  <si>
    <t>Assiette de jambon de pays et melon</t>
  </si>
  <si>
    <t>Mai à Septembre</t>
  </si>
  <si>
    <t>Assiette de jambon de pays et figues</t>
  </si>
  <si>
    <t>Octobre à Avril</t>
  </si>
  <si>
    <t>Assiette gourmande de Saint-Jacques, gambas, saumon gravlaks</t>
  </si>
  <si>
    <t>toute l'année</t>
  </si>
  <si>
    <t xml:space="preserve">Ballottine de pintadeau au salpicon de coing et figue </t>
  </si>
  <si>
    <t>Octobre à Janvier</t>
  </si>
  <si>
    <t>Balluchon de saumon fumé à la mousseline de céleri,  asperges tièdes à la crème de cerfeuil</t>
  </si>
  <si>
    <t>Avril à Juin</t>
  </si>
  <si>
    <t>Caillette de lièvre et salade de lentilles</t>
  </si>
  <si>
    <t>Octobre à Février</t>
  </si>
  <si>
    <t>Carpaccio de bœuf à l’italienne</t>
  </si>
  <si>
    <t>Carpaccio de magret et foie gras de canard à l'huile de truffes d'Italie</t>
  </si>
  <si>
    <t>Carpaccio de Saint-Jacques à la rémoulade de céleri et pommes vertes</t>
  </si>
  <si>
    <t>Cocktail de crevettes grises et avocat à l’aneth</t>
  </si>
  <si>
    <t>Croustillant ricotta et épinard à la pancetta</t>
  </si>
  <si>
    <t xml:space="preserve">Escalope de foie gras poêlée aux artichauts violets, mesclun de salade </t>
  </si>
  <si>
    <t>Avril à Septembre</t>
  </si>
  <si>
    <t>Marinade de thon et saumon au citron vert à l’huile d’olive</t>
  </si>
  <si>
    <t>Mille-feuille de crabe au saumon fumé, crème au caviar de mujol</t>
  </si>
  <si>
    <t>Mille-feuille de tomates confites au crabe dit tourteau</t>
  </si>
  <si>
    <t>Salade Caesar</t>
  </si>
  <si>
    <t>Salade d’écrevisses à l’estragon, chips de betterave rouge</t>
  </si>
  <si>
    <t>Salade de caille et foie gras en gelée</t>
  </si>
  <si>
    <t>Salade de cresson au céleri et concombre, vinaigrette aux agrumes et coriandre</t>
  </si>
  <si>
    <t>Octobre à Mars</t>
  </si>
  <si>
    <t>Salade de crottin de chavignol</t>
  </si>
  <si>
    <t>Salade de croustillant de chèvre à l’origan (végétarien)</t>
  </si>
  <si>
    <t>Salade de gambas à l’huile d’olive, vinaigrette à l'avocat</t>
  </si>
  <si>
    <t>Salade de langoustines aux agrumes, vinaigrette de mangue</t>
  </si>
  <si>
    <t>Salade de magret de canard au miel, déglacé au cidre</t>
  </si>
  <si>
    <t>Salade de magret fumé et foie gras de canard à la périgourdine</t>
  </si>
  <si>
    <t>Salade de Saint-Jacques déglacées au vinaigre de framboises, jeunes pousses du potager</t>
  </si>
  <si>
    <t>Salade de Saint-Jacques rôties aux agrumes et coriandre</t>
  </si>
  <si>
    <t>Salade de suprême de caille fumée et melon</t>
  </si>
  <si>
    <t>Salade de thon à la niçoise</t>
  </si>
  <si>
    <t>Salade folle de homard et roquette au vinaigre balsamique</t>
  </si>
  <si>
    <t>Salade gourmande de magret fumé, scampi, foie gras et saumon</t>
  </si>
  <si>
    <t>Salade tiède de magret de canard à la vinaigrette d’orange</t>
  </si>
  <si>
    <t>Tartare de saumon à l’huile d’olive et citron vert</t>
  </si>
  <si>
    <t>Tartare de saumon mi-cuit au caviar de Mujol</t>
  </si>
  <si>
    <t>Terrine de filets de sole aux légumes, coulis de cerfeuil</t>
  </si>
  <si>
    <t>Terrine de foie gras de canard et marmelade de figues</t>
  </si>
  <si>
    <t>Terrine de foie gras de canard aux artichauts, confiture de sureau</t>
  </si>
  <si>
    <t>Terrine de foie gras truffée, chutney de mangue</t>
  </si>
  <si>
    <t>Terrine de lapereau au foie gras en gelée</t>
  </si>
  <si>
    <t>Timbale de saumon fumé à la rémoulade de céleri</t>
  </si>
  <si>
    <t>Timbale de saumon fumé et crevettes grises aux pointes d'asperges vertes</t>
  </si>
  <si>
    <t>liste1</t>
  </si>
  <si>
    <t>liste2</t>
  </si>
  <si>
    <t>prix1</t>
  </si>
  <si>
    <t>prix2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</si>
</sst>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3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1" fillId="6" borderId="0" xfId="0" applyFont="1" applyFill="1" applyAlignment="1">
      <alignment vertical="center"/>
    </xf>
    <xf numFmtId="164" fontId="0" fillId="7" borderId="0" xfId="0" applyNumberFormat="1" applyFont="1" applyFill="1" applyAlignment="1">
      <alignment horizontal="center"/>
    </xf>
    <xf numFmtId="164" fontId="0" fillId="7" borderId="0" xfId="0" applyNumberFormat="1" applyFill="1" applyAlignment="1">
      <alignment horizontal="center"/>
    </xf>
    <xf numFmtId="0" fontId="0" fillId="8" borderId="0" xfId="0" applyFill="1"/>
    <xf numFmtId="0" fontId="0" fillId="9" borderId="0" xfId="0" applyFill="1"/>
    <xf numFmtId="0" fontId="4" fillId="0" borderId="0" xfId="0" applyFont="1"/>
    <xf numFmtId="0" fontId="0" fillId="10" borderId="0" xfId="0" applyFill="1"/>
    <xf numFmtId="0" fontId="7" fillId="11" borderId="0" xfId="0" applyFont="1" applyFill="1" applyAlignment="1">
      <alignment horizontal="center"/>
    </xf>
    <xf numFmtId="0" fontId="7" fillId="13" borderId="0" xfId="0" applyFont="1" applyFill="1" applyAlignment="1">
      <alignment horizontal="center" vertical="center"/>
    </xf>
    <xf numFmtId="0" fontId="6" fillId="12" borderId="1" xfId="0" applyFont="1" applyFill="1" applyBorder="1"/>
    <xf numFmtId="164" fontId="5" fillId="1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11</xdr:row>
      <xdr:rowOff>50800</xdr:rowOff>
    </xdr:from>
    <xdr:to>
      <xdr:col>0</xdr:col>
      <xdr:colOff>4800600</xdr:colOff>
      <xdr:row>21</xdr:row>
      <xdr:rowOff>88900</xdr:rowOff>
    </xdr:to>
    <xdr:sp macro="" textlink="">
      <xdr:nvSpPr>
        <xdr:cNvPr id="2" name="ZoneTexte 1"/>
        <xdr:cNvSpPr txBox="1"/>
      </xdr:nvSpPr>
      <xdr:spPr>
        <a:xfrm>
          <a:off x="63500" y="2476500"/>
          <a:ext cx="4737100" cy="200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>
              <a:solidFill>
                <a:srgbClr val="00B0F0"/>
              </a:solidFill>
            </a:rPr>
            <a:t>Après de nombreux essais, Google, YouTube et autres, je ne trouve toujours pas la solution et viens vers vous ...</a:t>
          </a:r>
          <a:br>
            <a:rPr lang="fr-FR">
              <a:solidFill>
                <a:srgbClr val="00B0F0"/>
              </a:solidFill>
            </a:rPr>
          </a:br>
          <a:r>
            <a:rPr lang="fr-FR">
              <a:solidFill>
                <a:srgbClr val="00B0F0"/>
              </a:solidFill>
            </a:rPr>
            <a:t>Comme vous le verrai en pièce jointe, j'ai un fichier avec une liste de plats, la période de vente, prix minimum et prix de vente.</a:t>
          </a:r>
          <a:br>
            <a:rPr lang="fr-FR">
              <a:solidFill>
                <a:srgbClr val="00B0F0"/>
              </a:solidFill>
            </a:rPr>
          </a:br>
          <a:r>
            <a:rPr lang="fr-FR">
              <a:solidFill>
                <a:srgbClr val="00B0F0"/>
              </a:solidFill>
            </a:rPr>
            <a:t>Avec des listes déroulantes en cascade, j'aimerai choisir en premier lieu la période et dans une autre cellule avoir les plats selon cette même période</a:t>
          </a:r>
          <a:r>
            <a:rPr lang="fr-FR"/>
            <a:t>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5"/>
  <sheetViews>
    <sheetView tabSelected="1" workbookViewId="0"/>
  </sheetViews>
  <sheetFormatPr baseColWidth="10" defaultRowHeight="14.5"/>
  <cols>
    <col min="1" max="1" width="110.453125" customWidth="1"/>
    <col min="2" max="2" width="15.81640625" bestFit="1" customWidth="1"/>
  </cols>
  <sheetData>
    <row r="1" spans="1:4" ht="24" customHeight="1">
      <c r="A1" s="17" t="s">
        <v>5</v>
      </c>
      <c r="C1" s="19" t="s">
        <v>51</v>
      </c>
      <c r="D1" s="19" t="s">
        <v>52</v>
      </c>
    </row>
    <row r="2" spans="1:4" ht="29.5" customHeight="1">
      <c r="A2" s="18"/>
      <c r="C2" s="20" t="e">
        <f ca="1">INDEX(OFFSET(saison,,1,),MATCH($A$2,plats,0))</f>
        <v>#N/A</v>
      </c>
      <c r="D2" s="20" t="e">
        <f ca="1">INDEX(OFFSET(saison,,2,),MATCH($A$2,plats,0))</f>
        <v>#N/A</v>
      </c>
    </row>
    <row r="5" spans="1:4" ht="15.5">
      <c r="A5" s="1" t="s">
        <v>0</v>
      </c>
      <c r="B5" s="2" t="s">
        <v>1</v>
      </c>
      <c r="C5" s="3">
        <v>11</v>
      </c>
      <c r="D5" s="4">
        <v>12.5</v>
      </c>
    </row>
    <row r="6" spans="1:4" ht="15.5">
      <c r="A6" s="1" t="s">
        <v>2</v>
      </c>
      <c r="B6" s="5" t="s">
        <v>3</v>
      </c>
      <c r="C6" s="3">
        <v>12.5</v>
      </c>
      <c r="D6" s="4">
        <v>12.5</v>
      </c>
    </row>
    <row r="7" spans="1:4" ht="15.5">
      <c r="A7" s="6" t="s">
        <v>4</v>
      </c>
      <c r="B7" s="7" t="s">
        <v>5</v>
      </c>
      <c r="C7" s="3">
        <v>20.5</v>
      </c>
      <c r="D7" s="4">
        <v>20.5</v>
      </c>
    </row>
    <row r="8" spans="1:4" ht="15.5">
      <c r="A8" s="1" t="s">
        <v>6</v>
      </c>
      <c r="B8" s="8" t="s">
        <v>7</v>
      </c>
      <c r="C8" s="3">
        <v>13.5</v>
      </c>
      <c r="D8" s="4">
        <v>15</v>
      </c>
    </row>
    <row r="9" spans="1:4" ht="15.5">
      <c r="A9" s="1" t="s">
        <v>8</v>
      </c>
      <c r="B9" s="9" t="s">
        <v>9</v>
      </c>
      <c r="C9" s="3">
        <v>21</v>
      </c>
      <c r="D9" s="4">
        <v>22</v>
      </c>
    </row>
    <row r="10" spans="1:4" ht="15.5">
      <c r="A10" s="1" t="s">
        <v>10</v>
      </c>
      <c r="B10" s="10" t="s">
        <v>11</v>
      </c>
      <c r="C10" s="3">
        <v>12.5</v>
      </c>
      <c r="D10" s="4">
        <v>15</v>
      </c>
    </row>
    <row r="11" spans="1:4" ht="15.5">
      <c r="A11" s="6" t="s">
        <v>12</v>
      </c>
      <c r="B11" s="7" t="s">
        <v>5</v>
      </c>
      <c r="C11" s="11">
        <v>14.5</v>
      </c>
      <c r="D11" s="12">
        <v>14.5</v>
      </c>
    </row>
    <row r="12" spans="1:4" ht="15.5">
      <c r="A12" s="1" t="s">
        <v>13</v>
      </c>
      <c r="B12" s="7" t="s">
        <v>5</v>
      </c>
      <c r="C12" s="3">
        <v>21</v>
      </c>
      <c r="D12" s="4">
        <v>22</v>
      </c>
    </row>
    <row r="13" spans="1:4" ht="15.5">
      <c r="A13" s="1" t="s">
        <v>14</v>
      </c>
      <c r="B13" s="7" t="s">
        <v>5</v>
      </c>
      <c r="C13" s="3">
        <v>19</v>
      </c>
      <c r="D13" s="4">
        <v>19.5</v>
      </c>
    </row>
    <row r="14" spans="1:4" ht="15.5">
      <c r="A14" s="1" t="s">
        <v>15</v>
      </c>
      <c r="B14" s="7" t="s">
        <v>5</v>
      </c>
      <c r="C14" s="3">
        <v>18.5</v>
      </c>
      <c r="D14" s="4">
        <v>18.5</v>
      </c>
    </row>
    <row r="15" spans="1:4" ht="15.5">
      <c r="A15" s="6" t="s">
        <v>16</v>
      </c>
      <c r="B15" s="7" t="s">
        <v>5</v>
      </c>
      <c r="C15" s="3">
        <v>14</v>
      </c>
      <c r="D15" s="4">
        <v>15</v>
      </c>
    </row>
    <row r="16" spans="1:4" ht="15.5">
      <c r="A16" s="1" t="s">
        <v>17</v>
      </c>
      <c r="B16" s="13" t="s">
        <v>18</v>
      </c>
      <c r="C16" s="3">
        <v>16.7</v>
      </c>
      <c r="D16" s="4">
        <v>17.5</v>
      </c>
    </row>
    <row r="17" spans="1:4" ht="15.5">
      <c r="A17" s="6" t="s">
        <v>19</v>
      </c>
      <c r="B17" s="7" t="s">
        <v>5</v>
      </c>
      <c r="C17" s="3">
        <v>19.600000000000001</v>
      </c>
      <c r="D17" s="4">
        <v>19.600000000000001</v>
      </c>
    </row>
    <row r="18" spans="1:4" ht="15.5">
      <c r="A18" s="1" t="s">
        <v>20</v>
      </c>
      <c r="B18" s="7" t="s">
        <v>5</v>
      </c>
      <c r="C18" s="3">
        <v>19.7</v>
      </c>
      <c r="D18" s="4">
        <v>19.7</v>
      </c>
    </row>
    <row r="19" spans="1:4" ht="15.5">
      <c r="A19" s="1" t="s">
        <v>21</v>
      </c>
      <c r="B19" s="7" t="s">
        <v>5</v>
      </c>
      <c r="C19" s="3">
        <v>21</v>
      </c>
      <c r="D19" s="4">
        <v>21</v>
      </c>
    </row>
    <row r="20" spans="1:4" ht="15.5">
      <c r="A20" s="1" t="s">
        <v>22</v>
      </c>
      <c r="B20" s="7" t="s">
        <v>5</v>
      </c>
      <c r="C20" s="3">
        <v>12.5</v>
      </c>
      <c r="D20" s="4">
        <v>12.5</v>
      </c>
    </row>
    <row r="21" spans="1:4" ht="15.5">
      <c r="A21" s="1" t="s">
        <v>23</v>
      </c>
      <c r="B21" s="7" t="s">
        <v>5</v>
      </c>
      <c r="C21" s="3">
        <v>16.5</v>
      </c>
      <c r="D21" s="4">
        <v>16.5</v>
      </c>
    </row>
    <row r="22" spans="1:4" ht="15.5">
      <c r="A22" s="1" t="s">
        <v>24</v>
      </c>
      <c r="B22" s="7" t="s">
        <v>5</v>
      </c>
      <c r="C22" s="3">
        <v>23.2</v>
      </c>
      <c r="D22" s="4">
        <v>23.5</v>
      </c>
    </row>
    <row r="23" spans="1:4" ht="15.5">
      <c r="A23" s="1" t="s">
        <v>25</v>
      </c>
      <c r="B23" s="14" t="s">
        <v>26</v>
      </c>
      <c r="C23" s="3">
        <v>12.5</v>
      </c>
      <c r="D23" s="4">
        <v>12.5</v>
      </c>
    </row>
    <row r="24" spans="1:4" ht="15.5">
      <c r="A24" s="6" t="s">
        <v>27</v>
      </c>
      <c r="B24" s="7" t="s">
        <v>5</v>
      </c>
      <c r="C24" s="3">
        <v>16.5</v>
      </c>
      <c r="D24" s="4">
        <v>17</v>
      </c>
    </row>
    <row r="25" spans="1:4" ht="15.5">
      <c r="A25" s="1" t="s">
        <v>28</v>
      </c>
      <c r="B25" s="7" t="s">
        <v>5</v>
      </c>
      <c r="C25" s="3">
        <v>12.5</v>
      </c>
      <c r="D25" s="4">
        <v>13</v>
      </c>
    </row>
    <row r="26" spans="1:4" ht="15.5">
      <c r="A26" s="6" t="s">
        <v>29</v>
      </c>
      <c r="B26" s="7" t="s">
        <v>5</v>
      </c>
      <c r="C26" s="3">
        <v>16.5</v>
      </c>
      <c r="D26" s="4">
        <v>18</v>
      </c>
    </row>
    <row r="27" spans="1:4" ht="15.5">
      <c r="A27" s="1" t="s">
        <v>30</v>
      </c>
      <c r="B27" s="14" t="s">
        <v>26</v>
      </c>
      <c r="C27" s="3">
        <v>22.8</v>
      </c>
      <c r="D27" s="4">
        <v>23.5</v>
      </c>
    </row>
    <row r="28" spans="1:4" ht="15.5">
      <c r="A28" s="1" t="s">
        <v>31</v>
      </c>
      <c r="B28" s="7" t="s">
        <v>5</v>
      </c>
      <c r="C28" s="3">
        <v>15.1</v>
      </c>
      <c r="D28" s="4">
        <v>16.5</v>
      </c>
    </row>
    <row r="29" spans="1:4" ht="15.5">
      <c r="A29" s="1" t="s">
        <v>32</v>
      </c>
      <c r="B29" s="7" t="s">
        <v>5</v>
      </c>
      <c r="C29" s="3">
        <v>16.2</v>
      </c>
      <c r="D29" s="4">
        <v>19</v>
      </c>
    </row>
    <row r="30" spans="1:4" ht="15.5">
      <c r="A30" s="1" t="s">
        <v>33</v>
      </c>
      <c r="B30" s="15" t="s">
        <v>1</v>
      </c>
      <c r="C30" s="3">
        <v>23.5</v>
      </c>
      <c r="D30" s="4">
        <v>23.5</v>
      </c>
    </row>
    <row r="31" spans="1:4" ht="15.5">
      <c r="A31" s="1" t="s">
        <v>34</v>
      </c>
      <c r="B31" s="14" t="s">
        <v>26</v>
      </c>
      <c r="C31" s="3">
        <v>25.6</v>
      </c>
      <c r="D31" s="4">
        <v>25.6</v>
      </c>
    </row>
    <row r="32" spans="1:4" ht="15.5">
      <c r="A32" s="1" t="s">
        <v>35</v>
      </c>
      <c r="B32" s="15" t="s">
        <v>1</v>
      </c>
      <c r="C32" s="3">
        <v>17.8</v>
      </c>
      <c r="D32" s="4">
        <v>18.5</v>
      </c>
    </row>
    <row r="33" spans="1:4" ht="15.5">
      <c r="A33" s="1" t="s">
        <v>36</v>
      </c>
      <c r="B33" s="15" t="s">
        <v>1</v>
      </c>
      <c r="C33" s="3">
        <v>12.5</v>
      </c>
      <c r="D33" s="4">
        <v>14</v>
      </c>
    </row>
    <row r="34" spans="1:4" ht="15.5">
      <c r="A34" s="1" t="s">
        <v>37</v>
      </c>
      <c r="B34" s="7" t="s">
        <v>5</v>
      </c>
      <c r="C34" s="3">
        <v>25.8</v>
      </c>
      <c r="D34" s="4">
        <v>26</v>
      </c>
    </row>
    <row r="35" spans="1:4" ht="15.5">
      <c r="A35" s="1" t="s">
        <v>38</v>
      </c>
      <c r="B35" s="7" t="s">
        <v>5</v>
      </c>
      <c r="C35" s="3">
        <v>27.8</v>
      </c>
      <c r="D35" s="4">
        <v>27.8</v>
      </c>
    </row>
    <row r="36" spans="1:4" ht="15.5">
      <c r="A36" s="6" t="s">
        <v>39</v>
      </c>
      <c r="B36" s="14" t="s">
        <v>26</v>
      </c>
      <c r="C36" s="3">
        <v>18.7</v>
      </c>
      <c r="D36" s="4">
        <v>18.7</v>
      </c>
    </row>
    <row r="37" spans="1:4" ht="15.5">
      <c r="A37" s="1" t="s">
        <v>40</v>
      </c>
      <c r="B37" s="7" t="s">
        <v>5</v>
      </c>
      <c r="C37" s="3">
        <v>13.4</v>
      </c>
      <c r="D37" s="4">
        <v>15.5</v>
      </c>
    </row>
    <row r="38" spans="1:4" ht="15.5">
      <c r="A38" s="1" t="s">
        <v>41</v>
      </c>
      <c r="B38" s="7" t="s">
        <v>5</v>
      </c>
      <c r="C38" s="3">
        <v>13.5</v>
      </c>
      <c r="D38" s="4">
        <v>15.8</v>
      </c>
    </row>
    <row r="39" spans="1:4" ht="15.5">
      <c r="A39" s="1" t="s">
        <v>42</v>
      </c>
      <c r="B39" s="7" t="s">
        <v>5</v>
      </c>
      <c r="C39" s="3">
        <v>13.3</v>
      </c>
      <c r="D39" s="4">
        <v>16</v>
      </c>
    </row>
    <row r="40" spans="1:4" ht="15.5">
      <c r="A40" s="1" t="s">
        <v>43</v>
      </c>
      <c r="B40" s="16" t="s">
        <v>11</v>
      </c>
      <c r="C40" s="3">
        <v>19.8</v>
      </c>
      <c r="D40" s="4">
        <v>21.5</v>
      </c>
    </row>
    <row r="41" spans="1:4" ht="15.5">
      <c r="A41" s="6" t="s">
        <v>44</v>
      </c>
      <c r="B41" s="16" t="s">
        <v>11</v>
      </c>
      <c r="C41" s="3">
        <v>16.8</v>
      </c>
      <c r="D41" s="4">
        <v>22.5</v>
      </c>
    </row>
    <row r="42" spans="1:4" ht="15.5">
      <c r="A42" s="1" t="s">
        <v>45</v>
      </c>
      <c r="B42" s="16" t="s">
        <v>11</v>
      </c>
      <c r="C42" s="3">
        <v>18.7</v>
      </c>
      <c r="D42" s="4">
        <v>23.5</v>
      </c>
    </row>
    <row r="43" spans="1:4" ht="15.5">
      <c r="A43" s="1" t="s">
        <v>46</v>
      </c>
      <c r="B43" s="7" t="s">
        <v>5</v>
      </c>
      <c r="C43" s="3">
        <v>17</v>
      </c>
      <c r="D43" s="4">
        <v>17.5</v>
      </c>
    </row>
    <row r="44" spans="1:4" ht="15.5">
      <c r="A44" s="1" t="s">
        <v>47</v>
      </c>
      <c r="B44" s="7" t="s">
        <v>5</v>
      </c>
      <c r="C44" s="3">
        <v>18</v>
      </c>
      <c r="D44" s="4">
        <v>18</v>
      </c>
    </row>
    <row r="45" spans="1:4" ht="15.5">
      <c r="A45" s="1" t="s">
        <v>48</v>
      </c>
      <c r="B45" s="7" t="s">
        <v>5</v>
      </c>
      <c r="C45" s="3">
        <v>18.5</v>
      </c>
      <c r="D45" s="4">
        <v>19</v>
      </c>
    </row>
  </sheetData>
  <dataValidations count="2">
    <dataValidation type="list" allowBlank="1" showInputMessage="1" showErrorMessage="1" sqref="A1">
      <formula1>liste1</formula1>
    </dataValidation>
    <dataValidation type="list" allowBlank="1" showInputMessage="1" showErrorMessage="1" sqref="A2">
      <formula1>liste2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9"/>
  <sheetViews>
    <sheetView workbookViewId="0">
      <selection activeCell="E6" sqref="E6"/>
    </sheetView>
  </sheetViews>
  <sheetFormatPr baseColWidth="10" defaultRowHeight="14.5"/>
  <sheetData>
    <row r="1" spans="1:7">
      <c r="A1" t="s">
        <v>49</v>
      </c>
      <c r="G1" t="s">
        <v>50</v>
      </c>
    </row>
    <row r="2" spans="1:7">
      <c r="A2" t="str">
        <f t="array" aca="1" ref="A2" ca="1">OFFSET(Feuil1!B$4,MATCH(0,COUNTIF(param!A$1:A1,saison),0),)</f>
        <v>Mai à Septembre</v>
      </c>
      <c r="G2" t="str">
        <f t="array" aca="1" ref="G2" ca="1">INDEX(plats,SMALL(IF(saison=base,ROW(plats)-4,""),ROW(A1)))</f>
        <v>Assiette gourmande de Saint-Jacques, gambas, saumon gravlaks</v>
      </c>
    </row>
    <row r="3" spans="1:7">
      <c r="A3" t="str">
        <f t="array" aca="1" ref="A3" ca="1">OFFSET(Feuil1!B$4,MATCH(0,COUNTIF(param!A$1:A2,saison),0),)</f>
        <v>Octobre à Avril</v>
      </c>
      <c r="G3" t="str">
        <f t="array" aca="1" ref="G3" ca="1">INDEX(plats,SMALL(IF(saison=base,ROW(plats)-4,""),ROW(A2)))</f>
        <v>Carpaccio de bœuf à l’italienne</v>
      </c>
    </row>
    <row r="4" spans="1:7">
      <c r="A4" t="str">
        <f t="array" aca="1" ref="A4" ca="1">OFFSET(Feuil1!B$4,MATCH(0,COUNTIF(param!A$1:A3,saison),0),)</f>
        <v>toute l'année</v>
      </c>
      <c r="G4" t="str">
        <f t="array" aca="1" ref="G4" ca="1">INDEX(plats,SMALL(IF(saison=base,ROW(plats)-4,""),ROW(A3)))</f>
        <v>Carpaccio de magret et foie gras de canard à l'huile de truffes d'Italie</v>
      </c>
    </row>
    <row r="5" spans="1:7">
      <c r="A5" t="str">
        <f t="array" aca="1" ref="A5" ca="1">OFFSET(Feuil1!B$4,MATCH(0,COUNTIF(param!A$1:A4,saison),0),)</f>
        <v>Octobre à Janvier</v>
      </c>
      <c r="G5" t="str">
        <f t="array" aca="1" ref="G5" ca="1">INDEX(plats,SMALL(IF(saison=base,ROW(plats)-4,""),ROW(A4)))</f>
        <v>Carpaccio de Saint-Jacques à la rémoulade de céleri et pommes vertes</v>
      </c>
    </row>
    <row r="6" spans="1:7">
      <c r="A6" t="str">
        <f t="array" aca="1" ref="A6" ca="1">OFFSET(Feuil1!B$4,MATCH(0,COUNTIF(param!A$1:A5,saison),0),)</f>
        <v>Avril à Juin</v>
      </c>
      <c r="G6" t="str">
        <f t="array" aca="1" ref="G6" ca="1">INDEX(plats,SMALL(IF(saison=base,ROW(plats)-4,""),ROW(A5)))</f>
        <v>Cocktail de crevettes grises et avocat à l’aneth</v>
      </c>
    </row>
    <row r="7" spans="1:7">
      <c r="A7" t="str">
        <f t="array" aca="1" ref="A7" ca="1">OFFSET(Feuil1!B$4,MATCH(0,COUNTIF(param!A$1:A6,saison),0),)</f>
        <v>Octobre à Février</v>
      </c>
      <c r="G7" t="str">
        <f t="array" aca="1" ref="G7" ca="1">INDEX(plats,SMALL(IF(saison=base,ROW(plats)-4,""),ROW(A6)))</f>
        <v>Croustillant ricotta et épinard à la pancetta</v>
      </c>
    </row>
    <row r="8" spans="1:7">
      <c r="A8" t="str">
        <f t="array" aca="1" ref="A8" ca="1">OFFSET(Feuil1!B$4,MATCH(0,COUNTIF(param!A$1:A7,saison),0),)</f>
        <v>Avril à Septembre</v>
      </c>
      <c r="G8" t="str">
        <f t="array" aca="1" ref="G8" ca="1">INDEX(plats,SMALL(IF(saison=base,ROW(plats)-4,""),ROW(A7)))</f>
        <v>Marinade de thon et saumon au citron vert à l’huile d’olive</v>
      </c>
    </row>
    <row r="9" spans="1:7">
      <c r="A9" t="str">
        <f t="array" aca="1" ref="A9" ca="1">OFFSET(Feuil1!B$4,MATCH(0,COUNTIF(param!A$1:A8,saison),0),)</f>
        <v>Octobre à Mars</v>
      </c>
      <c r="G9" t="str">
        <f t="array" aca="1" ref="G9" ca="1">INDEX(plats,SMALL(IF(saison=base,ROW(plats)-4,""),ROW(A8)))</f>
        <v>Mille-feuille de crabe au saumon fumé, crème au caviar de mujol</v>
      </c>
    </row>
    <row r="10" spans="1:7">
      <c r="A10" t="e">
        <f t="array" aca="1" ref="A10" ca="1">OFFSET(Feuil1!B$4,MATCH(0,COUNTIF(param!A$1:A9,saison),0),)</f>
        <v>#N/A</v>
      </c>
      <c r="G10" t="str">
        <f t="array" aca="1" ref="G10" ca="1">INDEX(plats,SMALL(IF(saison=base,ROW(plats)-4,""),ROW(A9)))</f>
        <v>Mille-feuille de tomates confites au crabe dit tourteau</v>
      </c>
    </row>
    <row r="11" spans="1:7">
      <c r="A11" t="e">
        <f t="array" aca="1" ref="A11" ca="1">OFFSET(Feuil1!B$4,MATCH(0,COUNTIF(param!A$1:A10,saison),0),)</f>
        <v>#N/A</v>
      </c>
      <c r="G11" t="str">
        <f t="array" aca="1" ref="G11" ca="1">INDEX(plats,SMALL(IF(saison=base,ROW(plats)-4,""),ROW(A10)))</f>
        <v>Salade Caesar</v>
      </c>
    </row>
    <row r="12" spans="1:7">
      <c r="A12" t="e">
        <f t="array" aca="1" ref="A12" ca="1">OFFSET(Feuil1!B$4,MATCH(0,COUNTIF(param!A$1:A11,saison),0),)</f>
        <v>#N/A</v>
      </c>
      <c r="G12" t="str">
        <f t="array" aca="1" ref="G12" ca="1">INDEX(plats,SMALL(IF(saison=base,ROW(plats)-4,""),ROW(A11)))</f>
        <v>Salade d’écrevisses à l’estragon, chips de betterave rouge</v>
      </c>
    </row>
    <row r="13" spans="1:7">
      <c r="A13" t="e">
        <f t="array" aca="1" ref="A13" ca="1">OFFSET(Feuil1!B$4,MATCH(0,COUNTIF(param!A$1:A12,saison),0),)</f>
        <v>#N/A</v>
      </c>
      <c r="G13" t="str">
        <f t="array" aca="1" ref="G13" ca="1">INDEX(plats,SMALL(IF(saison=base,ROW(plats)-4,""),ROW(A12)))</f>
        <v>Salade de caille et foie gras en gelée</v>
      </c>
    </row>
    <row r="14" spans="1:7">
      <c r="A14" t="e">
        <f t="array" aca="1" ref="A14" ca="1">OFFSET(Feuil1!B$4,MATCH(0,COUNTIF(param!A$1:A13,saison),0),)</f>
        <v>#N/A</v>
      </c>
      <c r="G14" t="str">
        <f t="array" aca="1" ref="G14" ca="1">INDEX(plats,SMALL(IF(saison=base,ROW(plats)-4,""),ROW(A13)))</f>
        <v>Salade de crottin de chavignol</v>
      </c>
    </row>
    <row r="15" spans="1:7">
      <c r="A15" t="e">
        <f t="array" aca="1" ref="A15" ca="1">OFFSET(Feuil1!B$4,MATCH(0,COUNTIF(param!A$1:A14,saison),0),)</f>
        <v>#N/A</v>
      </c>
      <c r="G15" t="str">
        <f t="array" aca="1" ref="G15" ca="1">INDEX(plats,SMALL(IF(saison=base,ROW(plats)-4,""),ROW(A14)))</f>
        <v>Salade de croustillant de chèvre à l’origan (végétarien)</v>
      </c>
    </row>
    <row r="16" spans="1:7">
      <c r="A16" t="e">
        <f t="array" aca="1" ref="A16" ca="1">OFFSET(Feuil1!B$4,MATCH(0,COUNTIF(param!A$1:A15,saison),0),)</f>
        <v>#N/A</v>
      </c>
      <c r="G16" t="str">
        <f t="array" aca="1" ref="G16" ca="1">INDEX(plats,SMALL(IF(saison=base,ROW(plats)-4,""),ROW(A15)))</f>
        <v>Salade de gambas à l’huile d’olive, vinaigrette à l'avocat</v>
      </c>
    </row>
    <row r="17" spans="1:7">
      <c r="A17" t="e">
        <f t="array" aca="1" ref="A17" ca="1">OFFSET(Feuil1!B$4,MATCH(0,COUNTIF(param!A$1:A16,saison),0),)</f>
        <v>#N/A</v>
      </c>
      <c r="G17" t="str">
        <f t="array" aca="1" ref="G17" ca="1">INDEX(plats,SMALL(IF(saison=base,ROW(plats)-4,""),ROW(A16)))</f>
        <v>Salade de magret de canard au miel, déglacé au cidre</v>
      </c>
    </row>
    <row r="18" spans="1:7">
      <c r="A18" t="e">
        <f t="array" aca="1" ref="A18" ca="1">OFFSET(Feuil1!B$4,MATCH(0,COUNTIF(param!A$1:A17,saison),0),)</f>
        <v>#N/A</v>
      </c>
      <c r="G18" t="str">
        <f t="array" aca="1" ref="G18" ca="1">INDEX(plats,SMALL(IF(saison=base,ROW(plats)-4,""),ROW(A17)))</f>
        <v>Salade de magret fumé et foie gras de canard à la périgourdine</v>
      </c>
    </row>
    <row r="19" spans="1:7">
      <c r="A19" t="e">
        <f t="array" aca="1" ref="A19" ca="1">OFFSET(Feuil1!B$4,MATCH(0,COUNTIF(param!A$1:A18,saison),0),)</f>
        <v>#N/A</v>
      </c>
      <c r="G19" t="str">
        <f t="array" aca="1" ref="G19" ca="1">INDEX(plats,SMALL(IF(saison=base,ROW(plats)-4,""),ROW(A18)))</f>
        <v>Salade folle de homard et roquette au vinaigre balsamique</v>
      </c>
    </row>
    <row r="20" spans="1:7">
      <c r="A20" t="e">
        <f t="array" aca="1" ref="A20" ca="1">OFFSET(Feuil1!B$4,MATCH(0,COUNTIF(param!A$1:A19,saison),0),)</f>
        <v>#N/A</v>
      </c>
      <c r="G20" t="str">
        <f t="array" aca="1" ref="G20" ca="1">INDEX(plats,SMALL(IF(saison=base,ROW(plats)-4,""),ROW(A19)))</f>
        <v>Salade gourmande de magret fumé, scampi, foie gras et saumon</v>
      </c>
    </row>
    <row r="21" spans="1:7">
      <c r="A21" t="e">
        <f t="array" aca="1" ref="A21" ca="1">OFFSET(Feuil1!B$4,MATCH(0,COUNTIF(param!A$1:A20,saison),0),)</f>
        <v>#N/A</v>
      </c>
      <c r="G21" t="str">
        <f t="array" aca="1" ref="G21" ca="1">INDEX(plats,SMALL(IF(saison=base,ROW(plats)-4,""),ROW(A20)))</f>
        <v>Tartare de saumon à l’huile d’olive et citron vert</v>
      </c>
    </row>
    <row r="22" spans="1:7">
      <c r="A22" t="e">
        <f t="array" aca="1" ref="A22" ca="1">OFFSET(Feuil1!B$4,MATCH(0,COUNTIF(param!A$1:A21,saison),0),)</f>
        <v>#N/A</v>
      </c>
      <c r="G22" t="str">
        <f t="array" aca="1" ref="G22" ca="1">INDEX(plats,SMALL(IF(saison=base,ROW(plats)-4,""),ROW(A21)))</f>
        <v>Tartare de saumon mi-cuit au caviar de Mujol</v>
      </c>
    </row>
    <row r="23" spans="1:7">
      <c r="A23" t="e">
        <f t="array" aca="1" ref="A23" ca="1">OFFSET(Feuil1!B$4,MATCH(0,COUNTIF(param!A$1:A22,saison),0),)</f>
        <v>#N/A</v>
      </c>
      <c r="G23" t="str">
        <f t="array" aca="1" ref="G23" ca="1">INDEX(plats,SMALL(IF(saison=base,ROW(plats)-4,""),ROW(A22)))</f>
        <v>Terrine de filets de sole aux légumes, coulis de cerfeuil</v>
      </c>
    </row>
    <row r="24" spans="1:7">
      <c r="G24" t="str">
        <f t="array" aca="1" ref="G24" ca="1">INDEX(plats,SMALL(IF(saison=base,ROW(plats)-4,""),ROW(A23)))</f>
        <v>Terrine de lapereau au foie gras en gelée</v>
      </c>
    </row>
    <row r="25" spans="1:7">
      <c r="G25" t="str">
        <f t="array" aca="1" ref="G25" ca="1">INDEX(plats,SMALL(IF(saison=base,ROW(plats)-4,""),ROW(A24)))</f>
        <v>Timbale de saumon fumé à la rémoulade de céleri</v>
      </c>
    </row>
    <row r="26" spans="1:7">
      <c r="G26" t="str">
        <f t="array" aca="1" ref="G26" ca="1">INDEX(plats,SMALL(IF(saison=base,ROW(plats)-4,""),ROW(A25)))</f>
        <v>Timbale de saumon fumé et crevettes grises aux pointes d'asperges vertes</v>
      </c>
    </row>
    <row r="27" spans="1:7">
      <c r="G27" t="e">
        <f t="array" aca="1" ref="G27" ca="1">INDEX(plats,SMALL(IF(saison=base,ROW(plats)-4,""),ROW(A26)))</f>
        <v>#NUM!</v>
      </c>
    </row>
    <row r="28" spans="1:7">
      <c r="G28" t="e">
        <f t="array" aca="1" ref="G28" ca="1">INDEX(plats,SMALL(IF(saison=base,ROW(plats)-4,""),ROW(A27)))</f>
        <v>#NUM!</v>
      </c>
    </row>
    <row r="29" spans="1:7">
      <c r="G29" t="e">
        <f t="array" aca="1" ref="G29" ca="1">INDEX(plats,SMALL(IF(saison=base,ROW(plats)-4,""),ROW(A28)))</f>
        <v>#NUM!</v>
      </c>
    </row>
    <row r="30" spans="1:7">
      <c r="G30" t="e">
        <f t="array" aca="1" ref="G30" ca="1">INDEX(plats,SMALL(IF(saison=base,ROW(plats)-4,""),ROW(A29)))</f>
        <v>#NUM!</v>
      </c>
    </row>
    <row r="31" spans="1:7">
      <c r="G31" t="e">
        <f t="array" aca="1" ref="G31" ca="1">INDEX(plats,SMALL(IF(saison=base,ROW(plats)-4,""),ROW(A30)))</f>
        <v>#NUM!</v>
      </c>
    </row>
    <row r="32" spans="1:7">
      <c r="G32" t="e">
        <f t="array" aca="1" ref="G32" ca="1">INDEX(plats,SMALL(IF(saison=base,ROW(plats)-4,""),ROW(A31)))</f>
        <v>#NUM!</v>
      </c>
    </row>
    <row r="33" spans="7:7">
      <c r="G33" t="e">
        <f t="array" aca="1" ref="G33" ca="1">INDEX(plats,SMALL(IF(saison=base,ROW(plats)-4,""),ROW(A32)))</f>
        <v>#NUM!</v>
      </c>
    </row>
    <row r="34" spans="7:7">
      <c r="G34" t="e">
        <f t="array" aca="1" ref="G34" ca="1">INDEX(plats,SMALL(IF(saison=base,ROW(plats)-4,""),ROW(A33)))</f>
        <v>#NUM!</v>
      </c>
    </row>
    <row r="35" spans="7:7">
      <c r="G35" t="e">
        <f t="array" aca="1" ref="G35" ca="1">INDEX(plats,SMALL(IF(saison=base,ROW(plats)-4,""),ROW(A34)))</f>
        <v>#NUM!</v>
      </c>
    </row>
    <row r="36" spans="7:7">
      <c r="G36" t="e">
        <f t="array" aca="1" ref="G36" ca="1">INDEX(plats,SMALL(IF(saison=base,ROW(plats)-4,""),ROW(A35)))</f>
        <v>#NUM!</v>
      </c>
    </row>
    <row r="37" spans="7:7">
      <c r="G37" t="e">
        <f t="array" aca="1" ref="G37" ca="1">INDEX(plats,SMALL(IF(saison=base,ROW(plats)-4,""),ROW(A36)))</f>
        <v>#NUM!</v>
      </c>
    </row>
    <row r="38" spans="7:7">
      <c r="G38" t="e">
        <f t="array" aca="1" ref="G38" ca="1">INDEX(plats,SMALL(IF(saison=base,ROW(plats)-4,""),ROW(A37)))</f>
        <v>#NUM!</v>
      </c>
    </row>
    <row r="39" spans="7:7">
      <c r="G39" t="e">
        <f t="array" aca="1" ref="G39" ca="1">INDEX(plats,SMALL(IF(saison=base,ROW(plats)-4,""),ROW(A38)))</f>
        <v>#NUM!</v>
      </c>
    </row>
    <row r="40" spans="7:7">
      <c r="G40" t="e">
        <f t="array" aca="1" ref="G40" ca="1">INDEX(plats,SMALL(IF(saison=base,ROW(plats)-4,""),ROW(A39)))</f>
        <v>#NUM!</v>
      </c>
    </row>
    <row r="41" spans="7:7">
      <c r="G41" t="e">
        <f t="array" aca="1" ref="G41" ca="1">INDEX(plats,SMALL(IF(saison=base,ROW(plats)-4,""),ROW(A40)))</f>
        <v>#NUM!</v>
      </c>
    </row>
    <row r="42" spans="7:7">
      <c r="G42" t="e">
        <f t="array" aca="1" ref="G42" ca="1">INDEX(plats,SMALL(IF(saison=base,ROW(plats)-4,""),ROW(A41)))</f>
        <v>#NUM!</v>
      </c>
    </row>
    <row r="43" spans="7:7">
      <c r="G43" t="e">
        <f t="array" aca="1" ref="G43" ca="1">INDEX(plats,SMALL(IF(saison=base,ROW(plats)-4,""),ROW(A42)))</f>
        <v>#NUM!</v>
      </c>
    </row>
    <row r="44" spans="7:7">
      <c r="G44" t="e">
        <f t="array" aca="1" ref="G44" ca="1">INDEX(plats,SMALL(IF(saison=base,ROW(plats)-4,""),ROW(A43)))</f>
        <v>#NUM!</v>
      </c>
    </row>
    <row r="45" spans="7:7">
      <c r="G45" t="e">
        <f t="array" aca="1" ref="G45" ca="1">INDEX(plats,SMALL(IF(saison=base,ROW(plats)-4,""),ROW(A44)))</f>
        <v>#NUM!</v>
      </c>
    </row>
    <row r="46" spans="7:7">
      <c r="G46" t="e">
        <f t="array" aca="1" ref="G46" ca="1">INDEX(plats,SMALL(IF(saison=base,ROW(plats)-4,""),ROW(A45)))</f>
        <v>#NUM!</v>
      </c>
    </row>
    <row r="47" spans="7:7">
      <c r="G47" t="e">
        <f t="array" aca="1" ref="G47" ca="1">INDEX(plats,SMALL(IF(saison=base,ROW(plats)-4,""),ROW(A46)))</f>
        <v>#NUM!</v>
      </c>
    </row>
    <row r="48" spans="7:7">
      <c r="G48" t="e">
        <f t="array" aca="1" ref="G48" ca="1">INDEX(plats,SMALL(IF(saison=base,ROW(plats)-4,""),ROW(A47)))</f>
        <v>#NUM!</v>
      </c>
    </row>
    <row r="49" spans="7:7">
      <c r="G49" t="e">
        <f t="array" aca="1" ref="G49" ca="1">INDEX(plats,SMALL(IF(saison=base,ROW(plats)-4,""),ROW(A48)))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John-Philippe Theissen</dc:creator>
  <cp:lastModifiedBy>tulipe</cp:lastModifiedBy>
  <dcterms:created xsi:type="dcterms:W3CDTF">2017-10-06T12:50:17Z</dcterms:created>
  <dcterms:modified xsi:type="dcterms:W3CDTF">2017-10-06T13:28:58Z</dcterms:modified>
</cp:coreProperties>
</file>