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2910" yWindow="20" windowWidth="19420" windowHeight="11020"/>
  </bookViews>
  <sheets>
    <sheet name="DCSCReport" sheetId="1" r:id="rId1"/>
  </sheets>
  <definedNames>
    <definedName name="_xlnm._FilterDatabase" localSheetId="0" hidden="1">DCSCReport!$D$1:$E$12</definedName>
    <definedName name="coln">OFFSET(DCSCReport!$N$2,,,SUMPRODUCT(MAX((DCSCReport!$N:$N&lt;&gt;"")*ROW(DCSCReport!$N:$N)))-1)</definedName>
    <definedName name="colo">OFFSET(coln,,1,)</definedName>
  </definedNames>
  <calcPr calcId="124519"/>
</workbook>
</file>

<file path=xl/calcChain.xml><?xml version="1.0" encoding="utf-8"?>
<calcChain xmlns="http://schemas.openxmlformats.org/spreadsheetml/2006/main">
  <c r="I29" i="1" a="1"/>
  <c r="I29" s="1"/>
  <c r="I30" a="1"/>
  <c r="I30" s="1"/>
  <c r="I31" a="1"/>
  <c r="I31" s="1"/>
  <c r="I32" a="1"/>
  <c r="I32" s="1"/>
  <c r="I33" a="1"/>
  <c r="I33" s="1"/>
  <c r="I28" a="1"/>
  <c r="I28" s="1"/>
  <c r="K27" a="1"/>
  <c r="K27" s="1"/>
  <c r="L27" a="1"/>
  <c r="L27" s="1"/>
  <c r="M27" a="1"/>
  <c r="M27" s="1"/>
  <c r="O2"/>
  <c r="O3"/>
  <c r="O4"/>
  <c r="N2"/>
  <c r="N3"/>
  <c r="N4"/>
  <c r="M2"/>
  <c r="M3"/>
  <c r="M4"/>
  <c r="L2"/>
  <c r="L3"/>
  <c r="L4"/>
  <c r="I34" a="1"/>
  <c r="I34" s="1"/>
  <c r="I35" a="1"/>
  <c r="I35" s="1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N6"/>
  <c r="N7"/>
  <c r="N8"/>
  <c r="N9"/>
  <c r="N10"/>
  <c r="N11"/>
  <c r="N12"/>
  <c r="N13"/>
  <c r="N14"/>
  <c r="N15"/>
  <c r="N16"/>
  <c r="N17"/>
  <c r="N18"/>
  <c r="N19"/>
  <c r="N20"/>
  <c r="N21"/>
  <c r="N22"/>
  <c r="N23"/>
  <c r="N5"/>
  <c r="L14"/>
  <c r="M14"/>
  <c r="L15"/>
  <c r="M15"/>
  <c r="L16"/>
  <c r="M16"/>
  <c r="L17"/>
  <c r="M17"/>
  <c r="L18"/>
  <c r="M18"/>
  <c r="L19"/>
  <c r="M19"/>
  <c r="L20"/>
  <c r="M20"/>
  <c r="L21"/>
  <c r="M21"/>
  <c r="L22"/>
  <c r="M22"/>
  <c r="L23"/>
  <c r="M23"/>
  <c r="M5"/>
  <c r="M6"/>
  <c r="M7"/>
  <c r="M8"/>
  <c r="M9"/>
  <c r="M10"/>
  <c r="M11"/>
  <c r="M12"/>
  <c r="M13"/>
  <c r="L6"/>
  <c r="L7"/>
  <c r="L8"/>
  <c r="L9"/>
  <c r="L10"/>
  <c r="L11"/>
  <c r="L12"/>
  <c r="L13"/>
  <c r="L5"/>
  <c r="J27" a="1"/>
  <c r="J27" s="1"/>
  <c r="K33" l="1"/>
  <c r="K31"/>
  <c r="K29"/>
  <c r="K32"/>
  <c r="K30"/>
  <c r="L33"/>
  <c r="J33"/>
  <c r="L32"/>
  <c r="J32"/>
  <c r="L31"/>
  <c r="J31"/>
  <c r="L30"/>
  <c r="J30"/>
  <c r="L29"/>
  <c r="J29"/>
  <c r="M33"/>
  <c r="M32"/>
  <c r="M31"/>
  <c r="M30"/>
  <c r="M29"/>
  <c r="J28"/>
  <c r="M28"/>
  <c r="K28"/>
  <c r="L28"/>
</calcChain>
</file>

<file path=xl/sharedStrings.xml><?xml version="1.0" encoding="utf-8"?>
<sst xmlns="http://schemas.openxmlformats.org/spreadsheetml/2006/main" count="68" uniqueCount="33">
  <si>
    <t>Code</t>
  </si>
  <si>
    <t>FaultedBus</t>
  </si>
  <si>
    <t>kVNom</t>
  </si>
  <si>
    <t>FromBus</t>
  </si>
  <si>
    <t>ToBus</t>
  </si>
  <si>
    <t>VFromBus</t>
  </si>
  <si>
    <t>kAtoBus</t>
  </si>
  <si>
    <t>EquivalentR</t>
  </si>
  <si>
    <t>EquivalentL</t>
  </si>
  <si>
    <t>TimeConstant</t>
  </si>
  <si>
    <t>A</t>
  </si>
  <si>
    <t>2,2</t>
  </si>
  <si>
    <t>###&lt;&lt;&lt;BlankLine&gt;&gt;&gt;###</t>
  </si>
  <si>
    <t/>
  </si>
  <si>
    <t>1,3</t>
  </si>
  <si>
    <t>2,3</t>
  </si>
  <si>
    <t>1-1</t>
  </si>
  <si>
    <t>2,1</t>
  </si>
  <si>
    <t>Total</t>
  </si>
  <si>
    <t>load 1-2</t>
  </si>
  <si>
    <t>load 2-2</t>
  </si>
  <si>
    <t>load 3-2</t>
  </si>
  <si>
    <t>…</t>
  </si>
  <si>
    <t>TRAME DE TRAVAIL:</t>
  </si>
  <si>
    <t xml:space="preserve">$    Les données interessantes sont en jaune </t>
  </si>
  <si>
    <t>$   Attention: Ce tableau peut avoir des lignes supplémentaires</t>
  </si>
  <si>
    <t>1) Transformer le tableau en 2 tableaux matriciels: S'aider de l'exemple de Tulipe_4</t>
  </si>
  <si>
    <t xml:space="preserve">2) Créer 2 graphiques 3d à partir des tableaux précedents (voir exemples ci-contre) </t>
  </si>
  <si>
    <t>compléter avec les valeurs de la colonne Vfrombus</t>
  </si>
  <si>
    <t xml:space="preserve">compléter avec les  valeurs de la colonne kAtoBus </t>
  </si>
  <si>
    <t>$    Les lignes avec "###&lt;&lt; …" ou  "total" ou "Load…" sont à supprimer ou filtrer</t>
  </si>
  <si>
    <t>TOUTES CES ETAPES DOIVENT SE REALISER DE MANIÈRE AUTOMATIQUE (VIA UNE MACRO) ET AVEC NIMPORTE QUEL TABLEAU D'ENTREE (Ex tableau avec 10 lignes supplémentaires)</t>
  </si>
  <si>
    <t>le jaune a masquer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</si>
</sst>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5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vertical="center" wrapText="1"/>
    </xf>
    <xf numFmtId="0" fontId="3" fillId="4" borderId="3" xfId="0" applyFont="1" applyFill="1" applyBorder="1" applyAlignment="1" applyProtection="1">
      <alignment horizontal="right" vertical="center" wrapText="1"/>
    </xf>
    <xf numFmtId="0" fontId="2" fillId="5" borderId="2" xfId="0" applyFont="1" applyFill="1" applyBorder="1" applyAlignment="1" applyProtection="1">
      <alignment vertical="center" wrapText="1"/>
    </xf>
    <xf numFmtId="0" fontId="0" fillId="0" borderId="1" xfId="0" applyBorder="1"/>
    <xf numFmtId="0" fontId="0" fillId="0" borderId="0" xfId="0" applyBorder="1"/>
    <xf numFmtId="0" fontId="4" fillId="0" borderId="0" xfId="0" applyFont="1"/>
    <xf numFmtId="0" fontId="4" fillId="0" borderId="0" xfId="0" applyFont="1" applyBorder="1"/>
    <xf numFmtId="0" fontId="5" fillId="0" borderId="0" xfId="0" applyFont="1"/>
    <xf numFmtId="0" fontId="4" fillId="0" borderId="1" xfId="0" applyFont="1" applyBorder="1"/>
    <xf numFmtId="0" fontId="0" fillId="6" borderId="0" xfId="0" applyFill="1"/>
    <xf numFmtId="0" fontId="6" fillId="0" borderId="1" xfId="0" applyFont="1" applyBorder="1"/>
    <xf numFmtId="0" fontId="0" fillId="5" borderId="0" xfId="0" applyFill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204109</xdr:colOff>
      <xdr:row>50</xdr:row>
      <xdr:rowOff>212787</xdr:rowOff>
    </xdr:from>
    <xdr:to>
      <xdr:col>13</xdr:col>
      <xdr:colOff>408214</xdr:colOff>
      <xdr:row>62</xdr:row>
      <xdr:rowOff>53540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31680" y="10132394"/>
          <a:ext cx="3306534" cy="2548575"/>
        </a:xfrm>
        <a:prstGeom prst="rect">
          <a:avLst/>
        </a:prstGeom>
      </xdr:spPr>
    </xdr:pic>
    <xdr:clientData/>
  </xdr:twoCellAnchor>
  <xdr:twoCellAnchor editAs="oneCell">
    <xdr:from>
      <xdr:col>14</xdr:col>
      <xdr:colOff>383722</xdr:colOff>
      <xdr:row>51</xdr:row>
      <xdr:rowOff>-1</xdr:rowOff>
    </xdr:from>
    <xdr:to>
      <xdr:col>20</xdr:col>
      <xdr:colOff>13472</xdr:colOff>
      <xdr:row>62</xdr:row>
      <xdr:rowOff>83478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085865" y="10164535"/>
          <a:ext cx="3303677" cy="25463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64"/>
  <sheetViews>
    <sheetView tabSelected="1" zoomScale="70" zoomScaleNormal="70" workbookViewId="0">
      <selection activeCell="T6" sqref="T6"/>
    </sheetView>
  </sheetViews>
  <sheetFormatPr baseColWidth="10" defaultColWidth="9.1796875" defaultRowHeight="14.5"/>
  <cols>
    <col min="1" max="10" width="13.81640625" customWidth="1"/>
    <col min="12" max="12" width="15.1796875" customWidth="1"/>
    <col min="13" max="13" width="8.54296875" customWidth="1"/>
  </cols>
  <sheetData>
    <row r="1" spans="1:1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8" ht="29">
      <c r="A2" s="2" t="s">
        <v>10</v>
      </c>
      <c r="B2" s="2" t="s">
        <v>11</v>
      </c>
      <c r="C2" s="3">
        <v>0</v>
      </c>
      <c r="D2" s="2" t="s">
        <v>12</v>
      </c>
      <c r="E2" s="2" t="s">
        <v>13</v>
      </c>
      <c r="F2" s="3">
        <v>0</v>
      </c>
      <c r="G2" s="3">
        <v>0</v>
      </c>
      <c r="H2" s="3">
        <v>0</v>
      </c>
      <c r="I2" s="3">
        <v>0</v>
      </c>
      <c r="J2" s="3">
        <v>0</v>
      </c>
      <c r="L2" s="13" t="e">
        <f t="shared" ref="L2:L4" si="0">SUBSTITUTE(SUBSTITUTE(D2,",",""),"-","")*1</f>
        <v>#VALUE!</v>
      </c>
      <c r="M2" s="13" t="e">
        <f t="shared" ref="M2:M4" si="1">SUBSTITUTE(SUBSTITUTE(E2,",",""),"-","")*1</f>
        <v>#VALUE!</v>
      </c>
      <c r="N2" s="14" t="str">
        <f t="shared" ref="N2:N4" si="2">IF(ISNUMBER(($L2&amp;$M2)*1),D2,"")</f>
        <v/>
      </c>
      <c r="O2" s="14" t="str">
        <f t="shared" ref="O2:O4" si="3">IF(ISNUMBER(($L2&amp;$M2)*1),E2,"")</f>
        <v/>
      </c>
    </row>
    <row r="3" spans="1:18" ht="29">
      <c r="A3" s="2" t="s">
        <v>10</v>
      </c>
      <c r="B3" s="2" t="s">
        <v>11</v>
      </c>
      <c r="C3" s="3">
        <v>0</v>
      </c>
      <c r="D3" s="2" t="s">
        <v>12</v>
      </c>
      <c r="E3" s="2" t="s">
        <v>13</v>
      </c>
      <c r="F3" s="3">
        <v>0</v>
      </c>
      <c r="G3" s="3">
        <v>1</v>
      </c>
      <c r="H3" s="3">
        <v>0</v>
      </c>
      <c r="I3" s="3">
        <v>0</v>
      </c>
      <c r="J3" s="3">
        <v>0</v>
      </c>
      <c r="L3" s="13" t="e">
        <f t="shared" si="0"/>
        <v>#VALUE!</v>
      </c>
      <c r="M3" s="13" t="e">
        <f t="shared" si="1"/>
        <v>#VALUE!</v>
      </c>
      <c r="N3" s="14" t="str">
        <f t="shared" si="2"/>
        <v/>
      </c>
      <c r="O3" s="14" t="str">
        <f t="shared" si="3"/>
        <v/>
      </c>
      <c r="R3" t="s">
        <v>32</v>
      </c>
    </row>
    <row r="4" spans="1:18" ht="29">
      <c r="A4" s="2" t="s">
        <v>10</v>
      </c>
      <c r="B4" s="2" t="s">
        <v>11</v>
      </c>
      <c r="C4" s="3">
        <v>0</v>
      </c>
      <c r="D4" s="2" t="s">
        <v>12</v>
      </c>
      <c r="E4" s="2" t="s">
        <v>13</v>
      </c>
      <c r="F4" s="3">
        <v>0</v>
      </c>
      <c r="G4" s="3">
        <v>2</v>
      </c>
      <c r="H4" s="3">
        <v>0</v>
      </c>
      <c r="I4" s="3">
        <v>0</v>
      </c>
      <c r="J4" s="3">
        <v>0</v>
      </c>
      <c r="L4" s="13" t="e">
        <f t="shared" si="0"/>
        <v>#VALUE!</v>
      </c>
      <c r="M4" s="13" t="e">
        <f t="shared" si="1"/>
        <v>#VALUE!</v>
      </c>
      <c r="N4" s="14" t="str">
        <f t="shared" si="2"/>
        <v/>
      </c>
      <c r="O4" s="14" t="str">
        <f t="shared" si="3"/>
        <v/>
      </c>
    </row>
    <row r="5" spans="1:18">
      <c r="A5" s="2" t="s">
        <v>10</v>
      </c>
      <c r="B5" s="2" t="s">
        <v>11</v>
      </c>
      <c r="C5" s="3">
        <v>270</v>
      </c>
      <c r="D5" s="4" t="s">
        <v>14</v>
      </c>
      <c r="E5" s="4" t="s">
        <v>15</v>
      </c>
      <c r="F5" s="3">
        <v>71.937600000000003</v>
      </c>
      <c r="G5" s="3">
        <v>0.16200690000000001</v>
      </c>
      <c r="H5" s="3">
        <v>6.2662089999999999</v>
      </c>
      <c r="I5" s="3">
        <v>0</v>
      </c>
      <c r="J5" s="3">
        <v>0</v>
      </c>
      <c r="L5" s="13">
        <f>SUBSTITUTE(SUBSTITUTE(D5,",",""),"-","")*1</f>
        <v>13</v>
      </c>
      <c r="M5" s="13">
        <f>SUBSTITUTE(SUBSTITUTE(E5,",",""),"-","")*1</f>
        <v>23</v>
      </c>
      <c r="N5" s="14" t="str">
        <f>IF(ISNUMBER(($L5&amp;$M5)*1),D5,"")</f>
        <v>1,3</v>
      </c>
      <c r="O5" s="14" t="str">
        <f>IF(ISNUMBER(($L5&amp;$M5)*1),E5,"")</f>
        <v>2,3</v>
      </c>
    </row>
    <row r="6" spans="1:18">
      <c r="A6" s="2" t="s">
        <v>10</v>
      </c>
      <c r="B6" s="2" t="s">
        <v>11</v>
      </c>
      <c r="C6" s="3">
        <v>270</v>
      </c>
      <c r="D6" s="4" t="s">
        <v>16</v>
      </c>
      <c r="E6" s="4" t="s">
        <v>17</v>
      </c>
      <c r="F6" s="3">
        <v>71.937600000000003</v>
      </c>
      <c r="G6" s="3">
        <v>0.16200690000000001</v>
      </c>
      <c r="H6" s="3">
        <v>6.2662089999999999</v>
      </c>
      <c r="I6" s="3">
        <v>0</v>
      </c>
      <c r="J6" s="3">
        <v>0</v>
      </c>
      <c r="L6" s="13">
        <f t="shared" ref="L6:M13" si="4">SUBSTITUTE(SUBSTITUTE(D6,",",""),"-","")*1</f>
        <v>11</v>
      </c>
      <c r="M6" s="13">
        <f t="shared" si="4"/>
        <v>21</v>
      </c>
      <c r="N6" s="14" t="str">
        <f t="shared" ref="N6:O23" si="5">IF(ISNUMBER(($L6&amp;$M6)*1),D6,"")</f>
        <v>1-1</v>
      </c>
      <c r="O6" s="14" t="str">
        <f t="shared" si="5"/>
        <v>2,1</v>
      </c>
    </row>
    <row r="7" spans="1:18">
      <c r="A7" s="2" t="s">
        <v>10</v>
      </c>
      <c r="B7" s="2" t="s">
        <v>11</v>
      </c>
      <c r="C7" s="3">
        <v>270</v>
      </c>
      <c r="D7" s="4" t="s">
        <v>17</v>
      </c>
      <c r="E7" s="4" t="s">
        <v>11</v>
      </c>
      <c r="F7" s="3">
        <v>11.935029999999999</v>
      </c>
      <c r="G7" s="3">
        <v>0.16112290000000001</v>
      </c>
      <c r="H7" s="3">
        <v>6.2662089999999999</v>
      </c>
      <c r="I7" s="3">
        <v>0</v>
      </c>
      <c r="J7" s="3">
        <v>0</v>
      </c>
      <c r="L7" s="13">
        <f t="shared" si="4"/>
        <v>21</v>
      </c>
      <c r="M7" s="13">
        <f t="shared" si="4"/>
        <v>22</v>
      </c>
      <c r="N7" s="14" t="str">
        <f t="shared" si="5"/>
        <v>2,1</v>
      </c>
      <c r="O7" s="14" t="str">
        <f t="shared" si="5"/>
        <v>2,2</v>
      </c>
    </row>
    <row r="8" spans="1:18">
      <c r="A8" s="2" t="s">
        <v>10</v>
      </c>
      <c r="B8" s="2" t="s">
        <v>11</v>
      </c>
      <c r="C8" s="3">
        <v>270</v>
      </c>
      <c r="D8" s="2" t="s">
        <v>11</v>
      </c>
      <c r="E8" s="2" t="s">
        <v>18</v>
      </c>
      <c r="F8" s="3">
        <v>0</v>
      </c>
      <c r="G8" s="3">
        <v>0.32224570000000002</v>
      </c>
      <c r="H8" s="3">
        <v>6.2662089999999999</v>
      </c>
      <c r="I8" s="3">
        <v>0</v>
      </c>
      <c r="J8" s="3">
        <v>0</v>
      </c>
      <c r="L8" s="13">
        <f t="shared" si="4"/>
        <v>22</v>
      </c>
      <c r="M8" s="13" t="e">
        <f t="shared" si="4"/>
        <v>#VALUE!</v>
      </c>
      <c r="N8" s="14" t="str">
        <f t="shared" si="5"/>
        <v/>
      </c>
      <c r="O8" s="14" t="str">
        <f t="shared" si="5"/>
        <v/>
      </c>
    </row>
    <row r="9" spans="1:18">
      <c r="A9" s="2" t="s">
        <v>10</v>
      </c>
      <c r="B9" s="2" t="s">
        <v>11</v>
      </c>
      <c r="C9" s="3">
        <v>270</v>
      </c>
      <c r="D9" s="4" t="s">
        <v>15</v>
      </c>
      <c r="E9" s="4" t="s">
        <v>11</v>
      </c>
      <c r="F9" s="3">
        <v>11.935029999999999</v>
      </c>
      <c r="G9" s="3">
        <v>0.16112290000000001</v>
      </c>
      <c r="H9" s="3">
        <v>6.2662089999999999</v>
      </c>
      <c r="I9" s="3">
        <v>0</v>
      </c>
      <c r="J9" s="3">
        <v>0</v>
      </c>
      <c r="L9" s="13">
        <f t="shared" si="4"/>
        <v>23</v>
      </c>
      <c r="M9" s="13">
        <f t="shared" si="4"/>
        <v>22</v>
      </c>
      <c r="N9" s="14" t="str">
        <f t="shared" si="5"/>
        <v>2,3</v>
      </c>
      <c r="O9" s="14" t="str">
        <f t="shared" si="5"/>
        <v>2,2</v>
      </c>
    </row>
    <row r="10" spans="1:18">
      <c r="A10" s="2" t="s">
        <v>10</v>
      </c>
      <c r="B10" s="2" t="s">
        <v>11</v>
      </c>
      <c r="C10" s="3">
        <v>270</v>
      </c>
      <c r="D10" s="2" t="s">
        <v>19</v>
      </c>
      <c r="E10" s="2" t="s">
        <v>17</v>
      </c>
      <c r="F10" s="3">
        <v>0</v>
      </c>
      <c r="G10" s="3">
        <v>-8.8407609999999995E-4</v>
      </c>
      <c r="H10" s="3">
        <v>6.2662089999999999</v>
      </c>
      <c r="I10" s="3">
        <v>0</v>
      </c>
      <c r="J10" s="3">
        <v>0</v>
      </c>
      <c r="L10" s="13" t="e">
        <f t="shared" si="4"/>
        <v>#VALUE!</v>
      </c>
      <c r="M10" s="13">
        <f t="shared" si="4"/>
        <v>21</v>
      </c>
      <c r="N10" s="14" t="str">
        <f t="shared" si="5"/>
        <v/>
      </c>
      <c r="O10" s="14" t="str">
        <f t="shared" si="5"/>
        <v/>
      </c>
    </row>
    <row r="11" spans="1:18">
      <c r="A11" s="2" t="s">
        <v>10</v>
      </c>
      <c r="B11" s="2" t="s">
        <v>11</v>
      </c>
      <c r="C11" s="3">
        <v>270</v>
      </c>
      <c r="D11" s="2" t="s">
        <v>20</v>
      </c>
      <c r="E11" s="2" t="s">
        <v>11</v>
      </c>
      <c r="F11" s="3">
        <v>0</v>
      </c>
      <c r="G11" s="3">
        <v>0</v>
      </c>
      <c r="H11" s="3">
        <v>6.2662089999999999</v>
      </c>
      <c r="I11" s="3">
        <v>0</v>
      </c>
      <c r="J11" s="3">
        <v>0</v>
      </c>
      <c r="L11" s="13" t="e">
        <f t="shared" si="4"/>
        <v>#VALUE!</v>
      </c>
      <c r="M11" s="13">
        <f t="shared" si="4"/>
        <v>22</v>
      </c>
      <c r="N11" s="14" t="str">
        <f t="shared" si="5"/>
        <v/>
      </c>
      <c r="O11" s="14" t="str">
        <f t="shared" si="5"/>
        <v/>
      </c>
    </row>
    <row r="12" spans="1:18">
      <c r="A12" s="2" t="s">
        <v>10</v>
      </c>
      <c r="B12" s="2" t="s">
        <v>11</v>
      </c>
      <c r="C12" s="3">
        <v>270</v>
      </c>
      <c r="D12" s="2" t="s">
        <v>21</v>
      </c>
      <c r="E12" s="2" t="s">
        <v>15</v>
      </c>
      <c r="F12" s="3">
        <v>0</v>
      </c>
      <c r="G12" s="3">
        <v>-8.8407609999999995E-4</v>
      </c>
      <c r="H12" s="3">
        <v>6.2662089999999999</v>
      </c>
      <c r="I12" s="3">
        <v>0</v>
      </c>
      <c r="J12" s="3">
        <v>0</v>
      </c>
      <c r="L12" s="13" t="e">
        <f t="shared" si="4"/>
        <v>#VALUE!</v>
      </c>
      <c r="M12" s="13">
        <f t="shared" si="4"/>
        <v>23</v>
      </c>
      <c r="N12" s="14" t="str">
        <f t="shared" si="5"/>
        <v/>
      </c>
      <c r="O12" s="14" t="str">
        <f t="shared" si="5"/>
        <v/>
      </c>
    </row>
    <row r="13" spans="1:18">
      <c r="L13" s="13" t="e">
        <f t="shared" si="4"/>
        <v>#VALUE!</v>
      </c>
      <c r="M13" s="13" t="e">
        <f t="shared" si="4"/>
        <v>#VALUE!</v>
      </c>
      <c r="N13" s="14" t="str">
        <f t="shared" si="5"/>
        <v/>
      </c>
      <c r="O13" s="14" t="str">
        <f t="shared" si="5"/>
        <v/>
      </c>
    </row>
    <row r="14" spans="1:18">
      <c r="L14" s="13" t="e">
        <f t="shared" ref="L14:L23" si="6">SUBSTITUTE(SUBSTITUTE(D14,",",""),"-","")*1</f>
        <v>#VALUE!</v>
      </c>
      <c r="M14" s="13" t="e">
        <f t="shared" ref="M14:M23" si="7">SUBSTITUTE(SUBSTITUTE(E14,",",""),"-","")*1</f>
        <v>#VALUE!</v>
      </c>
      <c r="N14" s="14" t="str">
        <f t="shared" si="5"/>
        <v/>
      </c>
      <c r="O14" s="14" t="str">
        <f t="shared" si="5"/>
        <v/>
      </c>
    </row>
    <row r="15" spans="1:18">
      <c r="L15" s="13" t="e">
        <f t="shared" si="6"/>
        <v>#VALUE!</v>
      </c>
      <c r="M15" s="13" t="e">
        <f t="shared" si="7"/>
        <v>#VALUE!</v>
      </c>
      <c r="N15" s="14" t="str">
        <f t="shared" si="5"/>
        <v/>
      </c>
      <c r="O15" s="14" t="str">
        <f t="shared" si="5"/>
        <v/>
      </c>
    </row>
    <row r="16" spans="1:18">
      <c r="L16" s="13" t="e">
        <f t="shared" si="6"/>
        <v>#VALUE!</v>
      </c>
      <c r="M16" s="13" t="e">
        <f t="shared" si="7"/>
        <v>#VALUE!</v>
      </c>
      <c r="N16" s="14" t="str">
        <f t="shared" si="5"/>
        <v/>
      </c>
      <c r="O16" s="14" t="str">
        <f t="shared" si="5"/>
        <v/>
      </c>
    </row>
    <row r="17" spans="1:18">
      <c r="L17" s="13" t="e">
        <f t="shared" si="6"/>
        <v>#VALUE!</v>
      </c>
      <c r="M17" s="13" t="e">
        <f t="shared" si="7"/>
        <v>#VALUE!</v>
      </c>
      <c r="N17" s="14" t="str">
        <f t="shared" si="5"/>
        <v/>
      </c>
      <c r="O17" s="14" t="str">
        <f t="shared" si="5"/>
        <v/>
      </c>
    </row>
    <row r="18" spans="1:18">
      <c r="L18" s="13" t="e">
        <f t="shared" si="6"/>
        <v>#VALUE!</v>
      </c>
      <c r="M18" s="13" t="e">
        <f t="shared" si="7"/>
        <v>#VALUE!</v>
      </c>
      <c r="N18" s="14" t="str">
        <f t="shared" si="5"/>
        <v/>
      </c>
      <c r="O18" s="14" t="str">
        <f t="shared" si="5"/>
        <v/>
      </c>
    </row>
    <row r="19" spans="1:18">
      <c r="L19" s="13" t="e">
        <f t="shared" si="6"/>
        <v>#VALUE!</v>
      </c>
      <c r="M19" s="13" t="e">
        <f t="shared" si="7"/>
        <v>#VALUE!</v>
      </c>
      <c r="N19" s="14" t="str">
        <f t="shared" si="5"/>
        <v/>
      </c>
      <c r="O19" s="14" t="str">
        <f t="shared" si="5"/>
        <v/>
      </c>
    </row>
    <row r="20" spans="1:18">
      <c r="L20" s="13" t="e">
        <f t="shared" si="6"/>
        <v>#VALUE!</v>
      </c>
      <c r="M20" s="13" t="e">
        <f t="shared" si="7"/>
        <v>#VALUE!</v>
      </c>
      <c r="N20" s="14" t="str">
        <f t="shared" si="5"/>
        <v/>
      </c>
      <c r="O20" s="14" t="str">
        <f t="shared" si="5"/>
        <v/>
      </c>
    </row>
    <row r="21" spans="1:18">
      <c r="L21" s="13" t="e">
        <f t="shared" si="6"/>
        <v>#VALUE!</v>
      </c>
      <c r="M21" s="13" t="e">
        <f t="shared" si="7"/>
        <v>#VALUE!</v>
      </c>
      <c r="N21" s="14" t="str">
        <f t="shared" si="5"/>
        <v/>
      </c>
      <c r="O21" s="14" t="str">
        <f t="shared" si="5"/>
        <v/>
      </c>
    </row>
    <row r="22" spans="1:18">
      <c r="L22" s="13" t="e">
        <f t="shared" si="6"/>
        <v>#VALUE!</v>
      </c>
      <c r="M22" s="13" t="e">
        <f t="shared" si="7"/>
        <v>#VALUE!</v>
      </c>
      <c r="N22" s="14" t="str">
        <f t="shared" si="5"/>
        <v/>
      </c>
      <c r="O22" s="14" t="str">
        <f t="shared" si="5"/>
        <v/>
      </c>
    </row>
    <row r="23" spans="1:18">
      <c r="L23" s="13" t="e">
        <f t="shared" si="6"/>
        <v>#VALUE!</v>
      </c>
      <c r="M23" s="13" t="e">
        <f t="shared" si="7"/>
        <v>#VALUE!</v>
      </c>
      <c r="N23" s="14" t="str">
        <f t="shared" si="5"/>
        <v/>
      </c>
      <c r="O23" s="14" t="str">
        <f t="shared" si="5"/>
        <v/>
      </c>
    </row>
    <row r="24" spans="1:18" s="11" customFormat="1"/>
    <row r="25" spans="1:18" ht="26">
      <c r="A25" s="9" t="s">
        <v>23</v>
      </c>
    </row>
    <row r="26" spans="1:18" ht="30" customHeight="1"/>
    <row r="27" spans="1:18" ht="25" customHeight="1">
      <c r="J27" t="str">
        <f t="array" aca="1" ref="J27" ca="1">IF(COLUMN(A:A)&gt;COUNTIF(coln,"&gt;&lt;"),"",INDEX(colo,SMALL(IF(colo&lt;&gt;"",ROW(colo)-1,""),COLUMN(A:A))))</f>
        <v>2,3</v>
      </c>
      <c r="K27" t="str">
        <f t="array" aca="1" ref="K27" ca="1">IF(COLUMN(B:B)&gt;COUNTIF(coln,"&gt;&lt;"),"",INDEX(colo,SMALL(IF(colo&lt;&gt;"",ROW(colo)-1,""),COLUMN(B:B))))</f>
        <v>2,1</v>
      </c>
      <c r="L27" t="str">
        <f t="array" aca="1" ref="L27" ca="1">IF(COLUMN(C:C)&gt;COUNTIF(coln,"&gt;&lt;"),"",INDEX(colo,SMALL(IF(colo&lt;&gt;"",ROW(colo)-1,""),COLUMN(C:C))))</f>
        <v>2,2</v>
      </c>
      <c r="M27" t="str">
        <f t="array" aca="1" ref="M27" ca="1">IF(COLUMN(D:D)&gt;COUNTIF(coln,"&gt;&lt;"),"",INDEX(colo,SMALL(IF(colo&lt;&gt;"",ROW(colo)-1,""),COLUMN(D:D))))</f>
        <v>2,2</v>
      </c>
    </row>
    <row r="28" spans="1:18" ht="29.5" customHeight="1">
      <c r="I28" t="str">
        <f t="array" aca="1" ref="I28" ca="1">IF(ROW($A1)&gt;COUNTIF(coln,"&gt;&lt;"),"",INDEX(coln,SMALL(IF(coln&lt;&gt;"",ROW(coln)-1,""),ROW($A1))))</f>
        <v>1,3</v>
      </c>
      <c r="J28" s="5">
        <f ca="1">IFERROR(INDEX($F$2:$F$23,SUMPRODUCT(MAX(($D$2:$D$23&amp;$E$2:$E$23=$I28&amp;J$27)*ROW($A$2:$A$23)-1))),"")</f>
        <v>71.937600000000003</v>
      </c>
      <c r="K28" s="5" t="str">
        <f t="shared" ref="K28:M33" ca="1" si="8">IFERROR(INDEX($F$2:$F$23,SUMPRODUCT(MAX(($D$2:$D$23&amp;$E$2:$E$23=$I28&amp;K$27)*ROW($A$2:$A$23)-1))),"")</f>
        <v/>
      </c>
      <c r="L28" s="5" t="str">
        <f t="shared" ca="1" si="8"/>
        <v/>
      </c>
      <c r="M28" s="5" t="str">
        <f t="shared" ca="1" si="8"/>
        <v/>
      </c>
    </row>
    <row r="29" spans="1:18" ht="19.5">
      <c r="B29" s="7" t="s">
        <v>24</v>
      </c>
      <c r="C29" s="7"/>
      <c r="D29" s="7"/>
      <c r="E29" s="7"/>
      <c r="F29" s="7"/>
      <c r="G29" s="7"/>
      <c r="I29" t="str">
        <f t="array" aca="1" ref="I29" ca="1">IF(ROW($A2)&gt;COUNTIF(coln,"&gt;&lt;"),"",INDEX(coln,SMALL(IF(coln&lt;&gt;"",ROW(coln)-1,""),ROW($A2))))</f>
        <v>1-1</v>
      </c>
      <c r="J29" s="5" t="str">
        <f t="shared" ref="J29:J33" ca="1" si="9">IFERROR(INDEX($F$2:$F$23,SUMPRODUCT(MAX(($D$2:$D$23&amp;$E$2:$E$23=$I29&amp;J$27)*ROW($A$2:$A$23)-1))),"")</f>
        <v/>
      </c>
      <c r="K29" s="5">
        <f t="shared" ca="1" si="8"/>
        <v>71.937600000000003</v>
      </c>
      <c r="L29" s="5" t="str">
        <f t="shared" ca="1" si="8"/>
        <v/>
      </c>
      <c r="M29" s="5" t="str">
        <f t="shared" ca="1" si="8"/>
        <v/>
      </c>
    </row>
    <row r="30" spans="1:18" ht="19.5">
      <c r="B30" s="7"/>
      <c r="C30" s="8"/>
      <c r="D30" s="8"/>
      <c r="E30" s="8"/>
      <c r="F30" s="8"/>
      <c r="G30" s="8"/>
      <c r="H30" s="6"/>
      <c r="I30" t="str">
        <f t="array" aca="1" ref="I30" ca="1">IF(ROW($A3)&gt;COUNTIF(coln,"&gt;&lt;"),"",INDEX(coln,SMALL(IF(coln&lt;&gt;"",ROW(coln)-1,""),ROW($A3))))</f>
        <v>2,1</v>
      </c>
      <c r="J30" s="5" t="str">
        <f t="shared" ca="1" si="9"/>
        <v/>
      </c>
      <c r="K30" s="5" t="str">
        <f t="shared" ca="1" si="8"/>
        <v/>
      </c>
      <c r="L30" s="5">
        <f t="shared" ca="1" si="8"/>
        <v>11.935029999999999</v>
      </c>
      <c r="M30" s="5">
        <f t="shared" ca="1" si="8"/>
        <v>11.935029999999999</v>
      </c>
      <c r="N30" s="6"/>
      <c r="O30" s="6"/>
      <c r="P30" s="6"/>
      <c r="Q30" s="6"/>
      <c r="R30" s="6"/>
    </row>
    <row r="31" spans="1:18" ht="19.5">
      <c r="B31" s="7" t="s">
        <v>30</v>
      </c>
      <c r="C31" s="8"/>
      <c r="D31" s="8"/>
      <c r="E31" s="8"/>
      <c r="F31" s="8"/>
      <c r="G31" s="8"/>
      <c r="H31" s="6"/>
      <c r="I31" t="str">
        <f t="array" aca="1" ref="I31" ca="1">IF(ROW($A4)&gt;COUNTIF(coln,"&gt;&lt;"),"",INDEX(coln,SMALL(IF(coln&lt;&gt;"",ROW(coln)-1,""),ROW($A4))))</f>
        <v>2,3</v>
      </c>
      <c r="J31" s="5" t="str">
        <f t="shared" ca="1" si="9"/>
        <v/>
      </c>
      <c r="K31" s="5" t="str">
        <f t="shared" ca="1" si="8"/>
        <v/>
      </c>
      <c r="L31" s="5">
        <f t="shared" ca="1" si="8"/>
        <v>11.935029999999999</v>
      </c>
      <c r="M31" s="5">
        <f t="shared" ca="1" si="8"/>
        <v>11.935029999999999</v>
      </c>
      <c r="N31" s="6"/>
      <c r="O31" s="6"/>
      <c r="P31" s="6"/>
      <c r="Q31" s="6"/>
      <c r="R31" s="6"/>
    </row>
    <row r="32" spans="1:18" ht="19.5">
      <c r="B32" s="7"/>
      <c r="C32" s="8"/>
      <c r="D32" s="8"/>
      <c r="E32" s="8"/>
      <c r="F32" s="8"/>
      <c r="G32" s="8"/>
      <c r="H32" s="6"/>
      <c r="I32" t="str">
        <f t="array" aca="1" ref="I32" ca="1">IF(ROW($A5)&gt;COUNTIF(coln,"&gt;&lt;"),"",INDEX(coln,SMALL(IF(coln&lt;&gt;"",ROW(coln)-1,""),ROW($A5))))</f>
        <v/>
      </c>
      <c r="J32" s="5" t="str">
        <f t="shared" ca="1" si="9"/>
        <v/>
      </c>
      <c r="K32" s="5" t="str">
        <f t="shared" ca="1" si="8"/>
        <v/>
      </c>
      <c r="L32" s="5" t="str">
        <f t="shared" ca="1" si="8"/>
        <v/>
      </c>
      <c r="M32" s="5" t="str">
        <f t="shared" ca="1" si="8"/>
        <v/>
      </c>
      <c r="N32" s="6"/>
      <c r="O32" s="6"/>
      <c r="P32" s="6"/>
      <c r="Q32" s="6"/>
      <c r="R32" s="6"/>
    </row>
    <row r="33" spans="1:18" ht="19.5">
      <c r="B33" s="7" t="s">
        <v>25</v>
      </c>
      <c r="C33" s="8"/>
      <c r="D33" s="8"/>
      <c r="E33" s="8"/>
      <c r="F33" s="8"/>
      <c r="G33" s="8"/>
      <c r="H33" s="6"/>
      <c r="I33" t="str">
        <f t="array" aca="1" ref="I33" ca="1">IF(ROW($A6)&gt;COUNTIF(coln,"&gt;&lt;"),"",INDEX(coln,SMALL(IF(coln&lt;&gt;"",ROW(coln)-1,""),ROW($A6))))</f>
        <v/>
      </c>
      <c r="J33" s="5" t="str">
        <f t="shared" ca="1" si="9"/>
        <v/>
      </c>
      <c r="K33" s="5" t="str">
        <f t="shared" ca="1" si="8"/>
        <v/>
      </c>
      <c r="L33" s="5" t="str">
        <f t="shared" ca="1" si="8"/>
        <v/>
      </c>
      <c r="M33" s="5" t="str">
        <f t="shared" ca="1" si="8"/>
        <v/>
      </c>
      <c r="N33" s="6"/>
      <c r="O33" s="6"/>
      <c r="P33" s="6"/>
      <c r="Q33" s="6"/>
      <c r="R33" s="6"/>
    </row>
    <row r="34" spans="1:18" ht="19.5">
      <c r="B34" s="7"/>
      <c r="C34" s="8"/>
      <c r="D34" s="8"/>
      <c r="E34" s="8"/>
      <c r="F34" s="8"/>
      <c r="G34" s="8"/>
      <c r="H34" s="6"/>
      <c r="I34" t="str">
        <f t="array" ref="I34">IF(ROW($A7)&gt;COUNTIF($N$5:$N$23,"&gt;&lt;"),"",INDEX($N$5:$N$23,SMALL(IF($N$5:$N$23&lt;&gt;"",ROW($N$5:$N$23)-4,""),ROW($A7))))</f>
        <v/>
      </c>
      <c r="J34" s="6"/>
      <c r="K34" s="6"/>
      <c r="L34" s="6"/>
      <c r="M34" s="6"/>
      <c r="N34" s="6"/>
      <c r="O34" s="6"/>
      <c r="P34" s="6"/>
      <c r="Q34" s="6"/>
      <c r="R34" s="6"/>
    </row>
    <row r="35" spans="1:18" ht="19.5">
      <c r="B35" s="7"/>
      <c r="C35" s="8"/>
      <c r="D35" s="8"/>
      <c r="E35" s="8"/>
      <c r="F35" s="8"/>
      <c r="G35" s="8"/>
      <c r="H35" s="6"/>
      <c r="I35" t="str">
        <f t="array" ref="I35">IF(ROW($A8)&gt;COUNTIF($N$5:$N$23,"&gt;&lt;"),"",INDEX($N$5:$N$23,SMALL(IF($N$5:$N$23&lt;&gt;"",ROW($N$5:$N$23)-4,""),ROW($A8))))</f>
        <v/>
      </c>
      <c r="J35" s="6"/>
      <c r="K35" s="6"/>
      <c r="L35" s="6"/>
      <c r="M35" s="6"/>
      <c r="N35" s="6"/>
      <c r="O35" s="6"/>
      <c r="P35" s="6"/>
      <c r="Q35" s="6"/>
      <c r="R35" s="6"/>
    </row>
    <row r="36" spans="1:18" ht="19.5">
      <c r="B36" s="7"/>
      <c r="C36" s="8"/>
      <c r="D36" s="8"/>
      <c r="E36" s="8"/>
      <c r="F36" s="8"/>
      <c r="G36" s="8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</row>
    <row r="37" spans="1:18" ht="19.5">
      <c r="A37" s="7"/>
      <c r="B37" s="7" t="s">
        <v>26</v>
      </c>
      <c r="C37" s="8"/>
      <c r="D37" s="8"/>
      <c r="E37" s="8"/>
      <c r="F37" s="8"/>
      <c r="G37" s="8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</row>
    <row r="38" spans="1:18" ht="19.5">
      <c r="A38" s="7"/>
      <c r="B38" s="7"/>
      <c r="C38" s="8"/>
      <c r="D38" s="8"/>
      <c r="E38" s="8"/>
      <c r="F38" s="8"/>
      <c r="G38" s="8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</row>
    <row r="39" spans="1:18" ht="19.5">
      <c r="A39" s="7"/>
      <c r="B39" s="7"/>
      <c r="C39" s="8"/>
      <c r="D39" s="8"/>
      <c r="E39" s="8"/>
      <c r="F39" s="8"/>
      <c r="G39" s="8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</row>
    <row r="40" spans="1:18" ht="19.5">
      <c r="A40" s="10"/>
      <c r="B40" s="10">
        <v>1.1000000000000001</v>
      </c>
      <c r="C40" s="10">
        <v>1.2</v>
      </c>
      <c r="D40" s="10">
        <v>1.3</v>
      </c>
      <c r="E40" s="10" t="s">
        <v>22</v>
      </c>
      <c r="F40" s="8"/>
      <c r="G40" s="8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</row>
    <row r="41" spans="1:18" ht="19.5">
      <c r="A41" s="10">
        <v>1.1000000000000001</v>
      </c>
      <c r="B41" s="10"/>
      <c r="C41" s="10"/>
      <c r="D41" s="10"/>
      <c r="E41" s="10"/>
      <c r="F41" s="8"/>
      <c r="G41" s="8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</row>
    <row r="42" spans="1:18" ht="19.5">
      <c r="A42" s="10">
        <v>1.2</v>
      </c>
      <c r="B42" s="10"/>
      <c r="C42" s="10"/>
      <c r="D42" s="10"/>
      <c r="E42" s="10"/>
      <c r="F42" s="8"/>
      <c r="G42" s="8" t="s">
        <v>28</v>
      </c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</row>
    <row r="43" spans="1:18" ht="19.5">
      <c r="A43" s="10">
        <v>1.3</v>
      </c>
      <c r="B43" s="10"/>
      <c r="C43" s="10"/>
      <c r="D43" s="10"/>
      <c r="E43" s="10"/>
      <c r="F43" s="8"/>
      <c r="G43" s="8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</row>
    <row r="44" spans="1:18" ht="19.5">
      <c r="A44" s="10" t="s">
        <v>22</v>
      </c>
      <c r="B44" s="10"/>
      <c r="C44" s="10"/>
      <c r="D44" s="10"/>
      <c r="E44" s="10"/>
      <c r="F44" s="8"/>
      <c r="G44" s="8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</row>
    <row r="45" spans="1:18" ht="19.5">
      <c r="A45" s="8"/>
      <c r="B45" s="8"/>
      <c r="C45" s="8"/>
      <c r="D45" s="8"/>
      <c r="E45" s="8"/>
      <c r="F45" s="8"/>
      <c r="G45" s="8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</row>
    <row r="46" spans="1:18" ht="19.5">
      <c r="A46" s="8"/>
      <c r="B46" s="8"/>
      <c r="C46" s="8"/>
      <c r="D46" s="8"/>
      <c r="E46" s="8"/>
      <c r="F46" s="8"/>
      <c r="G46" s="8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</row>
    <row r="47" spans="1:18" ht="19.5">
      <c r="A47" s="7"/>
      <c r="B47" s="7"/>
      <c r="C47" s="8"/>
      <c r="D47" s="8"/>
      <c r="E47" s="8"/>
      <c r="F47" s="8"/>
      <c r="G47" s="8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</row>
    <row r="48" spans="1:18" ht="19.5">
      <c r="A48" s="10"/>
      <c r="B48" s="10">
        <v>1.1000000000000001</v>
      </c>
      <c r="C48" s="10">
        <v>1.2</v>
      </c>
      <c r="D48" s="10">
        <v>1.3</v>
      </c>
      <c r="E48" s="10" t="s">
        <v>22</v>
      </c>
      <c r="F48" s="7"/>
      <c r="G48" s="7"/>
    </row>
    <row r="49" spans="1:18" ht="19.5">
      <c r="A49" s="10">
        <v>1.1000000000000001</v>
      </c>
      <c r="B49" s="10"/>
      <c r="C49" s="10"/>
      <c r="D49" s="10"/>
      <c r="E49" s="10"/>
      <c r="F49" s="7"/>
      <c r="G49" s="7"/>
    </row>
    <row r="50" spans="1:18" ht="19.5">
      <c r="A50" s="10">
        <v>1.2</v>
      </c>
      <c r="B50" s="10"/>
      <c r="C50" s="10"/>
      <c r="D50" s="10"/>
      <c r="E50" s="10"/>
      <c r="F50" s="7"/>
      <c r="G50" s="7" t="s">
        <v>29</v>
      </c>
    </row>
    <row r="51" spans="1:18" ht="19.5">
      <c r="A51" s="10">
        <v>1.3</v>
      </c>
      <c r="B51" s="10"/>
      <c r="C51" s="10"/>
      <c r="D51" s="10"/>
      <c r="E51" s="10"/>
      <c r="F51" s="7"/>
      <c r="G51" s="7"/>
    </row>
    <row r="52" spans="1:18" ht="19.5">
      <c r="A52" s="10" t="s">
        <v>22</v>
      </c>
      <c r="B52" s="10"/>
      <c r="C52" s="10"/>
      <c r="D52" s="10"/>
      <c r="E52" s="10"/>
      <c r="F52" s="7"/>
      <c r="G52" s="7"/>
    </row>
    <row r="53" spans="1:18" ht="19.5">
      <c r="A53" s="7"/>
      <c r="B53" s="7"/>
      <c r="C53" s="7"/>
      <c r="D53" s="7"/>
      <c r="E53" s="7"/>
      <c r="F53" s="7"/>
      <c r="G53" s="7"/>
    </row>
    <row r="54" spans="1:18" ht="19.5">
      <c r="A54" s="7"/>
      <c r="B54" s="7"/>
      <c r="C54" s="7"/>
      <c r="D54" s="7"/>
      <c r="E54" s="7"/>
      <c r="F54" s="7"/>
      <c r="G54" s="7"/>
    </row>
    <row r="55" spans="1:18" ht="19.5">
      <c r="A55" s="7"/>
      <c r="B55" s="7" t="s">
        <v>27</v>
      </c>
      <c r="C55" s="7"/>
      <c r="D55" s="7"/>
      <c r="E55" s="7"/>
      <c r="F55" s="7"/>
      <c r="G55" s="7"/>
    </row>
    <row r="59" spans="1:18" ht="26">
      <c r="A59" s="9"/>
    </row>
    <row r="64" spans="1:18">
      <c r="A64" s="12" t="s">
        <v>31</v>
      </c>
      <c r="B64" s="12"/>
      <c r="C64" s="12"/>
      <c r="D64" s="12"/>
      <c r="E64" s="12"/>
      <c r="F64" s="12"/>
      <c r="G64" s="12"/>
      <c r="H64" s="12"/>
      <c r="I64" s="12"/>
      <c r="J64" s="5"/>
      <c r="K64" s="5"/>
      <c r="L64" s="5"/>
      <c r="M64" s="5"/>
      <c r="N64" s="5"/>
      <c r="O64" s="5"/>
      <c r="P64" s="5"/>
      <c r="Q64" s="5"/>
      <c r="R64" s="5"/>
    </row>
  </sheetData>
  <autoFilter ref="D1:E12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DCSCReport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MARTY, Benjamin</dc:creator>
  <cp:lastModifiedBy>tulipe</cp:lastModifiedBy>
  <dcterms:created xsi:type="dcterms:W3CDTF">2015-05-05T12:27:14Z</dcterms:created>
  <dcterms:modified xsi:type="dcterms:W3CDTF">2015-05-05T16:45:39Z</dcterms:modified>
</cp:coreProperties>
</file>