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9190"/>
  </bookViews>
  <sheets>
    <sheet name="Feuil1" sheetId="1" r:id="rId1"/>
    <sheet name="param" sheetId="2" r:id="rId2"/>
  </sheets>
  <definedNames>
    <definedName name="bled">OFFSET(param!$A$2,,,COUNT(param!$A:$A))</definedName>
    <definedName name="bled2">OFFSET(bled,,1,)</definedName>
    <definedName name="colonneA">OFFSET(colonneE,,-4,)</definedName>
    <definedName name="colonneB">OFFSET(colonneA,,1,)</definedName>
    <definedName name="colonneE">OFFSET(Feuil1!$E$2,,,COUNTIF(Feuil1!$A:$A,"&gt;&lt;")-1)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" i="1"/>
  <c r="K2" s="1" a="1"/>
  <c r="A3" i="2" a="1"/>
  <c r="A3" s="1"/>
  <c r="A4" a="1"/>
  <c r="A4" s="1"/>
  <c r="A5" a="1"/>
  <c r="A5" s="1"/>
  <c r="A6" a="1"/>
  <c r="A6" s="1"/>
  <c r="A7" a="1"/>
  <c r="A7" s="1"/>
  <c r="A8" a="1"/>
  <c r="A8" s="1"/>
  <c r="A9" a="1"/>
  <c r="A9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" a="1"/>
  <c r="A2" s="1"/>
  <c r="K2" i="1" l="1"/>
  <c r="M2"/>
  <c r="K3"/>
  <c r="M3"/>
  <c r="K4"/>
  <c r="M4"/>
  <c r="K5"/>
  <c r="M5"/>
  <c r="K6"/>
  <c r="M6"/>
  <c r="K7"/>
  <c r="M7"/>
  <c r="L2"/>
  <c r="N2"/>
  <c r="L3"/>
  <c r="N3"/>
  <c r="L4"/>
  <c r="N4"/>
  <c r="L5"/>
  <c r="N5"/>
  <c r="L6"/>
  <c r="N6"/>
  <c r="L7"/>
  <c r="N7"/>
  <c r="B2" i="2"/>
  <c r="B19"/>
  <c r="B17"/>
  <c r="B15"/>
  <c r="B13"/>
  <c r="B11"/>
  <c r="B9"/>
  <c r="B7"/>
  <c r="B5"/>
  <c r="B3"/>
  <c r="B18"/>
  <c r="B16"/>
  <c r="B14"/>
  <c r="B12"/>
  <c r="B10"/>
  <c r="B8"/>
  <c r="B6"/>
  <c r="B4"/>
</calcChain>
</file>

<file path=xl/sharedStrings.xml><?xml version="1.0" encoding="utf-8"?>
<sst xmlns="http://schemas.openxmlformats.org/spreadsheetml/2006/main" count="45" uniqueCount="16">
  <si>
    <t>Commune / typologie des logements</t>
  </si>
  <si>
    <t>Nombre de logements en 2017*</t>
  </si>
  <si>
    <t>Nouveaux logements construits entre 2006 et 2016*</t>
  </si>
  <si>
    <t>Evolution par rapport à 2006 (%)</t>
  </si>
  <si>
    <t>tri</t>
  </si>
  <si>
    <t>Beauvechain</t>
  </si>
  <si>
    <t>Appartement</t>
  </si>
  <si>
    <t>Maison</t>
  </si>
  <si>
    <t>2 façades</t>
  </si>
  <si>
    <t>3 façades</t>
  </si>
  <si>
    <t>4 façades</t>
  </si>
  <si>
    <t>Braine-l'Alleud</t>
  </si>
  <si>
    <t>Braine-le-Château</t>
  </si>
  <si>
    <t>Chastre</t>
  </si>
  <si>
    <t>Chaumont-Gistoux</t>
  </si>
  <si>
    <t>choix&gt;&gt;&gt;&gt;</t>
  </si>
</sst>
</file>

<file path=xl/styles.xml><?xml version="1.0" encoding="utf-8"?>
<styleSheet xmlns="http://schemas.openxmlformats.org/spreadsheetml/2006/main">
  <numFmts count="2">
    <numFmt numFmtId="164" formatCode="0.0"/>
    <numFmt numFmtId="165" formatCode="General;s\t\d;&quot;&quot;"/>
  </numFmts>
  <fonts count="5">
    <font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NumberFormat="1" applyBorder="1"/>
    <xf numFmtId="0" fontId="0" fillId="0" borderId="1" xfId="0" applyBorder="1"/>
    <xf numFmtId="164" fontId="0" fillId="0" borderId="1" xfId="0" applyNumberFormat="1" applyBorder="1"/>
    <xf numFmtId="0" fontId="0" fillId="0" borderId="0" xfId="0" applyAlignment="1">
      <alignment horizontal="center"/>
    </xf>
    <xf numFmtId="0" fontId="0" fillId="0" borderId="0" xfId="0" applyNumberFormat="1"/>
    <xf numFmtId="164" fontId="0" fillId="0" borderId="0" xfId="0" applyNumberFormat="1"/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NumberFormat="1" applyBorder="1"/>
    <xf numFmtId="0" fontId="0" fillId="0" borderId="0" xfId="0" applyBorder="1"/>
    <xf numFmtId="164" fontId="0" fillId="0" borderId="0" xfId="0" applyNumberFormat="1" applyBorder="1"/>
    <xf numFmtId="0" fontId="0" fillId="0" borderId="0" xfId="0" applyBorder="1" applyAlignment="1">
      <alignment horizontal="center"/>
    </xf>
    <xf numFmtId="0" fontId="0" fillId="3" borderId="0" xfId="0" applyNumberFormat="1" applyFill="1" applyAlignment="1">
      <alignment wrapText="1"/>
    </xf>
    <xf numFmtId="0" fontId="0" fillId="3" borderId="0" xfId="0" applyFill="1" applyAlignment="1">
      <alignment wrapText="1"/>
    </xf>
    <xf numFmtId="0" fontId="0" fillId="3" borderId="2" xfId="0" applyFill="1" applyBorder="1"/>
    <xf numFmtId="165" fontId="0" fillId="3" borderId="2" xfId="0" applyNumberFormat="1" applyFill="1" applyBorder="1"/>
    <xf numFmtId="0" fontId="0" fillId="3" borderId="0" xfId="0" applyFill="1" applyBorder="1" applyAlignment="1">
      <alignment horizontal="center"/>
    </xf>
    <xf numFmtId="0" fontId="0" fillId="3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0" fillId="4" borderId="0" xfId="0" applyFill="1"/>
    <xf numFmtId="9" fontId="0" fillId="3" borderId="2" xfId="1" applyFont="1" applyFill="1" applyBorder="1"/>
    <xf numFmtId="0" fontId="3" fillId="5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N31"/>
  <sheetViews>
    <sheetView tabSelected="1" workbookViewId="0">
      <selection activeCell="K13" sqref="K13"/>
    </sheetView>
  </sheetViews>
  <sheetFormatPr baseColWidth="10" defaultRowHeight="14.5" outlineLevelRow="1"/>
  <cols>
    <col min="1" max="1" width="16.453125" customWidth="1"/>
    <col min="6" max="6" width="9.81640625" customWidth="1"/>
    <col min="7" max="9" width="10.90625" hidden="1" customWidth="1"/>
    <col min="10" max="10" width="20.90625" customWidth="1"/>
    <col min="11" max="11" width="21.453125" customWidth="1"/>
    <col min="12" max="12" width="23.90625" customWidth="1"/>
  </cols>
  <sheetData>
    <row r="1" spans="1:14" ht="72.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J1" s="27" t="str">
        <f ca="1">INDEX(colonneA,MATCH(J2,colonneB,0))</f>
        <v>Chaumont-Gistoux</v>
      </c>
      <c r="K1" s="17" t="s">
        <v>1</v>
      </c>
      <c r="L1" s="18" t="s">
        <v>2</v>
      </c>
      <c r="M1" s="18" t="s">
        <v>3</v>
      </c>
      <c r="N1" s="18" t="s">
        <v>4</v>
      </c>
    </row>
    <row r="2" spans="1:14">
      <c r="A2" s="4" t="s">
        <v>5</v>
      </c>
      <c r="B2" s="5">
        <v>2719</v>
      </c>
      <c r="C2" s="6">
        <v>244</v>
      </c>
      <c r="D2" s="7">
        <v>9.9267697314890153</v>
      </c>
      <c r="E2" s="6">
        <v>244</v>
      </c>
      <c r="F2" s="25" t="s">
        <v>15</v>
      </c>
      <c r="J2" s="28">
        <v>4454</v>
      </c>
      <c r="K2" s="19">
        <f t="array" aca="1" ref="K2:N7" ca="1">OFFSET(B2:E7,MATCH(J1,colonneA,0)-1,,,)</f>
        <v>4454</v>
      </c>
      <c r="L2" s="19">
        <f ca="1"/>
        <v>487</v>
      </c>
      <c r="M2" s="26">
        <f ca="1"/>
        <v>12.354134956874683</v>
      </c>
      <c r="N2" s="20">
        <f ca="1"/>
        <v>487</v>
      </c>
    </row>
    <row r="3" spans="1:14" outlineLevel="1">
      <c r="A3" s="16" t="s">
        <v>6</v>
      </c>
      <c r="B3" s="13">
        <v>151</v>
      </c>
      <c r="C3" s="14">
        <v>31</v>
      </c>
      <c r="D3" s="15">
        <v>27.43362831858407</v>
      </c>
      <c r="E3" s="14"/>
      <c r="J3" s="21" t="s">
        <v>6</v>
      </c>
      <c r="K3" s="19">
        <f ca="1"/>
        <v>357</v>
      </c>
      <c r="L3" s="19">
        <f ca="1"/>
        <v>157</v>
      </c>
      <c r="M3" s="26">
        <f ca="1"/>
        <v>79.292929292929287</v>
      </c>
      <c r="N3" s="20">
        <f ca="1"/>
        <v>0</v>
      </c>
    </row>
    <row r="4" spans="1:14" outlineLevel="1">
      <c r="A4" s="8" t="s">
        <v>7</v>
      </c>
      <c r="B4" s="9">
        <v>2568</v>
      </c>
      <c r="C4">
        <v>213</v>
      </c>
      <c r="D4" s="10">
        <v>9.0831556503198296</v>
      </c>
      <c r="J4" s="22" t="s">
        <v>7</v>
      </c>
      <c r="K4" s="19">
        <f ca="1"/>
        <v>4097</v>
      </c>
      <c r="L4" s="19">
        <f ca="1"/>
        <v>330</v>
      </c>
      <c r="M4" s="26">
        <f ca="1"/>
        <v>8.8141025641025639</v>
      </c>
      <c r="N4" s="20">
        <f ca="1"/>
        <v>0</v>
      </c>
    </row>
    <row r="5" spans="1:14" outlineLevel="1">
      <c r="A5" s="11" t="s">
        <v>8</v>
      </c>
      <c r="B5" s="9">
        <v>308</v>
      </c>
      <c r="C5">
        <v>31</v>
      </c>
      <c r="D5" s="10">
        <v>11.191335740072201</v>
      </c>
      <c r="J5" s="23" t="s">
        <v>8</v>
      </c>
      <c r="K5" s="19">
        <f ca="1"/>
        <v>189</v>
      </c>
      <c r="L5" s="19">
        <f ca="1"/>
        <v>23</v>
      </c>
      <c r="M5" s="26">
        <f ca="1"/>
        <v>13.939393939393941</v>
      </c>
      <c r="N5" s="20">
        <f ca="1"/>
        <v>0</v>
      </c>
    </row>
    <row r="6" spans="1:14" outlineLevel="1">
      <c r="A6" s="12" t="s">
        <v>9</v>
      </c>
      <c r="B6" s="13">
        <v>902</v>
      </c>
      <c r="C6" s="14">
        <v>72</v>
      </c>
      <c r="D6" s="15">
        <v>8.6851628468033777</v>
      </c>
      <c r="E6" s="14"/>
      <c r="J6" s="24" t="s">
        <v>9</v>
      </c>
      <c r="K6" s="19">
        <f ca="1"/>
        <v>651</v>
      </c>
      <c r="L6" s="19">
        <f ca="1"/>
        <v>63</v>
      </c>
      <c r="M6" s="26">
        <f ca="1"/>
        <v>10.843373493975903</v>
      </c>
      <c r="N6" s="20">
        <f ca="1"/>
        <v>0</v>
      </c>
    </row>
    <row r="7" spans="1:14" outlineLevel="1">
      <c r="A7" s="11" t="s">
        <v>10</v>
      </c>
      <c r="B7" s="9">
        <v>1358</v>
      </c>
      <c r="C7">
        <v>110</v>
      </c>
      <c r="D7" s="10">
        <v>8.8781275221953191</v>
      </c>
      <c r="J7" s="23" t="s">
        <v>10</v>
      </c>
      <c r="K7" s="19">
        <f ca="1"/>
        <v>3257</v>
      </c>
      <c r="L7" s="19">
        <f ca="1"/>
        <v>244</v>
      </c>
      <c r="M7" s="26">
        <f ca="1"/>
        <v>8.1387591727818549</v>
      </c>
      <c r="N7" s="20">
        <f ca="1"/>
        <v>0</v>
      </c>
    </row>
    <row r="8" spans="1:14">
      <c r="A8" s="4" t="s">
        <v>11</v>
      </c>
      <c r="B8" s="5">
        <v>16496</v>
      </c>
      <c r="C8" s="6">
        <v>1533</v>
      </c>
      <c r="D8" s="7">
        <v>10.280311158798284</v>
      </c>
      <c r="E8" s="6">
        <v>1533</v>
      </c>
    </row>
    <row r="9" spans="1:14" outlineLevel="1">
      <c r="A9" s="16" t="s">
        <v>6</v>
      </c>
      <c r="B9" s="13">
        <v>3605</v>
      </c>
      <c r="C9" s="14">
        <v>898</v>
      </c>
      <c r="D9" s="15">
        <v>33.457526080476903</v>
      </c>
      <c r="E9" s="14"/>
    </row>
    <row r="10" spans="1:14" outlineLevel="1">
      <c r="A10" s="8" t="s">
        <v>7</v>
      </c>
      <c r="B10" s="9">
        <v>12891</v>
      </c>
      <c r="C10">
        <v>635</v>
      </c>
      <c r="D10" s="10">
        <v>5.1929996728819106</v>
      </c>
    </row>
    <row r="11" spans="1:14" outlineLevel="1">
      <c r="A11" s="11" t="s">
        <v>8</v>
      </c>
      <c r="B11" s="9">
        <v>4532</v>
      </c>
      <c r="C11">
        <v>131</v>
      </c>
      <c r="D11" s="10">
        <v>2.9806598407281002</v>
      </c>
    </row>
    <row r="12" spans="1:14" outlineLevel="1">
      <c r="A12" s="11" t="s">
        <v>9</v>
      </c>
      <c r="B12" s="9">
        <v>3403</v>
      </c>
      <c r="C12">
        <v>211</v>
      </c>
      <c r="D12" s="10">
        <v>6.6331342345174473</v>
      </c>
    </row>
    <row r="13" spans="1:14" outlineLevel="1">
      <c r="A13" s="12" t="s">
        <v>10</v>
      </c>
      <c r="B13" s="13">
        <v>4956</v>
      </c>
      <c r="C13" s="14">
        <v>293</v>
      </c>
      <c r="D13" s="15">
        <v>6.2983662940670673</v>
      </c>
      <c r="E13" s="14"/>
    </row>
    <row r="14" spans="1:14">
      <c r="A14" s="4" t="s">
        <v>12</v>
      </c>
      <c r="B14" s="5">
        <v>4101</v>
      </c>
      <c r="C14" s="6">
        <v>423</v>
      </c>
      <c r="D14" s="7">
        <v>11.557377049180328</v>
      </c>
      <c r="E14" s="6">
        <v>423</v>
      </c>
    </row>
    <row r="15" spans="1:14" outlineLevel="1">
      <c r="A15" s="16" t="s">
        <v>6</v>
      </c>
      <c r="B15" s="13">
        <v>434</v>
      </c>
      <c r="C15" s="14">
        <v>170</v>
      </c>
      <c r="D15" s="15">
        <v>64.638783269961976</v>
      </c>
      <c r="E15" s="14"/>
    </row>
    <row r="16" spans="1:14" outlineLevel="1">
      <c r="A16" s="8" t="s">
        <v>7</v>
      </c>
      <c r="B16" s="9">
        <v>3667</v>
      </c>
      <c r="C16">
        <v>253</v>
      </c>
      <c r="D16" s="10">
        <v>7.4477480129526059</v>
      </c>
    </row>
    <row r="17" spans="1:5" outlineLevel="1">
      <c r="A17" s="11" t="s">
        <v>8</v>
      </c>
      <c r="B17" s="9">
        <v>482</v>
      </c>
      <c r="C17">
        <v>13</v>
      </c>
      <c r="D17" s="10">
        <v>2.7837259100642395</v>
      </c>
    </row>
    <row r="18" spans="1:5" outlineLevel="1">
      <c r="A18" s="11" t="s">
        <v>9</v>
      </c>
      <c r="B18" s="9">
        <v>1135</v>
      </c>
      <c r="C18">
        <v>65</v>
      </c>
      <c r="D18" s="10">
        <v>6.1147695202257761</v>
      </c>
    </row>
    <row r="19" spans="1:5" outlineLevel="1">
      <c r="A19" s="11" t="s">
        <v>10</v>
      </c>
      <c r="B19" s="9">
        <v>2050</v>
      </c>
      <c r="C19">
        <v>175</v>
      </c>
      <c r="D19" s="10">
        <v>9.3733261917514721</v>
      </c>
    </row>
    <row r="20" spans="1:5">
      <c r="A20" s="4" t="s">
        <v>13</v>
      </c>
      <c r="B20" s="5">
        <v>2678</v>
      </c>
      <c r="C20" s="6">
        <v>331</v>
      </c>
      <c r="D20" s="7">
        <v>14.212108200944613</v>
      </c>
      <c r="E20" s="6">
        <v>331</v>
      </c>
    </row>
    <row r="21" spans="1:5" outlineLevel="1">
      <c r="A21" s="16" t="s">
        <v>6</v>
      </c>
      <c r="B21" s="13">
        <v>174</v>
      </c>
      <c r="C21" s="14">
        <v>32</v>
      </c>
      <c r="D21" s="15">
        <v>22.535211267605636</v>
      </c>
      <c r="E21" s="14"/>
    </row>
    <row r="22" spans="1:5" outlineLevel="1">
      <c r="A22" s="8" t="s">
        <v>7</v>
      </c>
      <c r="B22" s="9">
        <v>2504</v>
      </c>
      <c r="C22">
        <v>299</v>
      </c>
      <c r="D22" s="10">
        <v>13.671696387745772</v>
      </c>
    </row>
    <row r="23" spans="1:5" outlineLevel="1">
      <c r="A23" s="11" t="s">
        <v>8</v>
      </c>
      <c r="B23" s="9">
        <v>287</v>
      </c>
      <c r="C23">
        <v>20</v>
      </c>
      <c r="D23" s="10">
        <v>7.518796992481203</v>
      </c>
    </row>
    <row r="24" spans="1:5" outlineLevel="1">
      <c r="A24" s="11" t="s">
        <v>9</v>
      </c>
      <c r="B24" s="9">
        <v>679</v>
      </c>
      <c r="C24">
        <v>112</v>
      </c>
      <c r="D24" s="10">
        <v>20.035778175313059</v>
      </c>
    </row>
    <row r="25" spans="1:5" outlineLevel="1">
      <c r="A25" s="11" t="s">
        <v>10</v>
      </c>
      <c r="B25" s="9">
        <v>1538</v>
      </c>
      <c r="C25">
        <v>167</v>
      </c>
      <c r="D25" s="10">
        <v>12.261380323054331</v>
      </c>
    </row>
    <row r="26" spans="1:5">
      <c r="A26" s="4" t="s">
        <v>14</v>
      </c>
      <c r="B26" s="5">
        <v>4454</v>
      </c>
      <c r="C26" s="6">
        <v>487</v>
      </c>
      <c r="D26" s="7">
        <v>12.354134956874683</v>
      </c>
      <c r="E26" s="6">
        <v>487</v>
      </c>
    </row>
    <row r="27" spans="1:5" outlineLevel="1">
      <c r="A27" s="8" t="s">
        <v>6</v>
      </c>
      <c r="B27" s="9">
        <v>357</v>
      </c>
      <c r="C27">
        <v>157</v>
      </c>
      <c r="D27" s="10">
        <v>79.292929292929287</v>
      </c>
    </row>
    <row r="28" spans="1:5" outlineLevel="1">
      <c r="A28" s="16" t="s">
        <v>7</v>
      </c>
      <c r="B28" s="13">
        <v>4097</v>
      </c>
      <c r="C28" s="14">
        <v>330</v>
      </c>
      <c r="D28" s="15">
        <v>8.8141025641025639</v>
      </c>
      <c r="E28" s="14"/>
    </row>
    <row r="29" spans="1:5" outlineLevel="1">
      <c r="A29" s="11" t="s">
        <v>8</v>
      </c>
      <c r="B29" s="9">
        <v>189</v>
      </c>
      <c r="C29">
        <v>23</v>
      </c>
      <c r="D29" s="10">
        <v>13.939393939393941</v>
      </c>
    </row>
    <row r="30" spans="1:5" outlineLevel="1">
      <c r="A30" s="11" t="s">
        <v>9</v>
      </c>
      <c r="B30" s="9">
        <v>651</v>
      </c>
      <c r="C30">
        <v>63</v>
      </c>
      <c r="D30" s="10">
        <v>10.843373493975903</v>
      </c>
    </row>
    <row r="31" spans="1:5" outlineLevel="1">
      <c r="A31" s="11" t="s">
        <v>10</v>
      </c>
      <c r="B31" s="9">
        <v>3257</v>
      </c>
      <c r="C31">
        <v>244</v>
      </c>
      <c r="D31" s="10">
        <v>8.1387591727818549</v>
      </c>
    </row>
  </sheetData>
  <dataValidations count="1">
    <dataValidation type="list" allowBlank="1" showInputMessage="1" showErrorMessage="1" sqref="J2">
      <formula1>bled2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9"/>
  <sheetViews>
    <sheetView workbookViewId="0">
      <selection activeCell="B2" sqref="B2:B19"/>
    </sheetView>
  </sheetViews>
  <sheetFormatPr baseColWidth="10" defaultRowHeight="14.5"/>
  <sheetData>
    <row r="2" spans="1:2">
      <c r="A2">
        <f t="array" aca="1" ref="A2" ca="1">INDEX(OFFSET(colonneA,,1,), SMALL(IF(colonneE&lt;&gt;"",ROW(colonneE)-1,""),ROW(A1)))</f>
        <v>2719</v>
      </c>
      <c r="B2">
        <f ca="1">SMALL(bled,ROW(A1))</f>
        <v>2678</v>
      </c>
    </row>
    <row r="3" spans="1:2">
      <c r="A3">
        <f t="array" aca="1" ref="A3" ca="1">INDEX(OFFSET(colonneA,,1,), SMALL(IF(colonneE&lt;&gt;"",ROW(colonneE)-1,""),ROW(A2)))</f>
        <v>16496</v>
      </c>
      <c r="B3">
        <f ca="1">SMALL(bled,ROW(A2))</f>
        <v>2719</v>
      </c>
    </row>
    <row r="4" spans="1:2">
      <c r="A4">
        <f t="array" aca="1" ref="A4" ca="1">INDEX(OFFSET(colonneA,,1,), SMALL(IF(colonneE&lt;&gt;"",ROW(colonneE)-1,""),ROW(A3)))</f>
        <v>4101</v>
      </c>
      <c r="B4">
        <f ca="1">SMALL(bled,ROW(A3))</f>
        <v>4101</v>
      </c>
    </row>
    <row r="5" spans="1:2">
      <c r="A5">
        <f t="array" aca="1" ref="A5" ca="1">INDEX(OFFSET(colonneA,,1,), SMALL(IF(colonneE&lt;&gt;"",ROW(colonneE)-1,""),ROW(A4)))</f>
        <v>2678</v>
      </c>
      <c r="B5">
        <f ca="1">SMALL(bled,ROW(A4))</f>
        <v>4454</v>
      </c>
    </row>
    <row r="6" spans="1:2">
      <c r="A6">
        <f t="array" aca="1" ref="A6" ca="1">INDEX(OFFSET(colonneA,,1,), SMALL(IF(colonneE&lt;&gt;"",ROW(colonneE)-1,""),ROW(A5)))</f>
        <v>4454</v>
      </c>
      <c r="B6">
        <f ca="1">SMALL(bled,ROW(A5))</f>
        <v>16496</v>
      </c>
    </row>
    <row r="7" spans="1:2">
      <c r="A7" t="e">
        <f t="array" aca="1" ref="A7" ca="1">INDEX(OFFSET(colonneA,,1,), SMALL(IF(colonneE&lt;&gt;"",ROW(colonneE)-1,""),ROW(A6)))</f>
        <v>#NUM!</v>
      </c>
      <c r="B7" t="e">
        <f ca="1">SMALL(bled,ROW(A6))</f>
        <v>#NUM!</v>
      </c>
    </row>
    <row r="8" spans="1:2">
      <c r="A8" t="e">
        <f t="array" aca="1" ref="A8" ca="1">INDEX(OFFSET(colonneA,,1,), SMALL(IF(colonneE&lt;&gt;"",ROW(colonneE)-1,""),ROW(A7)))</f>
        <v>#NUM!</v>
      </c>
      <c r="B8" t="e">
        <f ca="1">SMALL(bled,ROW(A7))</f>
        <v>#NUM!</v>
      </c>
    </row>
    <row r="9" spans="1:2">
      <c r="A9" t="e">
        <f t="array" aca="1" ref="A9" ca="1">INDEX(OFFSET(colonneA,,1,), SMALL(IF(colonneE&lt;&gt;"",ROW(colonneE)-1,""),ROW(A8)))</f>
        <v>#NUM!</v>
      </c>
      <c r="B9" t="e">
        <f ca="1">SMALL(bled,ROW(A8))</f>
        <v>#NUM!</v>
      </c>
    </row>
    <row r="10" spans="1:2">
      <c r="A10" t="e">
        <f t="array" aca="1" ref="A10" ca="1">INDEX(OFFSET(colonneA,,1,), SMALL(IF(colonneE&lt;&gt;"",ROW(colonneE)-1,""),ROW(A9)))</f>
        <v>#NUM!</v>
      </c>
      <c r="B10" t="e">
        <f ca="1">SMALL(bled,ROW(A9))</f>
        <v>#NUM!</v>
      </c>
    </row>
    <row r="11" spans="1:2">
      <c r="A11" t="e">
        <f t="array" aca="1" ref="A11" ca="1">INDEX(OFFSET(colonneA,,1,), SMALL(IF(colonneE&lt;&gt;"",ROW(colonneE)-1,""),ROW(A10)))</f>
        <v>#NUM!</v>
      </c>
      <c r="B11" t="e">
        <f ca="1">SMALL(bled,ROW(A10))</f>
        <v>#NUM!</v>
      </c>
    </row>
    <row r="12" spans="1:2">
      <c r="A12" t="e">
        <f t="array" aca="1" ref="A12" ca="1">INDEX(OFFSET(colonneA,,1,), SMALL(IF(colonneE&lt;&gt;"",ROW(colonneE)-1,""),ROW(A11)))</f>
        <v>#NUM!</v>
      </c>
      <c r="B12" t="e">
        <f ca="1">SMALL(bled,ROW(A11))</f>
        <v>#NUM!</v>
      </c>
    </row>
    <row r="13" spans="1:2">
      <c r="A13" t="e">
        <f t="array" aca="1" ref="A13" ca="1">INDEX(OFFSET(colonneA,,1,), SMALL(IF(colonneE&lt;&gt;"",ROW(colonneE)-1,""),ROW(A12)))</f>
        <v>#NUM!</v>
      </c>
      <c r="B13" t="e">
        <f ca="1">SMALL(bled,ROW(A12))</f>
        <v>#NUM!</v>
      </c>
    </row>
    <row r="14" spans="1:2">
      <c r="A14" t="e">
        <f t="array" aca="1" ref="A14" ca="1">INDEX(OFFSET(colonneA,,1,), SMALL(IF(colonneE&lt;&gt;"",ROW(colonneE)-1,""),ROW(A13)))</f>
        <v>#NUM!</v>
      </c>
      <c r="B14" t="e">
        <f ca="1">SMALL(bled,ROW(A13))</f>
        <v>#NUM!</v>
      </c>
    </row>
    <row r="15" spans="1:2">
      <c r="A15" t="e">
        <f t="array" aca="1" ref="A15" ca="1">INDEX(OFFSET(colonneA,,1,), SMALL(IF(colonneE&lt;&gt;"",ROW(colonneE)-1,""),ROW(A14)))</f>
        <v>#NUM!</v>
      </c>
      <c r="B15" t="e">
        <f ca="1">SMALL(bled,ROW(A14))</f>
        <v>#NUM!</v>
      </c>
    </row>
    <row r="16" spans="1:2">
      <c r="A16" t="e">
        <f t="array" aca="1" ref="A16" ca="1">INDEX(OFFSET(colonneA,,1,), SMALL(IF(colonneE&lt;&gt;"",ROW(colonneE)-1,""),ROW(A15)))</f>
        <v>#NUM!</v>
      </c>
      <c r="B16" t="e">
        <f ca="1">SMALL(bled,ROW(A15))</f>
        <v>#NUM!</v>
      </c>
    </row>
    <row r="17" spans="1:2">
      <c r="A17" t="e">
        <f t="array" aca="1" ref="A17" ca="1">INDEX(OFFSET(colonneA,,1,), SMALL(IF(colonneE&lt;&gt;"",ROW(colonneE)-1,""),ROW(A16)))</f>
        <v>#NUM!</v>
      </c>
      <c r="B17" t="e">
        <f ca="1">SMALL(bled,ROW(A16))</f>
        <v>#NUM!</v>
      </c>
    </row>
    <row r="18" spans="1:2">
      <c r="A18" t="e">
        <f t="array" aca="1" ref="A18" ca="1">INDEX(OFFSET(colonneA,,1,), SMALL(IF(colonneE&lt;&gt;"",ROW(colonneE)-1,""),ROW(A17)))</f>
        <v>#NUM!</v>
      </c>
      <c r="B18" t="e">
        <f ca="1">SMALL(bled,ROW(A17))</f>
        <v>#NUM!</v>
      </c>
    </row>
    <row r="19" spans="1:2">
      <c r="A19" t="e">
        <f t="array" aca="1" ref="A19" ca="1">INDEX(OFFSET(colonneA,,1,), SMALL(IF(colonneE&lt;&gt;"",ROW(colonneE)-1,""),ROW(A18)))</f>
        <v>#NUM!</v>
      </c>
      <c r="B19" t="e">
        <f ca="1">SMALL(bled,ROW(A18))</f>
        <v>#NUM!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param</vt:lpstr>
    </vt:vector>
  </TitlesOfParts>
  <Company>Université Catholique de Louvain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Joachim Romain</dc:creator>
  <cp:lastModifiedBy>tulipe</cp:lastModifiedBy>
  <dcterms:created xsi:type="dcterms:W3CDTF">2018-01-24T12:35:17Z</dcterms:created>
  <dcterms:modified xsi:type="dcterms:W3CDTF">2018-01-24T13:19:15Z</dcterms:modified>
</cp:coreProperties>
</file>