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9420" windowHeight="965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GRADES">'[1]base '!$F$5:$F$230</definedName>
  </definedNames>
  <calcPr calcId="124519"/>
</workbook>
</file>

<file path=xl/calcChain.xml><?xml version="1.0" encoding="utf-8"?>
<calcChain xmlns="http://schemas.openxmlformats.org/spreadsheetml/2006/main">
  <c r="N6" i="1" a="1"/>
  <c r="N6"/>
  <c r="N7" a="1"/>
  <c r="N7"/>
  <c r="N8" a="1"/>
  <c r="N8"/>
  <c r="N9" a="1"/>
  <c r="N9" s="1"/>
  <c r="N10" a="1"/>
  <c r="N10" s="1"/>
  <c r="N11" a="1"/>
  <c r="N11" s="1"/>
  <c r="N5" a="1"/>
  <c r="N5" s="1"/>
  <c r="U5"/>
</calcChain>
</file>

<file path=xl/sharedStrings.xml><?xml version="1.0" encoding="utf-8"?>
<sst xmlns="http://schemas.openxmlformats.org/spreadsheetml/2006/main" count="46" uniqueCount="26">
  <si>
    <t>C</t>
  </si>
  <si>
    <t>Adjoint Administratif</t>
  </si>
  <si>
    <t>FLEUR</t>
  </si>
  <si>
    <t>ANCIENNETE</t>
  </si>
  <si>
    <t>SERVICE</t>
  </si>
  <si>
    <t>IB</t>
  </si>
  <si>
    <t>IM</t>
  </si>
  <si>
    <t>ECH</t>
  </si>
  <si>
    <t>CAT</t>
  </si>
  <si>
    <t>NOM</t>
  </si>
  <si>
    <t>DEBUT CONTRAT</t>
  </si>
  <si>
    <t xml:space="preserve">FIN DE CONTRAT </t>
  </si>
  <si>
    <t>Scanner</t>
  </si>
  <si>
    <t xml:space="preserve">1an </t>
  </si>
  <si>
    <t>7 mois</t>
  </si>
  <si>
    <t>30 jours</t>
  </si>
  <si>
    <t>periode essai</t>
  </si>
  <si>
    <t>1 mois</t>
  </si>
  <si>
    <t>1 jour</t>
  </si>
  <si>
    <t>3 semaines</t>
  </si>
  <si>
    <t>2mois</t>
  </si>
  <si>
    <t>3 mois</t>
  </si>
  <si>
    <t>4 mois</t>
  </si>
  <si>
    <t>CDI</t>
  </si>
  <si>
    <t xml:space="preserve">indiquer si CDI  ou pas </t>
  </si>
  <si>
    <t>ne pas effacer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</si>
</sst>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0"/>
      <name val="Helv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99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0" fillId="0" borderId="0" xfId="0"/>
    <xf numFmtId="0" fontId="2" fillId="0" borderId="1" xfId="0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14" fontId="2" fillId="3" borderId="1" xfId="0" applyNumberFormat="1" applyFont="1" applyFill="1" applyBorder="1" applyAlignment="1">
      <alignment horizontal="center" vertical="center" wrapText="1"/>
    </xf>
    <xf numFmtId="14" fontId="3" fillId="4" borderId="1" xfId="0" applyNumberFormat="1" applyFont="1" applyFill="1" applyBorder="1" applyAlignment="1">
      <alignment horizontal="center" vertical="center" wrapText="1"/>
    </xf>
    <xf numFmtId="14" fontId="3" fillId="5" borderId="1" xfId="0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14" fontId="3" fillId="6" borderId="1" xfId="0" applyNumberFormat="1" applyFont="1" applyFill="1" applyBorder="1" applyAlignment="1">
      <alignment horizontal="center" vertical="center" wrapText="1"/>
    </xf>
    <xf numFmtId="14" fontId="3" fillId="7" borderId="1" xfId="0" applyNumberFormat="1" applyFont="1" applyFill="1" applyBorder="1" applyAlignment="1">
      <alignment horizontal="center" vertical="center" wrapText="1"/>
    </xf>
    <xf numFmtId="0" fontId="4" fillId="8" borderId="3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14" fontId="0" fillId="6" borderId="1" xfId="0" applyNumberFormat="1" applyFill="1" applyBorder="1" applyAlignment="1">
      <alignment horizontal="center"/>
    </xf>
    <xf numFmtId="14" fontId="0" fillId="9" borderId="1" xfId="0" applyNumberFormat="1" applyFill="1" applyBorder="1" applyAlignment="1">
      <alignment horizontal="center"/>
    </xf>
    <xf numFmtId="0" fontId="5" fillId="10" borderId="0" xfId="0" applyFont="1" applyFill="1"/>
    <xf numFmtId="0" fontId="3" fillId="3" borderId="1" xfId="0" applyNumberFormat="1" applyFont="1" applyFill="1" applyBorder="1" applyAlignment="1">
      <alignment horizontal="center" vertical="center" wrapText="1"/>
    </xf>
    <xf numFmtId="0" fontId="6" fillId="0" borderId="0" xfId="0" applyFont="1"/>
    <xf numFmtId="0" fontId="2" fillId="11" borderId="1" xfId="0" applyFont="1" applyFill="1" applyBorder="1" applyAlignment="1">
      <alignment horizontal="center" vertical="center" wrapText="1"/>
    </xf>
    <xf numFmtId="0" fontId="0" fillId="11" borderId="1" xfId="0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698500</xdr:colOff>
      <xdr:row>13</xdr:row>
      <xdr:rowOff>127000</xdr:rowOff>
    </xdr:from>
    <xdr:to>
      <xdr:col>14</xdr:col>
      <xdr:colOff>1054100</xdr:colOff>
      <xdr:row>17</xdr:row>
      <xdr:rowOff>228600</xdr:rowOff>
    </xdr:to>
    <xdr:sp macro="" textlink="">
      <xdr:nvSpPr>
        <xdr:cNvPr id="2" name="ZoneTexte 1"/>
        <xdr:cNvSpPr txBox="1"/>
      </xdr:nvSpPr>
      <xdr:spPr>
        <a:xfrm>
          <a:off x="6946900" y="3816350"/>
          <a:ext cx="3911600" cy="1219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/>
            <a:t>- 1 jour ouvré par semaine pour 1 mois de travail    1</a:t>
          </a:r>
          <a:br>
            <a:rPr lang="fr-FR"/>
          </a:br>
          <a:r>
            <a:rPr lang="fr-FR"/>
            <a:t>- 3 semaines pour une période de travail inférieure à 6 mois  6</a:t>
          </a:r>
          <a:br>
            <a:rPr lang="fr-FR"/>
          </a:br>
          <a:r>
            <a:rPr lang="fr-FR"/>
            <a:t>- 1 mois pour une période de travail inférieure à 1 an    12</a:t>
          </a:r>
          <a:br>
            <a:rPr lang="fr-FR"/>
          </a:br>
          <a:r>
            <a:rPr lang="fr-FR"/>
            <a:t>- 2 mois pour une période de travail inférieure à 2 ans    24</a:t>
          </a:r>
          <a:br>
            <a:rPr lang="fr-FR"/>
          </a:br>
          <a:r>
            <a:rPr lang="fr-FR"/>
            <a:t>- 3 mois pour une période de travail égal ou supérieur à 2 ans 30</a:t>
          </a:r>
          <a:br>
            <a:rPr lang="fr-FR"/>
          </a:br>
          <a:r>
            <a:rPr lang="fr-FR"/>
            <a:t>- 4 mois pour un CDI</a:t>
          </a:r>
          <a:endParaRPr lang="fr-FR" sz="1100"/>
        </a:p>
      </xdr:txBody>
    </xdr:sp>
    <xdr:clientData/>
  </xdr:twoCellAnchor>
  <xdr:twoCellAnchor>
    <xdr:from>
      <xdr:col>6</xdr:col>
      <xdr:colOff>177800</xdr:colOff>
      <xdr:row>9</xdr:row>
      <xdr:rowOff>298450</xdr:rowOff>
    </xdr:from>
    <xdr:to>
      <xdr:col>9</xdr:col>
      <xdr:colOff>247650</xdr:colOff>
      <xdr:row>13</xdr:row>
      <xdr:rowOff>184150</xdr:rowOff>
    </xdr:to>
    <xdr:cxnSp macro="">
      <xdr:nvCxnSpPr>
        <xdr:cNvPr id="4" name="Connecteur droit avec flèche 3"/>
        <xdr:cNvCxnSpPr/>
      </xdr:nvCxnSpPr>
      <xdr:spPr>
        <a:xfrm rot="10800000" flipV="1">
          <a:off x="3575050" y="2698750"/>
          <a:ext cx="1962150" cy="10858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ulipe/AppData/Local/Microsoft/Windows/INetCache/IE/BQGRN7UE/Juillet%20Globale.Test26uillet19V2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ase "/>
      <sheetName val="CDD "/>
      <sheetName val="Pôle Chirugie"/>
      <sheetName val="Pôle FME"/>
      <sheetName val="Pôle Gériatrie"/>
      <sheetName val="Pôle Médecine"/>
      <sheetName val="Pôle Soins Critiques"/>
      <sheetName val="DAE"/>
      <sheetName val="DAF"/>
      <sheetName val="DG"/>
      <sheetName val="DSI"/>
      <sheetName val="IFSI"/>
    </sheetNames>
    <sheetDataSet>
      <sheetData sheetId="0">
        <row r="5">
          <cell r="F5" t="str">
            <v>Adjoint Administratif</v>
          </cell>
        </row>
        <row r="6">
          <cell r="F6" t="str">
            <v>Adjoint Administratif Principal 1CL</v>
          </cell>
        </row>
        <row r="7">
          <cell r="F7" t="str">
            <v>Adjoint Administratif Principal 2CL</v>
          </cell>
        </row>
        <row r="8">
          <cell r="F8" t="str">
            <v>Adjoint des Cadres Hospitalier</v>
          </cell>
        </row>
        <row r="9">
          <cell r="F9" t="str">
            <v>Adjoint des Cadres Hospitalier</v>
          </cell>
        </row>
        <row r="10">
          <cell r="F10" t="str">
            <v>Adjoint des Cadres Hospitalier</v>
          </cell>
        </row>
        <row r="11">
          <cell r="F11" t="str">
            <v>Agent de Maitrise</v>
          </cell>
        </row>
        <row r="12">
          <cell r="F12" t="str">
            <v>Agent de Maitrise Principal</v>
          </cell>
        </row>
        <row r="13">
          <cell r="F13" t="str">
            <v>Agent des Services Hospitaliers  CN</v>
          </cell>
        </row>
        <row r="14">
          <cell r="F14" t="str">
            <v>Agent des Services Hospitaliers CN (Brancardier)</v>
          </cell>
        </row>
        <row r="15">
          <cell r="F15" t="str">
            <v>Agent des Services Hospitaliers CS</v>
          </cell>
        </row>
        <row r="16">
          <cell r="F16" t="str">
            <v xml:space="preserve">Agent Entretien Qualifié </v>
          </cell>
        </row>
        <row r="17">
          <cell r="F17" t="str">
            <v>Aide Soignant</v>
          </cell>
        </row>
        <row r="18">
          <cell r="F18" t="str">
            <v>Aide Soignant Principal</v>
          </cell>
        </row>
        <row r="19">
          <cell r="F19" t="str">
            <v>AideS Médico Psychologiques</v>
          </cell>
        </row>
        <row r="20">
          <cell r="F20" t="str">
            <v>Aides Médico Psychologiques Principal</v>
          </cell>
        </row>
        <row r="21">
          <cell r="F21" t="str">
            <v>AMA CE</v>
          </cell>
        </row>
        <row r="22">
          <cell r="F22" t="str">
            <v>AMA CN</v>
          </cell>
        </row>
        <row r="23">
          <cell r="F23" t="str">
            <v>AMA CS</v>
          </cell>
        </row>
        <row r="24">
          <cell r="F24" t="str">
            <v>Attaché d'Administration CN</v>
          </cell>
        </row>
        <row r="25">
          <cell r="F25" t="str">
            <v>Attaché d'Administration Principal</v>
          </cell>
        </row>
        <row r="26">
          <cell r="F26" t="str">
            <v>Auxiliaire de Puériculture</v>
          </cell>
        </row>
        <row r="27">
          <cell r="F27" t="str">
            <v>Auxiliaire Puéricultrice Principal</v>
          </cell>
        </row>
        <row r="28">
          <cell r="F28" t="str">
            <v>Conducteur Ambulancier</v>
          </cell>
        </row>
        <row r="29">
          <cell r="F29" t="str">
            <v>Conducteur Ambulancier Principal</v>
          </cell>
        </row>
        <row r="30">
          <cell r="F30" t="str">
            <v>IADE CN</v>
          </cell>
        </row>
        <row r="31">
          <cell r="F31" t="str">
            <v>IADE CS</v>
          </cell>
        </row>
        <row r="32">
          <cell r="F32" t="str">
            <v>IBODE CN</v>
          </cell>
        </row>
        <row r="33">
          <cell r="F33" t="str">
            <v>IBODE CS</v>
          </cell>
        </row>
        <row r="34">
          <cell r="F34" t="str">
            <v>Infirmier en Soins Généraux et Spécialisés CN</v>
          </cell>
        </row>
        <row r="35">
          <cell r="F35" t="str">
            <v>Infirmier en Soins Généraux et Spécialisés CS</v>
          </cell>
        </row>
        <row r="36">
          <cell r="F36" t="str">
            <v>Kinésithérapeute CN</v>
          </cell>
        </row>
        <row r="37">
          <cell r="F37" t="str">
            <v>Kinésithérapeute CS</v>
          </cell>
        </row>
        <row r="38">
          <cell r="F38" t="str">
            <v>Manipulateur radio CN</v>
          </cell>
        </row>
        <row r="39">
          <cell r="F39" t="str">
            <v>Manipulateur radio CS</v>
          </cell>
        </row>
        <row r="40">
          <cell r="F40" t="str">
            <v>Orthophoniste CN</v>
          </cell>
        </row>
        <row r="41">
          <cell r="F41" t="str">
            <v>Orthophoniste CS</v>
          </cell>
        </row>
        <row r="42">
          <cell r="F42" t="str">
            <v>Ouvrier Principal 1CL CS</v>
          </cell>
        </row>
        <row r="43">
          <cell r="F43" t="str">
            <v>Ouvrier PrincipaL 2CL CN</v>
          </cell>
        </row>
        <row r="44">
          <cell r="F44" t="str">
            <v>PARM 1er CL</v>
          </cell>
        </row>
        <row r="45">
          <cell r="F45" t="str">
            <v>PARM 2e CL</v>
          </cell>
        </row>
        <row r="46">
          <cell r="F46" t="str">
            <v>Préparatrice en Pharmacie  CS</v>
          </cell>
        </row>
        <row r="47">
          <cell r="F47" t="str">
            <v>Préparatrice en Pharmacie CN</v>
          </cell>
        </row>
        <row r="48">
          <cell r="F48" t="str">
            <v>Puéricultrice CN</v>
          </cell>
        </row>
        <row r="49">
          <cell r="F49" t="str">
            <v>Puéricultrice CS</v>
          </cell>
        </row>
        <row r="50">
          <cell r="F50" t="str">
            <v>Sage-Femme CN</v>
          </cell>
        </row>
        <row r="51">
          <cell r="F51" t="str">
            <v>Sage-Femme CS</v>
          </cell>
        </row>
        <row r="52">
          <cell r="F52" t="str">
            <v>Technicien de Laboratoire CN</v>
          </cell>
        </row>
        <row r="53">
          <cell r="F53" t="str">
            <v>Technicien de Laboratoire CS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3:Z21"/>
  <sheetViews>
    <sheetView tabSelected="1" workbookViewId="0">
      <selection activeCell="S14" sqref="S14"/>
    </sheetView>
  </sheetViews>
  <sheetFormatPr baseColWidth="10" defaultRowHeight="14.5"/>
  <cols>
    <col min="4" max="5" width="5.453125" customWidth="1"/>
    <col min="6" max="6" width="5" customWidth="1"/>
    <col min="7" max="7" width="5.26953125" customWidth="1"/>
    <col min="10" max="10" width="8.26953125" style="1" customWidth="1"/>
    <col min="11" max="11" width="14.08984375" customWidth="1"/>
    <col min="12" max="12" width="17.26953125" customWidth="1"/>
    <col min="13" max="13" width="16.81640625" customWidth="1"/>
    <col min="14" max="14" width="16.81640625" style="1" customWidth="1"/>
    <col min="15" max="15" width="12.36328125" customWidth="1"/>
    <col min="18" max="18" width="11.453125" style="1" customWidth="1"/>
    <col min="19" max="19" width="40.7265625" customWidth="1"/>
    <col min="20" max="20" width="55.1796875" customWidth="1"/>
  </cols>
  <sheetData>
    <row r="3" spans="3:26">
      <c r="O3" s="1"/>
      <c r="P3" s="1"/>
      <c r="Q3" s="1"/>
      <c r="S3" s="1"/>
    </row>
    <row r="4" spans="3:26" ht="15.5"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K4" s="1" t="s">
        <v>3</v>
      </c>
      <c r="L4" s="1" t="s">
        <v>10</v>
      </c>
      <c r="M4" s="1" t="s">
        <v>11</v>
      </c>
      <c r="N4" s="18" t="s">
        <v>16</v>
      </c>
      <c r="O4" s="1"/>
      <c r="P4" s="1"/>
      <c r="Q4" s="1"/>
      <c r="S4" s="1"/>
    </row>
    <row r="5" spans="3:26" ht="26">
      <c r="C5" s="2" t="s">
        <v>12</v>
      </c>
      <c r="D5" s="3">
        <v>348</v>
      </c>
      <c r="E5" s="3">
        <v>326</v>
      </c>
      <c r="F5" s="3">
        <v>1</v>
      </c>
      <c r="G5" s="3" t="s">
        <v>0</v>
      </c>
      <c r="H5" s="4" t="s">
        <v>2</v>
      </c>
      <c r="I5" s="5" t="s">
        <v>1</v>
      </c>
      <c r="J5" s="21"/>
      <c r="K5" s="6">
        <v>43304</v>
      </c>
      <c r="L5" s="7">
        <v>43617</v>
      </c>
      <c r="M5" s="8">
        <v>43799</v>
      </c>
      <c r="N5" s="19" t="str">
        <f t="array" ref="N5">INDEX(Q$14:Q$19,IF(J5="cdi",6,MIN(IF((M5-L5)/30.5&lt;={1;6;12;24;30},ROW($1:$5)))))</f>
        <v>3 semaines</v>
      </c>
      <c r="O5" s="1"/>
      <c r="P5" s="1"/>
      <c r="Q5" s="1"/>
      <c r="S5" s="1"/>
      <c r="T5" s="1"/>
      <c r="U5" s="1">
        <f>DATEDIF(L5,M5,"y")</f>
        <v>0</v>
      </c>
    </row>
    <row r="6" spans="3:26" ht="26">
      <c r="C6" s="10" t="s">
        <v>12</v>
      </c>
      <c r="D6" s="11">
        <v>348</v>
      </c>
      <c r="E6" s="11">
        <v>326</v>
      </c>
      <c r="F6" s="11">
        <v>1</v>
      </c>
      <c r="G6" s="11" t="s">
        <v>0</v>
      </c>
      <c r="H6" s="4" t="s">
        <v>2</v>
      </c>
      <c r="I6" s="5" t="s">
        <v>1</v>
      </c>
      <c r="J6" s="21"/>
      <c r="K6" s="6">
        <v>43647</v>
      </c>
      <c r="L6" s="12">
        <v>43647</v>
      </c>
      <c r="M6" s="13">
        <v>43677</v>
      </c>
      <c r="N6" s="19" t="str">
        <f t="array" ref="N6">INDEX(Q$14:Q$19,IF(J6="cdi",6,MIN(IF((M6-L6)/30.5&lt;={1;6;12;24;30},ROW($1:$5)))))</f>
        <v>1 jour</v>
      </c>
      <c r="O6" s="1"/>
      <c r="P6" s="1"/>
      <c r="Q6" s="1"/>
      <c r="S6" s="1"/>
      <c r="T6" s="1"/>
    </row>
    <row r="7" spans="3:26" ht="26">
      <c r="C7" s="10" t="s">
        <v>12</v>
      </c>
      <c r="D7" s="11">
        <v>348</v>
      </c>
      <c r="E7" s="11">
        <v>326</v>
      </c>
      <c r="F7" s="11">
        <v>1</v>
      </c>
      <c r="G7" s="11" t="s">
        <v>0</v>
      </c>
      <c r="H7" s="4" t="s">
        <v>2</v>
      </c>
      <c r="I7" s="5" t="s">
        <v>1</v>
      </c>
      <c r="J7" s="21"/>
      <c r="K7" s="6">
        <v>43178</v>
      </c>
      <c r="L7" s="12">
        <v>43556</v>
      </c>
      <c r="M7" s="13">
        <v>43738</v>
      </c>
      <c r="N7" s="19" t="str">
        <f t="array" ref="N7">INDEX(Q$14:Q$19,IF(J7="cdi",6,MIN(IF((M7-L7)/30.5&lt;={1;6;12;24;30},ROW($1:$5)))))</f>
        <v>3 semaines</v>
      </c>
      <c r="O7" s="1"/>
      <c r="P7" s="1"/>
      <c r="Q7" s="1"/>
      <c r="S7" s="1"/>
      <c r="T7" s="1"/>
    </row>
    <row r="8" spans="3:26" ht="26">
      <c r="C8" s="10" t="s">
        <v>12</v>
      </c>
      <c r="D8" s="11">
        <v>348</v>
      </c>
      <c r="E8" s="11">
        <v>326</v>
      </c>
      <c r="F8" s="11">
        <v>1</v>
      </c>
      <c r="G8" s="11" t="s">
        <v>0</v>
      </c>
      <c r="H8" s="4" t="s">
        <v>2</v>
      </c>
      <c r="I8" s="5" t="s">
        <v>1</v>
      </c>
      <c r="J8" s="21"/>
      <c r="K8" s="6">
        <v>43178</v>
      </c>
      <c r="L8" s="12">
        <v>43435</v>
      </c>
      <c r="M8" s="13">
        <v>43708</v>
      </c>
      <c r="N8" s="19" t="str">
        <f t="array" ref="N8">INDEX(Q$14:Q$19,IF(J8="cdi",6,MIN(IF((M8-L8)/30.5&lt;={1;6;12;24;30},ROW($1:$5)))))</f>
        <v>1 mois</v>
      </c>
      <c r="O8" s="1"/>
      <c r="P8" s="1"/>
      <c r="Q8" s="1"/>
      <c r="S8" s="1"/>
      <c r="T8" s="1"/>
    </row>
    <row r="9" spans="3:26" ht="26">
      <c r="C9" s="10" t="s">
        <v>12</v>
      </c>
      <c r="D9" s="11">
        <v>348</v>
      </c>
      <c r="E9" s="11">
        <v>326</v>
      </c>
      <c r="F9" s="11">
        <v>1</v>
      </c>
      <c r="G9" s="11" t="s">
        <v>0</v>
      </c>
      <c r="H9" s="4" t="s">
        <v>2</v>
      </c>
      <c r="I9" s="5" t="s">
        <v>1</v>
      </c>
      <c r="J9" s="21"/>
      <c r="K9" s="6">
        <v>43178</v>
      </c>
      <c r="L9" s="12">
        <v>43617</v>
      </c>
      <c r="M9" s="13">
        <v>43769</v>
      </c>
      <c r="N9" s="19" t="str">
        <f t="array" ref="N9">INDEX(Q$14:Q$19,IF(J9="cdi",6,MIN(IF((M9-L9)/30.5&lt;={1;6;12;24;30},ROW($1:$5)))))</f>
        <v>3 semaines</v>
      </c>
      <c r="O9" s="1"/>
      <c r="P9" s="1"/>
      <c r="Q9" s="1"/>
      <c r="S9" s="1"/>
      <c r="T9" s="1"/>
    </row>
    <row r="10" spans="3:26" ht="39" customHeight="1">
      <c r="H10" s="4" t="s">
        <v>2</v>
      </c>
      <c r="I10" s="5" t="s">
        <v>1</v>
      </c>
      <c r="J10" s="21"/>
      <c r="K10" s="6">
        <v>43647</v>
      </c>
      <c r="L10" s="12">
        <v>43647</v>
      </c>
      <c r="M10" s="13">
        <v>43677</v>
      </c>
      <c r="N10" s="19" t="str">
        <f t="array" ref="N10">INDEX(Q$14:Q$19,IF(J10="cdi",6,MIN(IF((M10-L10)/30.5&lt;={1;6;12;24;30},ROW($1:$5)))))</f>
        <v>1 jour</v>
      </c>
      <c r="O10" s="1"/>
      <c r="P10" s="1"/>
      <c r="Q10" s="1"/>
      <c r="S10" s="1"/>
    </row>
    <row r="11" spans="3:26" ht="26">
      <c r="H11" s="4" t="s">
        <v>2</v>
      </c>
      <c r="I11" s="5" t="s">
        <v>1</v>
      </c>
      <c r="J11" s="21" t="s">
        <v>23</v>
      </c>
      <c r="K11" s="15">
        <v>43101</v>
      </c>
      <c r="L11" s="16">
        <v>42887</v>
      </c>
      <c r="M11" s="17">
        <v>43708</v>
      </c>
      <c r="N11" s="19" t="str">
        <f t="array" ref="N11">INDEX(Q$14:Q$19,IF(J11="cdi",6,MIN(IF((M11-L11)/30.5&lt;={1;6;12;24;30},ROW($1:$5)))))</f>
        <v>4 mois</v>
      </c>
      <c r="O11" s="1"/>
      <c r="P11" s="1"/>
      <c r="Q11" s="1"/>
      <c r="S11" s="1"/>
      <c r="T11" s="1"/>
      <c r="U11" s="1">
        <v>608</v>
      </c>
      <c r="V11" s="1">
        <v>0</v>
      </c>
      <c r="W11" s="1">
        <v>608</v>
      </c>
      <c r="X11" s="1" t="s">
        <v>13</v>
      </c>
      <c r="Y11" s="1" t="s">
        <v>14</v>
      </c>
      <c r="Z11" s="1" t="s">
        <v>15</v>
      </c>
    </row>
    <row r="12" spans="3:26">
      <c r="I12" s="1"/>
    </row>
    <row r="13" spans="3:26" ht="15" thickBot="1">
      <c r="Q13" s="1" t="s">
        <v>25</v>
      </c>
    </row>
    <row r="14" spans="3:26" ht="22" thickTop="1" thickBot="1">
      <c r="Q14" s="22" t="s">
        <v>18</v>
      </c>
      <c r="S14" s="9"/>
    </row>
    <row r="15" spans="3:26" ht="22" thickTop="1" thickBot="1">
      <c r="E15" s="20" t="s">
        <v>24</v>
      </c>
      <c r="Q15" s="22" t="s">
        <v>19</v>
      </c>
      <c r="S15" s="9"/>
    </row>
    <row r="16" spans="3:26" ht="22" thickTop="1" thickBot="1">
      <c r="Q16" s="22" t="s">
        <v>17</v>
      </c>
      <c r="S16" s="9"/>
    </row>
    <row r="17" spans="17:19" ht="22" thickTop="1" thickBot="1">
      <c r="Q17" s="22" t="s">
        <v>20</v>
      </c>
      <c r="S17" s="9"/>
    </row>
    <row r="18" spans="17:19" ht="22" thickTop="1" thickBot="1">
      <c r="Q18" s="22" t="s">
        <v>21</v>
      </c>
      <c r="S18" s="9"/>
    </row>
    <row r="19" spans="17:19" ht="22" thickTop="1" thickBot="1">
      <c r="Q19" s="22" t="s">
        <v>22</v>
      </c>
      <c r="S19" s="14"/>
    </row>
    <row r="20" spans="17:19" ht="22" thickTop="1" thickBot="1">
      <c r="S20" s="14"/>
    </row>
    <row r="21" spans="17:19" ht="15" thickTop="1"/>
  </sheetData>
  <sheetCalcPr fullCalcOnLoad="1"/>
  <dataValidations count="1">
    <dataValidation type="list" allowBlank="1" showInputMessage="1" showErrorMessage="1" sqref="J5:J11">
      <formula1>"CDI"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tulipe</cp:lastModifiedBy>
  <dcterms:created xsi:type="dcterms:W3CDTF">2019-07-24T12:00:14Z</dcterms:created>
  <dcterms:modified xsi:type="dcterms:W3CDTF">2019-07-27T22:50:04Z</dcterms:modified>
</cp:coreProperties>
</file>