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80" windowWidth="19420" windowHeight="8000" activeTab="1"/>
  </bookViews>
  <sheets>
    <sheet name="Feuil1" sheetId="1" r:id="rId1"/>
    <sheet name="recap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F3" i="2" a="1"/>
  <c r="F3" s="1"/>
  <c r="G2" a="1"/>
  <c r="G2" s="1"/>
  <c r="B3" a="1"/>
  <c r="B3" s="1"/>
  <c r="C3" s="1"/>
  <c r="G3" l="1"/>
  <c r="F4" a="1"/>
  <c r="F4" s="1"/>
  <c r="H2" a="1"/>
  <c r="H2" s="1"/>
  <c r="H3" s="1"/>
  <c r="B4" a="1"/>
  <c r="B4" s="1"/>
  <c r="C4" s="1"/>
  <c r="B26" i="1"/>
  <c r="A26"/>
  <c r="B25"/>
  <c r="A25"/>
  <c r="B24"/>
  <c r="A24"/>
  <c r="B23"/>
  <c r="A23"/>
  <c r="B22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A7"/>
  <c r="B6"/>
  <c r="A6"/>
  <c r="B5"/>
  <c r="A5"/>
  <c r="B4"/>
  <c r="A4"/>
  <c r="B3"/>
  <c r="A3"/>
  <c r="B2"/>
  <c r="A2"/>
  <c r="H4" i="2" l="1"/>
  <c r="G4"/>
  <c r="F5" a="1"/>
  <c r="F5" s="1"/>
  <c r="I2" a="1"/>
  <c r="I2" s="1"/>
  <c r="I3" s="1"/>
  <c r="B5" a="1"/>
  <c r="B5" s="1"/>
  <c r="C5" s="1"/>
  <c r="H5" l="1"/>
  <c r="G5"/>
  <c r="I5"/>
  <c r="I4"/>
  <c r="F6" a="1"/>
  <c r="F6" s="1"/>
  <c r="J2" a="1"/>
  <c r="J2" s="1"/>
  <c r="B6" a="1"/>
  <c r="B6" s="1"/>
  <c r="C6" s="1"/>
  <c r="J3" l="1"/>
  <c r="J4"/>
  <c r="H6"/>
  <c r="J6"/>
  <c r="G6"/>
  <c r="I6"/>
  <c r="J5"/>
  <c r="F7" a="1"/>
  <c r="F7" s="1"/>
  <c r="K2" a="1"/>
  <c r="K2" s="1"/>
  <c r="B7" a="1"/>
  <c r="B7" s="1"/>
  <c r="C7" s="1"/>
  <c r="K3" l="1"/>
  <c r="K4"/>
  <c r="K5"/>
  <c r="H7"/>
  <c r="J7"/>
  <c r="G7"/>
  <c r="I7"/>
  <c r="K7"/>
  <c r="K6"/>
  <c r="L2" a="1"/>
  <c r="L2" s="1"/>
  <c r="B8" a="1"/>
  <c r="B8" s="1"/>
  <c r="B9" s="1" a="1"/>
  <c r="B9" s="1"/>
  <c r="L3" l="1"/>
  <c r="L4"/>
  <c r="L5"/>
  <c r="L6"/>
  <c r="L7"/>
  <c r="M2" a="1"/>
  <c r="M2" s="1"/>
  <c r="B10" a="1"/>
  <c r="B10" s="1"/>
  <c r="B11" s="1" a="1"/>
  <c r="B11" s="1"/>
  <c r="B12" s="1" a="1"/>
  <c r="B12" s="1"/>
  <c r="B13" s="1" a="1"/>
  <c r="B13" s="1"/>
  <c r="B14" s="1" a="1"/>
  <c r="B14" s="1"/>
  <c r="M3" l="1"/>
  <c r="M4"/>
  <c r="M5"/>
  <c r="M6"/>
  <c r="M7"/>
  <c r="N2" a="1"/>
  <c r="N2" s="1"/>
  <c r="B15" a="1"/>
  <c r="B15" s="1"/>
  <c r="B16" s="1" a="1"/>
  <c r="B16" s="1"/>
  <c r="B17" s="1" a="1"/>
  <c r="B17" s="1"/>
  <c r="B18" s="1" a="1"/>
  <c r="B18" s="1"/>
  <c r="B19" s="1" a="1"/>
  <c r="B19" s="1"/>
  <c r="B20" s="1" a="1"/>
  <c r="B20" s="1"/>
  <c r="B21" s="1" a="1"/>
  <c r="B21" s="1"/>
  <c r="B22" s="1" a="1"/>
  <c r="B22" s="1"/>
  <c r="N3" l="1"/>
  <c r="N4"/>
  <c r="N5"/>
  <c r="N6"/>
  <c r="N7"/>
  <c r="O2" a="1"/>
  <c r="O2" s="1"/>
  <c r="P2" s="1" a="1"/>
  <c r="P2" s="1"/>
  <c r="P3" l="1"/>
  <c r="P4"/>
  <c r="P5"/>
  <c r="P6"/>
  <c r="P7"/>
  <c r="O3"/>
  <c r="O4"/>
  <c r="O5"/>
  <c r="O6"/>
  <c r="O7"/>
  <c r="Q2" a="1"/>
  <c r="Q2" s="1"/>
  <c r="Q3" l="1"/>
  <c r="Q4"/>
  <c r="Q5"/>
  <c r="Q6"/>
  <c r="Q7"/>
  <c r="R2" a="1"/>
  <c r="R2" s="1"/>
  <c r="R3" l="1"/>
  <c r="R4"/>
  <c r="R5"/>
  <c r="R6"/>
  <c r="R7"/>
  <c r="S2" a="1"/>
  <c r="S2" s="1"/>
  <c r="S3" l="1"/>
  <c r="S4"/>
  <c r="S5"/>
  <c r="S6"/>
  <c r="S7"/>
  <c r="T2" a="1"/>
  <c r="T2" s="1"/>
  <c r="T3" l="1"/>
  <c r="T4"/>
  <c r="T5"/>
  <c r="T6"/>
  <c r="T7"/>
  <c r="U2" a="1"/>
  <c r="U2" s="1"/>
  <c r="U3" l="1"/>
  <c r="U4"/>
  <c r="U5"/>
  <c r="U6"/>
  <c r="U7"/>
  <c r="V2" a="1"/>
  <c r="V2" s="1"/>
  <c r="V3" l="1"/>
  <c r="V4"/>
  <c r="V5"/>
  <c r="V6"/>
  <c r="V7"/>
  <c r="W2" a="1"/>
  <c r="W2" s="1"/>
  <c r="W3" l="1"/>
  <c r="W4"/>
  <c r="W5"/>
  <c r="W6"/>
  <c r="W7"/>
  <c r="X2" a="1"/>
  <c r="X2" s="1"/>
  <c r="X3" l="1"/>
  <c r="X4"/>
  <c r="X5"/>
  <c r="X6"/>
  <c r="X7"/>
  <c r="Y2" a="1"/>
  <c r="Y2" s="1"/>
  <c r="Y4" l="1"/>
  <c r="Y5"/>
  <c r="Y6"/>
  <c r="Y7"/>
  <c r="Y3"/>
  <c r="Z2" a="1"/>
  <c r="Z2" s="1"/>
  <c r="AA2" l="1" a="1"/>
  <c r="AA2" s="1"/>
  <c r="Z3"/>
  <c r="Z4"/>
  <c r="Z5"/>
  <c r="Z6"/>
  <c r="Z7"/>
  <c r="AB2" l="1" a="1"/>
  <c r="AB2" s="1"/>
  <c r="AA4"/>
  <c r="AA3"/>
  <c r="AA5"/>
  <c r="AA6"/>
  <c r="AA7"/>
  <c r="AC2" l="1" a="1"/>
  <c r="AC2" s="1"/>
  <c r="AB3"/>
  <c r="AB4"/>
  <c r="AB5"/>
  <c r="AB6"/>
  <c r="AB7"/>
  <c r="AD2" l="1" a="1"/>
  <c r="AD2" s="1"/>
  <c r="AC3"/>
  <c r="AC4"/>
  <c r="AC6"/>
  <c r="AC5"/>
  <c r="AC7"/>
  <c r="AD3" l="1"/>
  <c r="AD4"/>
  <c r="AD5"/>
  <c r="AD6"/>
  <c r="AD7"/>
</calcChain>
</file>

<file path=xl/sharedStrings.xml><?xml version="1.0" encoding="utf-8"?>
<sst xmlns="http://schemas.openxmlformats.org/spreadsheetml/2006/main" count="56" uniqueCount="53">
  <si>
    <t>Pays</t>
  </si>
  <si>
    <t>Q</t>
  </si>
  <si>
    <t>Variété</t>
  </si>
  <si>
    <t>Article</t>
  </si>
  <si>
    <t>Elément d'OTP</t>
  </si>
  <si>
    <t>Qté</t>
  </si>
  <si>
    <t>600614ZLRU</t>
  </si>
  <si>
    <t>604851ZXCL</t>
  </si>
  <si>
    <t>621353ZXCL</t>
  </si>
  <si>
    <t>621379ZLRU</t>
  </si>
  <si>
    <t>618917ZLRU</t>
  </si>
  <si>
    <t>616329ZXCL</t>
  </si>
  <si>
    <t>616397ZLRU</t>
  </si>
  <si>
    <t>618574ZLRU</t>
  </si>
  <si>
    <t>616341ZXCL</t>
  </si>
  <si>
    <t>616399ZLRU</t>
  </si>
  <si>
    <t>618620ZLRU</t>
  </si>
  <si>
    <t>616405ZLRU</t>
  </si>
  <si>
    <t>621134ZXCL</t>
  </si>
  <si>
    <t>624137ZXCL</t>
  </si>
  <si>
    <t>618629ZLRU</t>
  </si>
  <si>
    <t>621231ZLRU</t>
  </si>
  <si>
    <t>621251ZLRU</t>
  </si>
  <si>
    <t>623824ZLRU</t>
  </si>
  <si>
    <t>623837ZLRU</t>
  </si>
  <si>
    <t>623844ZLRU</t>
  </si>
  <si>
    <t>624381ZXFM</t>
  </si>
  <si>
    <t>624381ZLTR</t>
  </si>
  <si>
    <t>607687ZXAR</t>
  </si>
  <si>
    <t>611679ZXAR</t>
  </si>
  <si>
    <t>ES POETIC</t>
  </si>
  <si>
    <t>616511ZXAR</t>
  </si>
  <si>
    <t>BOO</t>
  </si>
  <si>
    <t>DEL</t>
  </si>
  <si>
    <t>AMU</t>
  </si>
  <si>
    <t>CONS</t>
  </si>
  <si>
    <t>CREA</t>
  </si>
  <si>
    <t>CROSS</t>
  </si>
  <si>
    <t>METEO</t>
  </si>
  <si>
    <t>METRO</t>
  </si>
  <si>
    <t>MYL</t>
  </si>
  <si>
    <t>NAV</t>
  </si>
  <si>
    <t>PEE</t>
  </si>
  <si>
    <t>PIL</t>
  </si>
  <si>
    <t>ZLA</t>
  </si>
  <si>
    <t>ZOR</t>
  </si>
  <si>
    <t>5303</t>
  </si>
  <si>
    <t>5404</t>
  </si>
  <si>
    <t>5603</t>
  </si>
  <si>
    <t>BAL</t>
  </si>
  <si>
    <t>FLO</t>
  </si>
  <si>
    <t>qté</t>
  </si>
  <si>
    <t xml:space="preserve">memechose par varieté </t>
  </si>
</sst>
</file>

<file path=xl/styles.xml><?xml version="1.0" encoding="utf-8"?>
<styleSheet xmlns="http://schemas.openxmlformats.org/spreadsheetml/2006/main">
  <numFmts count="5">
    <numFmt numFmtId="164" formatCode="###,000"/>
    <numFmt numFmtId="165" formatCode="#,##0.00&quot; KG&quot;;\-#,##0.00&quot; KG&quot;;#,##0.00&quot; KG&quot;"/>
    <numFmt numFmtId="166" formatCode="#,##0.00&quot; D1C&quot;;\-#,##0.00&quot; D1C&quot;;#,##0.00&quot; D1C&quot;"/>
    <numFmt numFmtId="167" formatCode="#,##0.00&quot; D2D&quot;;\-#,##0.00&quot; D2D&quot;;#,##0.00&quot; D2D&quot;"/>
    <numFmt numFmtId="170" formatCode="0.0;\-0.0;&quot;&quot;"/>
  </numFmts>
  <fonts count="4">
    <font>
      <sz val="11"/>
      <color theme="1"/>
      <name val="Calibri"/>
      <family val="2"/>
      <scheme val="minor"/>
    </font>
    <font>
      <b/>
      <sz val="8"/>
      <color rgb="FFFFFFFF"/>
      <name val="Verdana"/>
      <family val="2"/>
    </font>
    <font>
      <sz val="8"/>
      <color rgb="FF000000"/>
      <name val="Verdana"/>
      <family val="2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1D9543"/>
        <bgColor rgb="FF000000"/>
      </patternFill>
    </fill>
  </fills>
  <borders count="6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57"/>
      </left>
      <right style="thin">
        <color indexed="8"/>
      </right>
      <top style="thin">
        <color indexed="57"/>
      </top>
      <bottom style="thin">
        <color indexed="57"/>
      </bottom>
      <diagonal/>
    </border>
    <border>
      <left style="thin">
        <color theme="1"/>
      </left>
      <right style="thin">
        <color theme="1"/>
      </right>
      <top style="thin">
        <color rgb="FF1D9543"/>
      </top>
      <bottom style="thin">
        <color rgb="FF1D9543"/>
      </bottom>
      <diagonal/>
    </border>
    <border>
      <left style="thin">
        <color rgb="FF1D9543"/>
      </left>
      <right style="thin">
        <color rgb="FF1D9543"/>
      </right>
      <top style="thin">
        <color rgb="FF1D9543"/>
      </top>
      <bottom style="thin">
        <color rgb="FF1D954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>
      <alignment horizontal="left" vertical="center" indent="1"/>
    </xf>
    <xf numFmtId="164" fontId="2" fillId="0" borderId="4" applyNumberFormat="0" applyAlignment="0" applyProtection="0">
      <alignment horizontal="left" vertical="center" indent="1"/>
    </xf>
    <xf numFmtId="164" fontId="2" fillId="0" borderId="4" applyNumberFormat="0" applyProtection="0">
      <alignment horizontal="right" vertical="center"/>
    </xf>
  </cellStyleXfs>
  <cellXfs count="14">
    <xf numFmtId="0" fontId="0" fillId="0" borderId="0" xfId="0"/>
    <xf numFmtId="0" fontId="1" fillId="2" borderId="2" xfId="1" quotePrefix="1" applyNumberFormat="1" applyBorder="1" applyAlignment="1"/>
    <xf numFmtId="0" fontId="1" fillId="2" borderId="3" xfId="1" quotePrefix="1" applyNumberFormat="1" applyBorder="1" applyAlignment="1"/>
    <xf numFmtId="0" fontId="2" fillId="0" borderId="4" xfId="2" quotePrefix="1" applyNumberFormat="1" applyBorder="1" applyAlignment="1"/>
    <xf numFmtId="0" fontId="2" fillId="0" borderId="4" xfId="2" quotePrefix="1" applyNumberFormat="1" applyFill="1" applyBorder="1" applyAlignment="1"/>
    <xf numFmtId="0" fontId="2" fillId="0" borderId="4" xfId="2" quotePrefix="1" applyNumberFormat="1" applyAlignment="1"/>
    <xf numFmtId="165" fontId="2" fillId="0" borderId="4" xfId="3" applyNumberFormat="1">
      <alignment horizontal="right" vertical="center"/>
    </xf>
    <xf numFmtId="166" fontId="2" fillId="0" borderId="4" xfId="3" applyNumberFormat="1">
      <alignment horizontal="right" vertical="center"/>
    </xf>
    <xf numFmtId="167" fontId="2" fillId="0" borderId="4" xfId="3" applyNumberFormat="1">
      <alignment horizontal="right" vertical="center"/>
    </xf>
    <xf numFmtId="167" fontId="2" fillId="0" borderId="4" xfId="3" applyNumberFormat="1" applyFill="1" applyBorder="1">
      <alignment horizontal="right" vertical="center"/>
    </xf>
    <xf numFmtId="0" fontId="2" fillId="0" borderId="4" xfId="2" quotePrefix="1" applyNumberFormat="1" applyAlignment="1">
      <alignment horizontal="left"/>
    </xf>
    <xf numFmtId="0" fontId="0" fillId="0" borderId="5" xfId="0" applyBorder="1"/>
    <xf numFmtId="0" fontId="3" fillId="0" borderId="5" xfId="0" applyFont="1" applyBorder="1"/>
    <xf numFmtId="170" fontId="0" fillId="0" borderId="5" xfId="0" applyNumberFormat="1" applyBorder="1"/>
  </cellXfs>
  <cellStyles count="4">
    <cellStyle name="Normal" xfId="0" builtinId="0"/>
    <cellStyle name="SAPDataCell" xfId="3"/>
    <cellStyle name="SAPDimensionCell" xfId="1"/>
    <cellStyle name="SAPMemberCell" xfId="2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Semences\Lescar\SEMSPE\Campagne%20SPE%202017\C17%20-%20m&#224;d%20infos%20qualit&#233;%20ptp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_com.sap.ip.bi.xl.hiddensheet"/>
      <sheetName val="table pays"/>
      <sheetName val="màd"/>
      <sheetName val="lots utilisés"/>
      <sheetName val="Z1"/>
    </sheetNames>
    <sheetDataSet>
      <sheetData sheetId="0"/>
      <sheetData sheetId="1">
        <row r="1">
          <cell r="A1" t="str">
            <v>code</v>
          </cell>
          <cell r="B1" t="str">
            <v>désignation</v>
          </cell>
        </row>
        <row r="2">
          <cell r="A2" t="str">
            <v>AD</v>
          </cell>
          <cell r="B2" t="str">
            <v>Andorre</v>
          </cell>
        </row>
        <row r="3">
          <cell r="A3" t="str">
            <v>AE</v>
          </cell>
          <cell r="B3" t="str">
            <v>Emir.arab.unis</v>
          </cell>
        </row>
        <row r="4">
          <cell r="A4" t="str">
            <v>AF</v>
          </cell>
          <cell r="B4" t="str">
            <v>Afghanistan</v>
          </cell>
        </row>
        <row r="5">
          <cell r="A5" t="str">
            <v>AG</v>
          </cell>
          <cell r="B5" t="str">
            <v>Antigua/Barbade</v>
          </cell>
        </row>
        <row r="6">
          <cell r="A6" t="str">
            <v>AI</v>
          </cell>
          <cell r="B6" t="str">
            <v>Anguilla</v>
          </cell>
        </row>
        <row r="7">
          <cell r="A7" t="str">
            <v>AL</v>
          </cell>
          <cell r="B7" t="str">
            <v>Albanie</v>
          </cell>
        </row>
        <row r="8">
          <cell r="A8" t="str">
            <v>AM</v>
          </cell>
          <cell r="B8" t="str">
            <v>Arménie</v>
          </cell>
        </row>
        <row r="9">
          <cell r="A9" t="str">
            <v>AN</v>
          </cell>
          <cell r="B9" t="str">
            <v>Antilles néerl.</v>
          </cell>
        </row>
        <row r="10">
          <cell r="A10" t="str">
            <v>AO</v>
          </cell>
          <cell r="B10" t="str">
            <v>Angola</v>
          </cell>
        </row>
        <row r="11">
          <cell r="A11" t="str">
            <v>AQ</v>
          </cell>
          <cell r="B11" t="str">
            <v>Antarctique</v>
          </cell>
        </row>
        <row r="12">
          <cell r="A12" t="str">
            <v>AR</v>
          </cell>
          <cell r="B12" t="str">
            <v>Argentine</v>
          </cell>
        </row>
        <row r="13">
          <cell r="A13" t="str">
            <v>AS</v>
          </cell>
          <cell r="B13" t="str">
            <v>Samoa, améric.</v>
          </cell>
        </row>
        <row r="14">
          <cell r="A14" t="str">
            <v>AT</v>
          </cell>
          <cell r="B14" t="str">
            <v>Autriche</v>
          </cell>
        </row>
        <row r="15">
          <cell r="A15" t="str">
            <v>AU</v>
          </cell>
          <cell r="B15" t="str">
            <v>Australie</v>
          </cell>
        </row>
        <row r="16">
          <cell r="A16" t="str">
            <v>AW</v>
          </cell>
          <cell r="B16" t="str">
            <v>Aruba</v>
          </cell>
        </row>
        <row r="17">
          <cell r="A17" t="str">
            <v>AZ</v>
          </cell>
          <cell r="B17" t="str">
            <v>Azerbaïdjan</v>
          </cell>
        </row>
        <row r="18">
          <cell r="A18" t="str">
            <v>BA</v>
          </cell>
          <cell r="B18" t="str">
            <v>Bosnie-Herz.</v>
          </cell>
        </row>
        <row r="19">
          <cell r="A19" t="str">
            <v>BB</v>
          </cell>
          <cell r="B19" t="str">
            <v>Barbades</v>
          </cell>
        </row>
        <row r="20">
          <cell r="A20" t="str">
            <v>BD</v>
          </cell>
          <cell r="B20" t="str">
            <v>Bengladesh</v>
          </cell>
        </row>
        <row r="21">
          <cell r="A21" t="str">
            <v>BE</v>
          </cell>
          <cell r="B21" t="str">
            <v>Belgique</v>
          </cell>
        </row>
        <row r="22">
          <cell r="A22" t="str">
            <v>BF</v>
          </cell>
          <cell r="B22" t="str">
            <v>Burkina Faso</v>
          </cell>
        </row>
        <row r="23">
          <cell r="A23" t="str">
            <v>BG</v>
          </cell>
          <cell r="B23" t="str">
            <v>Bulgarie</v>
          </cell>
        </row>
        <row r="24">
          <cell r="A24" t="str">
            <v>BH</v>
          </cell>
          <cell r="B24" t="str">
            <v>Bahreïn</v>
          </cell>
        </row>
        <row r="25">
          <cell r="A25" t="str">
            <v>BI</v>
          </cell>
          <cell r="B25" t="str">
            <v>Burundi</v>
          </cell>
        </row>
        <row r="26">
          <cell r="A26" t="str">
            <v>BJ</v>
          </cell>
          <cell r="B26" t="str">
            <v>Bénin</v>
          </cell>
        </row>
        <row r="27">
          <cell r="A27" t="str">
            <v>BM</v>
          </cell>
          <cell r="B27" t="str">
            <v>Bermudes</v>
          </cell>
        </row>
        <row r="28">
          <cell r="A28" t="str">
            <v>BN</v>
          </cell>
          <cell r="B28" t="str">
            <v>Brunei Darussal</v>
          </cell>
        </row>
        <row r="29">
          <cell r="A29" t="str">
            <v>BO</v>
          </cell>
          <cell r="B29" t="str">
            <v>Bolivie</v>
          </cell>
        </row>
        <row r="30">
          <cell r="A30" t="str">
            <v>BR</v>
          </cell>
          <cell r="B30" t="str">
            <v>Brésil</v>
          </cell>
        </row>
        <row r="31">
          <cell r="A31" t="str">
            <v>BS</v>
          </cell>
          <cell r="B31" t="str">
            <v>Bahamas</v>
          </cell>
        </row>
        <row r="32">
          <cell r="A32" t="str">
            <v>BT</v>
          </cell>
          <cell r="B32" t="str">
            <v>Bhoutan</v>
          </cell>
        </row>
        <row r="33">
          <cell r="A33" t="str">
            <v>BV</v>
          </cell>
          <cell r="B33" t="str">
            <v>Iles Bouvet</v>
          </cell>
        </row>
        <row r="34">
          <cell r="A34" t="str">
            <v>BW</v>
          </cell>
          <cell r="B34" t="str">
            <v>Botswana</v>
          </cell>
        </row>
        <row r="35">
          <cell r="A35" t="str">
            <v>BY</v>
          </cell>
          <cell r="B35" t="str">
            <v>Biélorussie</v>
          </cell>
        </row>
        <row r="36">
          <cell r="A36" t="str">
            <v>BZ</v>
          </cell>
          <cell r="B36" t="str">
            <v>Belize</v>
          </cell>
        </row>
        <row r="37">
          <cell r="A37" t="str">
            <v>CA</v>
          </cell>
          <cell r="B37" t="str">
            <v>Canada</v>
          </cell>
        </row>
        <row r="38">
          <cell r="A38" t="str">
            <v>CC</v>
          </cell>
          <cell r="B38" t="str">
            <v>Iles Cocos</v>
          </cell>
        </row>
        <row r="39">
          <cell r="A39" t="str">
            <v>CF</v>
          </cell>
          <cell r="B39" t="str">
            <v>Rép. centrafr.</v>
          </cell>
        </row>
        <row r="40">
          <cell r="A40" t="str">
            <v>CG</v>
          </cell>
          <cell r="B40" t="str">
            <v>Congo</v>
          </cell>
        </row>
        <row r="41">
          <cell r="A41" t="str">
            <v>CH</v>
          </cell>
          <cell r="B41" t="str">
            <v>Suisse</v>
          </cell>
        </row>
        <row r="42">
          <cell r="A42" t="str">
            <v>CI</v>
          </cell>
          <cell r="B42" t="str">
            <v>Côte d'Ivoire</v>
          </cell>
        </row>
        <row r="43">
          <cell r="A43" t="str">
            <v>CK</v>
          </cell>
          <cell r="B43" t="str">
            <v>Iles Cook</v>
          </cell>
        </row>
        <row r="44">
          <cell r="A44" t="str">
            <v>CL</v>
          </cell>
          <cell r="B44" t="str">
            <v>Chili</v>
          </cell>
        </row>
        <row r="45">
          <cell r="A45" t="str">
            <v>CM</v>
          </cell>
          <cell r="B45" t="str">
            <v>Cameroun</v>
          </cell>
        </row>
        <row r="46">
          <cell r="A46" t="str">
            <v>CN</v>
          </cell>
          <cell r="B46" t="str">
            <v>Chine</v>
          </cell>
        </row>
        <row r="47">
          <cell r="A47" t="str">
            <v>CO</v>
          </cell>
          <cell r="B47" t="str">
            <v>Colombie</v>
          </cell>
        </row>
        <row r="48">
          <cell r="A48" t="str">
            <v>CR</v>
          </cell>
          <cell r="B48" t="str">
            <v>Costa Rica</v>
          </cell>
        </row>
        <row r="49">
          <cell r="A49" t="str">
            <v>CS</v>
          </cell>
          <cell r="B49" t="str">
            <v>Serbie</v>
          </cell>
        </row>
        <row r="50">
          <cell r="A50" t="str">
            <v>CU</v>
          </cell>
          <cell r="B50" t="str">
            <v>Cuba</v>
          </cell>
        </row>
        <row r="51">
          <cell r="A51" t="str">
            <v>CV</v>
          </cell>
          <cell r="B51" t="str">
            <v>Cap-Vert</v>
          </cell>
        </row>
        <row r="52">
          <cell r="A52" t="str">
            <v>CX</v>
          </cell>
          <cell r="B52" t="str">
            <v>Christmas I.</v>
          </cell>
        </row>
        <row r="53">
          <cell r="A53" t="str">
            <v>CY</v>
          </cell>
          <cell r="B53" t="str">
            <v>Chypre</v>
          </cell>
        </row>
        <row r="54">
          <cell r="A54" t="str">
            <v>CZ</v>
          </cell>
          <cell r="B54" t="str">
            <v>Tchéquie</v>
          </cell>
        </row>
        <row r="55">
          <cell r="A55" t="str">
            <v>DE</v>
          </cell>
          <cell r="B55" t="str">
            <v>Allemagne</v>
          </cell>
        </row>
        <row r="56">
          <cell r="A56" t="str">
            <v>DJ</v>
          </cell>
          <cell r="B56" t="str">
            <v>Djibouti</v>
          </cell>
        </row>
        <row r="57">
          <cell r="A57" t="str">
            <v>DK</v>
          </cell>
          <cell r="B57" t="str">
            <v>Danemark</v>
          </cell>
        </row>
        <row r="58">
          <cell r="A58" t="str">
            <v>DM</v>
          </cell>
          <cell r="B58" t="str">
            <v>Dominique</v>
          </cell>
        </row>
        <row r="59">
          <cell r="A59" t="str">
            <v>DO</v>
          </cell>
          <cell r="B59" t="str">
            <v>Rép.Dominicaine</v>
          </cell>
        </row>
        <row r="60">
          <cell r="A60" t="str">
            <v>DZ</v>
          </cell>
          <cell r="B60" t="str">
            <v>Algérie</v>
          </cell>
        </row>
        <row r="61">
          <cell r="A61" t="str">
            <v>EC</v>
          </cell>
          <cell r="B61" t="str">
            <v>Equateur</v>
          </cell>
        </row>
        <row r="62">
          <cell r="A62" t="str">
            <v>EE</v>
          </cell>
          <cell r="B62" t="str">
            <v>Estonie</v>
          </cell>
        </row>
        <row r="63">
          <cell r="A63" t="str">
            <v>EG</v>
          </cell>
          <cell r="B63" t="str">
            <v>Egypte</v>
          </cell>
        </row>
        <row r="64">
          <cell r="A64" t="str">
            <v>EH</v>
          </cell>
          <cell r="B64" t="str">
            <v>Sahara occ.</v>
          </cell>
        </row>
        <row r="65">
          <cell r="A65" t="str">
            <v>ER</v>
          </cell>
          <cell r="B65" t="str">
            <v>Erythrée</v>
          </cell>
        </row>
        <row r="66">
          <cell r="A66" t="str">
            <v>ES</v>
          </cell>
          <cell r="B66" t="str">
            <v>Espagne</v>
          </cell>
        </row>
        <row r="67">
          <cell r="A67" t="str">
            <v>ET</v>
          </cell>
          <cell r="B67" t="str">
            <v>Ethiopie</v>
          </cell>
        </row>
        <row r="68">
          <cell r="A68" t="str">
            <v>FI</v>
          </cell>
          <cell r="B68" t="str">
            <v>Finlande</v>
          </cell>
        </row>
        <row r="69">
          <cell r="A69" t="str">
            <v>FJ</v>
          </cell>
          <cell r="B69" t="str">
            <v>Fidji</v>
          </cell>
        </row>
        <row r="70">
          <cell r="A70" t="str">
            <v>FK</v>
          </cell>
          <cell r="B70" t="str">
            <v>Malouines</v>
          </cell>
        </row>
        <row r="71">
          <cell r="A71" t="str">
            <v>FM</v>
          </cell>
          <cell r="B71" t="str">
            <v>Micronésie</v>
          </cell>
        </row>
        <row r="72">
          <cell r="A72" t="str">
            <v>FO</v>
          </cell>
          <cell r="B72" t="str">
            <v>Féroé</v>
          </cell>
        </row>
        <row r="73">
          <cell r="A73" t="str">
            <v>FR</v>
          </cell>
          <cell r="B73" t="str">
            <v>France</v>
          </cell>
        </row>
        <row r="74">
          <cell r="A74" t="str">
            <v>GA</v>
          </cell>
          <cell r="B74" t="str">
            <v>Gabon</v>
          </cell>
        </row>
        <row r="75">
          <cell r="A75" t="str">
            <v>GB</v>
          </cell>
          <cell r="B75" t="str">
            <v>Grande Bretagne</v>
          </cell>
        </row>
        <row r="76">
          <cell r="A76" t="str">
            <v>GD</v>
          </cell>
          <cell r="B76" t="str">
            <v>Grenade</v>
          </cell>
        </row>
        <row r="77">
          <cell r="A77" t="str">
            <v>GE</v>
          </cell>
          <cell r="B77" t="str">
            <v>Géorgie</v>
          </cell>
        </row>
        <row r="78">
          <cell r="A78" t="str">
            <v>GF</v>
          </cell>
          <cell r="B78" t="str">
            <v>Guyane fran.</v>
          </cell>
        </row>
        <row r="79">
          <cell r="A79" t="str">
            <v>GH</v>
          </cell>
          <cell r="B79" t="str">
            <v>Ghana</v>
          </cell>
        </row>
        <row r="80">
          <cell r="A80" t="str">
            <v>GI</v>
          </cell>
          <cell r="B80" t="str">
            <v>Gibraltar</v>
          </cell>
        </row>
        <row r="81">
          <cell r="A81" t="str">
            <v>GL</v>
          </cell>
          <cell r="B81" t="str">
            <v>Groenland</v>
          </cell>
        </row>
        <row r="82">
          <cell r="A82" t="str">
            <v>GM</v>
          </cell>
          <cell r="B82" t="str">
            <v>Gambie</v>
          </cell>
        </row>
        <row r="83">
          <cell r="A83" t="str">
            <v>GN</v>
          </cell>
          <cell r="B83" t="str">
            <v>Guinée</v>
          </cell>
        </row>
        <row r="84">
          <cell r="A84" t="str">
            <v>GP</v>
          </cell>
          <cell r="B84" t="str">
            <v>Guadeloupe</v>
          </cell>
        </row>
        <row r="85">
          <cell r="A85" t="str">
            <v>GQ</v>
          </cell>
          <cell r="B85" t="str">
            <v>Guinée Equator.</v>
          </cell>
        </row>
        <row r="86">
          <cell r="A86" t="str">
            <v>GR</v>
          </cell>
          <cell r="B86" t="str">
            <v>Grèce</v>
          </cell>
        </row>
        <row r="87">
          <cell r="A87" t="str">
            <v>GS</v>
          </cell>
          <cell r="B87" t="str">
            <v>Îl. Sandwich S.</v>
          </cell>
        </row>
        <row r="88">
          <cell r="A88" t="str">
            <v>GT</v>
          </cell>
          <cell r="B88" t="str">
            <v>Guatémala</v>
          </cell>
        </row>
        <row r="89">
          <cell r="A89" t="str">
            <v>GU</v>
          </cell>
          <cell r="B89" t="str">
            <v>Guam</v>
          </cell>
        </row>
        <row r="90">
          <cell r="A90" t="str">
            <v>GW</v>
          </cell>
          <cell r="B90" t="str">
            <v>Guinée-Bissao</v>
          </cell>
        </row>
        <row r="91">
          <cell r="A91" t="str">
            <v>GY</v>
          </cell>
          <cell r="B91" t="str">
            <v>Guyane</v>
          </cell>
        </row>
        <row r="92">
          <cell r="A92" t="str">
            <v>HK</v>
          </cell>
          <cell r="B92" t="str">
            <v>Hong Kong</v>
          </cell>
        </row>
        <row r="93">
          <cell r="A93" t="str">
            <v>HM</v>
          </cell>
          <cell r="B93" t="str">
            <v>Il.Heard/McDon.</v>
          </cell>
        </row>
        <row r="94">
          <cell r="A94" t="str">
            <v>HN</v>
          </cell>
          <cell r="B94" t="str">
            <v>Honduras</v>
          </cell>
        </row>
        <row r="95">
          <cell r="A95" t="str">
            <v>HR</v>
          </cell>
          <cell r="B95" t="str">
            <v>Croatie</v>
          </cell>
        </row>
        <row r="96">
          <cell r="A96" t="str">
            <v>HT</v>
          </cell>
          <cell r="B96" t="str">
            <v>Haïti</v>
          </cell>
        </row>
        <row r="97">
          <cell r="A97" t="str">
            <v>HU</v>
          </cell>
          <cell r="B97" t="str">
            <v>Hongrie</v>
          </cell>
        </row>
        <row r="98">
          <cell r="A98" t="str">
            <v>IC</v>
          </cell>
          <cell r="B98" t="str">
            <v>Iles Canaries</v>
          </cell>
        </row>
        <row r="99">
          <cell r="A99" t="str">
            <v>ID</v>
          </cell>
          <cell r="B99" t="str">
            <v>Indonésie</v>
          </cell>
        </row>
        <row r="100">
          <cell r="A100" t="str">
            <v>IE</v>
          </cell>
          <cell r="B100" t="str">
            <v>Irlande</v>
          </cell>
        </row>
        <row r="101">
          <cell r="A101" t="str">
            <v>IL</v>
          </cell>
          <cell r="B101" t="str">
            <v>Israël</v>
          </cell>
        </row>
        <row r="102">
          <cell r="A102" t="str">
            <v>IN</v>
          </cell>
          <cell r="B102" t="str">
            <v>Inde</v>
          </cell>
        </row>
        <row r="103">
          <cell r="A103" t="str">
            <v>IO</v>
          </cell>
          <cell r="B103" t="str">
            <v>Ind.occ.ter.br.</v>
          </cell>
        </row>
        <row r="104">
          <cell r="A104" t="str">
            <v>IQ</v>
          </cell>
          <cell r="B104" t="str">
            <v>Irak</v>
          </cell>
        </row>
        <row r="105">
          <cell r="A105" t="str">
            <v>IR</v>
          </cell>
          <cell r="B105" t="str">
            <v>Iran</v>
          </cell>
        </row>
        <row r="106">
          <cell r="A106" t="str">
            <v>IS</v>
          </cell>
          <cell r="B106" t="str">
            <v>Islande</v>
          </cell>
        </row>
        <row r="107">
          <cell r="A107" t="str">
            <v>IT</v>
          </cell>
          <cell r="B107" t="str">
            <v>Italie</v>
          </cell>
        </row>
        <row r="108">
          <cell r="A108" t="str">
            <v>JM</v>
          </cell>
          <cell r="B108" t="str">
            <v>Jamaïque</v>
          </cell>
        </row>
        <row r="109">
          <cell r="A109" t="str">
            <v>JO</v>
          </cell>
          <cell r="B109" t="str">
            <v>Jordanie</v>
          </cell>
        </row>
        <row r="110">
          <cell r="A110" t="str">
            <v>JP</v>
          </cell>
          <cell r="B110" t="str">
            <v>Japon</v>
          </cell>
        </row>
        <row r="111">
          <cell r="A111" t="str">
            <v>KE</v>
          </cell>
          <cell r="B111" t="str">
            <v>Kenya</v>
          </cell>
        </row>
        <row r="112">
          <cell r="A112" t="str">
            <v>KG</v>
          </cell>
          <cell r="B112" t="str">
            <v>Kirghiztan</v>
          </cell>
        </row>
        <row r="113">
          <cell r="A113" t="str">
            <v>KH</v>
          </cell>
          <cell r="B113" t="str">
            <v>Cambodge</v>
          </cell>
        </row>
        <row r="114">
          <cell r="A114" t="str">
            <v>KI</v>
          </cell>
          <cell r="B114" t="str">
            <v>Kiribati</v>
          </cell>
        </row>
        <row r="115">
          <cell r="A115" t="str">
            <v>KM</v>
          </cell>
          <cell r="B115" t="str">
            <v>Comores</v>
          </cell>
        </row>
        <row r="116">
          <cell r="A116" t="str">
            <v>KN</v>
          </cell>
          <cell r="B116" t="str">
            <v>St.Chr.&amp;Nevis</v>
          </cell>
        </row>
        <row r="117">
          <cell r="A117" t="str">
            <v>KP</v>
          </cell>
          <cell r="B117" t="str">
            <v>Corée du Nord</v>
          </cell>
        </row>
        <row r="118">
          <cell r="A118" t="str">
            <v>KR</v>
          </cell>
          <cell r="B118" t="str">
            <v>Corée du Sud</v>
          </cell>
        </row>
        <row r="119">
          <cell r="A119" t="str">
            <v>KW</v>
          </cell>
          <cell r="B119" t="str">
            <v>Koweït</v>
          </cell>
        </row>
        <row r="120">
          <cell r="A120" t="str">
            <v>KY</v>
          </cell>
          <cell r="B120" t="str">
            <v>Iles caïmans</v>
          </cell>
        </row>
        <row r="121">
          <cell r="A121" t="str">
            <v>KZ</v>
          </cell>
          <cell r="B121" t="str">
            <v>Kazakhstan</v>
          </cell>
        </row>
        <row r="122">
          <cell r="A122" t="str">
            <v>LA</v>
          </cell>
          <cell r="B122" t="str">
            <v>Laos</v>
          </cell>
        </row>
        <row r="123">
          <cell r="A123" t="str">
            <v>LB</v>
          </cell>
          <cell r="B123" t="str">
            <v>Liban</v>
          </cell>
        </row>
        <row r="124">
          <cell r="A124" t="str">
            <v>LC</v>
          </cell>
          <cell r="B124" t="str">
            <v>St. Lucie</v>
          </cell>
        </row>
        <row r="125">
          <cell r="A125" t="str">
            <v>LI</v>
          </cell>
          <cell r="B125" t="str">
            <v>Liechtenstein</v>
          </cell>
        </row>
        <row r="126">
          <cell r="A126" t="str">
            <v>LK</v>
          </cell>
          <cell r="B126" t="str">
            <v>Sri Lanka</v>
          </cell>
        </row>
        <row r="127">
          <cell r="A127" t="str">
            <v>LR</v>
          </cell>
          <cell r="B127" t="str">
            <v>Liberia</v>
          </cell>
        </row>
        <row r="128">
          <cell r="A128" t="str">
            <v>LS</v>
          </cell>
          <cell r="B128" t="str">
            <v>Lesotho</v>
          </cell>
        </row>
        <row r="129">
          <cell r="A129" t="str">
            <v>LT</v>
          </cell>
          <cell r="B129" t="str">
            <v>Lituanie</v>
          </cell>
        </row>
        <row r="130">
          <cell r="A130" t="str">
            <v>LU</v>
          </cell>
          <cell r="B130" t="str">
            <v>Luxembourg</v>
          </cell>
        </row>
        <row r="131">
          <cell r="A131" t="str">
            <v>LV</v>
          </cell>
          <cell r="B131" t="str">
            <v>Lettonie</v>
          </cell>
        </row>
        <row r="132">
          <cell r="A132" t="str">
            <v>LY</v>
          </cell>
          <cell r="B132" t="str">
            <v>Libye</v>
          </cell>
        </row>
        <row r="133">
          <cell r="A133" t="str">
            <v>MA</v>
          </cell>
          <cell r="B133" t="str">
            <v>Maroc</v>
          </cell>
        </row>
        <row r="134">
          <cell r="A134" t="str">
            <v>MC</v>
          </cell>
          <cell r="B134" t="str">
            <v>Monaco</v>
          </cell>
        </row>
        <row r="135">
          <cell r="A135" t="str">
            <v>MD</v>
          </cell>
          <cell r="B135" t="str">
            <v>Moldavie</v>
          </cell>
        </row>
        <row r="136">
          <cell r="A136" t="str">
            <v>MG</v>
          </cell>
          <cell r="B136" t="str">
            <v>Madagascar</v>
          </cell>
        </row>
        <row r="137">
          <cell r="A137" t="str">
            <v>MH</v>
          </cell>
          <cell r="B137" t="str">
            <v>Iles Marshall</v>
          </cell>
        </row>
        <row r="138">
          <cell r="A138" t="str">
            <v>MK</v>
          </cell>
          <cell r="B138" t="str">
            <v>Macédoine</v>
          </cell>
        </row>
        <row r="139">
          <cell r="A139" t="str">
            <v>ML</v>
          </cell>
          <cell r="B139" t="str">
            <v>Mali</v>
          </cell>
        </row>
        <row r="140">
          <cell r="A140" t="str">
            <v>MM</v>
          </cell>
          <cell r="B140" t="str">
            <v>Myanmar</v>
          </cell>
        </row>
        <row r="141">
          <cell r="A141" t="str">
            <v>MN</v>
          </cell>
          <cell r="B141" t="str">
            <v>Mongolie</v>
          </cell>
        </row>
        <row r="142">
          <cell r="A142" t="str">
            <v>MO</v>
          </cell>
          <cell r="B142" t="str">
            <v>Macao</v>
          </cell>
        </row>
        <row r="143">
          <cell r="A143" t="str">
            <v>MP</v>
          </cell>
          <cell r="B143" t="str">
            <v>Ile N.Mariana</v>
          </cell>
        </row>
        <row r="144">
          <cell r="A144" t="str">
            <v>MQ</v>
          </cell>
          <cell r="B144" t="str">
            <v>Martinique</v>
          </cell>
        </row>
        <row r="145">
          <cell r="A145" t="str">
            <v>MR</v>
          </cell>
          <cell r="B145" t="str">
            <v>Mauritanie</v>
          </cell>
        </row>
        <row r="146">
          <cell r="A146" t="str">
            <v>MS</v>
          </cell>
          <cell r="B146" t="str">
            <v>Montserrat</v>
          </cell>
        </row>
        <row r="147">
          <cell r="A147" t="str">
            <v>MT</v>
          </cell>
          <cell r="B147" t="str">
            <v>Malte</v>
          </cell>
        </row>
        <row r="148">
          <cell r="A148" t="str">
            <v>MU</v>
          </cell>
          <cell r="B148" t="str">
            <v>Ile Maurice</v>
          </cell>
        </row>
        <row r="149">
          <cell r="A149" t="str">
            <v>MV</v>
          </cell>
          <cell r="B149" t="str">
            <v>Maldives</v>
          </cell>
        </row>
        <row r="150">
          <cell r="A150" t="str">
            <v>MW</v>
          </cell>
          <cell r="B150" t="str">
            <v>Malawi</v>
          </cell>
        </row>
        <row r="151">
          <cell r="A151" t="str">
            <v>MX</v>
          </cell>
          <cell r="B151" t="str">
            <v>Mexique</v>
          </cell>
        </row>
        <row r="152">
          <cell r="A152" t="str">
            <v>MY</v>
          </cell>
          <cell r="B152" t="str">
            <v>Malaisie</v>
          </cell>
        </row>
        <row r="153">
          <cell r="A153" t="str">
            <v>MZ</v>
          </cell>
          <cell r="B153" t="str">
            <v>Mozambique</v>
          </cell>
        </row>
        <row r="154">
          <cell r="A154" t="str">
            <v>NA</v>
          </cell>
          <cell r="B154" t="str">
            <v>Namibie</v>
          </cell>
        </row>
        <row r="155">
          <cell r="A155" t="str">
            <v>NC</v>
          </cell>
          <cell r="B155" t="str">
            <v>Nlle Calédonie</v>
          </cell>
        </row>
        <row r="156">
          <cell r="A156" t="str">
            <v>NE</v>
          </cell>
          <cell r="B156" t="str">
            <v>Niger</v>
          </cell>
        </row>
        <row r="157">
          <cell r="A157" t="str">
            <v>NF</v>
          </cell>
          <cell r="B157" t="str">
            <v>Iles Norfolk</v>
          </cell>
        </row>
        <row r="158">
          <cell r="A158" t="str">
            <v>NG</v>
          </cell>
          <cell r="B158" t="str">
            <v>Nigéria</v>
          </cell>
        </row>
        <row r="159">
          <cell r="A159" t="str">
            <v>NI</v>
          </cell>
          <cell r="B159" t="str">
            <v>Nicaragua</v>
          </cell>
        </row>
        <row r="160">
          <cell r="A160" t="str">
            <v>NL</v>
          </cell>
          <cell r="B160" t="str">
            <v>Pays-Bas</v>
          </cell>
        </row>
        <row r="161">
          <cell r="A161" t="str">
            <v>NO</v>
          </cell>
          <cell r="B161" t="str">
            <v>Norvège</v>
          </cell>
        </row>
        <row r="162">
          <cell r="A162" t="str">
            <v>NP</v>
          </cell>
          <cell r="B162" t="str">
            <v>Népal</v>
          </cell>
        </row>
        <row r="163">
          <cell r="A163" t="str">
            <v>NR</v>
          </cell>
          <cell r="B163" t="str">
            <v>Nauru</v>
          </cell>
        </row>
        <row r="164">
          <cell r="A164" t="str">
            <v>NU</v>
          </cell>
          <cell r="B164" t="str">
            <v>Iles Niue</v>
          </cell>
        </row>
        <row r="165">
          <cell r="A165" t="str">
            <v>NZ</v>
          </cell>
          <cell r="B165" t="str">
            <v>Nlle Zélande</v>
          </cell>
        </row>
        <row r="166">
          <cell r="A166" t="str">
            <v>OM</v>
          </cell>
          <cell r="B166" t="str">
            <v>Oman</v>
          </cell>
        </row>
        <row r="167">
          <cell r="A167" t="str">
            <v>PA</v>
          </cell>
          <cell r="B167" t="str">
            <v>Panama</v>
          </cell>
        </row>
        <row r="168">
          <cell r="A168" t="str">
            <v>PE</v>
          </cell>
          <cell r="B168" t="str">
            <v>Pérou</v>
          </cell>
        </row>
        <row r="169">
          <cell r="A169" t="str">
            <v>PF</v>
          </cell>
          <cell r="B169" t="str">
            <v>Polynésie fran.</v>
          </cell>
        </row>
        <row r="170">
          <cell r="A170" t="str">
            <v>PG</v>
          </cell>
          <cell r="B170" t="str">
            <v>Pap.Nouv.Guinée</v>
          </cell>
        </row>
        <row r="171">
          <cell r="A171" t="str">
            <v>PH</v>
          </cell>
          <cell r="B171" t="str">
            <v>Philippines</v>
          </cell>
        </row>
        <row r="172">
          <cell r="A172" t="str">
            <v>PK</v>
          </cell>
          <cell r="B172" t="str">
            <v>Pakistan</v>
          </cell>
        </row>
        <row r="173">
          <cell r="A173" t="str">
            <v>PL</v>
          </cell>
          <cell r="B173" t="str">
            <v>Pologne</v>
          </cell>
        </row>
        <row r="174">
          <cell r="A174" t="str">
            <v>PM</v>
          </cell>
          <cell r="B174" t="str">
            <v>St.Pierre,Miqu.</v>
          </cell>
        </row>
        <row r="175">
          <cell r="A175" t="str">
            <v>PN</v>
          </cell>
          <cell r="B175" t="str">
            <v>Iles Pitcairn</v>
          </cell>
        </row>
        <row r="176">
          <cell r="A176" t="str">
            <v>PR</v>
          </cell>
          <cell r="B176" t="str">
            <v>Porto Rico</v>
          </cell>
        </row>
        <row r="177">
          <cell r="A177" t="str">
            <v>PT</v>
          </cell>
          <cell r="B177" t="str">
            <v>Portugal</v>
          </cell>
        </row>
        <row r="178">
          <cell r="A178" t="str">
            <v>PW</v>
          </cell>
          <cell r="B178" t="str">
            <v>Palauan</v>
          </cell>
        </row>
        <row r="179">
          <cell r="A179" t="str">
            <v>PY</v>
          </cell>
          <cell r="B179" t="str">
            <v>Paraguay</v>
          </cell>
        </row>
        <row r="180">
          <cell r="A180" t="str">
            <v>QA</v>
          </cell>
          <cell r="B180" t="str">
            <v>Qatar</v>
          </cell>
        </row>
        <row r="181">
          <cell r="A181" t="str">
            <v>RE</v>
          </cell>
          <cell r="B181" t="str">
            <v>Réunion</v>
          </cell>
        </row>
        <row r="182">
          <cell r="A182" t="str">
            <v>RO</v>
          </cell>
          <cell r="B182" t="str">
            <v>Roumanie</v>
          </cell>
        </row>
        <row r="183">
          <cell r="A183" t="str">
            <v>RS</v>
          </cell>
          <cell r="B183" t="str">
            <v>Serbie</v>
          </cell>
        </row>
        <row r="184">
          <cell r="A184" t="str">
            <v>RU</v>
          </cell>
          <cell r="B184" t="str">
            <v>Féd. russe</v>
          </cell>
        </row>
        <row r="185">
          <cell r="A185" t="str">
            <v>RW</v>
          </cell>
          <cell r="B185" t="str">
            <v>Rwanda</v>
          </cell>
        </row>
        <row r="186">
          <cell r="A186" t="str">
            <v>SA</v>
          </cell>
          <cell r="B186" t="str">
            <v>Arabie saoudite</v>
          </cell>
        </row>
        <row r="187">
          <cell r="A187" t="str">
            <v>SB</v>
          </cell>
          <cell r="B187" t="str">
            <v>Salomon,Iles</v>
          </cell>
        </row>
        <row r="188">
          <cell r="A188" t="str">
            <v>SC</v>
          </cell>
          <cell r="B188" t="str">
            <v>Seychelles</v>
          </cell>
        </row>
        <row r="189">
          <cell r="A189" t="str">
            <v>SD</v>
          </cell>
          <cell r="B189" t="str">
            <v>Soudan</v>
          </cell>
        </row>
        <row r="190">
          <cell r="A190" t="str">
            <v>SE</v>
          </cell>
          <cell r="B190" t="str">
            <v>Suède</v>
          </cell>
        </row>
        <row r="191">
          <cell r="A191" t="str">
            <v>SG</v>
          </cell>
          <cell r="B191" t="str">
            <v>Singapour</v>
          </cell>
        </row>
        <row r="192">
          <cell r="A192" t="str">
            <v>SH</v>
          </cell>
          <cell r="B192" t="str">
            <v>Sainte-Hélène</v>
          </cell>
        </row>
        <row r="193">
          <cell r="A193" t="str">
            <v>SI</v>
          </cell>
          <cell r="B193" t="str">
            <v>Slovénie</v>
          </cell>
        </row>
        <row r="194">
          <cell r="A194" t="str">
            <v>SJ</v>
          </cell>
          <cell r="B194" t="str">
            <v>Svalbard</v>
          </cell>
        </row>
        <row r="195">
          <cell r="A195" t="str">
            <v>SK</v>
          </cell>
          <cell r="B195" t="str">
            <v>Slovaquie</v>
          </cell>
        </row>
        <row r="196">
          <cell r="A196" t="str">
            <v>SL</v>
          </cell>
          <cell r="B196" t="str">
            <v>Sierra Leone</v>
          </cell>
        </row>
        <row r="197">
          <cell r="A197" t="str">
            <v>SM</v>
          </cell>
          <cell r="B197" t="str">
            <v>Saint-Marin</v>
          </cell>
        </row>
        <row r="198">
          <cell r="A198" t="str">
            <v>SN</v>
          </cell>
          <cell r="B198" t="str">
            <v>Sénégal</v>
          </cell>
        </row>
        <row r="199">
          <cell r="A199" t="str">
            <v>SO</v>
          </cell>
          <cell r="B199" t="str">
            <v>Somalie</v>
          </cell>
        </row>
        <row r="200">
          <cell r="A200" t="str">
            <v>SR</v>
          </cell>
          <cell r="B200" t="str">
            <v>Suriname</v>
          </cell>
        </row>
        <row r="201">
          <cell r="A201" t="str">
            <v>ST</v>
          </cell>
          <cell r="B201" t="str">
            <v>S.Tomé-et-princ</v>
          </cell>
        </row>
        <row r="202">
          <cell r="A202" t="str">
            <v>STL</v>
          </cell>
          <cell r="B202" t="str">
            <v>apatride</v>
          </cell>
        </row>
        <row r="203">
          <cell r="A203" t="str">
            <v>SV</v>
          </cell>
          <cell r="B203" t="str">
            <v>El Salvador</v>
          </cell>
        </row>
        <row r="204">
          <cell r="A204" t="str">
            <v>SY</v>
          </cell>
          <cell r="B204" t="str">
            <v>Syrie</v>
          </cell>
        </row>
        <row r="205">
          <cell r="A205" t="str">
            <v>SZ</v>
          </cell>
          <cell r="B205" t="str">
            <v>Swaziland</v>
          </cell>
        </row>
        <row r="206">
          <cell r="A206" t="str">
            <v>TC</v>
          </cell>
          <cell r="B206" t="str">
            <v>Turks &amp; Caicos</v>
          </cell>
        </row>
        <row r="207">
          <cell r="A207" t="str">
            <v>TD</v>
          </cell>
          <cell r="B207" t="str">
            <v>Tchad</v>
          </cell>
        </row>
        <row r="208">
          <cell r="A208" t="str">
            <v>TF</v>
          </cell>
          <cell r="B208" t="str">
            <v>Terr.mérid. Fr.</v>
          </cell>
        </row>
        <row r="209">
          <cell r="A209" t="str">
            <v>TG</v>
          </cell>
          <cell r="B209" t="str">
            <v>Togo</v>
          </cell>
        </row>
        <row r="210">
          <cell r="A210" t="str">
            <v>TH</v>
          </cell>
          <cell r="B210" t="str">
            <v>Thaïlande</v>
          </cell>
        </row>
        <row r="211">
          <cell r="A211" t="str">
            <v>TJ</v>
          </cell>
          <cell r="B211" t="str">
            <v>Tadjikistan</v>
          </cell>
        </row>
        <row r="212">
          <cell r="A212" t="str">
            <v>TK</v>
          </cell>
          <cell r="B212" t="str">
            <v>Iles Tokelau</v>
          </cell>
        </row>
        <row r="213">
          <cell r="A213" t="str">
            <v>TM</v>
          </cell>
          <cell r="B213" t="str">
            <v>Turkménistan</v>
          </cell>
        </row>
        <row r="214">
          <cell r="A214" t="str">
            <v>TN</v>
          </cell>
          <cell r="B214" t="str">
            <v>Tunisie</v>
          </cell>
        </row>
        <row r="215">
          <cell r="A215" t="str">
            <v>TO</v>
          </cell>
          <cell r="B215" t="str">
            <v>Tonga</v>
          </cell>
        </row>
        <row r="216">
          <cell r="A216" t="str">
            <v>TP</v>
          </cell>
          <cell r="B216" t="str">
            <v>Timor orient.</v>
          </cell>
        </row>
        <row r="217">
          <cell r="A217" t="str">
            <v>TR</v>
          </cell>
          <cell r="B217" t="str">
            <v>Turquie</v>
          </cell>
        </row>
        <row r="218">
          <cell r="A218" t="str">
            <v>TT</v>
          </cell>
          <cell r="B218" t="str">
            <v>Trinidad,Tobago</v>
          </cell>
        </row>
        <row r="219">
          <cell r="A219" t="str">
            <v>TV</v>
          </cell>
          <cell r="B219" t="str">
            <v>Tuvalu</v>
          </cell>
        </row>
        <row r="220">
          <cell r="A220" t="str">
            <v>TW</v>
          </cell>
          <cell r="B220" t="str">
            <v>Taïwan</v>
          </cell>
        </row>
        <row r="221">
          <cell r="A221" t="str">
            <v>TZ</v>
          </cell>
          <cell r="B221" t="str">
            <v>Tanzanie</v>
          </cell>
        </row>
        <row r="222">
          <cell r="A222" t="str">
            <v>UA</v>
          </cell>
          <cell r="B222" t="str">
            <v>Ukraine</v>
          </cell>
        </row>
        <row r="223">
          <cell r="A223" t="str">
            <v>UG</v>
          </cell>
          <cell r="B223" t="str">
            <v>Ouganda</v>
          </cell>
        </row>
        <row r="224">
          <cell r="A224" t="str">
            <v>UM</v>
          </cell>
          <cell r="B224" t="str">
            <v>Iles Minor Outl</v>
          </cell>
        </row>
        <row r="225">
          <cell r="A225" t="str">
            <v>US</v>
          </cell>
          <cell r="B225" t="str">
            <v>USA</v>
          </cell>
        </row>
        <row r="226">
          <cell r="A226" t="str">
            <v>UY</v>
          </cell>
          <cell r="B226" t="str">
            <v>Uruguay</v>
          </cell>
        </row>
        <row r="227">
          <cell r="A227" t="str">
            <v>UZ</v>
          </cell>
          <cell r="B227" t="str">
            <v>Ouzbékistan</v>
          </cell>
        </row>
        <row r="228">
          <cell r="A228" t="str">
            <v>VA</v>
          </cell>
          <cell r="B228" t="str">
            <v>Vatican</v>
          </cell>
        </row>
        <row r="229">
          <cell r="A229" t="str">
            <v>VC</v>
          </cell>
          <cell r="B229" t="str">
            <v>St. Vincent</v>
          </cell>
        </row>
        <row r="230">
          <cell r="A230" t="str">
            <v>VE</v>
          </cell>
          <cell r="B230" t="str">
            <v>Venezuela</v>
          </cell>
        </row>
        <row r="231">
          <cell r="A231" t="str">
            <v>VG</v>
          </cell>
          <cell r="B231" t="str">
            <v>I. vierges brit</v>
          </cell>
        </row>
        <row r="232">
          <cell r="A232" t="str">
            <v>VI</v>
          </cell>
          <cell r="B232" t="str">
            <v>I. vierges amér</v>
          </cell>
        </row>
        <row r="233">
          <cell r="A233" t="str">
            <v>VN</v>
          </cell>
          <cell r="B233" t="str">
            <v>Viêt Nam</v>
          </cell>
        </row>
        <row r="234">
          <cell r="A234" t="str">
            <v>VU</v>
          </cell>
          <cell r="B234" t="str">
            <v>Vanuatu</v>
          </cell>
        </row>
        <row r="235">
          <cell r="A235" t="str">
            <v>WF</v>
          </cell>
          <cell r="B235" t="str">
            <v>Wallis, Futuna</v>
          </cell>
        </row>
        <row r="236">
          <cell r="A236" t="str">
            <v>WS</v>
          </cell>
          <cell r="B236" t="str">
            <v>Samoa occident.</v>
          </cell>
        </row>
        <row r="237">
          <cell r="A237" t="str">
            <v>YE</v>
          </cell>
          <cell r="B237" t="str">
            <v>Yémen</v>
          </cell>
        </row>
        <row r="238">
          <cell r="A238" t="str">
            <v>YT</v>
          </cell>
          <cell r="B238" t="str">
            <v>Mayotte</v>
          </cell>
        </row>
        <row r="239">
          <cell r="A239" t="str">
            <v>YU</v>
          </cell>
          <cell r="B239" t="str">
            <v>Yougoslavie</v>
          </cell>
        </row>
        <row r="240">
          <cell r="A240" t="str">
            <v>ZA</v>
          </cell>
          <cell r="B240" t="str">
            <v>Afrique du Sud</v>
          </cell>
        </row>
        <row r="241">
          <cell r="A241" t="str">
            <v>ZM</v>
          </cell>
          <cell r="B241" t="str">
            <v>Zambie</v>
          </cell>
        </row>
        <row r="242">
          <cell r="A242" t="str">
            <v>ZR</v>
          </cell>
          <cell r="B242" t="str">
            <v>Zaïre</v>
          </cell>
        </row>
        <row r="243">
          <cell r="A243" t="str">
            <v>ZW</v>
          </cell>
          <cell r="B243" t="str">
            <v>Zimbabwe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26"/>
  <sheetViews>
    <sheetView topLeftCell="A6" workbookViewId="0">
      <selection activeCell="K6" sqref="K6"/>
    </sheetView>
  </sheetViews>
  <sheetFormatPr baseColWidth="10" defaultRowHeight="14.5"/>
  <cols>
    <col min="3" max="3" width="17.7265625" bestFit="1" customWidth="1"/>
    <col min="4" max="4" width="7.1796875" bestFit="1" customWidth="1"/>
    <col min="5" max="5" width="14.453125" bestFit="1" customWidth="1"/>
  </cols>
  <sheetData>
    <row r="1" spans="1:6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5</v>
      </c>
    </row>
    <row r="2" spans="1:6">
      <c r="A2" t="str">
        <f>VLOOKUP(RIGHT(E2,2),'[1]table pays'!A:B,2,0)</f>
        <v>Féd. russe</v>
      </c>
      <c r="B2" t="str">
        <f>LEFT(RIGHT(E2,4),2)</f>
        <v>ZL</v>
      </c>
      <c r="C2" s="5" t="s">
        <v>32</v>
      </c>
      <c r="D2" s="5">
        <v>600614</v>
      </c>
      <c r="E2" s="5" t="s">
        <v>6</v>
      </c>
      <c r="F2" s="6">
        <v>1.1000000000000001</v>
      </c>
    </row>
    <row r="3" spans="1:6">
      <c r="A3" t="str">
        <f>VLOOKUP(RIGHT(E3,2),'[1]table pays'!A:B,2,0)</f>
        <v>Chili</v>
      </c>
      <c r="B3" t="str">
        <f t="shared" ref="B3:B26" si="0">LEFT(RIGHT(E3,4),2)</f>
        <v>ZX</v>
      </c>
      <c r="C3" s="5" t="s">
        <v>33</v>
      </c>
      <c r="D3" s="5">
        <v>604851</v>
      </c>
      <c r="E3" s="5" t="s">
        <v>7</v>
      </c>
      <c r="F3" s="7">
        <v>3</v>
      </c>
    </row>
    <row r="4" spans="1:6">
      <c r="A4" t="str">
        <f>VLOOKUP(RIGHT(E4,2),'[1]table pays'!A:B,2,0)</f>
        <v>Chili</v>
      </c>
      <c r="B4" t="str">
        <f t="shared" si="0"/>
        <v>ZX</v>
      </c>
      <c r="C4" s="5" t="s">
        <v>34</v>
      </c>
      <c r="D4" s="5">
        <v>621353</v>
      </c>
      <c r="E4" s="5" t="s">
        <v>8</v>
      </c>
      <c r="F4" s="7">
        <v>3</v>
      </c>
    </row>
    <row r="5" spans="1:6">
      <c r="A5" t="str">
        <f>VLOOKUP(RIGHT(E5,2),'[1]table pays'!A:B,2,0)</f>
        <v>Féd. russe</v>
      </c>
      <c r="B5" t="str">
        <f t="shared" si="0"/>
        <v>ZL</v>
      </c>
      <c r="C5" s="5" t="s">
        <v>35</v>
      </c>
      <c r="D5" s="5">
        <v>621379</v>
      </c>
      <c r="E5" s="5" t="s">
        <v>9</v>
      </c>
      <c r="F5" s="6">
        <v>1.1000000000000001</v>
      </c>
    </row>
    <row r="6" spans="1:6">
      <c r="A6" t="str">
        <f>VLOOKUP(RIGHT(E6,2),'[1]table pays'!A:B,2,0)</f>
        <v>Féd. russe</v>
      </c>
      <c r="B6" t="str">
        <f t="shared" si="0"/>
        <v>ZL</v>
      </c>
      <c r="C6" s="5" t="s">
        <v>36</v>
      </c>
      <c r="D6" s="5">
        <v>618917</v>
      </c>
      <c r="E6" s="5" t="s">
        <v>10</v>
      </c>
      <c r="F6" s="6">
        <v>1.1000000000000001</v>
      </c>
    </row>
    <row r="7" spans="1:6">
      <c r="A7" t="str">
        <f>VLOOKUP(RIGHT(E7,2),'[1]table pays'!A:B,2,0)</f>
        <v>Chili</v>
      </c>
      <c r="B7" t="str">
        <f t="shared" si="0"/>
        <v>ZX</v>
      </c>
      <c r="C7" s="5" t="s">
        <v>37</v>
      </c>
      <c r="D7" s="5">
        <v>616329</v>
      </c>
      <c r="E7" s="5" t="s">
        <v>11</v>
      </c>
      <c r="F7" s="7">
        <v>3</v>
      </c>
    </row>
    <row r="8" spans="1:6">
      <c r="A8" t="str">
        <f>VLOOKUP(RIGHT(E8,2),'[1]table pays'!A:B,2,0)</f>
        <v>Féd. russe</v>
      </c>
      <c r="B8" t="str">
        <f t="shared" si="0"/>
        <v>ZL</v>
      </c>
      <c r="C8" s="5" t="s">
        <v>37</v>
      </c>
      <c r="D8" s="5">
        <v>616397</v>
      </c>
      <c r="E8" s="5" t="s">
        <v>12</v>
      </c>
      <c r="F8" s="6">
        <v>1.1000000000000001</v>
      </c>
    </row>
    <row r="9" spans="1:6">
      <c r="A9" t="str">
        <f>VLOOKUP(RIGHT(E9,2),'[1]table pays'!A:B,2,0)</f>
        <v>Féd. russe</v>
      </c>
      <c r="B9" t="str">
        <f t="shared" si="0"/>
        <v>ZL</v>
      </c>
      <c r="C9" s="5" t="s">
        <v>38</v>
      </c>
      <c r="D9" s="5">
        <v>618574</v>
      </c>
      <c r="E9" s="5" t="s">
        <v>13</v>
      </c>
      <c r="F9" s="6">
        <v>1.1000000000000001</v>
      </c>
    </row>
    <row r="10" spans="1:6">
      <c r="A10" t="str">
        <f>VLOOKUP(RIGHT(E10,2),'[1]table pays'!A:B,2,0)</f>
        <v>Chili</v>
      </c>
      <c r="B10" t="str">
        <f t="shared" si="0"/>
        <v>ZX</v>
      </c>
      <c r="C10" s="5" t="s">
        <v>39</v>
      </c>
      <c r="D10" s="5">
        <v>616341</v>
      </c>
      <c r="E10" s="5" t="s">
        <v>14</v>
      </c>
      <c r="F10" s="7">
        <v>3</v>
      </c>
    </row>
    <row r="11" spans="1:6">
      <c r="A11" t="str">
        <f>VLOOKUP(RIGHT(E11,2),'[1]table pays'!A:B,2,0)</f>
        <v>Féd. russe</v>
      </c>
      <c r="B11" t="str">
        <f t="shared" si="0"/>
        <v>ZL</v>
      </c>
      <c r="C11" s="5" t="s">
        <v>39</v>
      </c>
      <c r="D11" s="5">
        <v>616399</v>
      </c>
      <c r="E11" s="5" t="s">
        <v>15</v>
      </c>
      <c r="F11" s="6">
        <v>1.1000000000000001</v>
      </c>
    </row>
    <row r="12" spans="1:6">
      <c r="A12" t="str">
        <f>VLOOKUP(RIGHT(E12,2),'[1]table pays'!A:B,2,0)</f>
        <v>Féd. russe</v>
      </c>
      <c r="B12" t="str">
        <f t="shared" si="0"/>
        <v>ZL</v>
      </c>
      <c r="C12" s="5" t="s">
        <v>40</v>
      </c>
      <c r="D12" s="5">
        <v>618620</v>
      </c>
      <c r="E12" s="5" t="s">
        <v>16</v>
      </c>
      <c r="F12" s="6">
        <v>1.1000000000000001</v>
      </c>
    </row>
    <row r="13" spans="1:6">
      <c r="A13" t="str">
        <f>VLOOKUP(RIGHT(E13,2),'[1]table pays'!A:B,2,0)</f>
        <v>Féd. russe</v>
      </c>
      <c r="B13" t="str">
        <f t="shared" si="0"/>
        <v>ZL</v>
      </c>
      <c r="C13" s="5" t="s">
        <v>41</v>
      </c>
      <c r="D13" s="5">
        <v>616405</v>
      </c>
      <c r="E13" s="5" t="s">
        <v>17</v>
      </c>
      <c r="F13" s="6">
        <v>1.1000000000000001</v>
      </c>
    </row>
    <row r="14" spans="1:6">
      <c r="A14" t="str">
        <f>VLOOKUP(RIGHT(E14,2),'[1]table pays'!A:B,2,0)</f>
        <v>Chili</v>
      </c>
      <c r="B14" t="str">
        <f t="shared" si="0"/>
        <v>ZX</v>
      </c>
      <c r="C14" s="5" t="s">
        <v>42</v>
      </c>
      <c r="D14" s="5">
        <v>621134</v>
      </c>
      <c r="E14" s="5" t="s">
        <v>18</v>
      </c>
      <c r="F14" s="7">
        <v>3</v>
      </c>
    </row>
    <row r="15" spans="1:6">
      <c r="A15" t="str">
        <f>VLOOKUP(RIGHT(E15,2),'[1]table pays'!A:B,2,0)</f>
        <v>Chili</v>
      </c>
      <c r="B15" t="str">
        <f t="shared" si="0"/>
        <v>ZX</v>
      </c>
      <c r="C15" s="5" t="s">
        <v>43</v>
      </c>
      <c r="D15" s="5">
        <v>624137</v>
      </c>
      <c r="E15" s="5" t="s">
        <v>19</v>
      </c>
      <c r="F15" s="7">
        <v>2</v>
      </c>
    </row>
    <row r="16" spans="1:6">
      <c r="A16" t="str">
        <f>VLOOKUP(RIGHT(E16,2),'[1]table pays'!A:B,2,0)</f>
        <v>Féd. russe</v>
      </c>
      <c r="B16" t="str">
        <f t="shared" si="0"/>
        <v>ZL</v>
      </c>
      <c r="C16" s="5" t="s">
        <v>44</v>
      </c>
      <c r="D16" s="5">
        <v>618629</v>
      </c>
      <c r="E16" s="5" t="s">
        <v>20</v>
      </c>
      <c r="F16" s="6">
        <v>1.1000000000000001</v>
      </c>
    </row>
    <row r="17" spans="1:6">
      <c r="A17" t="str">
        <f>VLOOKUP(RIGHT(E17,2),'[1]table pays'!A:B,2,0)</f>
        <v>Féd. russe</v>
      </c>
      <c r="B17" t="str">
        <f t="shared" si="0"/>
        <v>ZL</v>
      </c>
      <c r="C17" s="5" t="s">
        <v>45</v>
      </c>
      <c r="D17" s="5">
        <v>621231</v>
      </c>
      <c r="E17" s="5" t="s">
        <v>21</v>
      </c>
      <c r="F17" s="6">
        <v>1.1000000000000001</v>
      </c>
    </row>
    <row r="18" spans="1:6">
      <c r="A18" t="str">
        <f>VLOOKUP(RIGHT(E18,2),'[1]table pays'!A:B,2,0)</f>
        <v>Féd. russe</v>
      </c>
      <c r="B18" t="str">
        <f t="shared" si="0"/>
        <v>ZL</v>
      </c>
      <c r="C18" s="10">
        <v>4502</v>
      </c>
      <c r="D18" s="5">
        <v>621251</v>
      </c>
      <c r="E18" s="5" t="s">
        <v>22</v>
      </c>
      <c r="F18" s="6">
        <v>1.1000000000000001</v>
      </c>
    </row>
    <row r="19" spans="1:6">
      <c r="A19" t="str">
        <f>VLOOKUP(RIGHT(E19,2),'[1]table pays'!A:B,2,0)</f>
        <v>Féd. russe</v>
      </c>
      <c r="B19" t="str">
        <f t="shared" si="0"/>
        <v>ZL</v>
      </c>
      <c r="C19" s="10">
        <v>5201</v>
      </c>
      <c r="D19" s="5">
        <v>623824</v>
      </c>
      <c r="E19" s="5" t="s">
        <v>23</v>
      </c>
      <c r="F19" s="6">
        <v>1.1000000000000001</v>
      </c>
    </row>
    <row r="20" spans="1:6">
      <c r="A20" t="str">
        <f>VLOOKUP(RIGHT(E20,2),'[1]table pays'!A:B,2,0)</f>
        <v>Féd. russe</v>
      </c>
      <c r="B20" t="str">
        <f t="shared" si="0"/>
        <v>ZL</v>
      </c>
      <c r="C20" s="5" t="s">
        <v>46</v>
      </c>
      <c r="D20" s="5">
        <v>623837</v>
      </c>
      <c r="E20" s="5" t="s">
        <v>24</v>
      </c>
      <c r="F20" s="6">
        <v>1.1000000000000001</v>
      </c>
    </row>
    <row r="21" spans="1:6">
      <c r="A21" t="str">
        <f>VLOOKUP(RIGHT(E21,2),'[1]table pays'!A:B,2,0)</f>
        <v>Féd. russe</v>
      </c>
      <c r="B21" t="str">
        <f t="shared" si="0"/>
        <v>ZL</v>
      </c>
      <c r="C21" s="5" t="s">
        <v>47</v>
      </c>
      <c r="D21" s="5">
        <v>623844</v>
      </c>
      <c r="E21" s="5" t="s">
        <v>25</v>
      </c>
      <c r="F21" s="6">
        <v>1.1000000000000001</v>
      </c>
    </row>
    <row r="22" spans="1:6">
      <c r="A22" t="str">
        <f>VLOOKUP(RIGHT(E22,2),'[1]table pays'!A:B,2,0)</f>
        <v>Micronésie</v>
      </c>
      <c r="B22" t="str">
        <f t="shared" si="0"/>
        <v>ZX</v>
      </c>
      <c r="C22" s="5" t="s">
        <v>48</v>
      </c>
      <c r="D22" s="5">
        <v>624381</v>
      </c>
      <c r="E22" s="5" t="s">
        <v>26</v>
      </c>
      <c r="F22" s="6">
        <v>3</v>
      </c>
    </row>
    <row r="23" spans="1:6">
      <c r="A23" t="str">
        <f>VLOOKUP(RIGHT(E23,2),'[1]table pays'!A:B,2,0)</f>
        <v>Turquie</v>
      </c>
      <c r="B23" t="str">
        <f t="shared" si="0"/>
        <v>ZL</v>
      </c>
      <c r="C23" s="5" t="s">
        <v>48</v>
      </c>
      <c r="D23" s="5">
        <v>624381</v>
      </c>
      <c r="E23" s="5" t="s">
        <v>27</v>
      </c>
      <c r="F23" s="6">
        <v>-3</v>
      </c>
    </row>
    <row r="24" spans="1:6">
      <c r="A24" t="str">
        <f>VLOOKUP(RIGHT(E24,2),'[1]table pays'!A:B,2,0)</f>
        <v>Argentine</v>
      </c>
      <c r="B24" t="str">
        <f t="shared" si="0"/>
        <v>ZX</v>
      </c>
      <c r="C24" s="5" t="s">
        <v>49</v>
      </c>
      <c r="D24" s="5">
        <v>607687</v>
      </c>
      <c r="E24" s="5" t="s">
        <v>28</v>
      </c>
      <c r="F24" s="8">
        <v>1</v>
      </c>
    </row>
    <row r="25" spans="1:6">
      <c r="A25" t="str">
        <f>VLOOKUP(RIGHT(E25,2),'[1]table pays'!A:B,2,0)</f>
        <v>Argentine</v>
      </c>
      <c r="B25" t="str">
        <f t="shared" si="0"/>
        <v>ZX</v>
      </c>
      <c r="C25" s="5" t="s">
        <v>50</v>
      </c>
      <c r="D25" s="5">
        <v>611679</v>
      </c>
      <c r="E25" s="5" t="s">
        <v>29</v>
      </c>
      <c r="F25" s="8">
        <v>1</v>
      </c>
    </row>
    <row r="26" spans="1:6">
      <c r="A26" t="str">
        <f>VLOOKUP(RIGHT(E26,2),'[1]table pays'!A:B,2,0)</f>
        <v>Argentine</v>
      </c>
      <c r="B26" t="str">
        <f t="shared" si="0"/>
        <v>ZX</v>
      </c>
      <c r="C26" s="4" t="s">
        <v>30</v>
      </c>
      <c r="D26" s="4">
        <v>616511</v>
      </c>
      <c r="E26" s="4" t="s">
        <v>31</v>
      </c>
      <c r="F26" s="9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AD22"/>
  <sheetViews>
    <sheetView tabSelected="1" workbookViewId="0">
      <selection activeCell="X13" sqref="X13"/>
    </sheetView>
  </sheetViews>
  <sheetFormatPr baseColWidth="10" defaultRowHeight="14.5"/>
  <cols>
    <col min="7" max="24" width="5.6328125" customWidth="1"/>
    <col min="25" max="25" width="4.54296875" customWidth="1"/>
    <col min="26" max="30" width="5.6328125" customWidth="1"/>
  </cols>
  <sheetData>
    <row r="1" spans="2:30">
      <c r="C1" t="s">
        <v>51</v>
      </c>
      <c r="F1" t="s">
        <v>52</v>
      </c>
    </row>
    <row r="2" spans="2:30">
      <c r="G2" s="12" t="str">
        <f t="array" aca="1" ref="G2" ca="1">IFERROR(OFFSET(Feuil1!$C$1,MATCH(0,COUNTIF($F2:F2,Feuil1!$C$2:$C$26),0),),"")</f>
        <v>BOO</v>
      </c>
      <c r="H2" s="12" t="str">
        <f t="array" aca="1" ref="H2" ca="1">IFERROR(OFFSET(Feuil1!$C$1,MATCH(0,COUNTIF($F2:G2,Feuil1!$C$2:$C$26),0),),"")</f>
        <v>DEL</v>
      </c>
      <c r="I2" s="12" t="str">
        <f t="array" aca="1" ref="I2" ca="1">IFERROR(OFFSET(Feuil1!$C$1,MATCH(0,COUNTIF($F2:H2,Feuil1!$C$2:$C$26),0),),"")</f>
        <v>AMU</v>
      </c>
      <c r="J2" s="12" t="str">
        <f t="array" aca="1" ref="J2" ca="1">IFERROR(OFFSET(Feuil1!$C$1,MATCH(0,COUNTIF($F2:I2,Feuil1!$C$2:$C$26),0),),"")</f>
        <v>CONS</v>
      </c>
      <c r="K2" s="12" t="str">
        <f t="array" aca="1" ref="K2" ca="1">IFERROR(OFFSET(Feuil1!$C$1,MATCH(0,COUNTIF($F2:J2,Feuil1!$C$2:$C$26),0),),"")</f>
        <v>CREA</v>
      </c>
      <c r="L2" s="12" t="str">
        <f t="array" aca="1" ref="L2" ca="1">IFERROR(OFFSET(Feuil1!$C$1,MATCH(0,COUNTIF($F2:K2,Feuil1!$C$2:$C$26),0),),"")</f>
        <v>CROSS</v>
      </c>
      <c r="M2" s="12" t="str">
        <f t="array" aca="1" ref="M2" ca="1">IFERROR(OFFSET(Feuil1!$C$1,MATCH(0,COUNTIF($F2:L2,Feuil1!$C$2:$C$26),0),),"")</f>
        <v>METEO</v>
      </c>
      <c r="N2" s="12" t="str">
        <f t="array" aca="1" ref="N2" ca="1">IFERROR(OFFSET(Feuil1!$C$1,MATCH(0,COUNTIF($F2:M2,Feuil1!$C$2:$C$26),0),),"")</f>
        <v>METRO</v>
      </c>
      <c r="O2" s="12" t="str">
        <f t="array" aca="1" ref="O2" ca="1">IFERROR(OFFSET(Feuil1!$C$1,MATCH(0,COUNTIF($F2:N2,Feuil1!$C$2:$C$26),0),),"")</f>
        <v>MYL</v>
      </c>
      <c r="P2" s="12" t="str">
        <f t="array" aca="1" ref="P2" ca="1">IFERROR(OFFSET(Feuil1!$C$1,MATCH(0,COUNTIF($F2:O2,Feuil1!$C$2:$C$26),0),),"")</f>
        <v>NAV</v>
      </c>
      <c r="Q2" s="12" t="str">
        <f t="array" aca="1" ref="Q2" ca="1">IFERROR(OFFSET(Feuil1!$C$1,MATCH(0,COUNTIF($F2:P2,Feuil1!$C$2:$C$26),0),),"")</f>
        <v>PEE</v>
      </c>
      <c r="R2" s="12" t="str">
        <f t="array" aca="1" ref="R2" ca="1">IFERROR(OFFSET(Feuil1!$C$1,MATCH(0,COUNTIF($F2:Q2,Feuil1!$C$2:$C$26),0),),"")</f>
        <v>PIL</v>
      </c>
      <c r="S2" s="12" t="str">
        <f t="array" aca="1" ref="S2" ca="1">IFERROR(OFFSET(Feuil1!$C$1,MATCH(0,COUNTIF($F2:R2,Feuil1!$C$2:$C$26),0),),"")</f>
        <v>ZLA</v>
      </c>
      <c r="T2" s="12" t="str">
        <f t="array" aca="1" ref="T2" ca="1">IFERROR(OFFSET(Feuil1!$C$1,MATCH(0,COUNTIF($F2:S2,Feuil1!$C$2:$C$26),0),),"")</f>
        <v>ZOR</v>
      </c>
      <c r="U2" s="12">
        <f t="array" aca="1" ref="U2" ca="1">IFERROR(OFFSET(Feuil1!$C$1,MATCH(0,COUNTIF($F2:T2,Feuil1!$C$2:$C$26),0),),"")</f>
        <v>4502</v>
      </c>
      <c r="V2" s="12">
        <f t="array" aca="1" ref="V2" ca="1">IFERROR(OFFSET(Feuil1!$C$1,MATCH(0,COUNTIF($F2:U2,Feuil1!$C$2:$C$26),0),),"")</f>
        <v>5201</v>
      </c>
      <c r="W2" s="12" t="str">
        <f t="array" aca="1" ref="W2" ca="1">IFERROR(OFFSET(Feuil1!$C$1,MATCH(0,COUNTIF($F2:V2,Feuil1!$C$2:$C$26),0),),"")</f>
        <v>5303</v>
      </c>
      <c r="X2" s="12" t="str">
        <f t="array" aca="1" ref="X2" ca="1">IFERROR(OFFSET(Feuil1!$C$1,MATCH(0,COUNTIF($F2:W2,Feuil1!$C$2:$C$26),0),),"")</f>
        <v>5404</v>
      </c>
      <c r="Y2" s="12" t="str">
        <f t="array" aca="1" ref="Y2" ca="1">IFERROR(OFFSET(Feuil1!$C$1,MATCH(0,COUNTIF($F2:X2,Feuil1!$C$2:$C$26),0),),"")</f>
        <v>5603</v>
      </c>
      <c r="Z2" s="12" t="str">
        <f t="array" aca="1" ref="Z2" ca="1">IFERROR(OFFSET(Feuil1!$C$1,MATCH(0,COUNTIF($F2:Y2,Feuil1!$C$2:$C$26),0),),"")</f>
        <v>BAL</v>
      </c>
      <c r="AA2" s="12" t="str">
        <f t="array" aca="1" ref="AA2" ca="1">IFERROR(OFFSET(Feuil1!$C$1,MATCH(0,COUNTIF($F2:Z2,Feuil1!$C$2:$C$26),0),),"")</f>
        <v>FLO</v>
      </c>
      <c r="AB2" s="12" t="str">
        <f t="array" aca="1" ref="AB2" ca="1">IFERROR(OFFSET(Feuil1!$C$1,MATCH(0,COUNTIF($F2:AA2,Feuil1!$C$2:$C$26),0),),"")</f>
        <v>ES POETIC</v>
      </c>
      <c r="AC2" s="11" t="str">
        <f t="array" aca="1" ref="AC2" ca="1">IFERROR(OFFSET(Feuil1!$C$1,MATCH(0,COUNTIF($F2:AB2,Feuil1!$C$2:$C$26),0),),"")</f>
        <v/>
      </c>
      <c r="AD2" s="11" t="str">
        <f t="array" aca="1" ref="AD2" ca="1">IFERROR(OFFSET(Feuil1!$C$1,MATCH(0,COUNTIF($F2:AC2,Feuil1!$C$2:$C$26),0),),"")</f>
        <v/>
      </c>
    </row>
    <row r="3" spans="2:30">
      <c r="B3" s="11" t="str">
        <f t="array" aca="1" ref="B3" ca="1">IFERROR(OFFSET(Feuil1!$A$1,MATCH(0,COUNTIF(B$1:B1,Feuil1!A$2:A$26),0),),"")</f>
        <v>Féd. russe</v>
      </c>
      <c r="C3" s="11">
        <f ca="1">SUMPRODUCT((Feuil1!A$2:A$26=recap!B3)*(Feuil1!F$2:F$26))</f>
        <v>15.399999999999997</v>
      </c>
      <c r="F3" s="11" t="str">
        <f t="array" aca="1" ref="F3" ca="1">IFERROR(OFFSET(Feuil1!$A$1,MATCH(0,COUNTIF(F$2:F2,Feuil1!A$2:A$26),0),),"")</f>
        <v>Féd. russe</v>
      </c>
      <c r="G3" s="13">
        <f ca="1">SUMPRODUCT((Feuil1!$A$2:$A$26=recap!$F3)*(Feuil1!$C$2:$C$26=recap!G$2)*(Feuil1!$F$2:$F$26))</f>
        <v>1.1000000000000001</v>
      </c>
      <c r="H3" s="13">
        <f ca="1">SUMPRODUCT((Feuil1!$A$2:$A$26=recap!$F3)*(Feuil1!$C$2:$C$26=recap!H$2)*(Feuil1!$F$2:$F$26))</f>
        <v>0</v>
      </c>
      <c r="I3" s="13">
        <f ca="1">SUMPRODUCT((Feuil1!$A$2:$A$26=recap!$F3)*(Feuil1!$C$2:$C$26=recap!I$2)*(Feuil1!$F$2:$F$26))</f>
        <v>0</v>
      </c>
      <c r="J3" s="13">
        <f ca="1">SUMPRODUCT((Feuil1!$A$2:$A$26=recap!$F3)*(Feuil1!$C$2:$C$26=recap!J$2)*(Feuil1!$F$2:$F$26))</f>
        <v>1.1000000000000001</v>
      </c>
      <c r="K3" s="13">
        <f ca="1">SUMPRODUCT((Feuil1!$A$2:$A$26=recap!$F3)*(Feuil1!$C$2:$C$26=recap!K$2)*(Feuil1!$F$2:$F$26))</f>
        <v>1.1000000000000001</v>
      </c>
      <c r="L3" s="13">
        <f ca="1">SUMPRODUCT((Feuil1!$A$2:$A$26=recap!$F3)*(Feuil1!$C$2:$C$26=recap!L$2)*(Feuil1!$F$2:$F$26))</f>
        <v>1.1000000000000001</v>
      </c>
      <c r="M3" s="13">
        <f ca="1">SUMPRODUCT((Feuil1!$A$2:$A$26=recap!$F3)*(Feuil1!$C$2:$C$26=recap!M$2)*(Feuil1!$F$2:$F$26))</f>
        <v>1.1000000000000001</v>
      </c>
      <c r="N3" s="13">
        <f ca="1">SUMPRODUCT((Feuil1!$A$2:$A$26=recap!$F3)*(Feuil1!$C$2:$C$26=recap!N$2)*(Feuil1!$F$2:$F$26))</f>
        <v>1.1000000000000001</v>
      </c>
      <c r="O3" s="13">
        <f ca="1">SUMPRODUCT((Feuil1!$A$2:$A$26=recap!$F3)*(Feuil1!$C$2:$C$26=recap!O$2)*(Feuil1!$F$2:$F$26))</f>
        <v>1.1000000000000001</v>
      </c>
      <c r="P3" s="13">
        <f ca="1">SUMPRODUCT((Feuil1!$A$2:$A$26=recap!$F3)*(Feuil1!$C$2:$C$26=recap!P$2)*(Feuil1!$F$2:$F$26))</f>
        <v>1.1000000000000001</v>
      </c>
      <c r="Q3" s="13">
        <f ca="1">SUMPRODUCT((Feuil1!$A$2:$A$26=recap!$F3)*(Feuil1!$C$2:$C$26=recap!Q$2)*(Feuil1!$F$2:$F$26))</f>
        <v>0</v>
      </c>
      <c r="R3" s="13">
        <f ca="1">SUMPRODUCT((Feuil1!$A$2:$A$26=recap!$F3)*(Feuil1!$C$2:$C$26=recap!R$2)*(Feuil1!$F$2:$F$26))</f>
        <v>0</v>
      </c>
      <c r="S3" s="13">
        <f ca="1">SUMPRODUCT((Feuil1!$A$2:$A$26=recap!$F3)*(Feuil1!$C$2:$C$26=recap!S$2)*(Feuil1!$F$2:$F$26))</f>
        <v>1.1000000000000001</v>
      </c>
      <c r="T3" s="13">
        <f ca="1">SUMPRODUCT((Feuil1!$A$2:$A$26=recap!$F3)*(Feuil1!$C$2:$C$26=recap!T$2)*(Feuil1!$F$2:$F$26))</f>
        <v>1.1000000000000001</v>
      </c>
      <c r="U3" s="13">
        <f ca="1">SUMPRODUCT((Feuil1!$A$2:$A$26=recap!$F3)*(Feuil1!$C$2:$C$26=recap!U$2)*(Feuil1!$F$2:$F$26))</f>
        <v>1.1000000000000001</v>
      </c>
      <c r="V3" s="13">
        <f ca="1">SUMPRODUCT((Feuil1!$A$2:$A$26=recap!$F3)*(Feuil1!$C$2:$C$26=recap!V$2)*(Feuil1!$F$2:$F$26))</f>
        <v>1.1000000000000001</v>
      </c>
      <c r="W3" s="13">
        <f ca="1">SUMPRODUCT((Feuil1!$A$2:$A$26=recap!$F3)*(Feuil1!$C$2:$C$26=recap!W$2)*(Feuil1!$F$2:$F$26))</f>
        <v>1.1000000000000001</v>
      </c>
      <c r="X3" s="13">
        <f ca="1">SUMPRODUCT((Feuil1!$A$2:$A$26=recap!$F3)*(Feuil1!$C$2:$C$26=recap!X$2)*(Feuil1!$F$2:$F$26))</f>
        <v>1.1000000000000001</v>
      </c>
      <c r="Y3" s="13">
        <f ca="1">SUMPRODUCT((Feuil1!$A$2:$A$26=recap!$F3)*(Feuil1!$C$2:$C$26=recap!Y$2)*(Feuil1!$F$2:$F$26))</f>
        <v>0</v>
      </c>
      <c r="Z3" s="13">
        <f ca="1">SUMPRODUCT((Feuil1!$A$2:$A$26=recap!$F3)*(Feuil1!$C$2:$C$26=recap!Z$2)*(Feuil1!$F$2:$F$26))</f>
        <v>0</v>
      </c>
      <c r="AA3" s="13">
        <f ca="1">SUMPRODUCT((Feuil1!$A$2:$A$26=recap!$F3)*(Feuil1!$C$2:$C$26=recap!AA$2)*(Feuil1!$F$2:$F$26))</f>
        <v>0</v>
      </c>
      <c r="AB3" s="13">
        <f ca="1">SUMPRODUCT((Feuil1!$A$2:$A$26=recap!$F3)*(Feuil1!$C$2:$C$26=recap!AB$2)*(Feuil1!$F$2:$F$26))</f>
        <v>0</v>
      </c>
      <c r="AC3" s="13">
        <f ca="1">SUMPRODUCT((Feuil1!$A$2:$A$26=recap!$F3)*(Feuil1!$C$2:$C$26=recap!AC$2)*(Feuil1!$F$2:$F$26))</f>
        <v>0</v>
      </c>
      <c r="AD3" s="13">
        <f ca="1">SUMPRODUCT((Feuil1!$A$2:$A$26=recap!$F3)*(Feuil1!$C$2:$C$26=recap!AD$2)*(Feuil1!$F$2:$F$26))</f>
        <v>0</v>
      </c>
    </row>
    <row r="4" spans="2:30">
      <c r="B4" s="11" t="str">
        <f t="array" aca="1" ref="B4" ca="1">IFERROR(OFFSET(Feuil1!$A$1,MATCH(0,COUNTIF(B$1:B3,Feuil1!A$2:A$26),0),),"")</f>
        <v>Chili</v>
      </c>
      <c r="C4" s="11">
        <f ca="1">SUMPRODUCT((Feuil1!A$2:A$26=recap!B4)*(Feuil1!F$2:F$26))</f>
        <v>17</v>
      </c>
      <c r="F4" s="11" t="str">
        <f t="array" aca="1" ref="F4" ca="1">IFERROR(OFFSET(Feuil1!$A$1,MATCH(0,COUNTIF(F$2:F3,Feuil1!A$2:A$26),0),),"")</f>
        <v>Chili</v>
      </c>
      <c r="G4" s="13">
        <f ca="1">SUMPRODUCT((Feuil1!$A$2:$A$26=recap!$F4)*(Feuil1!$C$2:$C$26=recap!G$2)*(Feuil1!$F$2:$F$26))</f>
        <v>0</v>
      </c>
      <c r="H4" s="13">
        <f ca="1">SUMPRODUCT((Feuil1!$A$2:$A$26=recap!$F4)*(Feuil1!$C$2:$C$26=recap!H$2)*(Feuil1!$F$2:$F$26))</f>
        <v>3</v>
      </c>
      <c r="I4" s="13">
        <f ca="1">SUMPRODUCT((Feuil1!$A$2:$A$26=recap!$F4)*(Feuil1!$C$2:$C$26=recap!I$2)*(Feuil1!$F$2:$F$26))</f>
        <v>3</v>
      </c>
      <c r="J4" s="13">
        <f ca="1">SUMPRODUCT((Feuil1!$A$2:$A$26=recap!$F4)*(Feuil1!$C$2:$C$26=recap!J$2)*(Feuil1!$F$2:$F$26))</f>
        <v>0</v>
      </c>
      <c r="K4" s="13">
        <f ca="1">SUMPRODUCT((Feuil1!$A$2:$A$26=recap!$F4)*(Feuil1!$C$2:$C$26=recap!K$2)*(Feuil1!$F$2:$F$26))</f>
        <v>0</v>
      </c>
      <c r="L4" s="13">
        <f ca="1">SUMPRODUCT((Feuil1!$A$2:$A$26=recap!$F4)*(Feuil1!$C$2:$C$26=recap!L$2)*(Feuil1!$F$2:$F$26))</f>
        <v>3</v>
      </c>
      <c r="M4" s="13">
        <f ca="1">SUMPRODUCT((Feuil1!$A$2:$A$26=recap!$F4)*(Feuil1!$C$2:$C$26=recap!M$2)*(Feuil1!$F$2:$F$26))</f>
        <v>0</v>
      </c>
      <c r="N4" s="13">
        <f ca="1">SUMPRODUCT((Feuil1!$A$2:$A$26=recap!$F4)*(Feuil1!$C$2:$C$26=recap!N$2)*(Feuil1!$F$2:$F$26))</f>
        <v>3</v>
      </c>
      <c r="O4" s="13">
        <f ca="1">SUMPRODUCT((Feuil1!$A$2:$A$26=recap!$F4)*(Feuil1!$C$2:$C$26=recap!O$2)*(Feuil1!$F$2:$F$26))</f>
        <v>0</v>
      </c>
      <c r="P4" s="13">
        <f ca="1">SUMPRODUCT((Feuil1!$A$2:$A$26=recap!$F4)*(Feuil1!$C$2:$C$26=recap!P$2)*(Feuil1!$F$2:$F$26))</f>
        <v>0</v>
      </c>
      <c r="Q4" s="13">
        <f ca="1">SUMPRODUCT((Feuil1!$A$2:$A$26=recap!$F4)*(Feuil1!$C$2:$C$26=recap!Q$2)*(Feuil1!$F$2:$F$26))</f>
        <v>3</v>
      </c>
      <c r="R4" s="13">
        <f ca="1">SUMPRODUCT((Feuil1!$A$2:$A$26=recap!$F4)*(Feuil1!$C$2:$C$26=recap!R$2)*(Feuil1!$F$2:$F$26))</f>
        <v>2</v>
      </c>
      <c r="S4" s="13">
        <f ca="1">SUMPRODUCT((Feuil1!$A$2:$A$26=recap!$F4)*(Feuil1!$C$2:$C$26=recap!S$2)*(Feuil1!$F$2:$F$26))</f>
        <v>0</v>
      </c>
      <c r="T4" s="13">
        <f ca="1">SUMPRODUCT((Feuil1!$A$2:$A$26=recap!$F4)*(Feuil1!$C$2:$C$26=recap!T$2)*(Feuil1!$F$2:$F$26))</f>
        <v>0</v>
      </c>
      <c r="U4" s="13">
        <f ca="1">SUMPRODUCT((Feuil1!$A$2:$A$26=recap!$F4)*(Feuil1!$C$2:$C$26=recap!U$2)*(Feuil1!$F$2:$F$26))</f>
        <v>0</v>
      </c>
      <c r="V4" s="13">
        <f ca="1">SUMPRODUCT((Feuil1!$A$2:$A$26=recap!$F4)*(Feuil1!$C$2:$C$26=recap!V$2)*(Feuil1!$F$2:$F$26))</f>
        <v>0</v>
      </c>
      <c r="W4" s="13">
        <f ca="1">SUMPRODUCT((Feuil1!$A$2:$A$26=recap!$F4)*(Feuil1!$C$2:$C$26=recap!W$2)*(Feuil1!$F$2:$F$26))</f>
        <v>0</v>
      </c>
      <c r="X4" s="13">
        <f ca="1">SUMPRODUCT((Feuil1!$A$2:$A$26=recap!$F4)*(Feuil1!$C$2:$C$26=recap!X$2)*(Feuil1!$F$2:$F$26))</f>
        <v>0</v>
      </c>
      <c r="Y4" s="13">
        <f ca="1">SUMPRODUCT((Feuil1!$A$2:$A$26=recap!$F4)*(Feuil1!$C$2:$C$26=recap!Y$2)*(Feuil1!$F$2:$F$26))</f>
        <v>0</v>
      </c>
      <c r="Z4" s="13">
        <f ca="1">SUMPRODUCT((Feuil1!$A$2:$A$26=recap!$F4)*(Feuil1!$C$2:$C$26=recap!Z$2)*(Feuil1!$F$2:$F$26))</f>
        <v>0</v>
      </c>
      <c r="AA4" s="13">
        <f ca="1">SUMPRODUCT((Feuil1!$A$2:$A$26=recap!$F4)*(Feuil1!$C$2:$C$26=recap!AA$2)*(Feuil1!$F$2:$F$26))</f>
        <v>0</v>
      </c>
      <c r="AB4" s="13">
        <f ca="1">SUMPRODUCT((Feuil1!$A$2:$A$26=recap!$F4)*(Feuil1!$C$2:$C$26=recap!AB$2)*(Feuil1!$F$2:$F$26))</f>
        <v>0</v>
      </c>
      <c r="AC4" s="13">
        <f ca="1">SUMPRODUCT((Feuil1!$A$2:$A$26=recap!$F4)*(Feuil1!$C$2:$C$26=recap!AC$2)*(Feuil1!$F$2:$F$26))</f>
        <v>0</v>
      </c>
      <c r="AD4" s="13">
        <f ca="1">SUMPRODUCT((Feuil1!$A$2:$A$26=recap!$F4)*(Feuil1!$C$2:$C$26=recap!AD$2)*(Feuil1!$F$2:$F$26))</f>
        <v>0</v>
      </c>
    </row>
    <row r="5" spans="2:30">
      <c r="B5" s="11" t="str">
        <f t="array" aca="1" ref="B5" ca="1">IFERROR(OFFSET(Feuil1!$A$1,MATCH(0,COUNTIF(B$1:B4,Feuil1!A$2:A$26),0),),"")</f>
        <v>Micronésie</v>
      </c>
      <c r="C5" s="11">
        <f ca="1">SUMPRODUCT((Feuil1!A$2:A$26=recap!B5)*(Feuil1!F$2:F$26))</f>
        <v>3</v>
      </c>
      <c r="F5" s="11" t="str">
        <f t="array" aca="1" ref="F5" ca="1">IFERROR(OFFSET(Feuil1!$A$1,MATCH(0,COUNTIF(F$2:F4,Feuil1!A$2:A$26),0),),"")</f>
        <v>Micronésie</v>
      </c>
      <c r="G5" s="13">
        <f ca="1">SUMPRODUCT((Feuil1!$A$2:$A$26=recap!$F5)*(Feuil1!$C$2:$C$26=recap!G$2)*(Feuil1!$F$2:$F$26))</f>
        <v>0</v>
      </c>
      <c r="H5" s="13">
        <f ca="1">SUMPRODUCT((Feuil1!$A$2:$A$26=recap!$F5)*(Feuil1!$C$2:$C$26=recap!H$2)*(Feuil1!$F$2:$F$26))</f>
        <v>0</v>
      </c>
      <c r="I5" s="13">
        <f ca="1">SUMPRODUCT((Feuil1!$A$2:$A$26=recap!$F5)*(Feuil1!$C$2:$C$26=recap!I$2)*(Feuil1!$F$2:$F$26))</f>
        <v>0</v>
      </c>
      <c r="J5" s="13">
        <f ca="1">SUMPRODUCT((Feuil1!$A$2:$A$26=recap!$F5)*(Feuil1!$C$2:$C$26=recap!J$2)*(Feuil1!$F$2:$F$26))</f>
        <v>0</v>
      </c>
      <c r="K5" s="13">
        <f ca="1">SUMPRODUCT((Feuil1!$A$2:$A$26=recap!$F5)*(Feuil1!$C$2:$C$26=recap!K$2)*(Feuil1!$F$2:$F$26))</f>
        <v>0</v>
      </c>
      <c r="L5" s="13">
        <f ca="1">SUMPRODUCT((Feuil1!$A$2:$A$26=recap!$F5)*(Feuil1!$C$2:$C$26=recap!L$2)*(Feuil1!$F$2:$F$26))</f>
        <v>0</v>
      </c>
      <c r="M5" s="13">
        <f ca="1">SUMPRODUCT((Feuil1!$A$2:$A$26=recap!$F5)*(Feuil1!$C$2:$C$26=recap!M$2)*(Feuil1!$F$2:$F$26))</f>
        <v>0</v>
      </c>
      <c r="N5" s="13">
        <f ca="1">SUMPRODUCT((Feuil1!$A$2:$A$26=recap!$F5)*(Feuil1!$C$2:$C$26=recap!N$2)*(Feuil1!$F$2:$F$26))</f>
        <v>0</v>
      </c>
      <c r="O5" s="13">
        <f ca="1">SUMPRODUCT((Feuil1!$A$2:$A$26=recap!$F5)*(Feuil1!$C$2:$C$26=recap!O$2)*(Feuil1!$F$2:$F$26))</f>
        <v>0</v>
      </c>
      <c r="P5" s="13">
        <f ca="1">SUMPRODUCT((Feuil1!$A$2:$A$26=recap!$F5)*(Feuil1!$C$2:$C$26=recap!P$2)*(Feuil1!$F$2:$F$26))</f>
        <v>0</v>
      </c>
      <c r="Q5" s="13">
        <f ca="1">SUMPRODUCT((Feuil1!$A$2:$A$26=recap!$F5)*(Feuil1!$C$2:$C$26=recap!Q$2)*(Feuil1!$F$2:$F$26))</f>
        <v>0</v>
      </c>
      <c r="R5" s="13">
        <f ca="1">SUMPRODUCT((Feuil1!$A$2:$A$26=recap!$F5)*(Feuil1!$C$2:$C$26=recap!R$2)*(Feuil1!$F$2:$F$26))</f>
        <v>0</v>
      </c>
      <c r="S5" s="13">
        <f ca="1">SUMPRODUCT((Feuil1!$A$2:$A$26=recap!$F5)*(Feuil1!$C$2:$C$26=recap!S$2)*(Feuil1!$F$2:$F$26))</f>
        <v>0</v>
      </c>
      <c r="T5" s="13">
        <f ca="1">SUMPRODUCT((Feuil1!$A$2:$A$26=recap!$F5)*(Feuil1!$C$2:$C$26=recap!T$2)*(Feuil1!$F$2:$F$26))</f>
        <v>0</v>
      </c>
      <c r="U5" s="13">
        <f ca="1">SUMPRODUCT((Feuil1!$A$2:$A$26=recap!$F5)*(Feuil1!$C$2:$C$26=recap!U$2)*(Feuil1!$F$2:$F$26))</f>
        <v>0</v>
      </c>
      <c r="V5" s="13">
        <f ca="1">SUMPRODUCT((Feuil1!$A$2:$A$26=recap!$F5)*(Feuil1!$C$2:$C$26=recap!V$2)*(Feuil1!$F$2:$F$26))</f>
        <v>0</v>
      </c>
      <c r="W5" s="13">
        <f ca="1">SUMPRODUCT((Feuil1!$A$2:$A$26=recap!$F5)*(Feuil1!$C$2:$C$26=recap!W$2)*(Feuil1!$F$2:$F$26))</f>
        <v>0</v>
      </c>
      <c r="X5" s="13">
        <f ca="1">SUMPRODUCT((Feuil1!$A$2:$A$26=recap!$F5)*(Feuil1!$C$2:$C$26=recap!X$2)*(Feuil1!$F$2:$F$26))</f>
        <v>0</v>
      </c>
      <c r="Y5" s="13">
        <f ca="1">SUMPRODUCT((Feuil1!$A$2:$A$26=recap!$F5)*(Feuil1!$C$2:$C$26=recap!Y$2)*(Feuil1!$F$2:$F$26))</f>
        <v>3</v>
      </c>
      <c r="Z5" s="13">
        <f ca="1">SUMPRODUCT((Feuil1!$A$2:$A$26=recap!$F5)*(Feuil1!$C$2:$C$26=recap!Z$2)*(Feuil1!$F$2:$F$26))</f>
        <v>0</v>
      </c>
      <c r="AA5" s="13">
        <f ca="1">SUMPRODUCT((Feuil1!$A$2:$A$26=recap!$F5)*(Feuil1!$C$2:$C$26=recap!AA$2)*(Feuil1!$F$2:$F$26))</f>
        <v>0</v>
      </c>
      <c r="AB5" s="13">
        <f ca="1">SUMPRODUCT((Feuil1!$A$2:$A$26=recap!$F5)*(Feuil1!$C$2:$C$26=recap!AB$2)*(Feuil1!$F$2:$F$26))</f>
        <v>0</v>
      </c>
      <c r="AC5" s="13">
        <f ca="1">SUMPRODUCT((Feuil1!$A$2:$A$26=recap!$F5)*(Feuil1!$C$2:$C$26=recap!AC$2)*(Feuil1!$F$2:$F$26))</f>
        <v>0</v>
      </c>
      <c r="AD5" s="13">
        <f ca="1">SUMPRODUCT((Feuil1!$A$2:$A$26=recap!$F5)*(Feuil1!$C$2:$C$26=recap!AD$2)*(Feuil1!$F$2:$F$26))</f>
        <v>0</v>
      </c>
    </row>
    <row r="6" spans="2:30">
      <c r="B6" s="11" t="str">
        <f t="array" aca="1" ref="B6" ca="1">IFERROR(OFFSET(Feuil1!$A$1,MATCH(0,COUNTIF(B$1:B5,Feuil1!A$2:A$26),0),),"")</f>
        <v>Turquie</v>
      </c>
      <c r="C6" s="11">
        <f ca="1">SUMPRODUCT((Feuil1!A$2:A$26=recap!B6)*(Feuil1!F$2:F$26))</f>
        <v>-3</v>
      </c>
      <c r="F6" s="11" t="str">
        <f t="array" aca="1" ref="F6" ca="1">IFERROR(OFFSET(Feuil1!$A$1,MATCH(0,COUNTIF(F$2:F5,Feuil1!A$2:A$26),0),),"")</f>
        <v>Turquie</v>
      </c>
      <c r="G6" s="13">
        <f ca="1">SUMPRODUCT((Feuil1!$A$2:$A$26=recap!$F6)*(Feuil1!$C$2:$C$26=recap!G$2)*(Feuil1!$F$2:$F$26))</f>
        <v>0</v>
      </c>
      <c r="H6" s="13">
        <f ca="1">SUMPRODUCT((Feuil1!$A$2:$A$26=recap!$F6)*(Feuil1!$C$2:$C$26=recap!H$2)*(Feuil1!$F$2:$F$26))</f>
        <v>0</v>
      </c>
      <c r="I6" s="13">
        <f ca="1">SUMPRODUCT((Feuil1!$A$2:$A$26=recap!$F6)*(Feuil1!$C$2:$C$26=recap!I$2)*(Feuil1!$F$2:$F$26))</f>
        <v>0</v>
      </c>
      <c r="J6" s="13">
        <f ca="1">SUMPRODUCT((Feuil1!$A$2:$A$26=recap!$F6)*(Feuil1!$C$2:$C$26=recap!J$2)*(Feuil1!$F$2:$F$26))</f>
        <v>0</v>
      </c>
      <c r="K6" s="13">
        <f ca="1">SUMPRODUCT((Feuil1!$A$2:$A$26=recap!$F6)*(Feuil1!$C$2:$C$26=recap!K$2)*(Feuil1!$F$2:$F$26))</f>
        <v>0</v>
      </c>
      <c r="L6" s="13">
        <f ca="1">SUMPRODUCT((Feuil1!$A$2:$A$26=recap!$F6)*(Feuil1!$C$2:$C$26=recap!L$2)*(Feuil1!$F$2:$F$26))</f>
        <v>0</v>
      </c>
      <c r="M6" s="13">
        <f ca="1">SUMPRODUCT((Feuil1!$A$2:$A$26=recap!$F6)*(Feuil1!$C$2:$C$26=recap!M$2)*(Feuil1!$F$2:$F$26))</f>
        <v>0</v>
      </c>
      <c r="N6" s="13">
        <f ca="1">SUMPRODUCT((Feuil1!$A$2:$A$26=recap!$F6)*(Feuil1!$C$2:$C$26=recap!N$2)*(Feuil1!$F$2:$F$26))</f>
        <v>0</v>
      </c>
      <c r="O6" s="13">
        <f ca="1">SUMPRODUCT((Feuil1!$A$2:$A$26=recap!$F6)*(Feuil1!$C$2:$C$26=recap!O$2)*(Feuil1!$F$2:$F$26))</f>
        <v>0</v>
      </c>
      <c r="P6" s="13">
        <f ca="1">SUMPRODUCT((Feuil1!$A$2:$A$26=recap!$F6)*(Feuil1!$C$2:$C$26=recap!P$2)*(Feuil1!$F$2:$F$26))</f>
        <v>0</v>
      </c>
      <c r="Q6" s="13">
        <f ca="1">SUMPRODUCT((Feuil1!$A$2:$A$26=recap!$F6)*(Feuil1!$C$2:$C$26=recap!Q$2)*(Feuil1!$F$2:$F$26))</f>
        <v>0</v>
      </c>
      <c r="R6" s="13">
        <f ca="1">SUMPRODUCT((Feuil1!$A$2:$A$26=recap!$F6)*(Feuil1!$C$2:$C$26=recap!R$2)*(Feuil1!$F$2:$F$26))</f>
        <v>0</v>
      </c>
      <c r="S6" s="13">
        <f ca="1">SUMPRODUCT((Feuil1!$A$2:$A$26=recap!$F6)*(Feuil1!$C$2:$C$26=recap!S$2)*(Feuil1!$F$2:$F$26))</f>
        <v>0</v>
      </c>
      <c r="T6" s="13">
        <f ca="1">SUMPRODUCT((Feuil1!$A$2:$A$26=recap!$F6)*(Feuil1!$C$2:$C$26=recap!T$2)*(Feuil1!$F$2:$F$26))</f>
        <v>0</v>
      </c>
      <c r="U6" s="13">
        <f ca="1">SUMPRODUCT((Feuil1!$A$2:$A$26=recap!$F6)*(Feuil1!$C$2:$C$26=recap!U$2)*(Feuil1!$F$2:$F$26))</f>
        <v>0</v>
      </c>
      <c r="V6" s="13">
        <f ca="1">SUMPRODUCT((Feuil1!$A$2:$A$26=recap!$F6)*(Feuil1!$C$2:$C$26=recap!V$2)*(Feuil1!$F$2:$F$26))</f>
        <v>0</v>
      </c>
      <c r="W6" s="13">
        <f ca="1">SUMPRODUCT((Feuil1!$A$2:$A$26=recap!$F6)*(Feuil1!$C$2:$C$26=recap!W$2)*(Feuil1!$F$2:$F$26))</f>
        <v>0</v>
      </c>
      <c r="X6" s="13">
        <f ca="1">SUMPRODUCT((Feuil1!$A$2:$A$26=recap!$F6)*(Feuil1!$C$2:$C$26=recap!X$2)*(Feuil1!$F$2:$F$26))</f>
        <v>0</v>
      </c>
      <c r="Y6" s="13">
        <f ca="1">SUMPRODUCT((Feuil1!$A$2:$A$26=recap!$F6)*(Feuil1!$C$2:$C$26=recap!Y$2)*(Feuil1!$F$2:$F$26))</f>
        <v>-3</v>
      </c>
      <c r="Z6" s="13">
        <f ca="1">SUMPRODUCT((Feuil1!$A$2:$A$26=recap!$F6)*(Feuil1!$C$2:$C$26=recap!Z$2)*(Feuil1!$F$2:$F$26))</f>
        <v>0</v>
      </c>
      <c r="AA6" s="13">
        <f ca="1">SUMPRODUCT((Feuil1!$A$2:$A$26=recap!$F6)*(Feuil1!$C$2:$C$26=recap!AA$2)*(Feuil1!$F$2:$F$26))</f>
        <v>0</v>
      </c>
      <c r="AB6" s="13">
        <f ca="1">SUMPRODUCT((Feuil1!$A$2:$A$26=recap!$F6)*(Feuil1!$C$2:$C$26=recap!AB$2)*(Feuil1!$F$2:$F$26))</f>
        <v>0</v>
      </c>
      <c r="AC6" s="13">
        <f ca="1">SUMPRODUCT((Feuil1!$A$2:$A$26=recap!$F6)*(Feuil1!$C$2:$C$26=recap!AC$2)*(Feuil1!$F$2:$F$26))</f>
        <v>0</v>
      </c>
      <c r="AD6" s="13">
        <f ca="1">SUMPRODUCT((Feuil1!$A$2:$A$26=recap!$F6)*(Feuil1!$C$2:$C$26=recap!AD$2)*(Feuil1!$F$2:$F$26))</f>
        <v>0</v>
      </c>
    </row>
    <row r="7" spans="2:30">
      <c r="B7" s="11" t="str">
        <f t="array" aca="1" ref="B7" ca="1">IFERROR(OFFSET(Feuil1!$A$1,MATCH(0,COUNTIF(B$1:B6,Feuil1!A$2:A$26),0),),"")</f>
        <v>Argentine</v>
      </c>
      <c r="C7" s="11">
        <f ca="1">SUMPRODUCT((Feuil1!A$2:A$26=recap!B7)*(Feuil1!F$2:F$26))</f>
        <v>3</v>
      </c>
      <c r="F7" s="11" t="str">
        <f t="array" aca="1" ref="F7" ca="1">IFERROR(OFFSET(Feuil1!$A$1,MATCH(0,COUNTIF(F$2:F6,Feuil1!A$2:A$26),0),),"")</f>
        <v>Argentine</v>
      </c>
      <c r="G7" s="13">
        <f ca="1">SUMPRODUCT((Feuil1!$A$2:$A$26=recap!$F7)*(Feuil1!$C$2:$C$26=recap!G$2)*(Feuil1!$F$2:$F$26))</f>
        <v>0</v>
      </c>
      <c r="H7" s="13">
        <f ca="1">SUMPRODUCT((Feuil1!$A$2:$A$26=recap!$F7)*(Feuil1!$C$2:$C$26=recap!H$2)*(Feuil1!$F$2:$F$26))</f>
        <v>0</v>
      </c>
      <c r="I7" s="13">
        <f ca="1">SUMPRODUCT((Feuil1!$A$2:$A$26=recap!$F7)*(Feuil1!$C$2:$C$26=recap!I$2)*(Feuil1!$F$2:$F$26))</f>
        <v>0</v>
      </c>
      <c r="J7" s="13">
        <f ca="1">SUMPRODUCT((Feuil1!$A$2:$A$26=recap!$F7)*(Feuil1!$C$2:$C$26=recap!J$2)*(Feuil1!$F$2:$F$26))</f>
        <v>0</v>
      </c>
      <c r="K7" s="13">
        <f ca="1">SUMPRODUCT((Feuil1!$A$2:$A$26=recap!$F7)*(Feuil1!$C$2:$C$26=recap!K$2)*(Feuil1!$F$2:$F$26))</f>
        <v>0</v>
      </c>
      <c r="L7" s="13">
        <f ca="1">SUMPRODUCT((Feuil1!$A$2:$A$26=recap!$F7)*(Feuil1!$C$2:$C$26=recap!L$2)*(Feuil1!$F$2:$F$26))</f>
        <v>0</v>
      </c>
      <c r="M7" s="13">
        <f ca="1">SUMPRODUCT((Feuil1!$A$2:$A$26=recap!$F7)*(Feuil1!$C$2:$C$26=recap!M$2)*(Feuil1!$F$2:$F$26))</f>
        <v>0</v>
      </c>
      <c r="N7" s="13">
        <f ca="1">SUMPRODUCT((Feuil1!$A$2:$A$26=recap!$F7)*(Feuil1!$C$2:$C$26=recap!N$2)*(Feuil1!$F$2:$F$26))</f>
        <v>0</v>
      </c>
      <c r="O7" s="13">
        <f ca="1">SUMPRODUCT((Feuil1!$A$2:$A$26=recap!$F7)*(Feuil1!$C$2:$C$26=recap!O$2)*(Feuil1!$F$2:$F$26))</f>
        <v>0</v>
      </c>
      <c r="P7" s="13">
        <f ca="1">SUMPRODUCT((Feuil1!$A$2:$A$26=recap!$F7)*(Feuil1!$C$2:$C$26=recap!P$2)*(Feuil1!$F$2:$F$26))</f>
        <v>0</v>
      </c>
      <c r="Q7" s="13">
        <f ca="1">SUMPRODUCT((Feuil1!$A$2:$A$26=recap!$F7)*(Feuil1!$C$2:$C$26=recap!Q$2)*(Feuil1!$F$2:$F$26))</f>
        <v>0</v>
      </c>
      <c r="R7" s="13">
        <f ca="1">SUMPRODUCT((Feuil1!$A$2:$A$26=recap!$F7)*(Feuil1!$C$2:$C$26=recap!R$2)*(Feuil1!$F$2:$F$26))</f>
        <v>0</v>
      </c>
      <c r="S7" s="13">
        <f ca="1">SUMPRODUCT((Feuil1!$A$2:$A$26=recap!$F7)*(Feuil1!$C$2:$C$26=recap!S$2)*(Feuil1!$F$2:$F$26))</f>
        <v>0</v>
      </c>
      <c r="T7" s="13">
        <f ca="1">SUMPRODUCT((Feuil1!$A$2:$A$26=recap!$F7)*(Feuil1!$C$2:$C$26=recap!T$2)*(Feuil1!$F$2:$F$26))</f>
        <v>0</v>
      </c>
      <c r="U7" s="13">
        <f ca="1">SUMPRODUCT((Feuil1!$A$2:$A$26=recap!$F7)*(Feuil1!$C$2:$C$26=recap!U$2)*(Feuil1!$F$2:$F$26))</f>
        <v>0</v>
      </c>
      <c r="V7" s="13">
        <f ca="1">SUMPRODUCT((Feuil1!$A$2:$A$26=recap!$F7)*(Feuil1!$C$2:$C$26=recap!V$2)*(Feuil1!$F$2:$F$26))</f>
        <v>0</v>
      </c>
      <c r="W7" s="13">
        <f ca="1">SUMPRODUCT((Feuil1!$A$2:$A$26=recap!$F7)*(Feuil1!$C$2:$C$26=recap!W$2)*(Feuil1!$F$2:$F$26))</f>
        <v>0</v>
      </c>
      <c r="X7" s="13">
        <f ca="1">SUMPRODUCT((Feuil1!$A$2:$A$26=recap!$F7)*(Feuil1!$C$2:$C$26=recap!X$2)*(Feuil1!$F$2:$F$26))</f>
        <v>0</v>
      </c>
      <c r="Y7" s="13">
        <f ca="1">SUMPRODUCT((Feuil1!$A$2:$A$26=recap!$F7)*(Feuil1!$C$2:$C$26=recap!Y$2)*(Feuil1!$F$2:$F$26))</f>
        <v>0</v>
      </c>
      <c r="Z7" s="13">
        <f ca="1">SUMPRODUCT((Feuil1!$A$2:$A$26=recap!$F7)*(Feuil1!$C$2:$C$26=recap!Z$2)*(Feuil1!$F$2:$F$26))</f>
        <v>1</v>
      </c>
      <c r="AA7" s="13">
        <f ca="1">SUMPRODUCT((Feuil1!$A$2:$A$26=recap!$F7)*(Feuil1!$C$2:$C$26=recap!AA$2)*(Feuil1!$F$2:$F$26))</f>
        <v>1</v>
      </c>
      <c r="AB7" s="13">
        <f ca="1">SUMPRODUCT((Feuil1!$A$2:$A$26=recap!$F7)*(Feuil1!$C$2:$C$26=recap!AB$2)*(Feuil1!$F$2:$F$26))</f>
        <v>1</v>
      </c>
      <c r="AC7" s="13">
        <f ca="1">SUMPRODUCT((Feuil1!$A$2:$A$26=recap!$F7)*(Feuil1!$C$2:$C$26=recap!AC$2)*(Feuil1!$F$2:$F$26))</f>
        <v>0</v>
      </c>
      <c r="AD7" s="13">
        <f ca="1">SUMPRODUCT((Feuil1!$A$2:$A$26=recap!$F7)*(Feuil1!$C$2:$C$26=recap!AD$2)*(Feuil1!$F$2:$F$26))</f>
        <v>0</v>
      </c>
    </row>
    <row r="8" spans="2:30">
      <c r="B8" t="str">
        <f t="array" aca="1" ref="B8" ca="1">IFERROR(OFFSET(Feuil1!$A$1,MATCH(0,COUNTIF(B$1:B7,Feuil1!A$2:A$26),0),),"")</f>
        <v/>
      </c>
    </row>
    <row r="9" spans="2:30">
      <c r="B9" t="str">
        <f t="array" aca="1" ref="B9" ca="1">IFERROR(OFFSET(Feuil1!$A$1,MATCH(0,COUNTIF(B$1:B8,Feuil1!A$2:A$26),0),),"")</f>
        <v/>
      </c>
    </row>
    <row r="10" spans="2:30">
      <c r="B10" t="str">
        <f t="array" aca="1" ref="B10" ca="1">IFERROR(OFFSET(Feuil1!$A$1,MATCH(0,COUNTIF(B$1:B9,Feuil1!A$2:A$26),0),),"")</f>
        <v/>
      </c>
    </row>
    <row r="11" spans="2:30">
      <c r="B11" t="str">
        <f t="array" aca="1" ref="B11" ca="1">IFERROR(OFFSET(Feuil1!$A$1,MATCH(0,COUNTIF(B$1:B10,Feuil1!A$2:A$26),0),),"")</f>
        <v/>
      </c>
    </row>
    <row r="12" spans="2:30">
      <c r="B12" t="str">
        <f t="array" aca="1" ref="B12" ca="1">IFERROR(OFFSET(Feuil1!$A$1,MATCH(0,COUNTIF(B$1:B11,Feuil1!A$2:A$26),0),),"")</f>
        <v/>
      </c>
    </row>
    <row r="13" spans="2:30">
      <c r="B13" t="str">
        <f t="array" aca="1" ref="B13" ca="1">IFERROR(OFFSET(Feuil1!$A$1,MATCH(0,COUNTIF(B$1:B12,Feuil1!A$2:A$26),0),),"")</f>
        <v/>
      </c>
    </row>
    <row r="14" spans="2:30">
      <c r="B14" t="str">
        <f t="array" aca="1" ref="B14" ca="1">IFERROR(OFFSET(Feuil1!$A$1,MATCH(0,COUNTIF(B$1:B13,Feuil1!A$2:A$26),0),),"")</f>
        <v/>
      </c>
    </row>
    <row r="15" spans="2:30">
      <c r="B15" t="str">
        <f t="array" aca="1" ref="B15" ca="1">IFERROR(OFFSET(Feuil1!$A$1,MATCH(0,COUNTIF(B$1:B14,Feuil1!A$2:A$26),0),),"")</f>
        <v/>
      </c>
    </row>
    <row r="16" spans="2:30">
      <c r="B16" t="str">
        <f t="array" aca="1" ref="B16" ca="1">IFERROR(OFFSET(Feuil1!$A$1,MATCH(0,COUNTIF(B$1:B15,Feuil1!A$2:A$26),0),),"")</f>
        <v/>
      </c>
    </row>
    <row r="17" spans="2:2">
      <c r="B17" t="str">
        <f t="array" aca="1" ref="B17" ca="1">IFERROR(OFFSET(Feuil1!$A$1,MATCH(0,COUNTIF(B$1:B16,Feuil1!A$2:A$26),0),),"")</f>
        <v/>
      </c>
    </row>
    <row r="18" spans="2:2">
      <c r="B18" t="str">
        <f t="array" aca="1" ref="B18" ca="1">IFERROR(OFFSET(Feuil1!$A$1,MATCH(0,COUNTIF(B$1:B17,Feuil1!A$2:A$26),0),),"")</f>
        <v/>
      </c>
    </row>
    <row r="19" spans="2:2">
      <c r="B19" t="str">
        <f t="array" aca="1" ref="B19" ca="1">IFERROR(OFFSET(Feuil1!$A$1,MATCH(0,COUNTIF(B$1:B18,Feuil1!A$2:A$26),0),),"")</f>
        <v/>
      </c>
    </row>
    <row r="20" spans="2:2">
      <c r="B20" t="str">
        <f t="array" aca="1" ref="B20" ca="1">IFERROR(OFFSET(Feuil1!$A$1,MATCH(0,COUNTIF(B$1:B19,Feuil1!A$2:A$26),0),),"")</f>
        <v/>
      </c>
    </row>
    <row r="21" spans="2:2">
      <c r="B21" t="str">
        <f t="array" aca="1" ref="B21" ca="1">IFERROR(OFFSET(Feuil1!$A$1,MATCH(0,COUNTIF(B$1:B20,Feuil1!A$2:A$26),0),),"")</f>
        <v/>
      </c>
    </row>
    <row r="22" spans="2:2">
      <c r="B22" t="str">
        <f t="array" aca="1" ref="B22" ca="1">IFERROR(OFFSET(Feuil1!$A$1,MATCH(0,COUNTIF(B$1:B21,Feuil1!A$2:A$26),0),),"")</f>
        <v/>
      </c>
    </row>
  </sheetData>
  <conditionalFormatting sqref="G3:AD7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recap</vt:lpstr>
      <vt:lpstr>Feuil3</vt:lpstr>
    </vt:vector>
  </TitlesOfParts>
  <Company>Euralis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DUVIELLA</dc:creator>
  <cp:lastModifiedBy>tulipe</cp:lastModifiedBy>
  <dcterms:created xsi:type="dcterms:W3CDTF">2016-10-26T14:48:30Z</dcterms:created>
  <dcterms:modified xsi:type="dcterms:W3CDTF">2016-10-26T17:41:56Z</dcterms:modified>
</cp:coreProperties>
</file>