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370" yWindow="188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5" i="1" a="1"/>
  <c r="H5" s="1"/>
  <c r="H6" l="1" a="1"/>
  <c r="H6" s="1"/>
  <c r="G5"/>
  <c r="I5" s="1"/>
  <c r="J5" s="1"/>
  <c r="H7" a="1"/>
  <c r="H7" s="1"/>
  <c r="G7" l="1"/>
  <c r="I7"/>
  <c r="J7" s="1"/>
  <c r="H8" a="1"/>
  <c r="H8" s="1"/>
  <c r="H9" s="1" a="1"/>
  <c r="H9" s="1"/>
  <c r="I6"/>
  <c r="J6" s="1"/>
  <c r="G6"/>
  <c r="G9" l="1"/>
  <c r="I9" s="1"/>
  <c r="J9" s="1"/>
  <c r="H10" a="1"/>
  <c r="H10" s="1"/>
  <c r="H11" s="1" a="1"/>
  <c r="H11" s="1"/>
  <c r="G8"/>
  <c r="I8" s="1"/>
  <c r="J8" s="1"/>
  <c r="G11" l="1"/>
  <c r="I11"/>
  <c r="J11" s="1"/>
  <c r="H12" a="1"/>
  <c r="H12" s="1"/>
  <c r="I10"/>
  <c r="J10" s="1"/>
  <c r="G10"/>
  <c r="I12" l="1"/>
  <c r="J12" s="1"/>
  <c r="G12"/>
  <c r="H13" a="1"/>
  <c r="H13" s="1"/>
  <c r="H14" a="1"/>
  <c r="H14" s="1"/>
  <c r="H15" s="1" a="1"/>
  <c r="H15" s="1"/>
  <c r="H16" s="1" a="1"/>
  <c r="H16" s="1"/>
  <c r="G13" l="1"/>
  <c r="I13"/>
  <c r="J13" s="1"/>
  <c r="G14"/>
  <c r="I14"/>
  <c r="J14" s="1"/>
</calcChain>
</file>

<file path=xl/sharedStrings.xml><?xml version="1.0" encoding="utf-8"?>
<sst xmlns="http://schemas.openxmlformats.org/spreadsheetml/2006/main" count="27" uniqueCount="11">
  <si>
    <t>ouvert</t>
  </si>
  <si>
    <t>fermé</t>
  </si>
  <si>
    <t>Date</t>
  </si>
  <si>
    <t>Ouvert / Fermé</t>
  </si>
  <si>
    <t>Nombre</t>
  </si>
  <si>
    <t>Montant</t>
  </si>
  <si>
    <t>Ce que j'ai</t>
  </si>
  <si>
    <t>Ce que j'aimerais</t>
  </si>
  <si>
    <t>tulipe</t>
  </si>
  <si>
    <t>on commence par trier les mois sans double  selon le critere "ouvert" ;en suite avec SOMMEPROD</t>
  </si>
  <si>
    <t>ON somme les vals attenante 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</si>
</sst>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0" xfId="0" applyNumberFormat="1"/>
    <xf numFmtId="14" fontId="0" fillId="0" borderId="0" xfId="0" quotePrefix="1" applyNumberFormat="1"/>
    <xf numFmtId="14" fontId="0" fillId="0" borderId="0" xfId="0" applyNumberFormat="1"/>
    <xf numFmtId="0" fontId="1" fillId="0" borderId="0" xfId="0" applyFont="1"/>
    <xf numFmtId="0" fontId="1" fillId="0" borderId="0" xfId="0" quotePrefix="1" applyFont="1"/>
    <xf numFmtId="17" fontId="1" fillId="2" borderId="1" xfId="0" quotePrefix="1" applyNumberFormat="1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workbookViewId="0">
      <selection activeCell="L25" sqref="L25"/>
    </sheetView>
  </sheetViews>
  <sheetFormatPr baseColWidth="10" defaultRowHeight="12.5"/>
  <cols>
    <col min="1" max="1" width="13.26953125" bestFit="1" customWidth="1"/>
  </cols>
  <sheetData>
    <row r="1" spans="1:10">
      <c r="A1" t="s">
        <v>6</v>
      </c>
      <c r="F1" s="5"/>
    </row>
    <row r="3" spans="1:10">
      <c r="A3" t="s">
        <v>3</v>
      </c>
      <c r="B3" t="s">
        <v>2</v>
      </c>
      <c r="C3" t="s">
        <v>4</v>
      </c>
      <c r="D3" t="s">
        <v>5</v>
      </c>
      <c r="H3" s="4" t="s">
        <v>8</v>
      </c>
    </row>
    <row r="4" spans="1:10">
      <c r="A4" t="s">
        <v>0</v>
      </c>
      <c r="B4" s="2">
        <v>42174</v>
      </c>
      <c r="C4">
        <v>2</v>
      </c>
      <c r="D4">
        <v>1000</v>
      </c>
    </row>
    <row r="5" spans="1:10">
      <c r="A5" t="s">
        <v>1</v>
      </c>
      <c r="B5" s="3">
        <v>42202</v>
      </c>
      <c r="C5">
        <v>1</v>
      </c>
      <c r="D5">
        <v>200</v>
      </c>
      <c r="G5" s="7" t="str">
        <f>IF(H5="","","ouvert")</f>
        <v>ouvert</v>
      </c>
      <c r="H5" s="6">
        <f t="array" ref="H5">IF(ROW(A1)&gt;COUNT(1/FREQUENCY(IF(A$4:A$12="ouvert",B$4:B$12),B$4:B$12)),"",INDEX(B$4:B$12,MIN(IF(A$4:A$12="ouvert",IF(COUNTIF(H$3:H4,B$4:B$12)=0,ROW($B$4:$B$12)-3)))))</f>
        <v>42174</v>
      </c>
      <c r="I5" s="7">
        <f>IF(H5="","",SUMPRODUCT((MONTH($B$4:$B$12)=MONTH($H5))*($A$4:$A$12=$G5)*C$4:C$12))</f>
        <v>5</v>
      </c>
      <c r="J5" s="7">
        <f>IF(I5="","",SUMPRODUCT((MONTH($B$4:$B$12)=MONTH($H5))*($A$4:$A$12=$G5)*D$4:D$12))</f>
        <v>1100</v>
      </c>
    </row>
    <row r="6" spans="1:10">
      <c r="A6" t="s">
        <v>0</v>
      </c>
      <c r="B6" s="3">
        <v>42237</v>
      </c>
      <c r="C6">
        <v>5</v>
      </c>
      <c r="D6">
        <v>1200</v>
      </c>
      <c r="G6" s="7" t="str">
        <f t="shared" ref="G6:G14" si="0">IF(H6="","","ouvert")</f>
        <v>ouvert</v>
      </c>
      <c r="H6" s="6">
        <f t="array" ref="H6">IF(ROW(A2)&gt;COUNT(1/FREQUENCY(IF(A$4:A$12="ouvert",B$4:B$12),B$4:B$12)),"",INDEX(B$4:B$12,MIN(IF(A$4:A$12="ouvert",IF(COUNTIF(H$3:H5,B$4:B$12)=0,ROW($B$4:$B$12)-3)))))</f>
        <v>42237</v>
      </c>
      <c r="I6" s="7">
        <f t="shared" ref="I6:J6" si="1">IF(H6="","",SUMPRODUCT((MONTH($B$4:$B$12)=MONTH($H6))*($A$4:$A$12=$G6)*C$4:C$12))</f>
        <v>9</v>
      </c>
      <c r="J6" s="7">
        <f t="shared" si="1"/>
        <v>1500</v>
      </c>
    </row>
    <row r="7" spans="1:10">
      <c r="A7" t="s">
        <v>0</v>
      </c>
      <c r="B7" s="3">
        <v>42237</v>
      </c>
      <c r="C7">
        <v>4</v>
      </c>
      <c r="D7">
        <v>300</v>
      </c>
      <c r="G7" s="7" t="str">
        <f t="shared" si="0"/>
        <v>ouvert</v>
      </c>
      <c r="H7" s="6">
        <f t="array" ref="H7">IF(ROW(A3)&gt;COUNT(1/FREQUENCY(IF(A$4:A$12="ouvert",B$4:B$12),B$4:B$12)),"",INDEX(B$4:B$12,MIN(IF(A$4:A$12="ouvert",IF(COUNTIF(H$3:H6,B$4:B$12)=0,ROW($B$4:$B$12)-3)))))</f>
        <v>42356</v>
      </c>
      <c r="I7" s="7">
        <f t="shared" ref="I7:J7" si="2">IF(H7="","",SUMPRODUCT((MONTH($B$4:$B$12)=MONTH($H7))*($A$4:$A$12=$G7)*C$4:C$12))</f>
        <v>2</v>
      </c>
      <c r="J7" s="7">
        <f t="shared" si="2"/>
        <v>250</v>
      </c>
    </row>
    <row r="8" spans="1:10">
      <c r="A8" t="s">
        <v>0</v>
      </c>
      <c r="B8" s="2">
        <v>42174</v>
      </c>
      <c r="C8">
        <v>3</v>
      </c>
      <c r="D8">
        <v>100</v>
      </c>
      <c r="G8" s="7" t="str">
        <f t="shared" si="0"/>
        <v>ouvert</v>
      </c>
      <c r="H8" s="6">
        <f t="array" ref="H8">IF(ROW(A4)&gt;COUNT(1/FREQUENCY(IF(A$4:A$12="ouvert",B$4:B$12),B$4:B$12)),"",INDEX(B$4:B$12,MIN(IF(A$4:A$12="ouvert",IF(COUNTIF(H$3:H7,B$4:B$12)=0,ROW($B$4:$B$12)-3)))))</f>
        <v>42328</v>
      </c>
      <c r="I8" s="7">
        <f t="shared" ref="I8:J8" si="3">IF(H8="","",SUMPRODUCT((MONTH($B$4:$B$12)=MONTH($H8))*($A$4:$A$12=$G8)*C$4:C$12))</f>
        <v>11</v>
      </c>
      <c r="J8" s="7">
        <f t="shared" si="3"/>
        <v>150</v>
      </c>
    </row>
    <row r="9" spans="1:10">
      <c r="A9" t="s">
        <v>1</v>
      </c>
      <c r="B9" s="2">
        <v>42139</v>
      </c>
      <c r="C9">
        <v>1</v>
      </c>
      <c r="D9">
        <v>1000</v>
      </c>
      <c r="G9" s="7" t="str">
        <f t="shared" si="0"/>
        <v>ouvert</v>
      </c>
      <c r="H9" s="6">
        <f t="array" ref="H9">IF(ROW(A5)&gt;COUNT(1/FREQUENCY(IF(A$4:A$12="ouvert",B$4:B$12),B$4:B$12)),"",INDEX(B$4:B$12,MIN(IF(A$4:A$12="ouvert",IF(COUNTIF(H$3:H8,B$4:B$12)=0,ROW($B$4:$B$12)-3)))))</f>
        <v>42202</v>
      </c>
      <c r="I9" s="7">
        <f t="shared" ref="I9:J9" si="4">IF(H9="","",SUMPRODUCT((MONTH($B$4:$B$12)=MONTH($H9))*($A$4:$A$12=$G9)*C$4:C$12))</f>
        <v>8</v>
      </c>
      <c r="J9" s="7">
        <f t="shared" si="4"/>
        <v>800</v>
      </c>
    </row>
    <row r="10" spans="1:10">
      <c r="A10" t="s">
        <v>0</v>
      </c>
      <c r="B10" s="3">
        <v>42356</v>
      </c>
      <c r="C10">
        <v>2</v>
      </c>
      <c r="D10">
        <v>250</v>
      </c>
      <c r="G10" s="7" t="str">
        <f t="shared" si="0"/>
        <v/>
      </c>
      <c r="H10" s="6" t="str">
        <f t="array" ref="H10">IF(ROW(A6)&gt;COUNT(1/FREQUENCY(IF(A$4:A$12="ouvert",B$4:B$12),B$4:B$12)),"",INDEX(B$4:B$12,MIN(IF(A$4:A$12="ouvert",IF(COUNTIF(H$3:H9,B$4:B$12)=0,ROW($B$4:$B$12)-3)))))</f>
        <v/>
      </c>
      <c r="I10" s="7" t="str">
        <f t="shared" ref="I10:J10" si="5">IF(H10="","",SUMPRODUCT((MONTH($B$4:$B$12)=MONTH($H10))*($A$4:$A$12=$G10)*C$4:C$12))</f>
        <v/>
      </c>
      <c r="J10" s="7" t="str">
        <f t="shared" si="5"/>
        <v/>
      </c>
    </row>
    <row r="11" spans="1:10">
      <c r="A11" t="s">
        <v>0</v>
      </c>
      <c r="B11" s="3">
        <v>42328</v>
      </c>
      <c r="C11">
        <v>11</v>
      </c>
      <c r="D11">
        <v>150</v>
      </c>
      <c r="G11" s="7" t="str">
        <f t="shared" si="0"/>
        <v/>
      </c>
      <c r="H11" s="6" t="str">
        <f t="array" ref="H11">IF(ROW(A7)&gt;COUNT(1/FREQUENCY(IF(A$4:A$12="ouvert",B$4:B$12),B$4:B$12)),"",INDEX(B$4:B$12,MIN(IF(A$4:A$12="ouvert",IF(COUNTIF(H$3:H10,B$4:B$12)=0,ROW($B$4:$B$12)-3)))))</f>
        <v/>
      </c>
      <c r="I11" s="7" t="str">
        <f t="shared" ref="I11:J11" si="6">IF(H11="","",SUMPRODUCT((MONTH($B$4:$B$12)=MONTH($H11))*($A$4:$A$12=$G11)*C$4:C$12))</f>
        <v/>
      </c>
      <c r="J11" s="7" t="str">
        <f t="shared" si="6"/>
        <v/>
      </c>
    </row>
    <row r="12" spans="1:10">
      <c r="A12" t="s">
        <v>0</v>
      </c>
      <c r="B12" s="3">
        <v>42202</v>
      </c>
      <c r="C12">
        <v>8</v>
      </c>
      <c r="D12">
        <v>800</v>
      </c>
      <c r="G12" s="7" t="str">
        <f t="shared" si="0"/>
        <v/>
      </c>
      <c r="H12" s="6" t="str">
        <f t="array" ref="H12">IF(ROW(A8)&gt;COUNT(1/FREQUENCY(IF(A$4:A$12="ouvert",B$4:B$12),B$4:B$12)),"",INDEX(B$4:B$12,MIN(IF(A$4:A$12="ouvert",IF(COUNTIF(H$3:H11,B$4:B$12)=0,ROW($B$4:$B$12)-3)))))</f>
        <v/>
      </c>
      <c r="I12" s="7" t="str">
        <f t="shared" ref="I12:J12" si="7">IF(H12="","",SUMPRODUCT((MONTH($B$4:$B$12)=MONTH($H12))*($A$4:$A$12=$G12)*C$4:C$12))</f>
        <v/>
      </c>
      <c r="J12" s="7" t="str">
        <f t="shared" si="7"/>
        <v/>
      </c>
    </row>
    <row r="13" spans="1:10">
      <c r="G13" s="7" t="str">
        <f t="shared" si="0"/>
        <v/>
      </c>
      <c r="H13" s="6" t="str">
        <f t="array" ref="H13">IF(ROW(A9)&gt;COUNT(1/FREQUENCY(IF(A$4:A$12="ouvert",B$4:B$12),B$4:B$12)),"",INDEX(B$4:B$12,MIN(IF(A$4:A$12="ouvert",IF(COUNTIF(H$3:H12,B$4:B$12)=0,ROW($B$4:$B$12)-3)))))</f>
        <v/>
      </c>
      <c r="I13" s="7" t="str">
        <f t="shared" ref="I13:J13" si="8">IF(H13="","",SUMPRODUCT((MONTH($B$4:$B$12)=MONTH($H13))*($A$4:$A$12=$G13)*C$4:C$12))</f>
        <v/>
      </c>
      <c r="J13" s="7" t="str">
        <f t="shared" si="8"/>
        <v/>
      </c>
    </row>
    <row r="14" spans="1:10">
      <c r="G14" s="7" t="str">
        <f t="shared" si="0"/>
        <v/>
      </c>
      <c r="H14" s="6" t="str">
        <f t="array" ref="H14">IF(ROW(A10)&gt;COUNT(1/FREQUENCY(IF(A$4:A$12="ouvert",B$4:B$12),B$4:B$12)),"",INDEX(B$4:B$12,MIN(IF(A$4:A$12="ouvert",IF(COUNTIF(H$3:H13,B$4:B$12)=0,ROW($B$4:$B$12)-3)))))</f>
        <v/>
      </c>
      <c r="I14" s="7" t="str">
        <f t="shared" ref="I14:J14" si="9">IF(H14="","",SUMPRODUCT((MONTH($B$4:$B$12)=MONTH($H14))*($A$4:$A$12=$G14)*C$4:C$12))</f>
        <v/>
      </c>
      <c r="J14" s="7" t="str">
        <f t="shared" si="9"/>
        <v/>
      </c>
    </row>
    <row r="15" spans="1:10">
      <c r="G15" s="7"/>
      <c r="H15" s="6" t="str">
        <f t="array" ref="H15">IF(ROW(A11)&gt;COUNT(1/FREQUENCY(IF(A$4:A$12="ouvert",B$4:B$12),B$4:B$12)),"",INDEX(B$4:B$12,MIN(IF(A$4:A$12="ouvert",IF(COUNTIF(H$3:H14,B$4:B$12)=0,ROW($B$4:$B$12)-3)))))</f>
        <v/>
      </c>
      <c r="I15" s="7"/>
      <c r="J15" s="7"/>
    </row>
    <row r="16" spans="1:10">
      <c r="G16" s="7"/>
      <c r="H16" s="6" t="str">
        <f t="array" ref="H16">IF(ROW(A12)&gt;COUNT(1/FREQUENCY(IF(A$4:A$12="ouvert",B$4:B$12),B$4:B$12)),"",INDEX(B$4:B$12,MIN(IF(A$4:A$12="ouvert",IF(COUNTIF(H$3:H15,B$4:B$12)=0,ROW($B$4:$B$12)-3)))))</f>
        <v/>
      </c>
      <c r="I16" s="7"/>
      <c r="J16" s="7"/>
    </row>
    <row r="19" spans="1:8">
      <c r="A19" t="s">
        <v>7</v>
      </c>
    </row>
    <row r="20" spans="1:8">
      <c r="H20" s="4" t="s">
        <v>9</v>
      </c>
    </row>
    <row r="21" spans="1:8">
      <c r="A21" t="s">
        <v>3</v>
      </c>
      <c r="B21" t="s">
        <v>2</v>
      </c>
      <c r="C21" t="s">
        <v>4</v>
      </c>
      <c r="D21" t="s">
        <v>5</v>
      </c>
      <c r="H21" s="4" t="s">
        <v>10</v>
      </c>
    </row>
    <row r="22" spans="1:8">
      <c r="A22" t="s">
        <v>0</v>
      </c>
      <c r="B22" s="1">
        <v>42156</v>
      </c>
      <c r="C22">
        <v>5</v>
      </c>
      <c r="D22">
        <v>1100</v>
      </c>
    </row>
    <row r="23" spans="1:8">
      <c r="A23" t="s">
        <v>0</v>
      </c>
      <c r="B23" s="1">
        <v>42186</v>
      </c>
      <c r="C23">
        <v>8</v>
      </c>
      <c r="D23">
        <v>800</v>
      </c>
    </row>
    <row r="24" spans="1:8">
      <c r="A24" t="s">
        <v>0</v>
      </c>
      <c r="B24" s="1">
        <v>42217</v>
      </c>
      <c r="C24">
        <v>9</v>
      </c>
      <c r="D24">
        <v>1500</v>
      </c>
    </row>
    <row r="25" spans="1:8">
      <c r="A25" t="s">
        <v>0</v>
      </c>
      <c r="B25" s="1">
        <v>42309</v>
      </c>
      <c r="C25">
        <v>11</v>
      </c>
      <c r="D25">
        <v>150</v>
      </c>
    </row>
    <row r="26" spans="1:8">
      <c r="A26" t="s">
        <v>0</v>
      </c>
      <c r="B26" s="1">
        <v>42339</v>
      </c>
      <c r="C26">
        <v>2</v>
      </c>
      <c r="D26">
        <v>250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tulipe</cp:lastModifiedBy>
  <dcterms:created xsi:type="dcterms:W3CDTF">2015-06-02T09:42:47Z</dcterms:created>
  <dcterms:modified xsi:type="dcterms:W3CDTF">2015-06-02T11:30:00Z</dcterms:modified>
</cp:coreProperties>
</file>