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/>
  <c r="G5"/>
  <c r="I4"/>
  <c r="I5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6"/>
  <c r="G6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7"/>
  <c r="G8"/>
  <c r="G9"/>
  <c r="G10"/>
  <c r="G11"/>
  <c r="G12"/>
  <c r="G13"/>
  <c r="G14"/>
  <c r="G15"/>
  <c r="G16"/>
  <c r="G17"/>
  <c r="G18"/>
  <c r="G19"/>
  <c r="G20"/>
  <c r="G21"/>
  <c r="F51"/>
  <c r="F52"/>
  <c r="F53" s="1"/>
  <c r="F59"/>
  <c r="F39"/>
  <c r="F40"/>
  <c r="F41" s="1"/>
  <c r="F45"/>
  <c r="F37"/>
  <c r="F38" s="1"/>
  <c r="F30"/>
  <c r="F31"/>
  <c r="F32" s="1"/>
  <c r="F33"/>
  <c r="F7"/>
  <c r="F8"/>
  <c r="F9" s="1"/>
  <c r="F18"/>
  <c r="F28"/>
  <c r="F6"/>
  <c r="F5"/>
  <c r="F4"/>
  <c r="F3"/>
  <c r="F54" l="1"/>
  <c r="F55"/>
  <c r="F56" s="1"/>
  <c r="F42"/>
  <c r="F43"/>
  <c r="F44" s="1"/>
  <c r="F35"/>
  <c r="F34"/>
  <c r="F36" s="1"/>
  <c r="F10"/>
  <c r="F11"/>
  <c r="F12" s="1"/>
  <c r="F57" l="1"/>
  <c r="F58"/>
  <c r="F60"/>
  <c r="F46"/>
  <c r="F13"/>
  <c r="F61" l="1"/>
  <c r="F47"/>
  <c r="F48" s="1"/>
  <c r="F14"/>
  <c r="F62" l="1"/>
  <c r="F63"/>
  <c r="F49"/>
  <c r="F50" s="1"/>
  <c r="F15"/>
  <c r="F64" l="1"/>
  <c r="F65"/>
  <c r="F16"/>
  <c r="F20"/>
  <c r="F17"/>
  <c r="F19"/>
  <c r="F21" s="1"/>
  <c r="F66" l="1"/>
  <c r="F67" s="1"/>
  <c r="F22"/>
  <c r="F23" s="1"/>
  <c r="F24" s="1"/>
  <c r="F25" s="1"/>
  <c r="F26" s="1"/>
  <c r="F27" s="1"/>
  <c r="F29" s="1"/>
</calcChain>
</file>

<file path=xl/sharedStrings.xml><?xml version="1.0" encoding="utf-8"?>
<sst xmlns="http://schemas.openxmlformats.org/spreadsheetml/2006/main" count="182" uniqueCount="35">
  <si>
    <t>Catégorie</t>
  </si>
  <si>
    <t>Type</t>
  </si>
  <si>
    <t>Abs. Paie</t>
  </si>
  <si>
    <t>Congés avec traitement</t>
  </si>
  <si>
    <t xml:space="preserve">Crédit horaire variable       </t>
  </si>
  <si>
    <t>Non</t>
  </si>
  <si>
    <t>Maladie</t>
  </si>
  <si>
    <t xml:space="preserve">Maladie                       </t>
  </si>
  <si>
    <t>Vacances</t>
  </si>
  <si>
    <t xml:space="preserve">Vacances                      </t>
  </si>
  <si>
    <t>Congés spéciaux avec traitement</t>
  </si>
  <si>
    <t>Raison personnelle autorisé SM</t>
  </si>
  <si>
    <t>Santé et sécurité</t>
  </si>
  <si>
    <t>Inval sans prestation 3e année</t>
  </si>
  <si>
    <t>Oui</t>
  </si>
  <si>
    <t>Congés spéciaux sans traitement</t>
  </si>
  <si>
    <t xml:space="preserve">Grève ou lock-out Cot         </t>
  </si>
  <si>
    <t>Congés pour événements familiaux avec traitement</t>
  </si>
  <si>
    <t xml:space="preserve">Décès non résidant chez empl  </t>
  </si>
  <si>
    <t>Heures compensées</t>
  </si>
  <si>
    <t>Hrs supplémentaires compensées</t>
  </si>
  <si>
    <t>Développement des ressources humaines avec traitement</t>
  </si>
  <si>
    <t xml:space="preserve">Formation et perfectionnement </t>
  </si>
  <si>
    <t xml:space="preserve">       Pierre , Allan - Permanent avec sécurité d'emploi </t>
  </si>
  <si>
    <t xml:space="preserve">      Dubuc , Pierrette - Permanent avec sécurité d'emploi </t>
  </si>
  <si>
    <t>       Bellami , Suzanne - Permanent avec sécurité d'emploi - Paie standard</t>
  </si>
  <si>
    <t>       Savoie , Nicole - Permanent avec sécurité d'emploi - Paie standard</t>
  </si>
  <si>
    <t>       Joli , Michel - Permanent avec sécurité d'emploi - Paie standard</t>
  </si>
  <si>
    <t>      Gagnn, Julie  - Permanent avec sécurité d'emploi - Paie standard</t>
  </si>
  <si>
    <t>Exemple dune personne apres transformation</t>
  </si>
  <si>
    <t>Employé</t>
  </si>
  <si>
    <t>Abs.Paie</t>
  </si>
  <si>
    <t>Pierre,Allan</t>
  </si>
  <si>
    <t>Crédit horaire variable</t>
  </si>
  <si>
    <t xml:space="preserve">Non </t>
  </si>
</sst>
</file>

<file path=xl/styles.xml><?xml version="1.0" encoding="utf-8"?>
<styleSheet xmlns="http://schemas.openxmlformats.org/spreadsheetml/2006/main">
  <fonts count="2">
    <font>
      <sz val="11"/>
      <color theme="1"/>
      <name val="Tahoma"/>
      <family val="2"/>
    </font>
    <font>
      <b/>
      <sz val="11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vertical="top" wrapText="1"/>
    </xf>
    <xf numFmtId="0" fontId="1" fillId="0" borderId="0" xfId="0" applyFon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74"/>
  <sheetViews>
    <sheetView tabSelected="1" zoomScale="70" zoomScaleNormal="70" workbookViewId="0">
      <selection activeCell="K3" sqref="K3"/>
    </sheetView>
  </sheetViews>
  <sheetFormatPr baseColWidth="10" defaultRowHeight="14"/>
  <cols>
    <col min="1" max="1" width="35.5" customWidth="1"/>
    <col min="2" max="2" width="20.83203125" customWidth="1"/>
    <col min="5" max="5" width="10.6640625" customWidth="1"/>
    <col min="6" max="6" width="8.203125E-2" customWidth="1"/>
    <col min="7" max="7" width="20.58203125" customWidth="1"/>
    <col min="8" max="8" width="40" customWidth="1"/>
    <col min="13" max="13" width="31.6640625" customWidth="1"/>
    <col min="14" max="14" width="25.83203125" customWidth="1"/>
    <col min="15" max="15" width="20.75" customWidth="1"/>
  </cols>
  <sheetData>
    <row r="2" spans="1:16">
      <c r="J2" s="1"/>
      <c r="K2" s="1"/>
    </row>
    <row r="3" spans="1:16" ht="27" customHeight="1">
      <c r="A3" t="s">
        <v>23</v>
      </c>
      <c r="F3">
        <f>IF(ISNUMBER(SEARCH("-",A3)),ROW()-2,"")</f>
        <v>1</v>
      </c>
      <c r="J3" s="1"/>
      <c r="K3" s="1"/>
    </row>
    <row r="4" spans="1:16">
      <c r="A4" t="s">
        <v>0</v>
      </c>
      <c r="B4" t="s">
        <v>1</v>
      </c>
      <c r="D4" t="s">
        <v>2</v>
      </c>
      <c r="F4" t="str">
        <f>IF(OR(D4="oui",D4="non"),IF(ISNUMBER(SEARCH("-",A4)),ROW(),MAX(F$3:F3)),"")</f>
        <v/>
      </c>
      <c r="G4" t="str">
        <f t="shared" ref="G4:G5" si="0">IF(OR($D4="oui",$D4="non"),LEFT(INDEX(A$3:A$100,F4),SEARCH("-",INDEX(A$3:A$100,F4))-1),"")</f>
        <v/>
      </c>
      <c r="I4" t="str">
        <f t="shared" ref="I4:I5" si="1">IF(OR($D4="oui",$D4="non"),D4,"")</f>
        <v/>
      </c>
    </row>
    <row r="5" spans="1:16">
      <c r="F5" t="str">
        <f>IF(OR(D5="oui",D5="non"),IF(ISNUMBER(SEARCH("-",A5)),ROW(),MAX(F$3:F4)),"")</f>
        <v/>
      </c>
      <c r="G5" t="str">
        <f t="shared" si="0"/>
        <v/>
      </c>
      <c r="I5" t="str">
        <f t="shared" si="1"/>
        <v/>
      </c>
    </row>
    <row r="6" spans="1:16">
      <c r="A6" t="s">
        <v>3</v>
      </c>
      <c r="B6" t="s">
        <v>4</v>
      </c>
      <c r="D6" t="s">
        <v>5</v>
      </c>
      <c r="F6">
        <f>IF(ISNUMBER(SEARCH("-",A6)),ROW(A4),MAX(F$3:F5))</f>
        <v>1</v>
      </c>
      <c r="G6" s="3" t="str">
        <f>IF(OR($D6="oui",$D6="non"),LEFT(INDEX(A$3:A$100,F6),SEARCH("-",INDEX(A$3:A$100,F6))-1),"")</f>
        <v xml:space="preserve">       Pierre , Allan </v>
      </c>
      <c r="H6" s="3" t="str">
        <f>IF(OR($D6="oui",$D6="non"),A6,"")</f>
        <v>Congés avec traitement</v>
      </c>
      <c r="I6" s="3" t="str">
        <f>IF(OR($D6="oui",$D6="non"),D6,"")</f>
        <v>Non</v>
      </c>
      <c r="N6" t="s">
        <v>29</v>
      </c>
    </row>
    <row r="7" spans="1:16">
      <c r="A7" t="s">
        <v>3</v>
      </c>
      <c r="B7" t="s">
        <v>4</v>
      </c>
      <c r="D7" t="s">
        <v>5</v>
      </c>
      <c r="F7">
        <f>IF(ISNUMBER(SEARCH("-",A7)),ROW(A5),MAX(F$3:F6))</f>
        <v>1</v>
      </c>
      <c r="G7" s="3" t="str">
        <f t="shared" ref="G7:G67" si="2">IF(OR(D7="oui",D7="non"),LEFT(INDEX(A$3:A$100,F7),SEARCH("-",INDEX(A$3:A$100,F7))-1),"")</f>
        <v xml:space="preserve">       Pierre , Allan </v>
      </c>
      <c r="H7" s="3" t="str">
        <f t="shared" ref="H7:H67" si="3">IF(OR($D7="oui",$D7="non"),A7,"")</f>
        <v>Congés avec traitement</v>
      </c>
      <c r="I7" s="3" t="str">
        <f t="shared" ref="I7:I67" si="4">IF(OR($D7="oui",$D7="non"),D7,"")</f>
        <v>Non</v>
      </c>
    </row>
    <row r="8" spans="1:16">
      <c r="A8" t="s">
        <v>3</v>
      </c>
      <c r="B8" t="s">
        <v>4</v>
      </c>
      <c r="D8" t="s">
        <v>5</v>
      </c>
      <c r="F8">
        <f>IF(ISNUMBER(SEARCH("-",A8)),ROW(A6),MAX(F$3:F7))</f>
        <v>1</v>
      </c>
      <c r="G8" s="3" t="str">
        <f t="shared" si="2"/>
        <v xml:space="preserve">       Pierre , Allan </v>
      </c>
      <c r="H8" s="3" t="str">
        <f t="shared" si="3"/>
        <v>Congés avec traitement</v>
      </c>
      <c r="I8" s="3" t="str">
        <f t="shared" si="4"/>
        <v>Non</v>
      </c>
    </row>
    <row r="9" spans="1:16">
      <c r="A9" t="s">
        <v>3</v>
      </c>
      <c r="B9" t="s">
        <v>4</v>
      </c>
      <c r="D9" t="s">
        <v>5</v>
      </c>
      <c r="F9">
        <f>IF(ISNUMBER(SEARCH("-",A9)),ROW(A7),MAX(F$3:F8))</f>
        <v>1</v>
      </c>
      <c r="G9" s="3" t="str">
        <f t="shared" si="2"/>
        <v xml:space="preserve">       Pierre , Allan </v>
      </c>
      <c r="H9" s="3" t="str">
        <f t="shared" si="3"/>
        <v>Congés avec traitement</v>
      </c>
      <c r="I9" s="3" t="str">
        <f t="shared" si="4"/>
        <v>Non</v>
      </c>
      <c r="M9" s="2" t="s">
        <v>30</v>
      </c>
      <c r="N9" s="2" t="s">
        <v>0</v>
      </c>
      <c r="O9" s="2" t="s">
        <v>1</v>
      </c>
      <c r="P9" s="2" t="s">
        <v>31</v>
      </c>
    </row>
    <row r="10" spans="1:16">
      <c r="A10" t="s">
        <v>3</v>
      </c>
      <c r="B10" t="s">
        <v>4</v>
      </c>
      <c r="D10" t="s">
        <v>5</v>
      </c>
      <c r="F10">
        <f>IF(ISNUMBER(SEARCH("-",A10)),ROW(A8),MAX(F$3:F9))</f>
        <v>1</v>
      </c>
      <c r="G10" s="3" t="str">
        <f t="shared" si="2"/>
        <v xml:space="preserve">       Pierre , Allan </v>
      </c>
      <c r="H10" s="3" t="str">
        <f t="shared" si="3"/>
        <v>Congés avec traitement</v>
      </c>
      <c r="I10" s="3" t="str">
        <f t="shared" si="4"/>
        <v>Non</v>
      </c>
      <c r="M10" t="s">
        <v>32</v>
      </c>
      <c r="N10" t="s">
        <v>3</v>
      </c>
      <c r="O10" t="s">
        <v>33</v>
      </c>
      <c r="P10" t="s">
        <v>34</v>
      </c>
    </row>
    <row r="11" spans="1:16">
      <c r="A11" t="s">
        <v>6</v>
      </c>
      <c r="B11" t="s">
        <v>7</v>
      </c>
      <c r="D11" t="s">
        <v>5</v>
      </c>
      <c r="F11">
        <f>IF(ISNUMBER(SEARCH("-",A11)),ROW(A9),MAX(F$3:F10))</f>
        <v>1</v>
      </c>
      <c r="G11" s="3" t="str">
        <f t="shared" si="2"/>
        <v xml:space="preserve">       Pierre , Allan </v>
      </c>
      <c r="H11" s="3" t="str">
        <f t="shared" si="3"/>
        <v>Maladie</v>
      </c>
      <c r="I11" s="3" t="str">
        <f t="shared" si="4"/>
        <v>Non</v>
      </c>
      <c r="M11" t="s">
        <v>32</v>
      </c>
      <c r="N11" t="s">
        <v>3</v>
      </c>
      <c r="O11" t="s">
        <v>33</v>
      </c>
      <c r="P11" t="s">
        <v>34</v>
      </c>
    </row>
    <row r="12" spans="1:16">
      <c r="A12" t="s">
        <v>6</v>
      </c>
      <c r="B12" t="s">
        <v>7</v>
      </c>
      <c r="D12" t="s">
        <v>5</v>
      </c>
      <c r="F12">
        <f>IF(ISNUMBER(SEARCH("-",A12)),ROW(A10),MAX(F$3:F11))</f>
        <v>1</v>
      </c>
      <c r="G12" s="3" t="str">
        <f t="shared" si="2"/>
        <v xml:space="preserve">       Pierre , Allan </v>
      </c>
      <c r="H12" s="3" t="str">
        <f t="shared" si="3"/>
        <v>Maladie</v>
      </c>
      <c r="I12" s="3" t="str">
        <f t="shared" si="4"/>
        <v>Non</v>
      </c>
      <c r="M12" t="s">
        <v>32</v>
      </c>
      <c r="N12" t="s">
        <v>3</v>
      </c>
      <c r="O12" t="s">
        <v>33</v>
      </c>
      <c r="P12" t="s">
        <v>34</v>
      </c>
    </row>
    <row r="13" spans="1:16">
      <c r="A13" t="s">
        <v>6</v>
      </c>
      <c r="B13" t="s">
        <v>7</v>
      </c>
      <c r="D13" t="s">
        <v>5</v>
      </c>
      <c r="F13">
        <f>IF(ISNUMBER(SEARCH("-",A13)),ROW(A11),MAX(F$3:F12))</f>
        <v>1</v>
      </c>
      <c r="G13" s="3" t="str">
        <f t="shared" si="2"/>
        <v xml:space="preserve">       Pierre , Allan </v>
      </c>
      <c r="H13" s="3" t="str">
        <f t="shared" si="3"/>
        <v>Maladie</v>
      </c>
      <c r="I13" s="3" t="str">
        <f t="shared" si="4"/>
        <v>Non</v>
      </c>
    </row>
    <row r="14" spans="1:16">
      <c r="A14" t="s">
        <v>6</v>
      </c>
      <c r="B14" t="s">
        <v>7</v>
      </c>
      <c r="D14" t="s">
        <v>5</v>
      </c>
      <c r="F14">
        <f>IF(ISNUMBER(SEARCH("-",A14)),ROW(A12),MAX(F$3:F13))</f>
        <v>1</v>
      </c>
      <c r="G14" s="3" t="str">
        <f t="shared" si="2"/>
        <v xml:space="preserve">       Pierre , Allan </v>
      </c>
      <c r="H14" s="3" t="str">
        <f t="shared" si="3"/>
        <v>Maladie</v>
      </c>
      <c r="I14" s="3" t="str">
        <f t="shared" si="4"/>
        <v>Non</v>
      </c>
    </row>
    <row r="15" spans="1:16">
      <c r="A15" t="s">
        <v>8</v>
      </c>
      <c r="B15" t="s">
        <v>9</v>
      </c>
      <c r="D15" t="s">
        <v>5</v>
      </c>
      <c r="F15">
        <f>IF(ISNUMBER(SEARCH("-",A15)),ROW(A13),MAX(F$3:F14))</f>
        <v>1</v>
      </c>
      <c r="G15" s="3" t="str">
        <f t="shared" si="2"/>
        <v xml:space="preserve">       Pierre , Allan </v>
      </c>
      <c r="H15" s="3" t="str">
        <f t="shared" si="3"/>
        <v>Vacances</v>
      </c>
      <c r="I15" s="3" t="str">
        <f t="shared" si="4"/>
        <v>Non</v>
      </c>
    </row>
    <row r="16" spans="1:16">
      <c r="A16" t="s">
        <v>8</v>
      </c>
      <c r="B16" t="s">
        <v>9</v>
      </c>
      <c r="D16" t="s">
        <v>5</v>
      </c>
      <c r="F16">
        <f>IF(ISNUMBER(SEARCH("-",A16)),ROW(A14),MAX(F$3:F15))</f>
        <v>1</v>
      </c>
      <c r="G16" s="3" t="str">
        <f t="shared" si="2"/>
        <v xml:space="preserve">       Pierre , Allan </v>
      </c>
      <c r="H16" s="3" t="str">
        <f t="shared" si="3"/>
        <v>Vacances</v>
      </c>
      <c r="I16" s="3" t="str">
        <f t="shared" si="4"/>
        <v>Non</v>
      </c>
    </row>
    <row r="17" spans="1:9">
      <c r="A17" t="s">
        <v>8</v>
      </c>
      <c r="B17" t="s">
        <v>9</v>
      </c>
      <c r="D17" t="s">
        <v>5</v>
      </c>
      <c r="F17">
        <f>IF(ISNUMBER(SEARCH("-",A17)),ROW(A15),MAX(F$3:F16))</f>
        <v>1</v>
      </c>
      <c r="G17" s="3" t="str">
        <f t="shared" si="2"/>
        <v xml:space="preserve">       Pierre , Allan </v>
      </c>
      <c r="H17" s="3" t="str">
        <f t="shared" si="3"/>
        <v>Vacances</v>
      </c>
      <c r="I17" s="3" t="str">
        <f t="shared" si="4"/>
        <v>Non</v>
      </c>
    </row>
    <row r="18" spans="1:9">
      <c r="A18" t="s">
        <v>24</v>
      </c>
      <c r="F18">
        <f>IF(ISNUMBER(SEARCH("-",A18)),ROW(A16),MAX(F$3:F17))</f>
        <v>16</v>
      </c>
      <c r="G18" s="3" t="str">
        <f t="shared" si="2"/>
        <v/>
      </c>
      <c r="H18" s="3" t="str">
        <f t="shared" si="3"/>
        <v/>
      </c>
      <c r="I18" s="3" t="str">
        <f t="shared" si="4"/>
        <v/>
      </c>
    </row>
    <row r="19" spans="1:9">
      <c r="A19" t="s">
        <v>0</v>
      </c>
      <c r="B19" t="s">
        <v>1</v>
      </c>
      <c r="D19" t="s">
        <v>2</v>
      </c>
      <c r="F19">
        <f>IF(ISNUMBER(SEARCH("-",A19)),ROW(A17),MAX(F$3:F18))</f>
        <v>16</v>
      </c>
      <c r="G19" s="3" t="str">
        <f t="shared" si="2"/>
        <v/>
      </c>
      <c r="H19" s="3" t="str">
        <f t="shared" si="3"/>
        <v/>
      </c>
      <c r="I19" s="3" t="str">
        <f t="shared" si="4"/>
        <v/>
      </c>
    </row>
    <row r="20" spans="1:9">
      <c r="E20" s="1"/>
      <c r="F20">
        <f>IF(ISNUMBER(SEARCH("-",A20)),ROW(A18),MAX(F$3:F19))</f>
        <v>16</v>
      </c>
      <c r="G20" s="3" t="str">
        <f t="shared" si="2"/>
        <v/>
      </c>
      <c r="H20" s="3" t="str">
        <f t="shared" si="3"/>
        <v/>
      </c>
      <c r="I20" s="3" t="str">
        <f t="shared" si="4"/>
        <v/>
      </c>
    </row>
    <row r="21" spans="1:9">
      <c r="A21" t="s">
        <v>10</v>
      </c>
      <c r="B21" t="s">
        <v>11</v>
      </c>
      <c r="D21" t="s">
        <v>5</v>
      </c>
      <c r="E21" s="1"/>
      <c r="F21">
        <f>IF(ISNUMBER(SEARCH("-",A21)),ROW(A19),MAX(F$3:F20))</f>
        <v>16</v>
      </c>
      <c r="G21" s="3" t="str">
        <f t="shared" si="2"/>
        <v xml:space="preserve">      Dubuc , Pierrette </v>
      </c>
      <c r="H21" s="3" t="str">
        <f t="shared" si="3"/>
        <v>Congés spéciaux avec traitement</v>
      </c>
      <c r="I21" s="3" t="str">
        <f t="shared" si="4"/>
        <v>Non</v>
      </c>
    </row>
    <row r="22" spans="1:9">
      <c r="A22" t="s">
        <v>10</v>
      </c>
      <c r="B22" t="s">
        <v>11</v>
      </c>
      <c r="D22" t="s">
        <v>5</v>
      </c>
      <c r="E22" s="1"/>
      <c r="F22">
        <f>IF(ISNUMBER(SEARCH("-",A22)),ROW(A20),MAX(F$3:F21))</f>
        <v>16</v>
      </c>
      <c r="G22" s="3" t="str">
        <f t="shared" si="2"/>
        <v xml:space="preserve">      Dubuc , Pierrette </v>
      </c>
      <c r="H22" s="3" t="str">
        <f t="shared" si="3"/>
        <v>Congés spéciaux avec traitement</v>
      </c>
      <c r="I22" s="3" t="str">
        <f t="shared" si="4"/>
        <v>Non</v>
      </c>
    </row>
    <row r="23" spans="1:9">
      <c r="A23" t="s">
        <v>10</v>
      </c>
      <c r="B23" t="s">
        <v>11</v>
      </c>
      <c r="D23" t="s">
        <v>5</v>
      </c>
      <c r="E23" s="1"/>
      <c r="F23">
        <f>IF(ISNUMBER(SEARCH("-",A23)),ROW(A21),MAX(F$3:F22))</f>
        <v>16</v>
      </c>
      <c r="G23" s="3" t="str">
        <f t="shared" si="2"/>
        <v xml:space="preserve">      Dubuc , Pierrette </v>
      </c>
      <c r="H23" s="3" t="str">
        <f t="shared" si="3"/>
        <v>Congés spéciaux avec traitement</v>
      </c>
      <c r="I23" s="3" t="str">
        <f t="shared" si="4"/>
        <v>Non</v>
      </c>
    </row>
    <row r="24" spans="1:9">
      <c r="A24" t="s">
        <v>10</v>
      </c>
      <c r="B24" t="s">
        <v>11</v>
      </c>
      <c r="D24" t="s">
        <v>5</v>
      </c>
      <c r="E24" s="1"/>
      <c r="F24">
        <f>IF(ISNUMBER(SEARCH("-",A24)),ROW(A22),MAX(F$3:F23))</f>
        <v>16</v>
      </c>
      <c r="G24" s="3" t="str">
        <f t="shared" si="2"/>
        <v xml:space="preserve">      Dubuc , Pierrette </v>
      </c>
      <c r="H24" s="3" t="str">
        <f t="shared" si="3"/>
        <v>Congés spéciaux avec traitement</v>
      </c>
      <c r="I24" s="3" t="str">
        <f t="shared" si="4"/>
        <v>Non</v>
      </c>
    </row>
    <row r="25" spans="1:9">
      <c r="A25" t="s">
        <v>8</v>
      </c>
      <c r="B25" t="s">
        <v>9</v>
      </c>
      <c r="D25" t="s">
        <v>5</v>
      </c>
      <c r="E25" s="1"/>
      <c r="F25">
        <f>IF(ISNUMBER(SEARCH("-",A25)),ROW(A23),MAX(F$3:F24))</f>
        <v>16</v>
      </c>
      <c r="G25" s="3" t="str">
        <f t="shared" si="2"/>
        <v xml:space="preserve">      Dubuc , Pierrette </v>
      </c>
      <c r="H25" s="3" t="str">
        <f t="shared" si="3"/>
        <v>Vacances</v>
      </c>
      <c r="I25" s="3" t="str">
        <f t="shared" si="4"/>
        <v>Non</v>
      </c>
    </row>
    <row r="26" spans="1:9">
      <c r="A26" t="s">
        <v>8</v>
      </c>
      <c r="B26" t="s">
        <v>9</v>
      </c>
      <c r="D26" t="s">
        <v>5</v>
      </c>
      <c r="E26" s="1"/>
      <c r="F26">
        <f>IF(ISNUMBER(SEARCH("-",A26)),ROW(A24),MAX(F$3:F25))</f>
        <v>16</v>
      </c>
      <c r="G26" s="3" t="str">
        <f t="shared" si="2"/>
        <v xml:space="preserve">      Dubuc , Pierrette </v>
      </c>
      <c r="H26" s="3" t="str">
        <f t="shared" si="3"/>
        <v>Vacances</v>
      </c>
      <c r="I26" s="3" t="str">
        <f t="shared" si="4"/>
        <v>Non</v>
      </c>
    </row>
    <row r="27" spans="1:9">
      <c r="A27" t="s">
        <v>8</v>
      </c>
      <c r="B27" t="s">
        <v>9</v>
      </c>
      <c r="D27" t="s">
        <v>5</v>
      </c>
      <c r="E27" s="1"/>
      <c r="F27">
        <f>IF(ISNUMBER(SEARCH("-",A27)),ROW(A25),MAX(F$3:F26))</f>
        <v>16</v>
      </c>
      <c r="G27" s="3" t="str">
        <f t="shared" si="2"/>
        <v xml:space="preserve">      Dubuc , Pierrette </v>
      </c>
      <c r="H27" s="3" t="str">
        <f t="shared" si="3"/>
        <v>Vacances</v>
      </c>
      <c r="I27" s="3" t="str">
        <f t="shared" si="4"/>
        <v>Non</v>
      </c>
    </row>
    <row r="28" spans="1:9">
      <c r="A28" t="s">
        <v>25</v>
      </c>
      <c r="E28" s="1"/>
      <c r="F28">
        <f>IF(ISNUMBER(SEARCH("-",A28)),ROW(A26),MAX(F$3:F27))</f>
        <v>26</v>
      </c>
      <c r="G28" s="3" t="str">
        <f t="shared" si="2"/>
        <v/>
      </c>
      <c r="H28" s="3" t="str">
        <f t="shared" si="3"/>
        <v/>
      </c>
      <c r="I28" s="3" t="str">
        <f t="shared" si="4"/>
        <v/>
      </c>
    </row>
    <row r="29" spans="1:9">
      <c r="A29" t="s">
        <v>0</v>
      </c>
      <c r="B29" t="s">
        <v>1</v>
      </c>
      <c r="D29" t="s">
        <v>2</v>
      </c>
      <c r="E29" s="1"/>
      <c r="F29">
        <f>IF(ISNUMBER(SEARCH("-",A29)),ROW(A27),MAX(F$3:F28))</f>
        <v>26</v>
      </c>
      <c r="G29" s="3" t="str">
        <f t="shared" si="2"/>
        <v/>
      </c>
      <c r="H29" s="3" t="str">
        <f t="shared" si="3"/>
        <v/>
      </c>
      <c r="I29" s="3" t="str">
        <f t="shared" si="4"/>
        <v/>
      </c>
    </row>
    <row r="30" spans="1:9">
      <c r="E30" s="1"/>
      <c r="F30">
        <f>IF(ISNUMBER(SEARCH("-",A30)),ROW(A28),MAX(F$3:F29))</f>
        <v>26</v>
      </c>
      <c r="G30" s="3" t="str">
        <f t="shared" si="2"/>
        <v/>
      </c>
      <c r="H30" s="3" t="str">
        <f t="shared" si="3"/>
        <v/>
      </c>
      <c r="I30" s="3" t="str">
        <f t="shared" si="4"/>
        <v/>
      </c>
    </row>
    <row r="31" spans="1:9">
      <c r="A31" t="s">
        <v>12</v>
      </c>
      <c r="B31" t="s">
        <v>13</v>
      </c>
      <c r="D31" t="s">
        <v>14</v>
      </c>
      <c r="E31" s="1"/>
      <c r="F31">
        <f>IF(ISNUMBER(SEARCH("-",A31)),ROW(A29),MAX(F$3:F30))</f>
        <v>26</v>
      </c>
      <c r="G31" s="3" t="str">
        <f t="shared" si="2"/>
        <v xml:space="preserve">       Bellami , Suzanne </v>
      </c>
      <c r="H31" s="3" t="str">
        <f t="shared" si="3"/>
        <v>Santé et sécurité</v>
      </c>
      <c r="I31" s="3" t="str">
        <f t="shared" si="4"/>
        <v>Oui</v>
      </c>
    </row>
    <row r="32" spans="1:9">
      <c r="A32" t="s">
        <v>12</v>
      </c>
      <c r="B32" t="s">
        <v>13</v>
      </c>
      <c r="D32" t="s">
        <v>14</v>
      </c>
      <c r="E32" s="1"/>
      <c r="F32">
        <f>IF(ISNUMBER(SEARCH("-",A32)),ROW(A30),MAX(F$3:F31))</f>
        <v>26</v>
      </c>
      <c r="G32" s="3" t="str">
        <f t="shared" si="2"/>
        <v xml:space="preserve">       Bellami , Suzanne </v>
      </c>
      <c r="H32" s="3" t="str">
        <f t="shared" si="3"/>
        <v>Santé et sécurité</v>
      </c>
      <c r="I32" s="3" t="str">
        <f t="shared" si="4"/>
        <v>Oui</v>
      </c>
    </row>
    <row r="33" spans="1:9">
      <c r="A33" t="s">
        <v>26</v>
      </c>
      <c r="E33" s="1"/>
      <c r="F33">
        <f>IF(ISNUMBER(SEARCH("-",A33)),ROW(A31),MAX(F$3:F32))</f>
        <v>31</v>
      </c>
      <c r="G33" s="3" t="str">
        <f t="shared" si="2"/>
        <v/>
      </c>
      <c r="H33" s="3" t="str">
        <f t="shared" si="3"/>
        <v/>
      </c>
      <c r="I33" s="3" t="str">
        <f t="shared" si="4"/>
        <v/>
      </c>
    </row>
    <row r="34" spans="1:9">
      <c r="A34" t="s">
        <v>0</v>
      </c>
      <c r="B34" t="s">
        <v>1</v>
      </c>
      <c r="D34" t="s">
        <v>2</v>
      </c>
      <c r="E34" s="1"/>
      <c r="F34">
        <f>IF(ISNUMBER(SEARCH("-",A34)),ROW(A32),MAX(F$3:F33))</f>
        <v>31</v>
      </c>
      <c r="G34" s="3" t="str">
        <f t="shared" si="2"/>
        <v/>
      </c>
      <c r="H34" s="3" t="str">
        <f t="shared" si="3"/>
        <v/>
      </c>
      <c r="I34" s="3" t="str">
        <f t="shared" si="4"/>
        <v/>
      </c>
    </row>
    <row r="35" spans="1:9">
      <c r="E35" s="1"/>
      <c r="F35">
        <f>IF(ISNUMBER(SEARCH("-",A35)),ROW(A33),MAX(F$3:F34))</f>
        <v>31</v>
      </c>
      <c r="G35" s="3" t="str">
        <f t="shared" si="2"/>
        <v/>
      </c>
      <c r="H35" s="3" t="str">
        <f t="shared" si="3"/>
        <v/>
      </c>
      <c r="I35" s="3" t="str">
        <f t="shared" si="4"/>
        <v/>
      </c>
    </row>
    <row r="36" spans="1:9">
      <c r="A36" t="s">
        <v>3</v>
      </c>
      <c r="B36" t="s">
        <v>4</v>
      </c>
      <c r="D36" t="s">
        <v>5</v>
      </c>
      <c r="E36" s="1"/>
      <c r="F36">
        <f>IF(ISNUMBER(SEARCH("-",A36)),ROW(A34),MAX(F$3:F35))</f>
        <v>31</v>
      </c>
      <c r="G36" s="3" t="str">
        <f t="shared" si="2"/>
        <v xml:space="preserve">       Savoie , Nicole </v>
      </c>
      <c r="H36" s="3" t="str">
        <f t="shared" si="3"/>
        <v>Congés avec traitement</v>
      </c>
      <c r="I36" s="3" t="str">
        <f t="shared" si="4"/>
        <v>Non</v>
      </c>
    </row>
    <row r="37" spans="1:9">
      <c r="A37" t="s">
        <v>3</v>
      </c>
      <c r="B37" t="s">
        <v>4</v>
      </c>
      <c r="D37" t="s">
        <v>5</v>
      </c>
      <c r="E37" s="1"/>
      <c r="F37">
        <f>IF(ISNUMBER(SEARCH("-",A37)),ROW(A35),MAX(F$3:F36))</f>
        <v>31</v>
      </c>
      <c r="G37" s="3" t="str">
        <f t="shared" si="2"/>
        <v xml:space="preserve">       Savoie , Nicole </v>
      </c>
      <c r="H37" s="3" t="str">
        <f t="shared" si="3"/>
        <v>Congés avec traitement</v>
      </c>
      <c r="I37" s="3" t="str">
        <f t="shared" si="4"/>
        <v>Non</v>
      </c>
    </row>
    <row r="38" spans="1:9">
      <c r="A38" t="s">
        <v>3</v>
      </c>
      <c r="B38" t="s">
        <v>4</v>
      </c>
      <c r="D38" t="s">
        <v>5</v>
      </c>
      <c r="E38" s="1"/>
      <c r="F38">
        <f>IF(ISNUMBER(SEARCH("-",A38)),ROW(A36),MAX(F$3:F37))</f>
        <v>31</v>
      </c>
      <c r="G38" s="3" t="str">
        <f t="shared" si="2"/>
        <v xml:space="preserve">       Savoie , Nicole </v>
      </c>
      <c r="H38" s="3" t="str">
        <f t="shared" si="3"/>
        <v>Congés avec traitement</v>
      </c>
      <c r="I38" s="3" t="str">
        <f t="shared" si="4"/>
        <v>Non</v>
      </c>
    </row>
    <row r="39" spans="1:9" ht="24" customHeight="1">
      <c r="A39" t="s">
        <v>3</v>
      </c>
      <c r="B39" t="s">
        <v>4</v>
      </c>
      <c r="D39" t="s">
        <v>5</v>
      </c>
      <c r="E39" s="1"/>
      <c r="F39">
        <f>IF(ISNUMBER(SEARCH("-",A39)),ROW(A37),MAX(F$3:F38))</f>
        <v>31</v>
      </c>
      <c r="G39" s="3" t="str">
        <f t="shared" si="2"/>
        <v xml:space="preserve">       Savoie , Nicole </v>
      </c>
      <c r="H39" s="3" t="str">
        <f t="shared" si="3"/>
        <v>Congés avec traitement</v>
      </c>
      <c r="I39" s="3" t="str">
        <f t="shared" si="4"/>
        <v>Non</v>
      </c>
    </row>
    <row r="40" spans="1:9">
      <c r="A40" t="s">
        <v>15</v>
      </c>
      <c r="B40" t="s">
        <v>16</v>
      </c>
      <c r="D40" t="s">
        <v>14</v>
      </c>
      <c r="E40" s="1"/>
      <c r="F40">
        <f>IF(ISNUMBER(SEARCH("-",A40)),ROW(A38),MAX(F$3:F39))</f>
        <v>31</v>
      </c>
      <c r="G40" s="3" t="str">
        <f t="shared" si="2"/>
        <v xml:space="preserve">       Savoie , Nicole </v>
      </c>
      <c r="H40" s="3" t="str">
        <f t="shared" si="3"/>
        <v>Congés spéciaux sans traitement</v>
      </c>
      <c r="I40" s="3" t="str">
        <f t="shared" si="4"/>
        <v>Oui</v>
      </c>
    </row>
    <row r="41" spans="1:9">
      <c r="A41" t="s">
        <v>15</v>
      </c>
      <c r="B41" t="s">
        <v>16</v>
      </c>
      <c r="D41" t="s">
        <v>14</v>
      </c>
      <c r="E41" s="1"/>
      <c r="F41">
        <f>IF(ISNUMBER(SEARCH("-",A41)),ROW(A39),MAX(F$3:F40))</f>
        <v>31</v>
      </c>
      <c r="G41" s="3" t="str">
        <f t="shared" si="2"/>
        <v xml:space="preserve">       Savoie , Nicole </v>
      </c>
      <c r="H41" s="3" t="str">
        <f t="shared" si="3"/>
        <v>Congés spéciaux sans traitement</v>
      </c>
      <c r="I41" s="3" t="str">
        <f t="shared" si="4"/>
        <v>Oui</v>
      </c>
    </row>
    <row r="42" spans="1:9">
      <c r="A42" t="s">
        <v>8</v>
      </c>
      <c r="B42" t="s">
        <v>9</v>
      </c>
      <c r="D42" t="s">
        <v>5</v>
      </c>
      <c r="E42" s="1"/>
      <c r="F42">
        <f>IF(ISNUMBER(SEARCH("-",A42)),ROW(A40),MAX(F$3:F41))</f>
        <v>31</v>
      </c>
      <c r="G42" s="3" t="str">
        <f t="shared" si="2"/>
        <v xml:space="preserve">       Savoie , Nicole </v>
      </c>
      <c r="H42" s="3" t="str">
        <f t="shared" si="3"/>
        <v>Vacances</v>
      </c>
      <c r="I42" s="3" t="str">
        <f t="shared" si="4"/>
        <v>Non</v>
      </c>
    </row>
    <row r="43" spans="1:9">
      <c r="A43" t="s">
        <v>8</v>
      </c>
      <c r="B43" t="s">
        <v>9</v>
      </c>
      <c r="D43" t="s">
        <v>5</v>
      </c>
      <c r="E43" s="1"/>
      <c r="F43">
        <f>IF(ISNUMBER(SEARCH("-",A43)),ROW(A41),MAX(F$3:F42))</f>
        <v>31</v>
      </c>
      <c r="G43" s="3" t="str">
        <f t="shared" si="2"/>
        <v xml:space="preserve">       Savoie , Nicole </v>
      </c>
      <c r="H43" s="3" t="str">
        <f t="shared" si="3"/>
        <v>Vacances</v>
      </c>
      <c r="I43" s="3" t="str">
        <f t="shared" si="4"/>
        <v>Non</v>
      </c>
    </row>
    <row r="44" spans="1:9">
      <c r="A44" t="s">
        <v>8</v>
      </c>
      <c r="B44" t="s">
        <v>9</v>
      </c>
      <c r="D44" t="s">
        <v>5</v>
      </c>
      <c r="E44" s="1"/>
      <c r="F44">
        <f>IF(ISNUMBER(SEARCH("-",A44)),ROW(A42),MAX(F$3:F43))</f>
        <v>31</v>
      </c>
      <c r="G44" s="3" t="str">
        <f t="shared" si="2"/>
        <v xml:space="preserve">       Savoie , Nicole </v>
      </c>
      <c r="H44" s="3" t="str">
        <f t="shared" si="3"/>
        <v>Vacances</v>
      </c>
      <c r="I44" s="3" t="str">
        <f t="shared" si="4"/>
        <v>Non</v>
      </c>
    </row>
    <row r="45" spans="1:9">
      <c r="A45" t="s">
        <v>27</v>
      </c>
      <c r="E45" s="1"/>
      <c r="F45">
        <f>IF(ISNUMBER(SEARCH("-",A45)),ROW(A43),MAX(F$3:F44))</f>
        <v>43</v>
      </c>
      <c r="G45" s="3" t="str">
        <f t="shared" si="2"/>
        <v/>
      </c>
      <c r="H45" s="3" t="str">
        <f t="shared" si="3"/>
        <v/>
      </c>
      <c r="I45" s="3" t="str">
        <f t="shared" si="4"/>
        <v/>
      </c>
    </row>
    <row r="46" spans="1:9">
      <c r="A46" t="s">
        <v>0</v>
      </c>
      <c r="B46" t="s">
        <v>1</v>
      </c>
      <c r="D46" t="s">
        <v>2</v>
      </c>
      <c r="E46" s="1"/>
      <c r="F46">
        <f>IF(ISNUMBER(SEARCH("-",A46)),ROW(A44),MAX(F$3:F45))</f>
        <v>43</v>
      </c>
      <c r="G46" s="3" t="str">
        <f t="shared" si="2"/>
        <v/>
      </c>
      <c r="H46" s="3" t="str">
        <f t="shared" si="3"/>
        <v/>
      </c>
      <c r="I46" s="3" t="str">
        <f t="shared" si="4"/>
        <v/>
      </c>
    </row>
    <row r="47" spans="1:9">
      <c r="E47" s="1"/>
      <c r="F47">
        <f>IF(ISNUMBER(SEARCH("-",A47)),ROW(A45),MAX(F$3:F46))</f>
        <v>43</v>
      </c>
      <c r="G47" s="3" t="str">
        <f t="shared" si="2"/>
        <v/>
      </c>
      <c r="H47" s="3" t="str">
        <f t="shared" si="3"/>
        <v/>
      </c>
      <c r="I47" s="3" t="str">
        <f t="shared" si="4"/>
        <v/>
      </c>
    </row>
    <row r="48" spans="1:9">
      <c r="A48" t="s">
        <v>3</v>
      </c>
      <c r="B48" t="s">
        <v>4</v>
      </c>
      <c r="D48" t="s">
        <v>5</v>
      </c>
      <c r="E48" s="1"/>
      <c r="F48">
        <f>IF(ISNUMBER(SEARCH("-",A48)),ROW(A46),MAX(F$3:F47))</f>
        <v>43</v>
      </c>
      <c r="G48" s="3" t="str">
        <f t="shared" si="2"/>
        <v xml:space="preserve">       Joli , Michel </v>
      </c>
      <c r="H48" s="3" t="str">
        <f t="shared" si="3"/>
        <v>Congés avec traitement</v>
      </c>
      <c r="I48" s="3" t="str">
        <f t="shared" si="4"/>
        <v>Non</v>
      </c>
    </row>
    <row r="49" spans="1:9">
      <c r="A49" t="s">
        <v>3</v>
      </c>
      <c r="B49" t="s">
        <v>4</v>
      </c>
      <c r="D49" t="s">
        <v>5</v>
      </c>
      <c r="E49" s="1"/>
      <c r="F49">
        <f>IF(ISNUMBER(SEARCH("-",A49)),ROW(A47),MAX(F$3:F48))</f>
        <v>43</v>
      </c>
      <c r="G49" s="3" t="str">
        <f t="shared" si="2"/>
        <v xml:space="preserve">       Joli , Michel </v>
      </c>
      <c r="H49" s="3" t="str">
        <f t="shared" si="3"/>
        <v>Congés avec traitement</v>
      </c>
      <c r="I49" s="3" t="str">
        <f t="shared" si="4"/>
        <v>Non</v>
      </c>
    </row>
    <row r="50" spans="1:9">
      <c r="A50" t="s">
        <v>3</v>
      </c>
      <c r="B50" t="s">
        <v>4</v>
      </c>
      <c r="D50" t="s">
        <v>5</v>
      </c>
      <c r="E50" s="1"/>
      <c r="F50">
        <f>IF(ISNUMBER(SEARCH("-",A50)),ROW(A48),MAX(F$3:F49))</f>
        <v>43</v>
      </c>
      <c r="G50" s="3" t="str">
        <f t="shared" si="2"/>
        <v xml:space="preserve">       Joli , Michel </v>
      </c>
      <c r="H50" s="3" t="str">
        <f t="shared" si="3"/>
        <v>Congés avec traitement</v>
      </c>
      <c r="I50" s="3" t="str">
        <f t="shared" si="4"/>
        <v>Non</v>
      </c>
    </row>
    <row r="51" spans="1:9">
      <c r="A51" t="s">
        <v>3</v>
      </c>
      <c r="B51" t="s">
        <v>4</v>
      </c>
      <c r="D51" t="s">
        <v>5</v>
      </c>
      <c r="E51" s="1"/>
      <c r="F51">
        <f>IF(ISNUMBER(SEARCH("-",A51)),ROW(A49),MAX(F$3:F50))</f>
        <v>43</v>
      </c>
      <c r="G51" s="3" t="str">
        <f t="shared" si="2"/>
        <v xml:space="preserve">       Joli , Michel </v>
      </c>
      <c r="H51" s="3" t="str">
        <f t="shared" si="3"/>
        <v>Congés avec traitement</v>
      </c>
      <c r="I51" s="3" t="str">
        <f t="shared" si="4"/>
        <v>Non</v>
      </c>
    </row>
    <row r="52" spans="1:9">
      <c r="A52" t="s">
        <v>17</v>
      </c>
      <c r="B52" t="s">
        <v>18</v>
      </c>
      <c r="D52" t="s">
        <v>5</v>
      </c>
      <c r="E52" s="1"/>
      <c r="F52">
        <f>IF(ISNUMBER(SEARCH("-",A52)),ROW(A50),MAX(F$3:F51))</f>
        <v>43</v>
      </c>
      <c r="G52" s="3" t="str">
        <f t="shared" si="2"/>
        <v xml:space="preserve">       Joli , Michel </v>
      </c>
      <c r="H52" s="3" t="str">
        <f t="shared" si="3"/>
        <v>Congés pour événements familiaux avec traitement</v>
      </c>
      <c r="I52" s="3" t="str">
        <f t="shared" si="4"/>
        <v>Non</v>
      </c>
    </row>
    <row r="53" spans="1:9">
      <c r="A53" t="s">
        <v>19</v>
      </c>
      <c r="B53" t="s">
        <v>20</v>
      </c>
      <c r="D53" t="s">
        <v>5</v>
      </c>
      <c r="E53" s="1"/>
      <c r="F53">
        <f>IF(ISNUMBER(SEARCH("-",A53)),ROW(A51),MAX(F$3:F52))</f>
        <v>43</v>
      </c>
      <c r="G53" s="3" t="str">
        <f t="shared" si="2"/>
        <v xml:space="preserve">       Joli , Michel </v>
      </c>
      <c r="H53" s="3" t="str">
        <f t="shared" si="3"/>
        <v>Heures compensées</v>
      </c>
      <c r="I53" s="3" t="str">
        <f t="shared" si="4"/>
        <v>Non</v>
      </c>
    </row>
    <row r="54" spans="1:9">
      <c r="A54" t="s">
        <v>19</v>
      </c>
      <c r="B54" t="s">
        <v>20</v>
      </c>
      <c r="D54" t="s">
        <v>5</v>
      </c>
      <c r="E54" s="1"/>
      <c r="F54">
        <f>IF(ISNUMBER(SEARCH("-",A54)),ROW(A52),MAX(F$3:F53))</f>
        <v>43</v>
      </c>
      <c r="G54" s="3" t="str">
        <f t="shared" si="2"/>
        <v xml:space="preserve">       Joli , Michel </v>
      </c>
      <c r="H54" s="3" t="str">
        <f t="shared" si="3"/>
        <v>Heures compensées</v>
      </c>
      <c r="I54" s="3" t="str">
        <f t="shared" si="4"/>
        <v>Non</v>
      </c>
    </row>
    <row r="55" spans="1:9">
      <c r="A55" t="s">
        <v>19</v>
      </c>
      <c r="B55" t="s">
        <v>20</v>
      </c>
      <c r="D55" t="s">
        <v>5</v>
      </c>
      <c r="E55" s="1"/>
      <c r="F55">
        <f>IF(ISNUMBER(SEARCH("-",A55)),ROW(A53),MAX(F$3:F54))</f>
        <v>43</v>
      </c>
      <c r="G55" s="3" t="str">
        <f t="shared" si="2"/>
        <v xml:space="preserve">       Joli , Michel </v>
      </c>
      <c r="H55" s="3" t="str">
        <f t="shared" si="3"/>
        <v>Heures compensées</v>
      </c>
      <c r="I55" s="3" t="str">
        <f t="shared" si="4"/>
        <v>Non</v>
      </c>
    </row>
    <row r="56" spans="1:9">
      <c r="A56" t="s">
        <v>6</v>
      </c>
      <c r="B56" t="s">
        <v>7</v>
      </c>
      <c r="D56" t="s">
        <v>5</v>
      </c>
      <c r="E56" s="1"/>
      <c r="F56">
        <f>IF(ISNUMBER(SEARCH("-",A56)),ROW(A54),MAX(F$3:F55))</f>
        <v>43</v>
      </c>
      <c r="G56" s="3" t="str">
        <f t="shared" si="2"/>
        <v xml:space="preserve">       Joli , Michel </v>
      </c>
      <c r="H56" s="3" t="str">
        <f t="shared" si="3"/>
        <v>Maladie</v>
      </c>
      <c r="I56" s="3" t="str">
        <f t="shared" si="4"/>
        <v>Non</v>
      </c>
    </row>
    <row r="57" spans="1:9">
      <c r="A57" t="s">
        <v>8</v>
      </c>
      <c r="B57" t="s">
        <v>9</v>
      </c>
      <c r="D57" t="s">
        <v>5</v>
      </c>
      <c r="E57" s="1"/>
      <c r="F57">
        <f>IF(ISNUMBER(SEARCH("-",A57)),ROW(A55),MAX(F$3:F56))</f>
        <v>43</v>
      </c>
      <c r="G57" s="3" t="str">
        <f t="shared" si="2"/>
        <v xml:space="preserve">       Joli , Michel </v>
      </c>
      <c r="H57" s="3" t="str">
        <f t="shared" si="3"/>
        <v>Vacances</v>
      </c>
      <c r="I57" s="3" t="str">
        <f t="shared" si="4"/>
        <v>Non</v>
      </c>
    </row>
    <row r="58" spans="1:9">
      <c r="A58" t="s">
        <v>8</v>
      </c>
      <c r="B58" t="s">
        <v>9</v>
      </c>
      <c r="D58" t="s">
        <v>5</v>
      </c>
      <c r="E58" s="1"/>
      <c r="F58">
        <f>IF(ISNUMBER(SEARCH("-",A58)),ROW(A56),MAX(F$3:F57))</f>
        <v>43</v>
      </c>
      <c r="G58" s="3" t="str">
        <f t="shared" si="2"/>
        <v xml:space="preserve">       Joli , Michel </v>
      </c>
      <c r="H58" s="3" t="str">
        <f t="shared" si="3"/>
        <v>Vacances</v>
      </c>
      <c r="I58" s="3" t="str">
        <f t="shared" si="4"/>
        <v>Non</v>
      </c>
    </row>
    <row r="59" spans="1:9">
      <c r="A59" t="s">
        <v>28</v>
      </c>
      <c r="E59" s="1"/>
      <c r="F59">
        <f>IF(ISNUMBER(SEARCH("-",A59)),ROW(A57),MAX(F$3:F58))</f>
        <v>57</v>
      </c>
      <c r="G59" s="3" t="str">
        <f t="shared" si="2"/>
        <v/>
      </c>
      <c r="H59" s="3" t="str">
        <f t="shared" si="3"/>
        <v/>
      </c>
      <c r="I59" s="3" t="str">
        <f t="shared" si="4"/>
        <v/>
      </c>
    </row>
    <row r="60" spans="1:9">
      <c r="A60" t="s">
        <v>0</v>
      </c>
      <c r="B60" t="s">
        <v>1</v>
      </c>
      <c r="D60" t="s">
        <v>2</v>
      </c>
      <c r="E60" s="1"/>
      <c r="F60">
        <f>IF(ISNUMBER(SEARCH("-",A60)),ROW(A58),MAX(F$3:F59))</f>
        <v>57</v>
      </c>
      <c r="G60" s="3" t="str">
        <f t="shared" si="2"/>
        <v/>
      </c>
      <c r="H60" s="3" t="str">
        <f t="shared" si="3"/>
        <v/>
      </c>
      <c r="I60" s="3" t="str">
        <f t="shared" si="4"/>
        <v/>
      </c>
    </row>
    <row r="61" spans="1:9">
      <c r="E61" s="1"/>
      <c r="F61">
        <f>IF(ISNUMBER(SEARCH("-",A61)),ROW(A59),MAX(F$3:F60))</f>
        <v>57</v>
      </c>
      <c r="G61" s="3" t="str">
        <f t="shared" si="2"/>
        <v/>
      </c>
      <c r="H61" s="3" t="str">
        <f t="shared" si="3"/>
        <v/>
      </c>
      <c r="I61" s="3" t="str">
        <f t="shared" si="4"/>
        <v/>
      </c>
    </row>
    <row r="62" spans="1:9">
      <c r="A62" t="s">
        <v>3</v>
      </c>
      <c r="B62" t="s">
        <v>4</v>
      </c>
      <c r="D62" t="s">
        <v>5</v>
      </c>
      <c r="E62" s="1"/>
      <c r="F62">
        <f>IF(ISNUMBER(SEARCH("-",A62)),ROW(A60),MAX(F$3:F61))</f>
        <v>57</v>
      </c>
      <c r="G62" s="3" t="str">
        <f t="shared" si="2"/>
        <v xml:space="preserve">      Gagnn, Julie  </v>
      </c>
      <c r="H62" s="3" t="str">
        <f t="shared" si="3"/>
        <v>Congés avec traitement</v>
      </c>
      <c r="I62" s="3" t="str">
        <f t="shared" si="4"/>
        <v>Non</v>
      </c>
    </row>
    <row r="63" spans="1:9">
      <c r="A63" t="s">
        <v>3</v>
      </c>
      <c r="B63" t="s">
        <v>4</v>
      </c>
      <c r="D63" t="s">
        <v>5</v>
      </c>
      <c r="E63" s="1"/>
      <c r="F63">
        <f>IF(ISNUMBER(SEARCH("-",A63)),ROW(A61),MAX(F$3:F62))</f>
        <v>57</v>
      </c>
      <c r="G63" s="3" t="str">
        <f t="shared" si="2"/>
        <v xml:space="preserve">      Gagnn, Julie  </v>
      </c>
      <c r="H63" s="3" t="str">
        <f t="shared" si="3"/>
        <v>Congés avec traitement</v>
      </c>
      <c r="I63" s="3" t="str">
        <f t="shared" si="4"/>
        <v>Non</v>
      </c>
    </row>
    <row r="64" spans="1:9">
      <c r="A64" t="s">
        <v>3</v>
      </c>
      <c r="B64" t="s">
        <v>4</v>
      </c>
      <c r="D64" t="s">
        <v>5</v>
      </c>
      <c r="E64" s="1"/>
      <c r="F64">
        <f>IF(ISNUMBER(SEARCH("-",A64)),ROW(A62),MAX(F$3:F63))</f>
        <v>57</v>
      </c>
      <c r="G64" s="3" t="str">
        <f t="shared" si="2"/>
        <v xml:space="preserve">      Gagnn, Julie  </v>
      </c>
      <c r="H64" s="3" t="str">
        <f t="shared" si="3"/>
        <v>Congés avec traitement</v>
      </c>
      <c r="I64" s="3" t="str">
        <f t="shared" si="4"/>
        <v>Non</v>
      </c>
    </row>
    <row r="65" spans="1:11">
      <c r="A65" t="s">
        <v>21</v>
      </c>
      <c r="B65" t="s">
        <v>22</v>
      </c>
      <c r="D65" t="s">
        <v>5</v>
      </c>
      <c r="E65" s="1"/>
      <c r="F65">
        <f>IF(ISNUMBER(SEARCH("-",A65)),ROW(A63),MAX(F$3:F64))</f>
        <v>57</v>
      </c>
      <c r="G65" s="3" t="str">
        <f t="shared" si="2"/>
        <v xml:space="preserve">      Gagnn, Julie  </v>
      </c>
      <c r="H65" s="3" t="str">
        <f t="shared" si="3"/>
        <v>Développement des ressources humaines avec traitement</v>
      </c>
      <c r="I65" s="3" t="str">
        <f t="shared" si="4"/>
        <v>Non</v>
      </c>
    </row>
    <row r="66" spans="1:11">
      <c r="A66" t="s">
        <v>21</v>
      </c>
      <c r="B66" t="s">
        <v>22</v>
      </c>
      <c r="D66" t="s">
        <v>5</v>
      </c>
      <c r="E66" s="1"/>
      <c r="F66">
        <f>IF(ISNUMBER(SEARCH("-",A66)),ROW(A64),MAX(F$3:F65))</f>
        <v>57</v>
      </c>
      <c r="G66" s="3" t="str">
        <f t="shared" si="2"/>
        <v xml:space="preserve">      Gagnn, Julie  </v>
      </c>
      <c r="H66" s="3" t="str">
        <f t="shared" si="3"/>
        <v>Développement des ressources humaines avec traitement</v>
      </c>
      <c r="I66" s="3" t="str">
        <f t="shared" si="4"/>
        <v>Non</v>
      </c>
    </row>
    <row r="67" spans="1:11">
      <c r="A67" t="s">
        <v>21</v>
      </c>
      <c r="B67" t="s">
        <v>22</v>
      </c>
      <c r="D67" t="s">
        <v>5</v>
      </c>
      <c r="E67" s="1"/>
      <c r="F67">
        <f>IF(ISNUMBER(SEARCH("-",A67)),ROW(A65),MAX(F$3:F66))</f>
        <v>57</v>
      </c>
      <c r="G67" s="3" t="str">
        <f t="shared" si="2"/>
        <v xml:space="preserve">      Gagnn, Julie  </v>
      </c>
      <c r="H67" s="3" t="str">
        <f t="shared" si="3"/>
        <v>Développement des ressources humaines avec traitement</v>
      </c>
      <c r="I67" s="3" t="str">
        <f t="shared" si="4"/>
        <v>Non</v>
      </c>
    </row>
    <row r="68" spans="1:11">
      <c r="E68" s="1"/>
    </row>
    <row r="69" spans="1:11">
      <c r="K69" s="1"/>
    </row>
    <row r="70" spans="1:11">
      <c r="K70" s="1"/>
    </row>
    <row r="71" spans="1:11">
      <c r="K71" s="1"/>
    </row>
    <row r="72" spans="1:11">
      <c r="K72" s="1"/>
    </row>
    <row r="73" spans="1:11">
      <c r="K73" s="1"/>
    </row>
    <row r="74" spans="1:11">
      <c r="K74" s="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Judith Seudjio</dc:creator>
  <cp:lastModifiedBy>tulipe</cp:lastModifiedBy>
  <dcterms:created xsi:type="dcterms:W3CDTF">2016-06-20T13:40:43Z</dcterms:created>
  <dcterms:modified xsi:type="dcterms:W3CDTF">2016-06-21T13:50:14Z</dcterms:modified>
</cp:coreProperties>
</file>