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240" yWindow="200" windowWidth="19420" windowHeight="7880" activeTab="2"/>
  </bookViews>
  <sheets>
    <sheet name="1" sheetId="1" r:id="rId1"/>
    <sheet name="2" sheetId="2" r:id="rId2"/>
    <sheet name="Recherche " sheetId="3" r:id="rId3"/>
  </sheets>
  <definedNames>
    <definedName name="tablo1">OFFSET('1'!$L$2,,,COUNTIF('1'!$L:$L,"&gt;&lt;"))</definedName>
    <definedName name="tablo2">OFFSET('2'!$L$2,,,COUNTIF('2'!$L:$L,"&gt;&lt;")-1)</definedName>
  </definedNames>
  <calcPr calcId="124519"/>
</workbook>
</file>

<file path=xl/calcChain.xml><?xml version="1.0" encoding="utf-8"?>
<calcChain xmlns="http://schemas.openxmlformats.org/spreadsheetml/2006/main">
  <c r="L21" i="2" a="1"/>
  <c r="L21" s="1"/>
  <c r="L22" a="1"/>
  <c r="L22" s="1"/>
  <c r="L23" a="1"/>
  <c r="L23" s="1"/>
  <c r="L24" a="1"/>
  <c r="L24" s="1"/>
  <c r="L25" a="1"/>
  <c r="L25" s="1"/>
  <c r="L26" a="1"/>
  <c r="L26" s="1"/>
  <c r="L27" a="1"/>
  <c r="L27" s="1"/>
  <c r="L28" a="1"/>
  <c r="L28" s="1"/>
  <c r="L29" a="1"/>
  <c r="L29" s="1"/>
  <c r="L30" a="1"/>
  <c r="L30" s="1"/>
  <c r="L31" a="1"/>
  <c r="L31" s="1"/>
  <c r="L32" a="1"/>
  <c r="L32" s="1"/>
  <c r="L3" i="1" a="1"/>
  <c r="L3" s="1"/>
  <c r="L4" a="1"/>
  <c r="L4" s="1"/>
  <c r="L5" a="1"/>
  <c r="L5" s="1"/>
  <c r="L6" a="1"/>
  <c r="L6" s="1"/>
  <c r="L7" a="1"/>
  <c r="L7" s="1"/>
  <c r="L8" a="1"/>
  <c r="L8" s="1"/>
  <c r="L9" a="1"/>
  <c r="L9" s="1"/>
  <c r="L10" a="1"/>
  <c r="L10" s="1"/>
  <c r="L11" a="1"/>
  <c r="L11" s="1"/>
  <c r="L12" a="1"/>
  <c r="L12" s="1"/>
  <c r="L13" a="1"/>
  <c r="L13" s="1"/>
  <c r="L14" a="1"/>
  <c r="L14" s="1"/>
  <c r="L15" a="1"/>
  <c r="L15" s="1"/>
  <c r="L16" a="1"/>
  <c r="L16" s="1"/>
  <c r="L17" a="1"/>
  <c r="L17" s="1"/>
  <c r="L18" a="1"/>
  <c r="L18" s="1"/>
  <c r="L19" a="1"/>
  <c r="L19" s="1"/>
  <c r="L20" a="1"/>
  <c r="L20" s="1"/>
  <c r="L21" a="1"/>
  <c r="L21" s="1"/>
  <c r="L22" a="1"/>
  <c r="L22" s="1"/>
  <c r="L23" a="1"/>
  <c r="L23" s="1"/>
  <c r="L24" a="1"/>
  <c r="L24" s="1"/>
  <c r="L6" i="2" a="1"/>
  <c r="L6" s="1"/>
  <c r="L7" a="1"/>
  <c r="L7" s="1"/>
  <c r="L8" a="1"/>
  <c r="L8" s="1"/>
  <c r="L9" a="1"/>
  <c r="L9" s="1"/>
  <c r="L10" a="1"/>
  <c r="L10" s="1"/>
  <c r="L11" a="1"/>
  <c r="L11" s="1"/>
  <c r="L12" a="1"/>
  <c r="L12" s="1"/>
  <c r="L13" a="1"/>
  <c r="L13" s="1"/>
  <c r="L14" a="1"/>
  <c r="L14" s="1"/>
  <c r="L15" a="1"/>
  <c r="L15" s="1"/>
  <c r="L16" a="1"/>
  <c r="L16" s="1"/>
  <c r="L17" a="1"/>
  <c r="L17" s="1"/>
  <c r="L18" a="1"/>
  <c r="L18" s="1"/>
  <c r="L19" a="1"/>
  <c r="L19" s="1"/>
  <c r="L20" a="1"/>
  <c r="L20" s="1"/>
  <c r="L2" i="1" a="1"/>
  <c r="L2" s="1"/>
  <c r="L3" i="2" a="1"/>
  <c r="L3" s="1"/>
  <c r="L4" a="1"/>
  <c r="L4" s="1"/>
  <c r="L5" a="1"/>
  <c r="L5" s="1"/>
  <c r="L2" a="1"/>
  <c r="L2" s="1"/>
  <c r="K4" i="3" l="1"/>
  <c r="J4" s="1"/>
  <c r="K3"/>
  <c r="J3" s="1"/>
  <c r="K5"/>
  <c r="J5" s="1"/>
  <c r="K7"/>
  <c r="J7" s="1"/>
  <c r="K9"/>
  <c r="J9" s="1"/>
  <c r="K11"/>
  <c r="J11" s="1"/>
  <c r="K8"/>
  <c r="J8" s="1"/>
  <c r="K10"/>
  <c r="J10" s="1"/>
  <c r="K12"/>
  <c r="J12" s="1"/>
  <c r="K6"/>
  <c r="J6" s="1"/>
</calcChain>
</file>

<file path=xl/sharedStrings.xml><?xml version="1.0" encoding="utf-8"?>
<sst xmlns="http://schemas.openxmlformats.org/spreadsheetml/2006/main" count="185" uniqueCount="92">
  <si>
    <t>Site</t>
  </si>
  <si>
    <t>BB</t>
  </si>
  <si>
    <t>L</t>
  </si>
  <si>
    <t>GA</t>
  </si>
  <si>
    <t>M</t>
  </si>
  <si>
    <t>C</t>
  </si>
  <si>
    <t>S</t>
  </si>
  <si>
    <t>TR</t>
  </si>
  <si>
    <t>JP</t>
  </si>
  <si>
    <t>X</t>
  </si>
  <si>
    <t>RP</t>
  </si>
  <si>
    <t>Nom</t>
  </si>
  <si>
    <t>REF</t>
  </si>
  <si>
    <t xml:space="preserve">Zone </t>
  </si>
  <si>
    <t>Type</t>
  </si>
  <si>
    <t>DOM</t>
  </si>
  <si>
    <t>Numéreo</t>
  </si>
  <si>
    <t>ABCD1</t>
  </si>
  <si>
    <t>ABCD2</t>
  </si>
  <si>
    <t>ABCD3</t>
  </si>
  <si>
    <t>ABCD4</t>
  </si>
  <si>
    <t>ABCD5</t>
  </si>
  <si>
    <t>ABCD6</t>
  </si>
  <si>
    <t>ABCD7</t>
  </si>
  <si>
    <t>ABCD8</t>
  </si>
  <si>
    <t>ABCD9</t>
  </si>
  <si>
    <t>ABCD10</t>
  </si>
  <si>
    <t>ABCD11</t>
  </si>
  <si>
    <t>ABCD12</t>
  </si>
  <si>
    <t>ABCD13</t>
  </si>
  <si>
    <t>ABCD14</t>
  </si>
  <si>
    <t>ABCD15</t>
  </si>
  <si>
    <t>ABCD16</t>
  </si>
  <si>
    <t>ABCD17</t>
  </si>
  <si>
    <t>ABCD18</t>
  </si>
  <si>
    <t>ABCD19</t>
  </si>
  <si>
    <t>ABCD20</t>
  </si>
  <si>
    <t>ABCD21</t>
  </si>
  <si>
    <t>ABCD22</t>
  </si>
  <si>
    <t>ABCD23</t>
  </si>
  <si>
    <t>PZ</t>
  </si>
  <si>
    <t>DHE</t>
  </si>
  <si>
    <t>TDFG</t>
  </si>
  <si>
    <t>SDFSD</t>
  </si>
  <si>
    <t>FAZ</t>
  </si>
  <si>
    <t>FZF</t>
  </si>
  <si>
    <t>ZGFZ</t>
  </si>
  <si>
    <t>GZ</t>
  </si>
  <si>
    <t>GG</t>
  </si>
  <si>
    <t>FE</t>
  </si>
  <si>
    <t>DA</t>
  </si>
  <si>
    <t>VS</t>
  </si>
  <si>
    <t>HT</t>
  </si>
  <si>
    <t>DJ</t>
  </si>
  <si>
    <t>SH</t>
  </si>
  <si>
    <t>ZH</t>
  </si>
  <si>
    <t>SYH</t>
  </si>
  <si>
    <t>UU</t>
  </si>
  <si>
    <t>ERK</t>
  </si>
  <si>
    <t>TK</t>
  </si>
  <si>
    <t>KT</t>
  </si>
  <si>
    <t>afg1</t>
  </si>
  <si>
    <t>afg2</t>
  </si>
  <si>
    <t>afg3</t>
  </si>
  <si>
    <t>afg4</t>
  </si>
  <si>
    <t>afg6</t>
  </si>
  <si>
    <t>afg7</t>
  </si>
  <si>
    <t>afg9</t>
  </si>
  <si>
    <t>THJ</t>
  </si>
  <si>
    <t>HS</t>
  </si>
  <si>
    <t>SDFH</t>
  </si>
  <si>
    <t>JS</t>
  </si>
  <si>
    <t>EZHZ</t>
  </si>
  <si>
    <t>ZEH</t>
  </si>
  <si>
    <t>ZHSTJS</t>
  </si>
  <si>
    <t>EH</t>
  </si>
  <si>
    <t>JZ</t>
  </si>
  <si>
    <t>Large</t>
  </si>
  <si>
    <t>Prix</t>
  </si>
  <si>
    <t xml:space="preserve">Prix </t>
  </si>
  <si>
    <t>large</t>
  </si>
  <si>
    <t>Exemple</t>
  </si>
  <si>
    <t>Nom1</t>
  </si>
  <si>
    <t>Nom2</t>
  </si>
  <si>
    <t>x</t>
  </si>
  <si>
    <t>bb</t>
  </si>
  <si>
    <t>sh</t>
  </si>
  <si>
    <t>s</t>
  </si>
  <si>
    <t>source</t>
  </si>
  <si>
    <t>vide de separation : je ne sais pas faire autrement  &gt;&gt;&gt;catastrophe ????</t>
  </si>
  <si>
    <t xml:space="preserve">pour nom 2 j'ai effacé betement  la formule ;alors je ne vois plus quoi </t>
  </si>
  <si>
    <t>matricielle</t>
  </si>
</sst>
</file>

<file path=xl/styles.xml><?xml version="1.0" encoding="utf-8"?>
<styleSheet xmlns="http://schemas.openxmlformats.org/spreadsheetml/2006/main">
  <numFmts count="1">
    <numFmt numFmtId="164" formatCode="&quot;tablo&quot;\ General"/>
  </numFmts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1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0" fontId="1" fillId="2" borderId="3" xfId="0" applyFont="1" applyFill="1" applyBorder="1"/>
    <xf numFmtId="0" fontId="0" fillId="0" borderId="2" xfId="0" applyBorder="1"/>
    <xf numFmtId="0" fontId="1" fillId="2" borderId="4" xfId="0" applyFont="1" applyFill="1" applyBorder="1"/>
    <xf numFmtId="0" fontId="0" fillId="0" borderId="5" xfId="0" applyFont="1" applyBorder="1"/>
    <xf numFmtId="0" fontId="0" fillId="0" borderId="2" xfId="0" applyFont="1" applyFill="1" applyBorder="1"/>
    <xf numFmtId="0" fontId="0" fillId="3" borderId="6" xfId="0" applyFont="1" applyFill="1" applyBorder="1"/>
    <xf numFmtId="0" fontId="0" fillId="0" borderId="6" xfId="0" applyFont="1" applyBorder="1"/>
    <xf numFmtId="0" fontId="0" fillId="3" borderId="5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3" borderId="10" xfId="0" applyFont="1" applyFill="1" applyBorder="1"/>
    <xf numFmtId="0" fontId="0" fillId="3" borderId="11" xfId="0" applyFont="1" applyFill="1" applyBorder="1"/>
    <xf numFmtId="0" fontId="0" fillId="3" borderId="12" xfId="0" applyFont="1" applyFill="1" applyBorder="1"/>
    <xf numFmtId="0" fontId="0" fillId="0" borderId="11" xfId="0" applyFont="1" applyBorder="1"/>
    <xf numFmtId="0" fontId="0" fillId="0" borderId="0" xfId="0" applyFont="1" applyBorder="1"/>
    <xf numFmtId="0" fontId="0" fillId="0" borderId="0" xfId="0" applyBorder="1"/>
    <xf numFmtId="0" fontId="1" fillId="4" borderId="0" xfId="0" applyFont="1" applyFill="1" applyBorder="1"/>
    <xf numFmtId="0" fontId="0" fillId="0" borderId="1" xfId="0" applyBorder="1"/>
    <xf numFmtId="0" fontId="0" fillId="3" borderId="1" xfId="0" applyFill="1" applyBorder="1"/>
    <xf numFmtId="164" fontId="0" fillId="0" borderId="0" xfId="0" applyNumberFormat="1" applyFill="1"/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medium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medium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4</xdr:row>
      <xdr:rowOff>161925</xdr:rowOff>
    </xdr:from>
    <xdr:ext cx="1866900" cy="264560"/>
    <xdr:sp macro="" textlink="">
      <xdr:nvSpPr>
        <xdr:cNvPr id="2" name="ZoneTexte 1"/>
        <xdr:cNvSpPr txBox="1"/>
      </xdr:nvSpPr>
      <xdr:spPr>
        <a:xfrm>
          <a:off x="47625" y="933450"/>
          <a:ext cx="18669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/>
            <a:t>Arguments</a:t>
          </a:r>
          <a:r>
            <a:rPr lang="fr-FR" sz="1100" b="1" baseline="0"/>
            <a:t> de ma recherche</a:t>
          </a:r>
          <a:endParaRPr lang="fr-FR" sz="1100" b="1"/>
        </a:p>
      </xdr:txBody>
    </xdr:sp>
    <xdr:clientData/>
  </xdr:oneCellAnchor>
  <xdr:twoCellAnchor>
    <xdr:from>
      <xdr:col>1</xdr:col>
      <xdr:colOff>66675</xdr:colOff>
      <xdr:row>1</xdr:row>
      <xdr:rowOff>104775</xdr:rowOff>
    </xdr:from>
    <xdr:to>
      <xdr:col>1</xdr:col>
      <xdr:colOff>733425</xdr:colOff>
      <xdr:row>4</xdr:row>
      <xdr:rowOff>123825</xdr:rowOff>
    </xdr:to>
    <xdr:cxnSp macro="">
      <xdr:nvCxnSpPr>
        <xdr:cNvPr id="5" name="Connecteur droit avec flèche 4"/>
        <xdr:cNvCxnSpPr/>
      </xdr:nvCxnSpPr>
      <xdr:spPr>
        <a:xfrm flipV="1">
          <a:off x="828675" y="304800"/>
          <a:ext cx="666750" cy="590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203200</xdr:colOff>
      <xdr:row>5</xdr:row>
      <xdr:rowOff>107950</xdr:rowOff>
    </xdr:from>
    <xdr:to>
      <xdr:col>9</xdr:col>
      <xdr:colOff>260350</xdr:colOff>
      <xdr:row>14</xdr:row>
      <xdr:rowOff>69850</xdr:rowOff>
    </xdr:to>
    <xdr:cxnSp macro="">
      <xdr:nvCxnSpPr>
        <xdr:cNvPr id="10" name="Connecteur droit avec flèche 9"/>
        <xdr:cNvCxnSpPr/>
      </xdr:nvCxnSpPr>
      <xdr:spPr>
        <a:xfrm rot="5400000">
          <a:off x="5899150" y="1435100"/>
          <a:ext cx="1619250" cy="819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4" name="Tableau4" displayName="Tableau4" ref="A1:I24" totalsRowShown="0" headerRowDxfId="27" dataDxfId="25" headerRowBorderDxfId="26" tableBorderDxfId="24" totalsRowBorderDxfId="23">
  <autoFilter ref="A1:I24"/>
  <tableColumns count="9">
    <tableColumn id="1" name="Nom" dataDxfId="22"/>
    <tableColumn id="2" name="REF" dataDxfId="21"/>
    <tableColumn id="3" name="Site" dataDxfId="20"/>
    <tableColumn id="4" name="Zone " dataDxfId="19"/>
    <tableColumn id="5" name="Prix" dataDxfId="18"/>
    <tableColumn id="6" name="Large" dataDxfId="17"/>
    <tableColumn id="7" name="Type" dataDxfId="16"/>
    <tableColumn id="8" name="DOM" dataDxfId="15"/>
    <tableColumn id="9" name="Numéreo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I10" totalsRowShown="0" headerRowDxfId="13" dataDxfId="11" headerRowBorderDxfId="12" tableBorderDxfId="10" totalsRowBorderDxfId="9">
  <autoFilter ref="A1:I10"/>
  <tableColumns count="9">
    <tableColumn id="1" name="Nom" dataDxfId="8"/>
    <tableColumn id="2" name="REF" dataDxfId="7"/>
    <tableColumn id="3" name="Site" dataDxfId="6"/>
    <tableColumn id="4" name="Zone " dataDxfId="5"/>
    <tableColumn id="5" name="Prix " dataDxfId="4"/>
    <tableColumn id="6" name="large" dataDxfId="3"/>
    <tableColumn id="7" name="Type" dataDxfId="2"/>
    <tableColumn id="8" name="DOM" dataDxfId="1"/>
    <tableColumn id="9" name="Numére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4"/>
  <sheetViews>
    <sheetView workbookViewId="0">
      <selection activeCell="J8" sqref="J8"/>
    </sheetView>
  </sheetViews>
  <sheetFormatPr baseColWidth="10" defaultRowHeight="14.5"/>
  <cols>
    <col min="1" max="1" width="35.26953125" customWidth="1"/>
    <col min="2" max="2" width="20.7265625" customWidth="1"/>
    <col min="9" max="9" width="11.54296875" customWidth="1"/>
  </cols>
  <sheetData>
    <row r="1" spans="1:12" ht="15" thickBot="1">
      <c r="A1" s="11" t="s">
        <v>11</v>
      </c>
      <c r="B1" s="12" t="s">
        <v>12</v>
      </c>
      <c r="C1" s="12" t="s">
        <v>0</v>
      </c>
      <c r="D1" s="12" t="s">
        <v>13</v>
      </c>
      <c r="E1" s="12" t="s">
        <v>78</v>
      </c>
      <c r="F1" s="12" t="s">
        <v>77</v>
      </c>
      <c r="G1" s="12" t="s">
        <v>14</v>
      </c>
      <c r="H1" s="12" t="s">
        <v>15</v>
      </c>
      <c r="I1" s="13" t="s">
        <v>16</v>
      </c>
    </row>
    <row r="2" spans="1:12">
      <c r="A2" s="8" t="s">
        <v>17</v>
      </c>
      <c r="B2" s="1">
        <v>1</v>
      </c>
      <c r="C2" s="1" t="s">
        <v>1</v>
      </c>
      <c r="D2" s="1">
        <v>0</v>
      </c>
      <c r="E2" s="1" t="s">
        <v>73</v>
      </c>
      <c r="F2" s="1">
        <v>5402</v>
      </c>
      <c r="G2" s="1" t="s">
        <v>68</v>
      </c>
      <c r="H2" s="1" t="s">
        <v>4</v>
      </c>
      <c r="I2" s="10">
        <v>8417</v>
      </c>
      <c r="K2" t="s">
        <v>91</v>
      </c>
      <c r="L2" t="str">
        <f t="array" ref="L2">INDEX(A:A,SMALL(IF((Tableau3[Site]='Recherche '!C$3)*(Tableau3[[Zone ]]='Recherche '!D$3)*(Tableau3[[Prix ]]='Recherche '!E$3)*(Tableau3[large]='Recherche '!F$3)*(Tableau3[Type]='Recherche '!G$3),ROW(Tableau3[Nom])-1),ROW(A1)))</f>
        <v>ABCD2</v>
      </c>
    </row>
    <row r="3" spans="1:12">
      <c r="A3" s="8" t="s">
        <v>18</v>
      </c>
      <c r="B3" s="1">
        <v>2</v>
      </c>
      <c r="C3" s="2" t="s">
        <v>1</v>
      </c>
      <c r="D3" s="2">
        <v>0</v>
      </c>
      <c r="E3" s="2" t="s">
        <v>40</v>
      </c>
      <c r="F3" s="1">
        <v>56132</v>
      </c>
      <c r="G3" s="2" t="s">
        <v>49</v>
      </c>
      <c r="H3" s="2" t="s">
        <v>2</v>
      </c>
      <c r="I3" s="6">
        <v>7559</v>
      </c>
      <c r="L3" t="str">
        <f t="array" ref="L3">INDEX(A:A,SMALL(IF((Tableau3[Site]='Recherche '!C$3)*(Tableau3[[Zone ]]='Recherche '!D$3)*(Tableau3[[Prix ]]='Recherche '!E$3)*(Tableau3[large]='Recherche '!F$3)*(Tableau3[Type]='Recherche '!G$3),ROW(Tableau3[Nom])-1),ROW(A2)))</f>
        <v>ABCD4</v>
      </c>
    </row>
    <row r="4" spans="1:12">
      <c r="A4" s="8" t="s">
        <v>19</v>
      </c>
      <c r="B4" s="1">
        <v>3</v>
      </c>
      <c r="C4" s="1" t="s">
        <v>1</v>
      </c>
      <c r="D4" s="1">
        <v>0</v>
      </c>
      <c r="E4" s="1" t="s">
        <v>41</v>
      </c>
      <c r="F4" s="1">
        <v>56132</v>
      </c>
      <c r="G4" s="1" t="s">
        <v>50</v>
      </c>
      <c r="H4" s="1" t="s">
        <v>4</v>
      </c>
      <c r="I4" s="10">
        <v>7612</v>
      </c>
      <c r="L4" t="str">
        <f t="array" ref="L4">INDEX(A:A,SMALL(IF((Tableau3[Site]='Recherche '!C$3)*(Tableau3[[Zone ]]='Recherche '!D$3)*(Tableau3[[Prix ]]='Recherche '!E$3)*(Tableau3[large]='Recherche '!F$3)*(Tableau3[Type]='Recherche '!G$3),ROW(Tableau3[Nom])-1),ROW(A3)))</f>
        <v>ABCD7</v>
      </c>
    </row>
    <row r="5" spans="1:12">
      <c r="A5" s="8" t="s">
        <v>20</v>
      </c>
      <c r="B5" s="1">
        <v>4</v>
      </c>
      <c r="C5" s="2" t="s">
        <v>1</v>
      </c>
      <c r="D5" s="2">
        <v>0</v>
      </c>
      <c r="E5" s="2" t="s">
        <v>42</v>
      </c>
      <c r="F5" s="1">
        <v>56132</v>
      </c>
      <c r="G5" s="2" t="s">
        <v>3</v>
      </c>
      <c r="H5" s="2" t="s">
        <v>5</v>
      </c>
      <c r="I5" s="6">
        <v>7004</v>
      </c>
      <c r="L5" t="e">
        <f t="array" ref="L5">INDEX(A:A,SMALL(IF((Tableau3[Site]='Recherche '!C$3)*(Tableau3[[Zone ]]='Recherche '!D$3)*(Tableau3[[Prix ]]='Recherche '!E$3)*(Tableau3[large]='Recherche '!F$3)*(Tableau3[Type]='Recherche '!G$3),ROW(Tableau3[Nom])-1),ROW(A4)))</f>
        <v>#NUM!</v>
      </c>
    </row>
    <row r="6" spans="1:12">
      <c r="A6" s="8" t="s">
        <v>21</v>
      </c>
      <c r="B6" s="1">
        <v>5</v>
      </c>
      <c r="C6" s="1" t="s">
        <v>1</v>
      </c>
      <c r="D6" s="1">
        <v>0</v>
      </c>
      <c r="E6" s="1" t="s">
        <v>43</v>
      </c>
      <c r="F6" s="1">
        <v>56132</v>
      </c>
      <c r="G6" s="1" t="s">
        <v>51</v>
      </c>
      <c r="H6" s="1" t="s">
        <v>6</v>
      </c>
      <c r="I6" s="10">
        <v>7077</v>
      </c>
      <c r="L6" t="e">
        <f t="array" ref="L6">INDEX(A:A,SMALL(IF((Tableau3[Site]='Recherche '!C$3)*(Tableau3[[Zone ]]='Recherche '!D$3)*(Tableau3[[Prix ]]='Recherche '!E$3)*(Tableau3[large]='Recherche '!F$3)*(Tableau3[Type]='Recherche '!G$3),ROW(Tableau3[Nom])-1),ROW(A5)))</f>
        <v>#NUM!</v>
      </c>
    </row>
    <row r="7" spans="1:12">
      <c r="A7" s="8" t="s">
        <v>22</v>
      </c>
      <c r="B7" s="1">
        <v>6</v>
      </c>
      <c r="C7" s="2" t="s">
        <v>1</v>
      </c>
      <c r="D7" s="2">
        <v>0</v>
      </c>
      <c r="E7" s="2" t="s">
        <v>44</v>
      </c>
      <c r="F7" s="1">
        <v>56132</v>
      </c>
      <c r="G7" s="2" t="s">
        <v>52</v>
      </c>
      <c r="H7" s="2" t="s">
        <v>6</v>
      </c>
      <c r="I7" s="6">
        <v>8201</v>
      </c>
      <c r="L7" t="e">
        <f t="array" ref="L7">INDEX(A:A,SMALL(IF((Tableau3[Site]='Recherche '!C$3)*(Tableau3[[Zone ]]='Recherche '!D$3)*(Tableau3[[Prix ]]='Recherche '!E$3)*(Tableau3[large]='Recherche '!F$3)*(Tableau3[Type]='Recherche '!G$3),ROW(Tableau3[Nom])-1),ROW(A6)))</f>
        <v>#NUM!</v>
      </c>
    </row>
    <row r="8" spans="1:12">
      <c r="A8" s="8" t="s">
        <v>23</v>
      </c>
      <c r="B8" s="1">
        <v>7</v>
      </c>
      <c r="C8" s="1" t="s">
        <v>1</v>
      </c>
      <c r="D8" s="1">
        <v>1</v>
      </c>
      <c r="E8" s="1" t="s">
        <v>45</v>
      </c>
      <c r="F8" s="1">
        <v>56132</v>
      </c>
      <c r="G8" s="1" t="s">
        <v>53</v>
      </c>
      <c r="H8" s="1" t="s">
        <v>6</v>
      </c>
      <c r="I8" s="10">
        <v>6018</v>
      </c>
      <c r="L8" t="e">
        <f t="array" ref="L8">INDEX(A:A,SMALL(IF((Tableau3[Site]='Recherche '!C$3)*(Tableau3[[Zone ]]='Recherche '!D$3)*(Tableau3[[Prix ]]='Recherche '!E$3)*(Tableau3[large]='Recherche '!F$3)*(Tableau3[Type]='Recherche '!G$3),ROW(Tableau3[Nom])-1),ROW(A7)))</f>
        <v>#NUM!</v>
      </c>
    </row>
    <row r="9" spans="1:12">
      <c r="A9" s="8" t="s">
        <v>24</v>
      </c>
      <c r="B9" s="1">
        <v>8</v>
      </c>
      <c r="C9" s="2" t="s">
        <v>1</v>
      </c>
      <c r="D9" s="2">
        <v>1</v>
      </c>
      <c r="E9" s="2" t="s">
        <v>46</v>
      </c>
      <c r="F9" s="1">
        <v>56132</v>
      </c>
      <c r="G9" s="2" t="s">
        <v>54</v>
      </c>
      <c r="H9" s="2" t="s">
        <v>6</v>
      </c>
      <c r="I9" s="6">
        <v>6634</v>
      </c>
      <c r="L9" t="e">
        <f t="array" ref="L9">INDEX(A:A,SMALL(IF((Tableau3[Site]='Recherche '!C$3)*(Tableau3[[Zone ]]='Recherche '!D$3)*(Tableau3[[Prix ]]='Recherche '!E$3)*(Tableau3[large]='Recherche '!F$3)*(Tableau3[Type]='Recherche '!G$3),ROW(Tableau3[Nom])-1),ROW(A8)))</f>
        <v>#NUM!</v>
      </c>
    </row>
    <row r="10" spans="1:12">
      <c r="A10" s="8" t="s">
        <v>25</v>
      </c>
      <c r="B10" s="1">
        <v>9</v>
      </c>
      <c r="C10" s="1" t="s">
        <v>1</v>
      </c>
      <c r="D10" s="1">
        <v>2</v>
      </c>
      <c r="E10" s="1">
        <v>0</v>
      </c>
      <c r="F10" s="1">
        <v>56132</v>
      </c>
      <c r="G10" s="1" t="s">
        <v>54</v>
      </c>
      <c r="H10" s="1" t="s">
        <v>6</v>
      </c>
      <c r="I10" s="10">
        <v>6034</v>
      </c>
      <c r="L10" t="e">
        <f t="array" ref="L10">INDEX(A:A,SMALL(IF((Tableau3[Site]='Recherche '!C$3)*(Tableau3[[Zone ]]='Recherche '!D$3)*(Tableau3[[Prix ]]='Recherche '!E$3)*(Tableau3[large]='Recherche '!F$3)*(Tableau3[Type]='Recherche '!G$3),ROW(Tableau3[Nom])-1),ROW(A9)))</f>
        <v>#NUM!</v>
      </c>
    </row>
    <row r="11" spans="1:12">
      <c r="A11" s="8" t="s">
        <v>26</v>
      </c>
      <c r="B11" s="1">
        <v>10</v>
      </c>
      <c r="C11" s="2" t="s">
        <v>1</v>
      </c>
      <c r="D11" s="2">
        <v>2</v>
      </c>
      <c r="E11" s="2">
        <v>0</v>
      </c>
      <c r="F11" s="1">
        <v>56132</v>
      </c>
      <c r="G11" s="2" t="s">
        <v>7</v>
      </c>
      <c r="H11" s="2" t="s">
        <v>6</v>
      </c>
      <c r="I11" s="6">
        <v>6038</v>
      </c>
      <c r="L11" t="e">
        <f t="array" ref="L11">INDEX(A:A,SMALL(IF((Tableau3[Site]='Recherche '!C$3)*(Tableau3[[Zone ]]='Recherche '!D$3)*(Tableau3[[Prix ]]='Recherche '!E$3)*(Tableau3[large]='Recherche '!F$3)*(Tableau3[Type]='Recherche '!G$3),ROW(Tableau3[Nom])-1),ROW(A10)))</f>
        <v>#NUM!</v>
      </c>
    </row>
    <row r="12" spans="1:12">
      <c r="A12" s="8" t="s">
        <v>27</v>
      </c>
      <c r="B12" s="1">
        <v>11</v>
      </c>
      <c r="C12" s="1" t="s">
        <v>1</v>
      </c>
      <c r="D12" s="1">
        <v>3</v>
      </c>
      <c r="E12" s="1" t="s">
        <v>47</v>
      </c>
      <c r="F12" s="1">
        <v>56132</v>
      </c>
      <c r="G12" s="1" t="s">
        <v>55</v>
      </c>
      <c r="H12" s="1" t="s">
        <v>6</v>
      </c>
      <c r="I12" s="10">
        <v>6039</v>
      </c>
      <c r="L12" t="e">
        <f t="array" ref="L12">INDEX(A:A,SMALL(IF((Tableau3[Site]='Recherche '!C$3)*(Tableau3[[Zone ]]='Recherche '!D$3)*(Tableau3[[Prix ]]='Recherche '!E$3)*(Tableau3[large]='Recherche '!F$3)*(Tableau3[Type]='Recherche '!G$3),ROW(Tableau3[Nom])-1),ROW(A11)))</f>
        <v>#NUM!</v>
      </c>
    </row>
    <row r="13" spans="1:12">
      <c r="A13" s="8" t="s">
        <v>28</v>
      </c>
      <c r="B13" s="1">
        <v>12</v>
      </c>
      <c r="C13" s="2" t="s">
        <v>1</v>
      </c>
      <c r="D13" s="2">
        <v>3</v>
      </c>
      <c r="E13" s="2">
        <v>0</v>
      </c>
      <c r="F13" s="1">
        <v>56132</v>
      </c>
      <c r="G13" s="2" t="s">
        <v>54</v>
      </c>
      <c r="H13" s="2" t="s">
        <v>6</v>
      </c>
      <c r="I13" s="6">
        <v>6042</v>
      </c>
      <c r="L13" t="e">
        <f t="array" ref="L13">INDEX(A:A,SMALL(IF((Tableau3[Site]='Recherche '!C$3)*(Tableau3[[Zone ]]='Recherche '!D$3)*(Tableau3[[Prix ]]='Recherche '!E$3)*(Tableau3[large]='Recherche '!F$3)*(Tableau3[Type]='Recherche '!G$3),ROW(Tableau3[Nom])-1),ROW(A12)))</f>
        <v>#NUM!</v>
      </c>
    </row>
    <row r="14" spans="1:12">
      <c r="A14" s="8" t="s">
        <v>29</v>
      </c>
      <c r="B14" s="1">
        <v>13</v>
      </c>
      <c r="C14" s="1" t="s">
        <v>1</v>
      </c>
      <c r="D14" s="1">
        <v>3</v>
      </c>
      <c r="E14" s="1" t="s">
        <v>47</v>
      </c>
      <c r="F14" s="1">
        <v>56132</v>
      </c>
      <c r="G14" s="1" t="s">
        <v>54</v>
      </c>
      <c r="H14" s="1" t="s">
        <v>6</v>
      </c>
      <c r="I14" s="10">
        <v>6043</v>
      </c>
      <c r="L14" t="e">
        <f t="array" ref="L14">INDEX(A:A,SMALL(IF((Tableau3[Site]='Recherche '!C$3)*(Tableau3[[Zone ]]='Recherche '!D$3)*(Tableau3[[Prix ]]='Recherche '!E$3)*(Tableau3[large]='Recherche '!F$3)*(Tableau3[Type]='Recherche '!G$3),ROW(Tableau3[Nom])-1),ROW(A13)))</f>
        <v>#NUM!</v>
      </c>
    </row>
    <row r="15" spans="1:12">
      <c r="A15" s="8" t="s">
        <v>30</v>
      </c>
      <c r="B15" s="1">
        <v>14</v>
      </c>
      <c r="C15" s="2" t="s">
        <v>1</v>
      </c>
      <c r="D15" s="2">
        <v>4</v>
      </c>
      <c r="E15" s="2">
        <v>0</v>
      </c>
      <c r="F15" s="1">
        <v>56132</v>
      </c>
      <c r="G15" s="2" t="s">
        <v>54</v>
      </c>
      <c r="H15" s="2" t="s">
        <v>6</v>
      </c>
      <c r="I15" s="6">
        <v>6044</v>
      </c>
      <c r="L15" t="e">
        <f t="array" ref="L15">INDEX(A:A,SMALL(IF((Tableau3[Site]='Recherche '!C$3)*(Tableau3[[Zone ]]='Recherche '!D$3)*(Tableau3[[Prix ]]='Recherche '!E$3)*(Tableau3[large]='Recherche '!F$3)*(Tableau3[Type]='Recherche '!G$3),ROW(Tableau3[Nom])-1),ROW(A14)))</f>
        <v>#NUM!</v>
      </c>
    </row>
    <row r="16" spans="1:12">
      <c r="A16" s="8" t="s">
        <v>31</v>
      </c>
      <c r="B16" s="1">
        <v>15</v>
      </c>
      <c r="C16" s="1" t="s">
        <v>1</v>
      </c>
      <c r="D16" s="1">
        <v>4</v>
      </c>
      <c r="E16" s="1" t="s">
        <v>48</v>
      </c>
      <c r="F16" s="1">
        <v>56132</v>
      </c>
      <c r="G16" s="1" t="s">
        <v>56</v>
      </c>
      <c r="H16" s="1" t="s">
        <v>6</v>
      </c>
      <c r="I16" s="10">
        <v>6048</v>
      </c>
      <c r="L16" t="e">
        <f t="array" ref="L16">INDEX(A:A,SMALL(IF((Tableau3[Site]='Recherche '!C$3)*(Tableau3[[Zone ]]='Recherche '!D$3)*(Tableau3[[Prix ]]='Recherche '!E$3)*(Tableau3[large]='Recherche '!F$3)*(Tableau3[Type]='Recherche '!G$3),ROW(Tableau3[Nom])-1),ROW(A15)))</f>
        <v>#NUM!</v>
      </c>
    </row>
    <row r="17" spans="1:12">
      <c r="A17" s="8" t="s">
        <v>32</v>
      </c>
      <c r="B17" s="1">
        <v>16</v>
      </c>
      <c r="C17" s="2" t="s">
        <v>1</v>
      </c>
      <c r="D17" s="2">
        <v>5</v>
      </c>
      <c r="E17" s="2" t="s">
        <v>46</v>
      </c>
      <c r="F17" s="2">
        <v>65161</v>
      </c>
      <c r="G17" s="2" t="s">
        <v>6</v>
      </c>
      <c r="H17" s="2" t="s">
        <v>6</v>
      </c>
      <c r="I17" s="6">
        <v>6049</v>
      </c>
      <c r="L17" t="e">
        <f t="array" ref="L17">INDEX(A:A,SMALL(IF((Tableau3[Site]='Recherche '!C$3)*(Tableau3[[Zone ]]='Recherche '!D$3)*(Tableau3[[Prix ]]='Recherche '!E$3)*(Tableau3[large]='Recherche '!F$3)*(Tableau3[Type]='Recherche '!G$3),ROW(Tableau3[Nom])-1),ROW(A16)))</f>
        <v>#NUM!</v>
      </c>
    </row>
    <row r="18" spans="1:12">
      <c r="A18" s="8" t="s">
        <v>33</v>
      </c>
      <c r="B18" s="1">
        <v>17</v>
      </c>
      <c r="C18" s="1" t="s">
        <v>1</v>
      </c>
      <c r="D18" s="1">
        <v>5</v>
      </c>
      <c r="E18" s="1">
        <v>0</v>
      </c>
      <c r="F18" s="2">
        <v>65161</v>
      </c>
      <c r="G18" s="1" t="s">
        <v>57</v>
      </c>
      <c r="H18" s="1" t="s">
        <v>6</v>
      </c>
      <c r="I18" s="10">
        <v>6053</v>
      </c>
      <c r="L18" t="e">
        <f t="array" ref="L18">INDEX(A:A,SMALL(IF((Tableau3[Site]='Recherche '!C$3)*(Tableau3[[Zone ]]='Recherche '!D$3)*(Tableau3[[Prix ]]='Recherche '!E$3)*(Tableau3[large]='Recherche '!F$3)*(Tableau3[Type]='Recherche '!G$3),ROW(Tableau3[Nom])-1),ROW(A17)))</f>
        <v>#NUM!</v>
      </c>
    </row>
    <row r="19" spans="1:12">
      <c r="A19" s="8" t="s">
        <v>34</v>
      </c>
      <c r="B19" s="1">
        <v>18</v>
      </c>
      <c r="C19" s="2" t="s">
        <v>1</v>
      </c>
      <c r="D19" s="2">
        <v>6</v>
      </c>
      <c r="E19" s="2" t="s">
        <v>47</v>
      </c>
      <c r="F19" s="2">
        <v>65161</v>
      </c>
      <c r="G19" s="2" t="s">
        <v>58</v>
      </c>
      <c r="H19" s="2" t="s">
        <v>6</v>
      </c>
      <c r="I19" s="6">
        <v>6054</v>
      </c>
      <c r="L19" t="e">
        <f t="array" ref="L19">INDEX(A:A,SMALL(IF((Tableau3[Site]='Recherche '!C$3)*(Tableau3[[Zone ]]='Recherche '!D$3)*(Tableau3[[Prix ]]='Recherche '!E$3)*(Tableau3[large]='Recherche '!F$3)*(Tableau3[Type]='Recherche '!G$3),ROW(Tableau3[Nom])-1),ROW(A18)))</f>
        <v>#NUM!</v>
      </c>
    </row>
    <row r="20" spans="1:12">
      <c r="A20" s="8" t="s">
        <v>35</v>
      </c>
      <c r="B20" s="1">
        <v>19</v>
      </c>
      <c r="C20" s="1" t="s">
        <v>1</v>
      </c>
      <c r="D20" s="1">
        <v>6</v>
      </c>
      <c r="E20" s="1">
        <v>0</v>
      </c>
      <c r="F20" s="2">
        <v>65161</v>
      </c>
      <c r="G20" s="1" t="s">
        <v>59</v>
      </c>
      <c r="H20" s="1" t="s">
        <v>6</v>
      </c>
      <c r="I20" s="10">
        <v>6057</v>
      </c>
      <c r="L20" t="e">
        <f t="array" ref="L20">INDEX(A:A,SMALL(IF((Tableau3[Site]='Recherche '!C$3)*(Tableau3[[Zone ]]='Recherche '!D$3)*(Tableau3[[Prix ]]='Recherche '!E$3)*(Tableau3[large]='Recherche '!F$3)*(Tableau3[Type]='Recherche '!G$3),ROW(Tableau3[Nom])-1),ROW(A19)))</f>
        <v>#NUM!</v>
      </c>
    </row>
    <row r="21" spans="1:12">
      <c r="A21" s="8" t="s">
        <v>36</v>
      </c>
      <c r="B21" s="1">
        <v>20</v>
      </c>
      <c r="C21" s="2" t="s">
        <v>1</v>
      </c>
      <c r="D21" s="2">
        <v>6</v>
      </c>
      <c r="E21" s="2">
        <v>0</v>
      </c>
      <c r="F21" s="2">
        <v>65161</v>
      </c>
      <c r="G21" s="2" t="s">
        <v>60</v>
      </c>
      <c r="H21" s="2" t="s">
        <v>6</v>
      </c>
      <c r="I21" s="6">
        <v>6058</v>
      </c>
      <c r="L21" t="e">
        <f t="array" ref="L21">INDEX(A:A,SMALL(IF((Tableau3[Site]='Recherche '!C$3)*(Tableau3[[Zone ]]='Recherche '!D$3)*(Tableau3[[Prix ]]='Recherche '!E$3)*(Tableau3[large]='Recherche '!F$3)*(Tableau3[Type]='Recherche '!G$3),ROW(Tableau3[Nom])-1),ROW(A20)))</f>
        <v>#NUM!</v>
      </c>
    </row>
    <row r="22" spans="1:12">
      <c r="A22" s="8" t="s">
        <v>37</v>
      </c>
      <c r="B22" s="1">
        <v>21</v>
      </c>
      <c r="C22" s="1" t="s">
        <v>1</v>
      </c>
      <c r="D22" s="1">
        <v>7</v>
      </c>
      <c r="E22" s="1">
        <v>0</v>
      </c>
      <c r="F22" s="2">
        <v>65161</v>
      </c>
      <c r="G22" s="1" t="s">
        <v>7</v>
      </c>
      <c r="H22" s="1" t="s">
        <v>6</v>
      </c>
      <c r="I22" s="10">
        <v>6059</v>
      </c>
      <c r="L22" t="e">
        <f t="array" ref="L22">INDEX(A:A,SMALL(IF((Tableau3[Site]='Recherche '!C$3)*(Tableau3[[Zone ]]='Recherche '!D$3)*(Tableau3[[Prix ]]='Recherche '!E$3)*(Tableau3[large]='Recherche '!F$3)*(Tableau3[Type]='Recherche '!G$3),ROW(Tableau3[Nom])-1),ROW(A21)))</f>
        <v>#NUM!</v>
      </c>
    </row>
    <row r="23" spans="1:12">
      <c r="A23" s="8" t="s">
        <v>38</v>
      </c>
      <c r="B23" s="1">
        <v>22</v>
      </c>
      <c r="C23" s="2" t="s">
        <v>1</v>
      </c>
      <c r="D23" s="2">
        <v>7</v>
      </c>
      <c r="E23" s="2">
        <v>0</v>
      </c>
      <c r="F23" s="2">
        <v>65161</v>
      </c>
      <c r="G23" s="2" t="s">
        <v>7</v>
      </c>
      <c r="H23" s="2" t="s">
        <v>6</v>
      </c>
      <c r="I23" s="6">
        <v>6063</v>
      </c>
      <c r="L23" t="e">
        <f t="array" ref="L23">INDEX(A:A,SMALL(IF((Tableau3[Site]='Recherche '!C$3)*(Tableau3[[Zone ]]='Recherche '!D$3)*(Tableau3[[Prix ]]='Recherche '!E$3)*(Tableau3[large]='Recherche '!F$3)*(Tableau3[Type]='Recherche '!G$3),ROW(Tableau3[Nom])-1),ROW(A22)))</f>
        <v>#NUM!</v>
      </c>
    </row>
    <row r="24" spans="1:12">
      <c r="A24" s="14" t="s">
        <v>39</v>
      </c>
      <c r="B24" s="15">
        <v>23</v>
      </c>
      <c r="C24" s="15" t="s">
        <v>1</v>
      </c>
      <c r="D24" s="15">
        <v>8</v>
      </c>
      <c r="E24" s="15">
        <v>0</v>
      </c>
      <c r="F24" s="17">
        <v>65161</v>
      </c>
      <c r="G24" s="15" t="s">
        <v>7</v>
      </c>
      <c r="H24" s="15" t="s">
        <v>6</v>
      </c>
      <c r="I24" s="16">
        <v>6064</v>
      </c>
      <c r="L24" t="e">
        <f t="array" ref="L24">INDEX(A:A,SMALL(IF((Tableau3[Site]='Recherche '!C$3)*(Tableau3[[Zone ]]='Recherche '!D$3)*(Tableau3[[Prix ]]='Recherche '!E$3)*(Tableau3[large]='Recherche '!F$3)*(Tableau3[Type]='Recherche '!G$3),ROW(Tableau3[Nom])-1),ROW(A23)))</f>
        <v>#NUM!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32"/>
  <sheetViews>
    <sheetView workbookViewId="0">
      <selection activeCell="L2" sqref="L2"/>
    </sheetView>
  </sheetViews>
  <sheetFormatPr baseColWidth="10" defaultRowHeight="14.5"/>
  <cols>
    <col min="9" max="9" width="11.54296875" customWidth="1"/>
    <col min="12" max="12" width="15" customWidth="1"/>
  </cols>
  <sheetData>
    <row r="1" spans="1:12" ht="15" thickBot="1">
      <c r="A1" s="11" t="s">
        <v>11</v>
      </c>
      <c r="B1" s="12" t="s">
        <v>12</v>
      </c>
      <c r="C1" s="12" t="s">
        <v>0</v>
      </c>
      <c r="D1" s="12" t="s">
        <v>13</v>
      </c>
      <c r="E1" s="12" t="s">
        <v>79</v>
      </c>
      <c r="F1" s="12" t="s">
        <v>80</v>
      </c>
      <c r="G1" s="12" t="s">
        <v>14</v>
      </c>
      <c r="H1" s="12" t="s">
        <v>15</v>
      </c>
      <c r="I1" s="13" t="s">
        <v>16</v>
      </c>
    </row>
    <row r="2" spans="1:12">
      <c r="A2" s="8" t="s">
        <v>61</v>
      </c>
      <c r="B2" s="1">
        <v>1</v>
      </c>
      <c r="C2" s="1" t="s">
        <v>1</v>
      </c>
      <c r="D2" s="1">
        <v>0</v>
      </c>
      <c r="E2" s="1" t="s">
        <v>73</v>
      </c>
      <c r="F2" s="1">
        <v>5402</v>
      </c>
      <c r="G2" s="1" t="s">
        <v>68</v>
      </c>
      <c r="H2" s="1" t="s">
        <v>4</v>
      </c>
      <c r="I2" s="10">
        <v>59</v>
      </c>
      <c r="K2" t="s">
        <v>91</v>
      </c>
      <c r="L2" t="str">
        <f t="array" ref="L2">INDEX(A:A,SMALL(IF((Tableau3[Site]='Recherche '!C$3)*(Tableau3[[Zone ]]='Recherche '!D$3)*(Tableau3[[Prix ]]='Recherche '!E$3)*(Tableau3[large]='Recherche '!F$3)*(Tableau3[Type]='Recherche '!G$3),ROW(Tableau3[Nom])-1),ROW(A1)))</f>
        <v>afg2</v>
      </c>
    </row>
    <row r="3" spans="1:12">
      <c r="A3" s="9" t="s">
        <v>62</v>
      </c>
      <c r="B3" s="1">
        <v>2</v>
      </c>
      <c r="C3" s="2" t="s">
        <v>10</v>
      </c>
      <c r="D3" s="2">
        <v>0</v>
      </c>
      <c r="E3" s="2" t="s">
        <v>74</v>
      </c>
      <c r="F3" s="2">
        <v>5402</v>
      </c>
      <c r="G3" s="2" t="s">
        <v>69</v>
      </c>
      <c r="H3" s="2" t="s">
        <v>4</v>
      </c>
      <c r="I3" s="6">
        <v>54</v>
      </c>
      <c r="L3" t="str">
        <f t="array" ref="L3">INDEX(A:A,SMALL(IF((Tableau3[Site]='Recherche '!C$3)*(Tableau3[[Zone ]]='Recherche '!D$3)*(Tableau3[[Prix ]]='Recherche '!E$3)*(Tableau3[large]='Recherche '!F$3)*(Tableau3[Type]='Recherche '!G$3),ROW(Tableau3[Nom])-1),ROW(A2)))</f>
        <v>afg4</v>
      </c>
    </row>
    <row r="4" spans="1:12">
      <c r="A4" s="8" t="s">
        <v>63</v>
      </c>
      <c r="B4" s="1">
        <v>3</v>
      </c>
      <c r="C4" s="22" t="s">
        <v>85</v>
      </c>
      <c r="D4" s="1" t="s">
        <v>9</v>
      </c>
      <c r="E4" s="1">
        <v>0</v>
      </c>
      <c r="F4" s="1">
        <v>56132</v>
      </c>
      <c r="G4" s="22" t="s">
        <v>86</v>
      </c>
      <c r="H4" s="22" t="s">
        <v>87</v>
      </c>
      <c r="I4" s="10">
        <v>146135</v>
      </c>
      <c r="L4" t="str">
        <f t="array" ref="L4">INDEX(A:A,SMALL(IF((Tableau3[Site]='Recherche '!C$3)*(Tableau3[[Zone ]]='Recherche '!D$3)*(Tableau3[[Prix ]]='Recherche '!E$3)*(Tableau3[large]='Recherche '!F$3)*(Tableau3[Type]='Recherche '!G$3),ROW(Tableau3[Nom])-1),ROW(A3)))</f>
        <v>afg7</v>
      </c>
    </row>
    <row r="5" spans="1:12">
      <c r="A5" s="9" t="s">
        <v>64</v>
      </c>
      <c r="B5" s="1">
        <v>4</v>
      </c>
      <c r="C5" s="2" t="s">
        <v>10</v>
      </c>
      <c r="D5" s="2">
        <v>0</v>
      </c>
      <c r="E5" s="2" t="s">
        <v>74</v>
      </c>
      <c r="F5" s="2">
        <v>5402</v>
      </c>
      <c r="G5" s="2" t="s">
        <v>69</v>
      </c>
      <c r="H5" s="2" t="s">
        <v>4</v>
      </c>
      <c r="I5" s="6">
        <v>1563</v>
      </c>
      <c r="L5" t="e">
        <f t="array" ref="L5">INDEX(A:A,SMALL(IF((Tableau3[Site]='Recherche '!C$3)*(Tableau3[[Zone ]]='Recherche '!D$3)*(Tableau3[[Prix ]]='Recherche '!E$3)*(Tableau3[large]='Recherche '!F$3)*(Tableau3[Type]='Recherche '!G$3),ROW(Tableau3[Nom])-1),ROW(A4)))</f>
        <v>#NUM!</v>
      </c>
    </row>
    <row r="6" spans="1:12">
      <c r="A6" s="8" t="s">
        <v>63</v>
      </c>
      <c r="B6" s="1">
        <v>3</v>
      </c>
      <c r="C6" s="22" t="s">
        <v>85</v>
      </c>
      <c r="D6" s="1" t="s">
        <v>9</v>
      </c>
      <c r="E6" s="1">
        <v>0</v>
      </c>
      <c r="F6" s="1">
        <v>56132</v>
      </c>
      <c r="G6" s="22" t="s">
        <v>86</v>
      </c>
      <c r="H6" s="22" t="s">
        <v>87</v>
      </c>
      <c r="I6" s="10">
        <v>146135</v>
      </c>
      <c r="L6" t="e">
        <f t="array" ref="L6">INDEX(A:A,SMALL(IF((Tableau3[Site]='Recherche '!C$3)*(Tableau3[[Zone ]]='Recherche '!D$3)*(Tableau3[[Prix ]]='Recherche '!E$3)*(Tableau3[large]='Recherche '!F$3)*(Tableau3[Type]='Recherche '!G$3),ROW(Tableau3[Nom])-1),ROW(A5)))</f>
        <v>#NUM!</v>
      </c>
    </row>
    <row r="7" spans="1:12">
      <c r="A7" s="9" t="s">
        <v>65</v>
      </c>
      <c r="B7" s="1">
        <v>6</v>
      </c>
      <c r="C7" s="2" t="s">
        <v>8</v>
      </c>
      <c r="D7" s="2">
        <v>0</v>
      </c>
      <c r="E7" s="2" t="s">
        <v>75</v>
      </c>
      <c r="F7" s="2">
        <v>5402</v>
      </c>
      <c r="G7" s="2" t="s">
        <v>70</v>
      </c>
      <c r="H7" s="2" t="s">
        <v>4</v>
      </c>
      <c r="I7" s="6">
        <v>8</v>
      </c>
      <c r="L7" t="e">
        <f t="array" ref="L7">INDEX(A:A,SMALL(IF((Tableau3[Site]='Recherche '!C$3)*(Tableau3[[Zone ]]='Recherche '!D$3)*(Tableau3[[Prix ]]='Recherche '!E$3)*(Tableau3[large]='Recherche '!F$3)*(Tableau3[Type]='Recherche '!G$3),ROW(Tableau3[Nom])-1),ROW(A6)))</f>
        <v>#NUM!</v>
      </c>
    </row>
    <row r="8" spans="1:12">
      <c r="A8" s="8" t="s">
        <v>66</v>
      </c>
      <c r="B8" s="1">
        <v>7</v>
      </c>
      <c r="C8" s="1" t="s">
        <v>8</v>
      </c>
      <c r="D8" s="1">
        <v>0</v>
      </c>
      <c r="E8" s="1" t="s">
        <v>76</v>
      </c>
      <c r="F8" s="1">
        <v>5402</v>
      </c>
      <c r="G8" s="1" t="s">
        <v>72</v>
      </c>
      <c r="H8" s="1" t="s">
        <v>4</v>
      </c>
      <c r="I8" s="10">
        <v>431</v>
      </c>
      <c r="L8" t="e">
        <f t="array" ref="L8">INDEX(A:A,SMALL(IF((Tableau3[Site]='Recherche '!C$3)*(Tableau3[[Zone ]]='Recherche '!D$3)*(Tableau3[[Prix ]]='Recherche '!E$3)*(Tableau3[large]='Recherche '!F$3)*(Tableau3[Type]='Recherche '!G$3),ROW(Tableau3[Nom])-1),ROW(A7)))</f>
        <v>#NUM!</v>
      </c>
    </row>
    <row r="9" spans="1:12">
      <c r="A9" s="8" t="s">
        <v>63</v>
      </c>
      <c r="B9" s="1">
        <v>3</v>
      </c>
      <c r="C9" s="22" t="s">
        <v>85</v>
      </c>
      <c r="D9" s="1" t="s">
        <v>9</v>
      </c>
      <c r="E9" s="1">
        <v>0</v>
      </c>
      <c r="F9" s="1">
        <v>56132</v>
      </c>
      <c r="G9" s="22" t="s">
        <v>86</v>
      </c>
      <c r="H9" s="22" t="s">
        <v>87</v>
      </c>
      <c r="I9" s="10">
        <v>146135</v>
      </c>
      <c r="L9" t="e">
        <f t="array" ref="L9">INDEX(A:A,SMALL(IF((Tableau3[Site]='Recherche '!C$3)*(Tableau3[[Zone ]]='Recherche '!D$3)*(Tableau3[[Prix ]]='Recherche '!E$3)*(Tableau3[large]='Recherche '!F$3)*(Tableau3[Type]='Recherche '!G$3),ROW(Tableau3[Nom])-1),ROW(A8)))</f>
        <v>#NUM!</v>
      </c>
    </row>
    <row r="10" spans="1:12">
      <c r="A10" s="14" t="s">
        <v>67</v>
      </c>
      <c r="B10" s="15">
        <v>9</v>
      </c>
      <c r="C10" s="15" t="s">
        <v>8</v>
      </c>
      <c r="D10" s="15">
        <v>0</v>
      </c>
      <c r="E10" s="15"/>
      <c r="F10" s="15">
        <v>5402</v>
      </c>
      <c r="G10" s="15" t="s">
        <v>71</v>
      </c>
      <c r="H10" s="15" t="s">
        <v>4</v>
      </c>
      <c r="I10" s="16">
        <v>30</v>
      </c>
      <c r="L10" t="e">
        <f t="array" ref="L10">INDEX(A:A,SMALL(IF((Tableau3[Site]='Recherche '!C$3)*(Tableau3[[Zone ]]='Recherche '!D$3)*(Tableau3[[Prix ]]='Recherche '!E$3)*(Tableau3[large]='Recherche '!F$3)*(Tableau3[Type]='Recherche '!G$3),ROW(Tableau3[Nom])-1),ROW(A9)))</f>
        <v>#NUM!</v>
      </c>
    </row>
    <row r="11" spans="1:12">
      <c r="L11" t="e">
        <f t="array" ref="L11">INDEX(A:A,SMALL(IF((Tableau3[Site]='Recherche '!C$3)*(Tableau3[[Zone ]]='Recherche '!D$3)*(Tableau3[[Prix ]]='Recherche '!E$3)*(Tableau3[large]='Recherche '!F$3)*(Tableau3[Type]='Recherche '!G$3),ROW(Tableau3[Nom])-1),ROW(A10)))</f>
        <v>#NUM!</v>
      </c>
    </row>
    <row r="12" spans="1:12">
      <c r="L12" t="e">
        <f t="array" ref="L12">INDEX(A:A,SMALL(IF((Tableau3[Site]='Recherche '!C$3)*(Tableau3[[Zone ]]='Recherche '!D$3)*(Tableau3[[Prix ]]='Recherche '!E$3)*(Tableau3[large]='Recherche '!F$3)*(Tableau3[Type]='Recherche '!G$3),ROW(Tableau3[Nom])-1),ROW(A11)))</f>
        <v>#NUM!</v>
      </c>
    </row>
    <row r="13" spans="1:12">
      <c r="L13" t="e">
        <f t="array" ref="L13">INDEX(A:A,SMALL(IF((Tableau3[Site]='Recherche '!C$3)*(Tableau3[[Zone ]]='Recherche '!D$3)*(Tableau3[[Prix ]]='Recherche '!E$3)*(Tableau3[large]='Recherche '!F$3)*(Tableau3[Type]='Recherche '!G$3),ROW(Tableau3[Nom])-1),ROW(A12)))</f>
        <v>#NUM!</v>
      </c>
    </row>
    <row r="14" spans="1:12">
      <c r="L14" t="e">
        <f t="array" ref="L14">INDEX(A:A,SMALL(IF((Tableau3[Site]='Recherche '!C$3)*(Tableau3[[Zone ]]='Recherche '!D$3)*(Tableau3[[Prix ]]='Recherche '!E$3)*(Tableau3[large]='Recherche '!F$3)*(Tableau3[Type]='Recherche '!G$3),ROW(Tableau3[Nom])-1),ROW(A13)))</f>
        <v>#NUM!</v>
      </c>
    </row>
    <row r="15" spans="1:12">
      <c r="L15" t="e">
        <f t="array" ref="L15">INDEX(A:A,SMALL(IF((Tableau3[Site]='Recherche '!C$3)*(Tableau3[[Zone ]]='Recherche '!D$3)*(Tableau3[[Prix ]]='Recherche '!E$3)*(Tableau3[large]='Recherche '!F$3)*(Tableau3[Type]='Recherche '!G$3),ROW(Tableau3[Nom])-1),ROW(A14)))</f>
        <v>#NUM!</v>
      </c>
    </row>
    <row r="16" spans="1:12">
      <c r="L16" t="e">
        <f t="array" ref="L16">INDEX(A:A,SMALL(IF((Tableau3[Site]='Recherche '!C$3)*(Tableau3[[Zone ]]='Recherche '!D$3)*(Tableau3[[Prix ]]='Recherche '!E$3)*(Tableau3[large]='Recherche '!F$3)*(Tableau3[Type]='Recherche '!G$3),ROW(Tableau3[Nom])-1),ROW(A15)))</f>
        <v>#NUM!</v>
      </c>
    </row>
    <row r="17" spans="12:12">
      <c r="L17" t="e">
        <f t="array" ref="L17">INDEX(A:A,SMALL(IF((Tableau3[Site]='Recherche '!C$3)*(Tableau3[[Zone ]]='Recherche '!D$3)*(Tableau3[[Prix ]]='Recherche '!E$3)*(Tableau3[large]='Recherche '!F$3)*(Tableau3[Type]='Recherche '!G$3),ROW(Tableau3[Nom])-1),ROW(A16)))</f>
        <v>#NUM!</v>
      </c>
    </row>
    <row r="18" spans="12:12">
      <c r="L18" t="e">
        <f t="array" ref="L18">INDEX(A:A,SMALL(IF((Tableau3[Site]='Recherche '!C$3)*(Tableau3[[Zone ]]='Recherche '!D$3)*(Tableau3[[Prix ]]='Recherche '!E$3)*(Tableau3[large]='Recherche '!F$3)*(Tableau3[Type]='Recherche '!G$3),ROW(Tableau3[Nom])-1),ROW(A17)))</f>
        <v>#NUM!</v>
      </c>
    </row>
    <row r="19" spans="12:12">
      <c r="L19" t="e">
        <f t="array" ref="L19">INDEX(A:A,SMALL(IF((Tableau3[Site]='Recherche '!C$3)*(Tableau3[[Zone ]]='Recherche '!D$3)*(Tableau3[[Prix ]]='Recherche '!E$3)*(Tableau3[large]='Recherche '!F$3)*(Tableau3[Type]='Recherche '!G$3),ROW(Tableau3[Nom])-1),ROW(A18)))</f>
        <v>#NUM!</v>
      </c>
    </row>
    <row r="20" spans="12:12">
      <c r="L20" t="e">
        <f t="array" ref="L20">INDEX(A:A,SMALL(IF((Tableau3[Site]='Recherche '!C$3)*(Tableau3[[Zone ]]='Recherche '!D$3)*(Tableau3[[Prix ]]='Recherche '!E$3)*(Tableau3[large]='Recherche '!F$3)*(Tableau3[Type]='Recherche '!G$3),ROW(Tableau3[Nom])-1),ROW(A19)))</f>
        <v>#NUM!</v>
      </c>
    </row>
    <row r="21" spans="12:12">
      <c r="L21" t="e">
        <f t="array" ref="L21">INDEX(A:A,SMALL(IF((Tableau3[Site]='Recherche '!C$3)*(Tableau3[[Zone ]]='Recherche '!D$3)*(Tableau3[[Prix ]]='Recherche '!E$3)*(Tableau3[large]='Recherche '!F$3)*(Tableau3[Type]='Recherche '!G$3),ROW(Tableau3[Nom])-1),ROW(A20)))</f>
        <v>#NUM!</v>
      </c>
    </row>
    <row r="22" spans="12:12">
      <c r="L22" t="e">
        <f t="array" ref="L22">INDEX(A:A,SMALL(IF((Tableau3[Site]='Recherche '!C$3)*(Tableau3[[Zone ]]='Recherche '!D$3)*(Tableau3[[Prix ]]='Recherche '!E$3)*(Tableau3[large]='Recherche '!F$3)*(Tableau3[Type]='Recherche '!G$3),ROW(Tableau3[Nom])-1),ROW(A21)))</f>
        <v>#NUM!</v>
      </c>
    </row>
    <row r="23" spans="12:12">
      <c r="L23" t="e">
        <f t="array" ref="L23">INDEX(A:A,SMALL(IF((Tableau3[Site]='Recherche '!C$3)*(Tableau3[[Zone ]]='Recherche '!D$3)*(Tableau3[[Prix ]]='Recherche '!E$3)*(Tableau3[large]='Recherche '!F$3)*(Tableau3[Type]='Recherche '!G$3),ROW(Tableau3[Nom])-1),ROW(A22)))</f>
        <v>#NUM!</v>
      </c>
    </row>
    <row r="24" spans="12:12">
      <c r="L24" t="e">
        <f t="array" ref="L24">INDEX(A:A,SMALL(IF((Tableau3[Site]='Recherche '!C$3)*(Tableau3[[Zone ]]='Recherche '!D$3)*(Tableau3[[Prix ]]='Recherche '!E$3)*(Tableau3[large]='Recherche '!F$3)*(Tableau3[Type]='Recherche '!G$3),ROW(Tableau3[Nom])-1),ROW(A23)))</f>
        <v>#NUM!</v>
      </c>
    </row>
    <row r="25" spans="12:12">
      <c r="L25" t="e">
        <f t="array" ref="L25">INDEX(A:A,SMALL(IF((Tableau3[Site]='Recherche '!C$3)*(Tableau3[[Zone ]]='Recherche '!D$3)*(Tableau3[[Prix ]]='Recherche '!E$3)*(Tableau3[large]='Recherche '!F$3)*(Tableau3[Type]='Recherche '!G$3),ROW(Tableau3[Nom])-1),ROW(A24)))</f>
        <v>#NUM!</v>
      </c>
    </row>
    <row r="26" spans="12:12">
      <c r="L26" t="e">
        <f t="array" ref="L26">INDEX(A:A,SMALL(IF((Tableau3[Site]='Recherche '!C$3)*(Tableau3[[Zone ]]='Recherche '!D$3)*(Tableau3[[Prix ]]='Recherche '!E$3)*(Tableau3[large]='Recherche '!F$3)*(Tableau3[Type]='Recherche '!G$3),ROW(Tableau3[Nom])-1),ROW(A25)))</f>
        <v>#NUM!</v>
      </c>
    </row>
    <row r="27" spans="12:12">
      <c r="L27" t="e">
        <f t="array" ref="L27">INDEX(A:A,SMALL(IF((Tableau3[Site]='Recherche '!C$3)*(Tableau3[[Zone ]]='Recherche '!D$3)*(Tableau3[[Prix ]]='Recherche '!E$3)*(Tableau3[large]='Recherche '!F$3)*(Tableau3[Type]='Recherche '!G$3),ROW(Tableau3[Nom])-1),ROW(A26)))</f>
        <v>#NUM!</v>
      </c>
    </row>
    <row r="28" spans="12:12">
      <c r="L28" t="e">
        <f t="array" ref="L28">INDEX(A:A,SMALL(IF((Tableau3[Site]='Recherche '!C$3)*(Tableau3[[Zone ]]='Recherche '!D$3)*(Tableau3[[Prix ]]='Recherche '!E$3)*(Tableau3[large]='Recherche '!F$3)*(Tableau3[Type]='Recherche '!G$3),ROW(Tableau3[Nom])-1),ROW(A27)))</f>
        <v>#NUM!</v>
      </c>
    </row>
    <row r="29" spans="12:12">
      <c r="L29" t="e">
        <f t="array" ref="L29">INDEX(A:A,SMALL(IF((Tableau3[Site]='Recherche '!C$3)*(Tableau3[[Zone ]]='Recherche '!D$3)*(Tableau3[[Prix ]]='Recherche '!E$3)*(Tableau3[large]='Recherche '!F$3)*(Tableau3[Type]='Recherche '!G$3),ROW(Tableau3[Nom])-1),ROW(A28)))</f>
        <v>#NUM!</v>
      </c>
    </row>
    <row r="30" spans="12:12">
      <c r="L30" t="e">
        <f t="array" ref="L30">INDEX(A:A,SMALL(IF((Tableau3[Site]='Recherche '!C$3)*(Tableau3[[Zone ]]='Recherche '!D$3)*(Tableau3[[Prix ]]='Recherche '!E$3)*(Tableau3[large]='Recherche '!F$3)*(Tableau3[Type]='Recherche '!G$3),ROW(Tableau3[Nom])-1),ROW(A29)))</f>
        <v>#NUM!</v>
      </c>
    </row>
    <row r="31" spans="12:12">
      <c r="L31" t="e">
        <f t="array" ref="L31">INDEX(A:A,SMALL(IF((Tableau3[Site]='Recherche '!C$3)*(Tableau3[[Zone ]]='Recherche '!D$3)*(Tableau3[[Prix ]]='Recherche '!E$3)*(Tableau3[large]='Recherche '!F$3)*(Tableau3[Type]='Recherche '!G$3),ROW(Tableau3[Nom])-1),ROW(A30)))</f>
        <v>#NUM!</v>
      </c>
    </row>
    <row r="32" spans="12:12">
      <c r="L32" t="e">
        <f t="array" ref="L32">INDEX(A:A,SMALL(IF((Tableau3[Site]='Recherche '!C$3)*(Tableau3[[Zone ]]='Recherche '!D$3)*(Tableau3[[Prix ]]='Recherche '!E$3)*(Tableau3[large]='Recherche '!F$3)*(Tableau3[Type]='Recherche '!G$3),ROW(Tableau3[Nom])-1),ROW(A31)))</f>
        <v>#NUM!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17"/>
  <sheetViews>
    <sheetView tabSelected="1" workbookViewId="0">
      <selection activeCell="K8" sqref="K8"/>
    </sheetView>
  </sheetViews>
  <sheetFormatPr baseColWidth="10" defaultRowHeight="14.5"/>
  <cols>
    <col min="12" max="12" width="26.54296875" customWidth="1"/>
  </cols>
  <sheetData>
    <row r="1" spans="1:12" ht="15" thickBot="1">
      <c r="A1" t="s">
        <v>81</v>
      </c>
    </row>
    <row r="2" spans="1:12">
      <c r="C2" s="3" t="s">
        <v>0</v>
      </c>
      <c r="D2" s="3" t="s">
        <v>13</v>
      </c>
      <c r="E2" s="3" t="s">
        <v>78</v>
      </c>
      <c r="F2" s="3" t="s">
        <v>77</v>
      </c>
      <c r="G2" s="3" t="s">
        <v>14</v>
      </c>
      <c r="H2" s="3" t="s">
        <v>15</v>
      </c>
      <c r="I2" s="20"/>
      <c r="J2" s="5" t="s">
        <v>88</v>
      </c>
      <c r="K2" s="5" t="s">
        <v>82</v>
      </c>
      <c r="L2" s="5" t="s">
        <v>83</v>
      </c>
    </row>
    <row r="3" spans="1:12">
      <c r="C3" s="2" t="s">
        <v>1</v>
      </c>
      <c r="D3" s="21" t="s">
        <v>84</v>
      </c>
      <c r="E3" s="2">
        <v>0</v>
      </c>
      <c r="F3" s="1">
        <v>56132</v>
      </c>
      <c r="G3" s="2" t="s">
        <v>54</v>
      </c>
      <c r="H3" s="2" t="s">
        <v>6</v>
      </c>
      <c r="I3" s="18"/>
      <c r="J3" s="23">
        <f ca="1">IF(K3="","",IF(COUNTA(tablo1)+1-ROW(A1)&gt;0,1,2))</f>
        <v>1</v>
      </c>
      <c r="K3" s="7" t="str">
        <f ca="1">IFERROR(IF(ROW(A1)-1&lt;COUNTA(tablo1),INDEX(tablo1,ABS(COUNTA(tablo1)+1-ROW(A1))),INDEX(tablo2,ABS(COUNTA(tablo1)+1-ROW(A1)))),"")</f>
        <v>ABCD7</v>
      </c>
      <c r="L3" s="7"/>
    </row>
    <row r="4" spans="1:12">
      <c r="I4" s="18"/>
      <c r="J4" s="23">
        <f ca="1">IF(K4="","",IF(COUNTA(tablo1)+1-ROW(A2)&gt;0,1,2))</f>
        <v>1</v>
      </c>
      <c r="K4" s="7" t="str">
        <f ca="1">IFERROR(IF(ROW(A2)-1&lt;COUNTA(tablo1),INDEX(tablo1,ABS(COUNTA(tablo1)+1-ROW(A2))),INDEX(tablo2,ABS(COUNTA(tablo1)+1-ROW(A2)))),"")</f>
        <v>ABCD4</v>
      </c>
      <c r="L4" s="4"/>
    </row>
    <row r="5" spans="1:12">
      <c r="I5" s="19"/>
      <c r="J5" s="23">
        <f ca="1">IF(K5="","",IF(COUNTA(tablo1)+1-ROW(A3)&gt;0,1,2))</f>
        <v>1</v>
      </c>
      <c r="K5" s="7" t="str">
        <f ca="1">IFERROR(IF(ROW(A3)-1&lt;COUNTA(tablo1),INDEX(tablo1,ABS(COUNTA(tablo1)+1-ROW(A3))),INDEX(tablo2,ABS(COUNTA(tablo1)+1-ROW(A3)))),"")</f>
        <v>ABCD2</v>
      </c>
      <c r="L5" s="4"/>
    </row>
    <row r="6" spans="1:12">
      <c r="J6" s="23" t="str">
        <f ca="1">IF(K6="","",IF(COUNTA(tablo1)+1-ROW(A4)&gt;0,1,2))</f>
        <v/>
      </c>
      <c r="K6" s="7" t="str">
        <f ca="1">IFERROR(IF(ROW(A4)-1&lt;COUNTA(tablo1),INDEX(tablo1,ABS(COUNTA(tablo1)+1-ROW(A4))),INDEX(tablo2,ABS(COUNTA(tablo1)+1-ROW(A4)))),"")</f>
        <v/>
      </c>
      <c r="L6" s="4"/>
    </row>
    <row r="7" spans="1:12">
      <c r="J7" s="23">
        <f ca="1">IF(K7="","",IF(COUNTA(tablo1)+1-ROW(A5)&gt;0,1,2))</f>
        <v>2</v>
      </c>
      <c r="K7" s="7" t="str">
        <f ca="1">IFERROR(IF(ROW(A5)-1&lt;COUNTA(tablo1),INDEX(tablo1,ABS(COUNTA(tablo1)+1-ROW(A5))),INDEX(tablo2,ABS(COUNTA(tablo1)+1-ROW(A5)))),"")</f>
        <v>afg2</v>
      </c>
      <c r="L7" s="4"/>
    </row>
    <row r="8" spans="1:12">
      <c r="J8" s="23">
        <f ca="1">IF(K8="","",IF(COUNTA(tablo1)+1-ROW(A6)&gt;0,1,2))</f>
        <v>2</v>
      </c>
      <c r="K8" s="7" t="str">
        <f ca="1">IFERROR(IF(ROW(A6)-1&lt;COUNTA(tablo1),INDEX(tablo1,ABS(COUNTA(tablo1)+1-ROW(A6))),INDEX(tablo2,ABS(COUNTA(tablo1)+1-ROW(A6)))),"")</f>
        <v>afg4</v>
      </c>
      <c r="L8" s="4"/>
    </row>
    <row r="9" spans="1:12">
      <c r="J9" s="23" t="str">
        <f ca="1">IF(K9="","",IF(COUNTA(tablo1)+1-ROW(A7)&gt;0,1,2))</f>
        <v/>
      </c>
      <c r="K9" s="7" t="str">
        <f ca="1">IFERROR(IF(ROW(A7)-1&lt;COUNTA(tablo1),INDEX(tablo1,ABS(COUNTA(tablo1)+1-ROW(A7))),INDEX(tablo2,ABS(COUNTA(tablo1)+1-ROW(A7)))),"")</f>
        <v/>
      </c>
      <c r="L9" s="4"/>
    </row>
    <row r="10" spans="1:12">
      <c r="J10" s="23" t="str">
        <f ca="1">IF(K10="","",IF(COUNTA(tablo1)+1-ROW(A8)&gt;0,1,2))</f>
        <v/>
      </c>
      <c r="K10" s="7" t="str">
        <f ca="1">IFERROR(IF(ROW(A8)-1&lt;COUNTA(tablo1),INDEX(tablo1,ABS(COUNTA(tablo1)+1-ROW(A8))),INDEX(tablo2,ABS(COUNTA(tablo1)+1-ROW(A8)))),"")</f>
        <v/>
      </c>
      <c r="L10" s="4"/>
    </row>
    <row r="11" spans="1:12">
      <c r="J11" s="23" t="str">
        <f ca="1">IF(K11="","",IF(COUNTA(tablo1)+1-ROW(A9)&gt;0,1,2))</f>
        <v/>
      </c>
      <c r="K11" s="7" t="str">
        <f ca="1">IFERROR(IF(ROW(A9)-1&lt;COUNTA(tablo1),INDEX(tablo1,ABS(COUNTA(tablo1)+1-ROW(A9))),INDEX(tablo2,ABS(COUNTA(tablo1)+1-ROW(A9)))),"")</f>
        <v/>
      </c>
      <c r="L11" s="4"/>
    </row>
    <row r="12" spans="1:12">
      <c r="J12" s="23" t="str">
        <f ca="1">IF(K12="","",IF(COUNTA(tablo1)+1-ROW(A10)&gt;0,1,2))</f>
        <v/>
      </c>
      <c r="K12" s="7" t="str">
        <f ca="1">IFERROR(IF(ROW(A10)-1&lt;COUNTA(tablo1),INDEX(tablo1,ABS(COUNTA(tablo1)+1-ROW(A10))),INDEX(tablo2,ABS(COUNTA(tablo1)+1-ROW(A10)))),"")</f>
        <v/>
      </c>
      <c r="L12" s="4"/>
    </row>
    <row r="15" spans="1:12">
      <c r="H15" t="s">
        <v>89</v>
      </c>
    </row>
    <row r="17" spans="8:8">
      <c r="H17" t="s">
        <v>90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Recherche </vt:lpstr>
    </vt:vector>
  </TitlesOfParts>
  <Company>EIFFAGE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HBONNEFOUS</dc:creator>
  <cp:lastModifiedBy>tulipe</cp:lastModifiedBy>
  <dcterms:created xsi:type="dcterms:W3CDTF">2017-06-12T13:13:22Z</dcterms:created>
  <dcterms:modified xsi:type="dcterms:W3CDTF">2017-06-13T18:58:57Z</dcterms:modified>
</cp:coreProperties>
</file>