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autoCompressPictures="0"/>
  <bookViews>
    <workbookView xWindow="1010" yWindow="60" windowWidth="19420" windowHeight="11020" tabRatio="571"/>
  </bookViews>
  <sheets>
    <sheet name="TABLEAU DE BORD" sheetId="16" r:id="rId1"/>
    <sheet name="HA" sheetId="2" r:id="rId2"/>
  </sheets>
  <externalReferences>
    <externalReference r:id="rId3"/>
  </externalReferences>
  <definedNames>
    <definedName name="_">#REF!</definedName>
    <definedName name="_xlnm._FilterDatabase" localSheetId="1" hidden="1">HA!#REF!</definedName>
    <definedName name="ANNEE">#REF!</definedName>
    <definedName name="CHOIX">[1]!Tableau5[CHOIX]</definedName>
    <definedName name="colonne">OFFSET(nom,,VLOOKUP('TABLEAU DE BORD'!$A$100,index,3,0),)</definedName>
    <definedName name="HABILITATIONS" localSheetId="0">#REF!</definedName>
    <definedName name="HABILITATIONS">#REF!</definedName>
    <definedName name="index">HA!$AX$37:$AZ$58</definedName>
    <definedName name="LGRADE" localSheetId="0">[1]!TGrade[[#Headers],[GRADE]]</definedName>
    <definedName name="LGRADE">#REF!</definedName>
    <definedName name="liste">HA!$AX$37:$AX$58</definedName>
    <definedName name="nom">HA!$E$39:$E$300</definedName>
    <definedName name="SECTION">#REF!</definedName>
  </definedNames>
  <calcPr calcId="124519" concurrentCalc="0"/>
</workbook>
</file>

<file path=xl/calcChain.xml><?xml version="1.0" encoding="utf-8"?>
<calcChain xmlns="http://schemas.openxmlformats.org/spreadsheetml/2006/main">
  <c r="E101" i="16" a="1"/>
  <c r="E101"/>
  <c r="H101"/>
  <c r="E102" a="1"/>
  <c r="E102"/>
  <c r="H102"/>
  <c r="E103" a="1"/>
  <c r="E103"/>
  <c r="H103"/>
  <c r="E104" a="1"/>
  <c r="E104"/>
  <c r="H104"/>
  <c r="E105" a="1"/>
  <c r="E105"/>
  <c r="H105"/>
  <c r="E106" a="1"/>
  <c r="E106"/>
  <c r="H106"/>
  <c r="E107" a="1"/>
  <c r="E107"/>
  <c r="H107"/>
  <c r="E108" a="1"/>
  <c r="E108"/>
  <c r="H108"/>
  <c r="E109" a="1"/>
  <c r="E109"/>
  <c r="H109"/>
  <c r="E110" a="1"/>
  <c r="E110"/>
  <c r="H110"/>
  <c r="E111" a="1"/>
  <c r="E111"/>
  <c r="H111"/>
  <c r="E112" a="1"/>
  <c r="E112"/>
  <c r="H112"/>
  <c r="E113" a="1"/>
  <c r="E113"/>
  <c r="H113"/>
  <c r="E114" a="1"/>
  <c r="E114"/>
  <c r="H114"/>
  <c r="E115" a="1"/>
  <c r="E115"/>
  <c r="H115"/>
  <c r="E116" a="1"/>
  <c r="E116"/>
  <c r="H116"/>
  <c r="E117" a="1"/>
  <c r="E117"/>
  <c r="H117"/>
  <c r="E118" a="1"/>
  <c r="E118"/>
  <c r="H118"/>
  <c r="E119" a="1"/>
  <c r="E119"/>
  <c r="H119"/>
  <c r="E120" a="1"/>
  <c r="E120"/>
  <c r="H120"/>
  <c r="E121" a="1"/>
  <c r="E121"/>
  <c r="H121"/>
  <c r="E122" a="1"/>
  <c r="E122"/>
  <c r="H122"/>
  <c r="E123" a="1"/>
  <c r="E123"/>
  <c r="H123"/>
  <c r="E124" a="1"/>
  <c r="E124"/>
  <c r="H124"/>
  <c r="E125" a="1"/>
  <c r="E125"/>
  <c r="H125"/>
  <c r="E126" a="1"/>
  <c r="E126"/>
  <c r="H126"/>
  <c r="E127" a="1"/>
  <c r="E127"/>
  <c r="H127"/>
  <c r="E128" a="1"/>
  <c r="E128"/>
  <c r="H128"/>
  <c r="E129" a="1"/>
  <c r="E129"/>
  <c r="H129"/>
  <c r="E130" a="1"/>
  <c r="E130"/>
  <c r="H130"/>
  <c r="E131" a="1"/>
  <c r="E131"/>
  <c r="H131"/>
  <c r="E132" a="1"/>
  <c r="E132"/>
  <c r="H132"/>
  <c r="E133" a="1"/>
  <c r="E133"/>
  <c r="H133"/>
  <c r="E134" a="1"/>
  <c r="E134"/>
  <c r="H134"/>
  <c r="E135" a="1"/>
  <c r="E135"/>
  <c r="H135"/>
  <c r="E136" a="1"/>
  <c r="E136"/>
  <c r="H136"/>
  <c r="E137" a="1"/>
  <c r="E137"/>
  <c r="H137"/>
  <c r="E138" a="1"/>
  <c r="E138"/>
  <c r="H138"/>
  <c r="E139" a="1"/>
  <c r="E139"/>
  <c r="H139"/>
  <c r="E140" a="1"/>
  <c r="E140"/>
  <c r="H140"/>
  <c r="E141" a="1"/>
  <c r="E141"/>
  <c r="H141"/>
  <c r="E142" a="1"/>
  <c r="E142"/>
  <c r="H142"/>
  <c r="E143" a="1"/>
  <c r="E143"/>
  <c r="H143"/>
  <c r="E144" a="1"/>
  <c r="E144"/>
  <c r="H144"/>
  <c r="E145" a="1"/>
  <c r="E145"/>
  <c r="H145"/>
  <c r="E146" a="1"/>
  <c r="E146"/>
  <c r="H146"/>
  <c r="E147" a="1"/>
  <c r="E147"/>
  <c r="H147"/>
  <c r="E148" a="1"/>
  <c r="E148"/>
  <c r="H148"/>
  <c r="E149" a="1"/>
  <c r="E149"/>
  <c r="H149"/>
  <c r="E150" a="1"/>
  <c r="E150"/>
  <c r="H150"/>
  <c r="E151" a="1"/>
  <c r="E151"/>
  <c r="H151"/>
  <c r="E152" a="1"/>
  <c r="E152"/>
  <c r="H152"/>
  <c r="E153" a="1"/>
  <c r="E153"/>
  <c r="H153"/>
  <c r="E154" a="1"/>
  <c r="E154"/>
  <c r="H154"/>
  <c r="E155" a="1"/>
  <c r="E155"/>
  <c r="H155"/>
  <c r="E156" a="1"/>
  <c r="E156"/>
  <c r="H156"/>
  <c r="E157" a="1"/>
  <c r="E157"/>
  <c r="H157"/>
  <c r="E158" a="1"/>
  <c r="E158"/>
  <c r="H158"/>
  <c r="E159" a="1"/>
  <c r="E159"/>
  <c r="H159"/>
  <c r="E160" a="1"/>
  <c r="E160"/>
  <c r="H160"/>
  <c r="E161" a="1"/>
  <c r="E161"/>
  <c r="H161"/>
  <c r="E162" a="1"/>
  <c r="E162"/>
  <c r="H162"/>
  <c r="E163" a="1"/>
  <c r="E163"/>
  <c r="H163"/>
  <c r="E164" a="1"/>
  <c r="E164"/>
  <c r="H164"/>
  <c r="E165" a="1"/>
  <c r="E165"/>
  <c r="H165"/>
  <c r="E166" a="1"/>
  <c r="E166"/>
  <c r="H166"/>
  <c r="E167" a="1"/>
  <c r="E167"/>
  <c r="H167"/>
  <c r="E168" a="1"/>
  <c r="E168"/>
  <c r="H168"/>
  <c r="E169" a="1"/>
  <c r="E169"/>
  <c r="H169"/>
  <c r="E170" a="1"/>
  <c r="E170"/>
  <c r="H170"/>
  <c r="E171" a="1"/>
  <c r="E171"/>
  <c r="H171"/>
  <c r="E172" a="1"/>
  <c r="E172"/>
  <c r="H172"/>
  <c r="E173" a="1"/>
  <c r="E173"/>
  <c r="H173"/>
  <c r="E174" a="1"/>
  <c r="E174"/>
  <c r="H174"/>
  <c r="E175" a="1"/>
  <c r="E175"/>
  <c r="H175"/>
  <c r="E176" a="1"/>
  <c r="E176"/>
  <c r="H176"/>
  <c r="E177" a="1"/>
  <c r="E177"/>
  <c r="H177"/>
  <c r="E178" a="1"/>
  <c r="E178"/>
  <c r="H178"/>
  <c r="E179" a="1"/>
  <c r="E179"/>
  <c r="H179"/>
  <c r="E180" a="1"/>
  <c r="E180"/>
  <c r="H180"/>
  <c r="E181" a="1"/>
  <c r="E181"/>
  <c r="H181"/>
  <c r="E182" a="1"/>
  <c r="E182"/>
  <c r="H182"/>
  <c r="E183" a="1"/>
  <c r="E183"/>
  <c r="H183"/>
  <c r="E184" a="1"/>
  <c r="E184"/>
  <c r="H184"/>
  <c r="E185" a="1"/>
  <c r="E185"/>
  <c r="H185"/>
  <c r="E186" a="1"/>
  <c r="E186"/>
  <c r="H186"/>
  <c r="E187" a="1"/>
  <c r="E187"/>
  <c r="H187"/>
  <c r="E188" a="1"/>
  <c r="E188"/>
  <c r="H188"/>
  <c r="E189" a="1"/>
  <c r="E189"/>
  <c r="H189"/>
  <c r="E190" a="1"/>
  <c r="E190"/>
  <c r="H190"/>
  <c r="E191" a="1"/>
  <c r="E191"/>
  <c r="H191"/>
  <c r="E192" a="1"/>
  <c r="E192"/>
  <c r="H192"/>
  <c r="E193" a="1"/>
  <c r="E193"/>
  <c r="H193"/>
  <c r="E194" a="1"/>
  <c r="E194"/>
  <c r="H194"/>
  <c r="E100" a="1"/>
  <c r="E100"/>
  <c r="H100"/>
  <c r="E301" a="1"/>
  <c r="E301"/>
  <c r="H301"/>
  <c r="E302" a="1"/>
  <c r="E302"/>
  <c r="H302"/>
  <c r="E303" a="1"/>
  <c r="E303"/>
  <c r="H303"/>
  <c r="E304" a="1"/>
  <c r="E304"/>
  <c r="H304"/>
  <c r="H305"/>
  <c r="E300" a="1"/>
  <c r="E300"/>
  <c r="H300"/>
  <c r="E195" l="1" a="1"/>
  <c r="E195"/>
  <c r="H195"/>
  <c r="E196" a="1"/>
  <c r="E196"/>
  <c r="H196"/>
  <c r="E197" a="1"/>
  <c r="E197"/>
  <c r="H197"/>
  <c r="E198" a="1"/>
  <c r="E198"/>
  <c r="H198"/>
  <c r="E199" a="1"/>
  <c r="E199"/>
  <c r="H199"/>
  <c r="E200" a="1"/>
  <c r="E200"/>
  <c r="H200"/>
  <c r="E201" a="1"/>
  <c r="E201"/>
  <c r="H201"/>
  <c r="E202" a="1"/>
  <c r="E202"/>
  <c r="H202"/>
  <c r="E203" a="1"/>
  <c r="E203"/>
  <c r="H203"/>
  <c r="E204" a="1"/>
  <c r="E204"/>
  <c r="H204"/>
  <c r="E205" a="1"/>
  <c r="E205"/>
  <c r="H205"/>
  <c r="E206" a="1"/>
  <c r="E206"/>
  <c r="H206"/>
  <c r="E207" a="1"/>
  <c r="E207"/>
  <c r="H207"/>
  <c r="E208" a="1"/>
  <c r="E208"/>
  <c r="H208"/>
  <c r="E209" a="1"/>
  <c r="E209"/>
  <c r="H209"/>
  <c r="E210" a="1"/>
  <c r="E210"/>
  <c r="H210"/>
  <c r="E211" a="1"/>
  <c r="E211"/>
  <c r="E212" a="1"/>
  <c r="E212"/>
  <c r="E213" a="1"/>
  <c r="E213"/>
  <c r="E214" a="1"/>
  <c r="E214"/>
  <c r="E215" a="1"/>
  <c r="E215"/>
  <c r="E216" a="1"/>
  <c r="E216"/>
  <c r="E217" a="1"/>
  <c r="E217"/>
  <c r="E218" a="1"/>
  <c r="E218"/>
  <c r="E219" a="1"/>
  <c r="E219"/>
  <c r="E220" a="1"/>
  <c r="E220"/>
  <c r="E221" a="1"/>
  <c r="E221"/>
  <c r="E222" a="1"/>
  <c r="E222"/>
  <c r="E223" a="1"/>
  <c r="E223"/>
  <c r="E224" a="1"/>
  <c r="E224"/>
  <c r="E225" a="1"/>
  <c r="E225"/>
  <c r="E226" a="1"/>
  <c r="E226"/>
  <c r="E227" a="1"/>
  <c r="E227"/>
  <c r="E228" a="1"/>
  <c r="E228"/>
  <c r="E229" a="1"/>
  <c r="E229"/>
  <c r="E230" a="1"/>
  <c r="E230"/>
  <c r="E231" a="1"/>
  <c r="E231"/>
  <c r="E232" a="1"/>
  <c r="E232"/>
  <c r="E233" a="1"/>
  <c r="E233"/>
  <c r="E234" a="1"/>
  <c r="E234"/>
  <c r="E235" a="1"/>
  <c r="E235"/>
  <c r="E236" a="1"/>
  <c r="E236"/>
  <c r="E237" a="1"/>
  <c r="E237"/>
  <c r="E238" a="1"/>
  <c r="E238"/>
  <c r="E239" a="1"/>
  <c r="E239"/>
  <c r="E240" a="1"/>
  <c r="E240"/>
  <c r="E241" a="1"/>
  <c r="E241"/>
  <c r="E242" a="1"/>
  <c r="E242"/>
  <c r="E243" a="1"/>
  <c r="E243"/>
  <c r="E244" a="1"/>
  <c r="E244"/>
  <c r="E245" a="1"/>
  <c r="E245"/>
  <c r="E246" a="1"/>
  <c r="E246"/>
  <c r="E247" a="1"/>
  <c r="E247"/>
  <c r="E248" a="1"/>
  <c r="E248"/>
  <c r="E249" a="1"/>
  <c r="E249"/>
  <c r="E250" a="1"/>
  <c r="E250"/>
  <c r="E306" a="1"/>
  <c r="E306"/>
  <c r="E307" a="1"/>
  <c r="E307"/>
  <c r="E308" a="1"/>
  <c r="E308"/>
  <c r="E309" a="1"/>
  <c r="E309"/>
  <c r="E310" a="1"/>
  <c r="E310"/>
  <c r="E311" a="1"/>
  <c r="E311"/>
  <c r="E312" a="1"/>
  <c r="E312"/>
  <c r="E313" a="1"/>
  <c r="E313"/>
  <c r="E314" a="1"/>
  <c r="E314"/>
  <c r="E315" a="1"/>
  <c r="E315"/>
  <c r="E316" a="1"/>
  <c r="E316"/>
  <c r="E317" a="1"/>
  <c r="E317"/>
  <c r="E318" a="1"/>
  <c r="E318"/>
  <c r="E319" a="1"/>
  <c r="E319"/>
  <c r="E320" a="1"/>
  <c r="E320"/>
  <c r="E321" a="1"/>
  <c r="E321"/>
  <c r="E322" a="1"/>
  <c r="E322"/>
  <c r="E323" a="1"/>
  <c r="E323"/>
  <c r="E324" a="1"/>
  <c r="E324"/>
  <c r="E325" a="1"/>
  <c r="E325"/>
  <c r="E326" a="1"/>
  <c r="E326"/>
  <c r="E327" a="1"/>
  <c r="E327"/>
  <c r="E328" a="1"/>
  <c r="E328"/>
  <c r="E329" a="1"/>
  <c r="E329"/>
  <c r="E330" a="1"/>
  <c r="E330"/>
  <c r="E331" a="1"/>
  <c r="E331"/>
  <c r="E332" a="1"/>
  <c r="E332"/>
  <c r="E333" a="1"/>
  <c r="E333"/>
  <c r="E334" a="1"/>
  <c r="E334"/>
  <c r="E335" a="1"/>
  <c r="E335"/>
  <c r="E336" a="1"/>
  <c r="E336"/>
  <c r="E337" a="1"/>
  <c r="E337"/>
  <c r="E338" a="1"/>
  <c r="E338"/>
  <c r="E339" a="1"/>
  <c r="E339"/>
  <c r="E340" a="1"/>
  <c r="E340"/>
  <c r="E341" a="1"/>
  <c r="E341"/>
  <c r="E342" a="1"/>
  <c r="E342"/>
  <c r="E343" a="1"/>
  <c r="E343"/>
  <c r="E344" a="1"/>
  <c r="E344"/>
  <c r="E345" a="1"/>
  <c r="E345"/>
  <c r="E346" a="1"/>
  <c r="E346"/>
  <c r="E347" a="1"/>
  <c r="E347"/>
  <c r="E348" a="1"/>
  <c r="E348"/>
  <c r="E349" a="1"/>
  <c r="E349"/>
  <c r="E350" a="1"/>
  <c r="E350"/>
  <c r="E351" a="1"/>
  <c r="E351"/>
  <c r="E352" a="1"/>
  <c r="E352"/>
  <c r="E353" a="1"/>
  <c r="E353"/>
  <c r="E354" a="1"/>
  <c r="E354"/>
  <c r="E355" a="1"/>
  <c r="E355"/>
  <c r="E356" a="1"/>
  <c r="E356"/>
  <c r="E357" a="1"/>
  <c r="E357"/>
  <c r="E358" a="1"/>
  <c r="E358"/>
  <c r="E359" a="1"/>
  <c r="E359"/>
  <c r="E360" a="1"/>
  <c r="E360"/>
  <c r="E361" a="1"/>
  <c r="E361"/>
  <c r="E362" a="1"/>
  <c r="E362"/>
  <c r="E363" a="1"/>
  <c r="E363"/>
  <c r="E364" a="1"/>
  <c r="E364"/>
  <c r="E365" a="1"/>
  <c r="E365"/>
  <c r="E366" a="1"/>
  <c r="E366"/>
  <c r="E367" a="1"/>
  <c r="E367"/>
  <c r="E368" a="1"/>
  <c r="E368"/>
  <c r="E369" a="1"/>
  <c r="E369"/>
  <c r="E370" a="1"/>
  <c r="E370"/>
  <c r="E371" a="1"/>
  <c r="E371"/>
  <c r="E372" a="1"/>
  <c r="E372"/>
  <c r="E373" a="1"/>
  <c r="E373"/>
  <c r="E374" a="1"/>
  <c r="E374"/>
  <c r="E375" a="1"/>
  <c r="E375"/>
  <c r="E376" a="1"/>
  <c r="E376"/>
  <c r="E377" a="1"/>
  <c r="E377"/>
  <c r="E378" a="1"/>
  <c r="E378"/>
  <c r="E379" a="1"/>
  <c r="E379"/>
  <c r="E380" a="1"/>
  <c r="E380"/>
  <c r="E381" a="1"/>
  <c r="E381"/>
  <c r="E382" a="1"/>
  <c r="E382"/>
  <c r="E383" a="1"/>
  <c r="E383"/>
  <c r="E384" a="1"/>
  <c r="E384"/>
  <c r="E385" a="1"/>
  <c r="E385"/>
  <c r="E386" a="1"/>
  <c r="E386"/>
  <c r="E387" a="1"/>
  <c r="E387"/>
  <c r="E388" a="1"/>
  <c r="E388"/>
  <c r="E389" a="1"/>
  <c r="E389"/>
  <c r="E390" a="1"/>
  <c r="E390"/>
  <c r="E391" a="1"/>
  <c r="E391"/>
  <c r="E392" a="1"/>
  <c r="E392"/>
  <c r="E393" a="1"/>
  <c r="E393"/>
  <c r="E394" a="1"/>
  <c r="E394"/>
  <c r="E395" a="1"/>
  <c r="E395"/>
  <c r="E396" a="1"/>
  <c r="E396"/>
  <c r="E397" a="1"/>
  <c r="E397"/>
  <c r="E398" a="1"/>
  <c r="E398"/>
  <c r="E399" a="1"/>
  <c r="E399"/>
  <c r="E400" a="1"/>
  <c r="E400"/>
  <c r="E401" a="1"/>
  <c r="E401"/>
  <c r="E402" a="1"/>
  <c r="E402"/>
  <c r="E403" a="1"/>
  <c r="E403"/>
  <c r="E404" a="1"/>
  <c r="E404"/>
  <c r="E405" a="1"/>
  <c r="E405"/>
  <c r="E406" a="1"/>
  <c r="E406"/>
  <c r="E407" a="1"/>
  <c r="E407"/>
  <c r="E408" a="1"/>
  <c r="E408"/>
  <c r="E409" a="1"/>
  <c r="E409"/>
  <c r="E410" a="1"/>
  <c r="E410"/>
  <c r="E411" a="1"/>
  <c r="E411"/>
  <c r="E412" a="1"/>
  <c r="E412"/>
  <c r="E413" a="1"/>
  <c r="E413"/>
  <c r="E414" a="1"/>
  <c r="E414"/>
  <c r="E415" a="1"/>
  <c r="E415"/>
  <c r="E416" a="1"/>
  <c r="E416"/>
  <c r="E417" a="1"/>
  <c r="E417"/>
  <c r="E418" a="1"/>
  <c r="E418"/>
  <c r="E419" a="1"/>
  <c r="E419"/>
  <c r="E420" a="1"/>
  <c r="E420"/>
  <c r="E421" a="1"/>
  <c r="E421"/>
  <c r="E422" a="1"/>
  <c r="E422"/>
  <c r="E423" a="1"/>
  <c r="E423"/>
  <c r="E424" a="1"/>
  <c r="E424"/>
  <c r="E425" a="1"/>
  <c r="E425"/>
  <c r="E426" a="1"/>
  <c r="E426"/>
  <c r="E427" a="1"/>
  <c r="E427"/>
  <c r="E428" a="1"/>
  <c r="E428"/>
  <c r="E429" a="1"/>
  <c r="E429"/>
  <c r="E430" a="1"/>
  <c r="E430"/>
  <c r="E431" a="1"/>
  <c r="E431"/>
  <c r="E432" a="1"/>
  <c r="E432"/>
  <c r="E433" a="1"/>
  <c r="E433"/>
  <c r="E434" a="1"/>
  <c r="E434"/>
  <c r="E435" a="1"/>
  <c r="E435"/>
  <c r="E436" a="1"/>
  <c r="E436"/>
  <c r="E437" a="1"/>
  <c r="E437"/>
  <c r="E438" a="1"/>
  <c r="E438"/>
  <c r="E439" a="1"/>
  <c r="E439"/>
  <c r="E440" a="1"/>
  <c r="E440"/>
  <c r="E441" a="1"/>
  <c r="E441"/>
  <c r="E442" a="1"/>
  <c r="E442"/>
  <c r="E443" a="1"/>
  <c r="E443"/>
  <c r="E444" a="1"/>
  <c r="E444"/>
  <c r="E445" a="1"/>
  <c r="E445"/>
  <c r="E446" a="1"/>
  <c r="E446"/>
  <c r="E447" a="1"/>
  <c r="E447"/>
  <c r="E448" a="1"/>
  <c r="E448"/>
  <c r="E449" a="1"/>
  <c r="E449"/>
  <c r="E450" a="1"/>
  <c r="E450"/>
</calcChain>
</file>

<file path=xl/comments1.xml><?xml version="1.0" encoding="utf-8"?>
<comments xmlns="http://schemas.openxmlformats.org/spreadsheetml/2006/main">
  <authors>
    <author>Antony FALGUIERES</author>
  </authors>
  <commentList>
    <comment ref="AA59" authorId="0">
      <text>
        <r>
          <rPr>
            <b/>
            <u/>
            <sz val="10"/>
            <color indexed="81"/>
            <rFont val="Calibri"/>
            <family val="2"/>
          </rPr>
          <t xml:space="preserve">TIRS
</t>
        </r>
        <r>
          <rPr>
            <sz val="10"/>
            <color indexed="81"/>
            <rFont val="Calibri"/>
            <family val="2"/>
          </rPr>
          <t>10/01/17
12/03/17</t>
        </r>
      </text>
    </comment>
    <comment ref="AA134" authorId="0">
      <text>
        <r>
          <rPr>
            <b/>
            <sz val="10"/>
            <color indexed="81"/>
            <rFont val="Calibri"/>
            <family val="2"/>
          </rPr>
          <t xml:space="preserve">     </t>
        </r>
        <r>
          <rPr>
            <b/>
            <u/>
            <sz val="10"/>
            <color indexed="81"/>
            <rFont val="Calibri"/>
            <family val="2"/>
          </rPr>
          <t xml:space="preserve"> TIRS </t>
        </r>
      </text>
    </comment>
    <comment ref="AA167" authorId="0">
      <text>
        <r>
          <rPr>
            <b/>
            <sz val="10"/>
            <color indexed="81"/>
            <rFont val="Calibri"/>
            <family val="2"/>
          </rPr>
          <t xml:space="preserve">     </t>
        </r>
        <r>
          <rPr>
            <b/>
            <u/>
            <sz val="10"/>
            <color indexed="81"/>
            <rFont val="Calibri"/>
            <family val="2"/>
          </rPr>
          <t xml:space="preserve"> TIRS </t>
        </r>
      </text>
    </comment>
  </commentList>
</comments>
</file>

<file path=xl/sharedStrings.xml><?xml version="1.0" encoding="utf-8"?>
<sst xmlns="http://schemas.openxmlformats.org/spreadsheetml/2006/main" count="337" uniqueCount="183">
  <si>
    <t>AMD</t>
  </si>
  <si>
    <t>CHOIX</t>
  </si>
  <si>
    <t>AG</t>
  </si>
  <si>
    <t>AH</t>
  </si>
  <si>
    <t>AI</t>
  </si>
  <si>
    <t>AJ</t>
  </si>
  <si>
    <t>L</t>
  </si>
  <si>
    <t>O</t>
  </si>
  <si>
    <t>R</t>
  </si>
  <si>
    <t>U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</si>
  <si>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</si>
  <si>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</si>
  <si>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</si>
  <si>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</si>
  <si>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</si>
  <si>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</si>
  <si>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</si>
  <si>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</si>
  <si>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</si>
  <si>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AK</t>
  </si>
  <si>
    <t>AN</t>
  </si>
  <si>
    <t>AQ</t>
  </si>
  <si>
    <t>NOMS</t>
  </si>
  <si>
    <t>ETAT</t>
  </si>
  <si>
    <t>NO</t>
  </si>
  <si>
    <t xml:space="preserve">
</t>
  </si>
  <si>
    <t>JAUNE</t>
  </si>
  <si>
    <t>NOIR</t>
  </si>
  <si>
    <t>BLEU</t>
  </si>
  <si>
    <t>ROUGE</t>
  </si>
  <si>
    <t>VERT</t>
  </si>
  <si>
    <t>BLEU CLAIR</t>
  </si>
  <si>
    <t>BRUN</t>
  </si>
  <si>
    <t>GRIS</t>
  </si>
  <si>
    <t>BLEU FONCE</t>
  </si>
  <si>
    <t>ROSE</t>
  </si>
  <si>
    <t>FUSCHIA</t>
  </si>
  <si>
    <t>ORANGE</t>
  </si>
  <si>
    <t>CERISE</t>
  </si>
  <si>
    <t>BLANC</t>
  </si>
  <si>
    <t>POMME</t>
  </si>
  <si>
    <t>POIRE</t>
  </si>
  <si>
    <t>CHOCOLAT</t>
  </si>
  <si>
    <t>GRIS CLAIR</t>
  </si>
  <si>
    <t>VERT CLAIR</t>
  </si>
  <si>
    <t>VERT FONCE</t>
  </si>
  <si>
    <t>CROCO</t>
  </si>
  <si>
    <t>pierre 1</t>
  </si>
  <si>
    <t>pierre 2</t>
  </si>
  <si>
    <t>pierre 3</t>
  </si>
  <si>
    <t>pierre 4</t>
  </si>
  <si>
    <t>pierre 5</t>
  </si>
  <si>
    <t>pierre 6</t>
  </si>
  <si>
    <t>pierre 7</t>
  </si>
  <si>
    <t>pierre 8</t>
  </si>
  <si>
    <t>pierre 9</t>
  </si>
  <si>
    <t>pierre 10</t>
  </si>
  <si>
    <t>pierre 11</t>
  </si>
  <si>
    <t>pierre 12</t>
  </si>
  <si>
    <t>pierre 13</t>
  </si>
  <si>
    <t>pierre 14</t>
  </si>
  <si>
    <t>pierre 15</t>
  </si>
  <si>
    <t>pierre 16</t>
  </si>
  <si>
    <t>pierre 17</t>
  </si>
  <si>
    <t>pierre 18</t>
  </si>
  <si>
    <t>pierre 19</t>
  </si>
  <si>
    <t>pierre 20</t>
  </si>
  <si>
    <t>pierre 21</t>
  </si>
  <si>
    <t>pierre 22</t>
  </si>
  <si>
    <t>pierre 23</t>
  </si>
  <si>
    <t>pierre 24</t>
  </si>
  <si>
    <t>pierre 25</t>
  </si>
  <si>
    <t>pierre 26</t>
  </si>
  <si>
    <t>pierre 27</t>
  </si>
  <si>
    <t>pierre 28</t>
  </si>
  <si>
    <t>pierre 29</t>
  </si>
  <si>
    <t>pierre 30</t>
  </si>
  <si>
    <t>pierre 31</t>
  </si>
  <si>
    <t>pierre 32</t>
  </si>
  <si>
    <t>pierre 33</t>
  </si>
  <si>
    <t>pierre 34</t>
  </si>
  <si>
    <t>pierre 35</t>
  </si>
  <si>
    <t>pierre 36</t>
  </si>
  <si>
    <t>pierre 37</t>
  </si>
  <si>
    <t>pierre 38</t>
  </si>
  <si>
    <t>pierre 39</t>
  </si>
  <si>
    <t>pierre 40</t>
  </si>
  <si>
    <t>pierre 41</t>
  </si>
  <si>
    <t>pierre 42</t>
  </si>
  <si>
    <t>pierre 43</t>
  </si>
  <si>
    <t>pierre 44</t>
  </si>
  <si>
    <t>pierre 45</t>
  </si>
  <si>
    <t>pierre 46</t>
  </si>
  <si>
    <t>pierre 47</t>
  </si>
  <si>
    <t>pierre 48</t>
  </si>
  <si>
    <t>pierre 49</t>
  </si>
  <si>
    <t>pierre 50</t>
  </si>
  <si>
    <t>pierre 51</t>
  </si>
  <si>
    <t>pierre 52</t>
  </si>
  <si>
    <t>pierre 53</t>
  </si>
  <si>
    <t>pierre 54</t>
  </si>
  <si>
    <t>pierre 55</t>
  </si>
  <si>
    <t>pierre 56</t>
  </si>
  <si>
    <t>pierre 57</t>
  </si>
  <si>
    <t>pierre 58</t>
  </si>
  <si>
    <t>pierre 59</t>
  </si>
  <si>
    <t>pierre 60</t>
  </si>
  <si>
    <t>pierre 61</t>
  </si>
  <si>
    <t>pierre 62</t>
  </si>
  <si>
    <t>pierre 63</t>
  </si>
  <si>
    <t>pierre 64</t>
  </si>
  <si>
    <t>pierre 65</t>
  </si>
  <si>
    <t>pierre 66</t>
  </si>
  <si>
    <t>pierre 67</t>
  </si>
  <si>
    <t>pierre 68</t>
  </si>
  <si>
    <t>pierre 69</t>
  </si>
  <si>
    <t>pierre 70</t>
  </si>
  <si>
    <t>pierre 71</t>
  </si>
  <si>
    <t>pierre 72</t>
  </si>
  <si>
    <t>pierre 73</t>
  </si>
  <si>
    <t>pierre 74</t>
  </si>
  <si>
    <t>pierre 75</t>
  </si>
  <si>
    <t>pierre 76</t>
  </si>
  <si>
    <t>pierre 77</t>
  </si>
  <si>
    <t>pierre 78</t>
  </si>
  <si>
    <t>pierre 79</t>
  </si>
  <si>
    <t>pierre 80</t>
  </si>
  <si>
    <t>pierre 81</t>
  </si>
  <si>
    <t>pierre 82</t>
  </si>
  <si>
    <t>pierre 83</t>
  </si>
  <si>
    <t>pierre 84</t>
  </si>
  <si>
    <t>pierre 85</t>
  </si>
  <si>
    <t>pierre 86</t>
  </si>
  <si>
    <t>pierre 87</t>
  </si>
  <si>
    <t>pierre 88</t>
  </si>
  <si>
    <t>pierre 89</t>
  </si>
  <si>
    <t>pierre 90</t>
  </si>
  <si>
    <t>pierre 91</t>
  </si>
  <si>
    <t>pierre 92</t>
  </si>
  <si>
    <t>pierre 93</t>
  </si>
  <si>
    <t>pierre 94</t>
  </si>
  <si>
    <t>pierre 95</t>
  </si>
  <si>
    <t>pierre 96</t>
  </si>
  <si>
    <t>pierre 97</t>
  </si>
  <si>
    <t>pierre 98</t>
  </si>
  <si>
    <t>pierre 99</t>
  </si>
  <si>
    <t>pierre 100</t>
  </si>
  <si>
    <t>pierre 101</t>
  </si>
  <si>
    <t>pierre 102</t>
  </si>
  <si>
    <t>pierre 103</t>
  </si>
  <si>
    <t>pierre 104</t>
  </si>
  <si>
    <t>pierre 105</t>
  </si>
  <si>
    <t>pierre 106</t>
  </si>
  <si>
    <t>pierre 107</t>
  </si>
  <si>
    <t>pierre 108</t>
  </si>
  <si>
    <t>pierre 109</t>
  </si>
  <si>
    <t>pierre 110</t>
  </si>
  <si>
    <t>pierre 111</t>
  </si>
  <si>
    <t>pierre 112</t>
  </si>
  <si>
    <t>pierre 113</t>
  </si>
  <si>
    <t>pierre 114</t>
  </si>
  <si>
    <t>pierre 115</t>
  </si>
  <si>
    <t>pierre 116</t>
  </si>
  <si>
    <t>pierre 117</t>
  </si>
  <si>
    <t>pierre 118</t>
  </si>
  <si>
    <t>pierre 119</t>
  </si>
  <si>
    <t>pierre 120</t>
  </si>
  <si>
    <t>pierre 121</t>
  </si>
  <si>
    <t>pierre 122</t>
  </si>
  <si>
    <t>pierre 123</t>
  </si>
  <si>
    <t>pierre 124</t>
  </si>
  <si>
    <t>pierre 125</t>
  </si>
  <si>
    <t>pierre 126</t>
  </si>
  <si>
    <t>pierre 127</t>
  </si>
  <si>
    <t>pierre 128</t>
  </si>
  <si>
    <t>pierre 129</t>
  </si>
  <si>
    <t>pierre 130</t>
  </si>
  <si>
    <t>pierre 131</t>
  </si>
  <si>
    <t>pierre 132</t>
  </si>
  <si>
    <t>pierre 133</t>
  </si>
  <si>
    <t>pierre 134</t>
  </si>
  <si>
    <t>pierre 135</t>
  </si>
  <si>
    <t>ok</t>
  </si>
</sst>
</file>

<file path=xl/styles.xml><?xml version="1.0" encoding="utf-8"?>
<styleSheet xmlns="http://schemas.openxmlformats.org/spreadsheetml/2006/main">
  <numFmts count="4">
    <numFmt numFmtId="164" formatCode="dd/mm/yy;@"/>
    <numFmt numFmtId="165" formatCode="#,###\ &quot;j&quot;"/>
    <numFmt numFmtId="166" formatCode="dddd\ dd\ mmmm\ yyyy"/>
    <numFmt numFmtId="167" formatCode="#,###\ &quot;tirs&quot;"/>
  </numFmts>
  <fonts count="75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indexed="81"/>
      <name val="Calibri"/>
      <family val="2"/>
    </font>
    <font>
      <b/>
      <u/>
      <sz val="10"/>
      <color indexed="81"/>
      <name val="Calibri"/>
      <family val="2"/>
    </font>
    <font>
      <b/>
      <sz val="12"/>
      <color rgb="FFFFFF00"/>
      <name val="Calibri"/>
      <family val="2"/>
      <scheme val="minor"/>
    </font>
    <font>
      <b/>
      <sz val="16"/>
      <color rgb="FFFFFF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sz val="12"/>
      <color rgb="FFFF0000"/>
      <name val="Calibri (Corps)"/>
    </font>
    <font>
      <b/>
      <sz val="12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00FA0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28"/>
      <color rgb="FFFFFF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36"/>
      <color rgb="FFFF0000"/>
      <name val="Calibri (Corps)"/>
    </font>
    <font>
      <sz val="14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66FF66"/>
      <name val="Calibri"/>
      <family val="2"/>
      <scheme val="minor"/>
    </font>
    <font>
      <b/>
      <sz val="14"/>
      <color rgb="FFFFFF00"/>
      <name val="Calibri"/>
      <family val="2"/>
      <scheme val="minor"/>
    </font>
    <font>
      <sz val="12"/>
      <color rgb="FFFFFF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rgb="FFFFFF66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12"/>
      <color rgb="FFFFFF00"/>
      <name val="Calibri"/>
      <family val="2"/>
      <scheme val="minor"/>
    </font>
    <font>
      <b/>
      <i/>
      <sz val="8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sz val="10"/>
      <color indexed="81"/>
      <name val="Calibri"/>
      <family val="2"/>
    </font>
    <font>
      <b/>
      <sz val="14"/>
      <color theme="0"/>
      <name val="Calibri"/>
      <family val="2"/>
      <scheme val="minor"/>
    </font>
    <font>
      <b/>
      <sz val="20"/>
      <color rgb="FFFFFF00"/>
      <name val="Calibri"/>
      <family val="2"/>
      <scheme val="minor"/>
    </font>
    <font>
      <b/>
      <sz val="22"/>
      <color rgb="FFFFFF00"/>
      <name val="Calibri"/>
      <family val="2"/>
      <scheme val="minor"/>
    </font>
    <font>
      <sz val="14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sz val="14"/>
      <color rgb="FFFFFF00"/>
      <name val="Calibri"/>
      <family val="2"/>
      <scheme val="minor"/>
    </font>
    <font>
      <b/>
      <sz val="16"/>
      <color rgb="FF99FF99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4"/>
      <color rgb="FFFFFF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8"/>
      <color rgb="FFFFFF00"/>
      <name val="Calibri"/>
      <family val="2"/>
      <scheme val="minor"/>
    </font>
    <font>
      <sz val="18"/>
      <color rgb="FFFFFF00"/>
      <name val="Calibri"/>
      <family val="2"/>
      <scheme val="minor"/>
    </font>
    <font>
      <b/>
      <i/>
      <sz val="16"/>
      <color rgb="FFFFFF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8"/>
      <color rgb="FF00FF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4"/>
      <color rgb="FFFFFF00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3"/>
      <color rgb="FFFFFF00"/>
      <name val="Calibri"/>
      <family val="2"/>
      <scheme val="minor"/>
    </font>
    <font>
      <sz val="12"/>
      <name val="Calibri"/>
      <family val="2"/>
      <scheme val="minor"/>
    </font>
    <font>
      <b/>
      <sz val="18"/>
      <name val="Calibri"/>
      <family val="2"/>
      <scheme val="minor"/>
    </font>
    <font>
      <b/>
      <sz val="72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AFFBA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D5FC7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66FFFF"/>
        <bgColor indexed="64"/>
      </patternFill>
    </fill>
    <fill>
      <patternFill patternType="solid">
        <fgColor rgb="FFFFFDA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FF99"/>
        <bgColor indexed="64"/>
      </patternFill>
    </fill>
  </fills>
  <borders count="66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/>
      <diagonal/>
    </border>
    <border>
      <left style="double">
        <color auto="1"/>
      </left>
      <right/>
      <top style="dotted">
        <color auto="1"/>
      </top>
      <bottom/>
      <diagonal/>
    </border>
    <border>
      <left style="double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/>
      <right style="double">
        <color theme="0"/>
      </right>
      <top style="double">
        <color theme="0"/>
      </top>
      <bottom style="double">
        <color theme="0"/>
      </bottom>
      <diagonal/>
    </border>
    <border>
      <left/>
      <right/>
      <top style="double">
        <color theme="0"/>
      </top>
      <bottom style="double">
        <color theme="0"/>
      </bottom>
      <diagonal/>
    </border>
    <border>
      <left style="double">
        <color theme="0"/>
      </left>
      <right style="double">
        <color theme="0"/>
      </right>
      <top style="thin">
        <color auto="1"/>
      </top>
      <bottom style="double">
        <color theme="0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/>
      <right/>
      <top style="dotted">
        <color auto="1"/>
      </top>
      <bottom/>
      <diagonal/>
    </border>
    <border>
      <left/>
      <right/>
      <top style="double">
        <color auto="1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dotted">
        <color auto="1"/>
      </left>
      <right/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tted">
        <color auto="1"/>
      </left>
      <right/>
      <top/>
      <bottom style="dotted">
        <color auto="1"/>
      </bottom>
      <diagonal/>
    </border>
    <border>
      <left style="double">
        <color theme="1"/>
      </left>
      <right style="thin">
        <color theme="1"/>
      </right>
      <top style="double">
        <color theme="1"/>
      </top>
      <bottom style="thin">
        <color theme="1"/>
      </bottom>
      <diagonal/>
    </border>
    <border>
      <left style="thin">
        <color theme="1"/>
      </left>
      <right style="double">
        <color theme="0"/>
      </right>
      <top style="double">
        <color theme="1"/>
      </top>
      <bottom style="thin">
        <color theme="1"/>
      </bottom>
      <diagonal/>
    </border>
    <border>
      <left style="double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double">
        <color theme="0"/>
      </right>
      <top style="thin">
        <color theme="1"/>
      </top>
      <bottom style="thin">
        <color theme="1"/>
      </bottom>
      <diagonal/>
    </border>
    <border>
      <left style="double">
        <color theme="1"/>
      </left>
      <right style="thin">
        <color theme="1"/>
      </right>
      <top style="thin">
        <color theme="1"/>
      </top>
      <bottom style="double">
        <color theme="1"/>
      </bottom>
      <diagonal/>
    </border>
    <border>
      <left style="thin">
        <color theme="1"/>
      </left>
      <right style="double">
        <color theme="0"/>
      </right>
      <top style="thin">
        <color theme="1"/>
      </top>
      <bottom style="double">
        <color theme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medium">
        <color rgb="FFFFFF00"/>
      </left>
      <right/>
      <top style="medium">
        <color rgb="FFFFFF00"/>
      </top>
      <bottom style="medium">
        <color rgb="FFFFFF00"/>
      </bottom>
      <diagonal/>
    </border>
    <border>
      <left/>
      <right/>
      <top style="medium">
        <color rgb="FFFFFF00"/>
      </top>
      <bottom style="medium">
        <color rgb="FFFFFF00"/>
      </bottom>
      <diagonal/>
    </border>
    <border>
      <left/>
      <right style="medium">
        <color rgb="FFFFFF00"/>
      </right>
      <top style="medium">
        <color rgb="FFFFFF00"/>
      </top>
      <bottom style="medium">
        <color rgb="FFFFFF0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 style="dotted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theme="0"/>
      </left>
      <right/>
      <top style="double">
        <color theme="0"/>
      </top>
      <bottom style="double">
        <color theme="0"/>
      </bottom>
      <diagonal/>
    </border>
    <border>
      <left style="double">
        <color theme="0"/>
      </left>
      <right style="dotted">
        <color auto="1"/>
      </right>
      <top style="double">
        <color theme="0"/>
      </top>
      <bottom style="dotted">
        <color auto="1"/>
      </bottom>
      <diagonal/>
    </border>
    <border>
      <left/>
      <right style="double">
        <color theme="0"/>
      </right>
      <top style="double">
        <color theme="0"/>
      </top>
      <bottom style="dotted">
        <color auto="1"/>
      </bottom>
      <diagonal/>
    </border>
    <border>
      <left style="double">
        <color theme="0"/>
      </left>
      <right style="dotted">
        <color auto="1"/>
      </right>
      <top/>
      <bottom style="dotted">
        <color auto="1"/>
      </bottom>
      <diagonal/>
    </border>
    <border>
      <left/>
      <right style="double">
        <color theme="0"/>
      </right>
      <top/>
      <bottom style="dotted">
        <color auto="1"/>
      </bottom>
      <diagonal/>
    </border>
    <border>
      <left style="double">
        <color theme="0"/>
      </left>
      <right style="dotted">
        <color auto="1"/>
      </right>
      <top style="dotted">
        <color auto="1"/>
      </top>
      <bottom style="double">
        <color theme="0"/>
      </bottom>
      <diagonal/>
    </border>
    <border>
      <left/>
      <right style="double">
        <color theme="0"/>
      </right>
      <top/>
      <bottom style="double">
        <color theme="0"/>
      </bottom>
      <diagonal/>
    </border>
    <border>
      <left/>
      <right style="thick">
        <color theme="0"/>
      </right>
      <top/>
      <bottom/>
      <diagonal/>
    </border>
    <border>
      <left style="thick">
        <color theme="0"/>
      </left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dotted">
        <color indexed="64"/>
      </left>
      <right style="double">
        <color auto="1"/>
      </right>
      <top style="dotted">
        <color indexed="64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uble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tted">
        <color auto="1"/>
      </right>
      <top style="dotted">
        <color auto="1"/>
      </top>
      <bottom/>
      <diagonal/>
    </border>
    <border>
      <left style="double">
        <color auto="1"/>
      </left>
      <right style="double">
        <color auto="1"/>
      </right>
      <top style="dotted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/>
      <top style="dotted">
        <color auto="1"/>
      </top>
      <bottom style="dott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48">
    <xf numFmtId="0" fontId="0" fillId="0" borderId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269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Font="1" applyProtection="1"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26" fillId="10" borderId="13" xfId="0" applyFont="1" applyFill="1" applyBorder="1" applyAlignment="1" applyProtection="1">
      <alignment horizontal="center" vertical="center"/>
      <protection locked="0"/>
    </xf>
    <xf numFmtId="0" fontId="26" fillId="10" borderId="14" xfId="0" applyFont="1" applyFill="1" applyBorder="1" applyAlignment="1" applyProtection="1">
      <alignment horizontal="center" vertical="center"/>
      <protection locked="0"/>
    </xf>
    <xf numFmtId="0" fontId="19" fillId="10" borderId="11" xfId="0" applyFont="1" applyFill="1" applyBorder="1" applyAlignment="1" applyProtection="1">
      <alignment horizontal="center" vertical="center" wrapText="1"/>
      <protection locked="0"/>
    </xf>
    <xf numFmtId="0" fontId="3" fillId="9" borderId="5" xfId="0" applyFont="1" applyFill="1" applyBorder="1" applyAlignment="1" applyProtection="1">
      <alignment horizontal="center" vertical="center"/>
      <protection locked="0"/>
    </xf>
    <xf numFmtId="0" fontId="4" fillId="11" borderId="5" xfId="0" applyFont="1" applyFill="1" applyBorder="1" applyAlignment="1" applyProtection="1">
      <alignment horizontal="center" vertical="center"/>
      <protection locked="0"/>
    </xf>
    <xf numFmtId="0" fontId="4" fillId="11" borderId="6" xfId="0" applyFont="1" applyFill="1" applyBorder="1" applyAlignment="1" applyProtection="1">
      <alignment horizontal="center" vertical="center"/>
      <protection locked="0"/>
    </xf>
    <xf numFmtId="0" fontId="5" fillId="13" borderId="0" xfId="0" applyFont="1" applyFill="1" applyBorder="1" applyAlignment="1" applyProtection="1">
      <alignment horizontal="center" vertical="center"/>
      <protection locked="0"/>
    </xf>
    <xf numFmtId="0" fontId="3" fillId="13" borderId="0" xfId="0" applyFont="1" applyFill="1" applyBorder="1" applyAlignment="1" applyProtection="1">
      <alignment horizontal="center" vertical="center"/>
      <protection locked="0"/>
    </xf>
    <xf numFmtId="0" fontId="3" fillId="13" borderId="0" xfId="0" applyNumberFormat="1" applyFont="1" applyFill="1" applyBorder="1" applyAlignment="1" applyProtection="1">
      <alignment horizontal="center" vertical="center"/>
      <protection locked="0"/>
    </xf>
    <xf numFmtId="0" fontId="11" fillId="13" borderId="0" xfId="0" applyFont="1" applyFill="1" applyProtection="1">
      <protection locked="0"/>
    </xf>
    <xf numFmtId="0" fontId="0" fillId="13" borderId="0" xfId="0" applyFill="1" applyProtection="1">
      <protection locked="0"/>
    </xf>
    <xf numFmtId="0" fontId="0" fillId="13" borderId="0" xfId="0" applyFont="1" applyFill="1" applyProtection="1">
      <protection locked="0"/>
    </xf>
    <xf numFmtId="0" fontId="24" fillId="0" borderId="0" xfId="0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Border="1" applyProtection="1">
      <protection locked="0"/>
    </xf>
    <xf numFmtId="0" fontId="3" fillId="16" borderId="4" xfId="0" applyFont="1" applyFill="1" applyBorder="1" applyAlignment="1" applyProtection="1">
      <alignment horizontal="center" vertical="center"/>
      <protection locked="0"/>
    </xf>
    <xf numFmtId="0" fontId="3" fillId="16" borderId="21" xfId="0" applyFont="1" applyFill="1" applyBorder="1" applyAlignment="1" applyProtection="1">
      <alignment vertical="center"/>
      <protection locked="0"/>
    </xf>
    <xf numFmtId="0" fontId="23" fillId="16" borderId="21" xfId="0" applyFont="1" applyFill="1" applyBorder="1" applyAlignment="1" applyProtection="1">
      <alignment vertical="center"/>
      <protection locked="0"/>
    </xf>
    <xf numFmtId="0" fontId="3" fillId="17" borderId="4" xfId="0" applyFont="1" applyFill="1" applyBorder="1" applyAlignment="1" applyProtection="1">
      <alignment horizontal="center" vertical="center"/>
      <protection locked="0"/>
    </xf>
    <xf numFmtId="0" fontId="3" fillId="17" borderId="21" xfId="0" applyFont="1" applyFill="1" applyBorder="1" applyAlignment="1" applyProtection="1">
      <alignment vertical="center"/>
      <protection locked="0"/>
    </xf>
    <xf numFmtId="0" fontId="0" fillId="13" borderId="0" xfId="0" applyFill="1" applyBorder="1" applyAlignment="1" applyProtection="1">
      <alignment horizontal="center" vertical="center"/>
      <protection locked="0"/>
    </xf>
    <xf numFmtId="0" fontId="24" fillId="13" borderId="0" xfId="0" applyFont="1" applyFill="1" applyBorder="1" applyAlignment="1" applyProtection="1">
      <alignment horizontal="center" vertical="center"/>
      <protection locked="0"/>
    </xf>
    <xf numFmtId="0" fontId="10" fillId="0" borderId="28" xfId="0" applyFont="1" applyFill="1" applyBorder="1" applyAlignment="1" applyProtection="1">
      <alignment horizontal="center" vertical="center"/>
      <protection locked="0"/>
    </xf>
    <xf numFmtId="0" fontId="10" fillId="6" borderId="30" xfId="0" applyFont="1" applyFill="1" applyBorder="1" applyAlignment="1" applyProtection="1">
      <alignment horizontal="center" vertical="center"/>
      <protection locked="0"/>
    </xf>
    <xf numFmtId="0" fontId="51" fillId="9" borderId="7" xfId="0" applyFont="1" applyFill="1" applyBorder="1" applyAlignment="1" applyProtection="1">
      <alignment horizontal="center" vertical="center"/>
      <protection locked="0"/>
    </xf>
    <xf numFmtId="0" fontId="51" fillId="16" borderId="17" xfId="0" applyFont="1" applyFill="1" applyBorder="1" applyAlignment="1" applyProtection="1">
      <alignment horizontal="center" vertical="center"/>
      <protection locked="0"/>
    </xf>
    <xf numFmtId="0" fontId="51" fillId="17" borderId="17" xfId="0" applyFont="1" applyFill="1" applyBorder="1" applyAlignment="1" applyProtection="1">
      <alignment horizontal="center" vertical="center"/>
      <protection locked="0"/>
    </xf>
    <xf numFmtId="0" fontId="51" fillId="17" borderId="4" xfId="0" applyFont="1" applyFill="1" applyBorder="1" applyAlignment="1" applyProtection="1">
      <alignment horizontal="center" vertical="center"/>
      <protection locked="0"/>
    </xf>
    <xf numFmtId="0" fontId="51" fillId="11" borderId="7" xfId="0" applyFont="1" applyFill="1" applyBorder="1" applyAlignment="1" applyProtection="1">
      <alignment horizontal="center" vertical="center"/>
      <protection locked="0"/>
    </xf>
    <xf numFmtId="0" fontId="51" fillId="11" borderId="5" xfId="0" applyFont="1" applyFill="1" applyBorder="1" applyAlignment="1" applyProtection="1">
      <alignment horizontal="center" vertical="center"/>
      <protection locked="0"/>
    </xf>
    <xf numFmtId="0" fontId="52" fillId="10" borderId="11" xfId="0" applyFont="1" applyFill="1" applyBorder="1" applyAlignment="1" applyProtection="1">
      <alignment horizontal="center" vertical="center"/>
      <protection locked="0"/>
    </xf>
    <xf numFmtId="0" fontId="55" fillId="10" borderId="11" xfId="0" applyFont="1" applyFill="1" applyBorder="1" applyAlignment="1" applyProtection="1">
      <alignment horizontal="center" vertical="center"/>
      <protection locked="0"/>
    </xf>
    <xf numFmtId="0" fontId="56" fillId="10" borderId="26" xfId="0" applyFont="1" applyFill="1" applyBorder="1" applyAlignment="1" applyProtection="1">
      <alignment horizontal="center" vertical="center"/>
      <protection locked="0"/>
    </xf>
    <xf numFmtId="0" fontId="56" fillId="10" borderId="27" xfId="0" applyFont="1" applyFill="1" applyBorder="1" applyAlignment="1" applyProtection="1">
      <alignment horizontal="center" vertical="center"/>
      <protection locked="0"/>
    </xf>
    <xf numFmtId="0" fontId="28" fillId="10" borderId="11" xfId="0" applyFont="1" applyFill="1" applyBorder="1" applyAlignment="1" applyProtection="1">
      <alignment horizontal="center" vertical="center"/>
      <protection locked="0"/>
    </xf>
    <xf numFmtId="0" fontId="45" fillId="10" borderId="11" xfId="0" applyFont="1" applyFill="1" applyBorder="1" applyAlignment="1" applyProtection="1">
      <alignment horizontal="center" vertical="center"/>
      <protection locked="0"/>
    </xf>
    <xf numFmtId="0" fontId="20" fillId="10" borderId="11" xfId="0" applyFont="1" applyFill="1" applyBorder="1" applyAlignment="1" applyProtection="1">
      <alignment horizontal="center" vertical="center"/>
      <protection locked="0"/>
    </xf>
    <xf numFmtId="0" fontId="5" fillId="0" borderId="9" xfId="0" applyFont="1" applyFill="1" applyBorder="1" applyAlignment="1" applyProtection="1">
      <alignment horizontal="center" vertical="center"/>
      <protection locked="0"/>
    </xf>
    <xf numFmtId="0" fontId="5" fillId="0" borderId="9" xfId="0" applyFont="1" applyFill="1" applyBorder="1" applyAlignment="1" applyProtection="1">
      <alignment horizontal="left" vertical="center"/>
      <protection locked="0"/>
    </xf>
    <xf numFmtId="164" fontId="4" fillId="0" borderId="10" xfId="0" applyNumberFormat="1" applyFont="1" applyFill="1" applyBorder="1" applyAlignment="1" applyProtection="1">
      <alignment horizontal="center" vertical="center"/>
      <protection locked="0"/>
    </xf>
    <xf numFmtId="164" fontId="4" fillId="0" borderId="9" xfId="0" applyNumberFormat="1" applyFont="1" applyFill="1" applyBorder="1" applyAlignment="1" applyProtection="1">
      <alignment horizontal="center" vertical="center"/>
      <protection locked="0"/>
    </xf>
    <xf numFmtId="165" fontId="4" fillId="0" borderId="9" xfId="0" applyNumberFormat="1" applyFont="1" applyFill="1" applyBorder="1" applyAlignment="1" applyProtection="1">
      <alignment horizontal="center" vertical="center"/>
      <protection locked="0"/>
    </xf>
    <xf numFmtId="164" fontId="60" fillId="0" borderId="10" xfId="0" applyNumberFormat="1" applyFont="1" applyFill="1" applyBorder="1" applyAlignment="1" applyProtection="1">
      <alignment horizontal="center" vertical="center"/>
      <protection locked="0"/>
    </xf>
    <xf numFmtId="0" fontId="4" fillId="0" borderId="9" xfId="0" applyNumberFormat="1" applyFont="1" applyFill="1" applyBorder="1" applyAlignment="1" applyProtection="1">
      <alignment horizontal="center" vertical="center"/>
      <protection locked="0"/>
    </xf>
    <xf numFmtId="165" fontId="4" fillId="0" borderId="19" xfId="0" applyNumberFormat="1" applyFont="1" applyFill="1" applyBorder="1" applyAlignment="1" applyProtection="1">
      <alignment horizontal="center" vertical="center"/>
      <protection locked="0"/>
    </xf>
    <xf numFmtId="0" fontId="31" fillId="0" borderId="0" xfId="0" applyFont="1" applyProtection="1">
      <protection locked="0"/>
    </xf>
    <xf numFmtId="0" fontId="22" fillId="13" borderId="0" xfId="0" applyFont="1" applyFill="1" applyBorder="1" applyAlignment="1" applyProtection="1">
      <alignment horizontal="center" vertical="center"/>
      <protection locked="0"/>
    </xf>
    <xf numFmtId="0" fontId="7" fillId="13" borderId="0" xfId="0" applyFont="1" applyFill="1" applyBorder="1" applyAlignment="1" applyProtection="1">
      <alignment horizontal="center" vertical="center"/>
      <protection locked="0"/>
    </xf>
    <xf numFmtId="9" fontId="10" fillId="2" borderId="20" xfId="67" applyFont="1" applyFill="1" applyBorder="1" applyAlignment="1" applyProtection="1">
      <alignment horizontal="center" vertical="center"/>
      <protection locked="0"/>
    </xf>
    <xf numFmtId="9" fontId="4" fillId="2" borderId="20" xfId="67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3" fillId="0" borderId="23" xfId="0" applyFont="1" applyFill="1" applyBorder="1" applyAlignment="1" applyProtection="1">
      <alignment horizontal="center" vertical="center"/>
      <protection locked="0"/>
    </xf>
    <xf numFmtId="164" fontId="3" fillId="0" borderId="22" xfId="0" applyNumberFormat="1" applyFont="1" applyFill="1" applyBorder="1" applyAlignment="1" applyProtection="1">
      <alignment horizontal="center" vertical="center"/>
      <protection locked="0"/>
    </xf>
    <xf numFmtId="164" fontId="3" fillId="0" borderId="23" xfId="0" applyNumberFormat="1" applyFont="1" applyFill="1" applyBorder="1" applyAlignment="1" applyProtection="1">
      <alignment horizontal="center" vertical="center"/>
      <protection locked="0"/>
    </xf>
    <xf numFmtId="165" fontId="3" fillId="0" borderId="23" xfId="0" applyNumberFormat="1" applyFont="1" applyFill="1" applyBorder="1" applyAlignment="1" applyProtection="1">
      <alignment horizontal="center" vertical="center"/>
      <protection locked="0"/>
    </xf>
    <xf numFmtId="164" fontId="21" fillId="0" borderId="22" xfId="0" applyNumberFormat="1" applyFont="1" applyFill="1" applyBorder="1" applyAlignment="1" applyProtection="1">
      <alignment horizontal="center" vertical="center"/>
      <protection locked="0"/>
    </xf>
    <xf numFmtId="0" fontId="3" fillId="0" borderId="23" xfId="0" applyNumberFormat="1" applyFont="1" applyFill="1" applyBorder="1" applyAlignment="1" applyProtection="1">
      <alignment horizontal="center" vertical="center"/>
      <protection locked="0"/>
    </xf>
    <xf numFmtId="165" fontId="3" fillId="0" borderId="25" xfId="0" applyNumberFormat="1" applyFont="1" applyFill="1" applyBorder="1" applyAlignment="1" applyProtection="1">
      <alignment horizontal="center" vertical="center"/>
      <protection locked="0"/>
    </xf>
    <xf numFmtId="0" fontId="5" fillId="14" borderId="16" xfId="0" applyFont="1" applyFill="1" applyBorder="1" applyAlignment="1" applyProtection="1">
      <alignment horizontal="center" vertical="center"/>
      <protection locked="0"/>
    </xf>
    <xf numFmtId="0" fontId="5" fillId="15" borderId="16" xfId="0" applyFont="1" applyFill="1" applyBorder="1" applyAlignment="1" applyProtection="1">
      <alignment horizontal="center" vertical="center"/>
      <protection locked="0"/>
    </xf>
    <xf numFmtId="9" fontId="5" fillId="14" borderId="16" xfId="67" applyNumberFormat="1" applyFont="1" applyFill="1" applyBorder="1" applyAlignment="1" applyProtection="1">
      <alignment horizontal="center" vertical="center"/>
      <protection locked="0"/>
    </xf>
    <xf numFmtId="9" fontId="5" fillId="15" borderId="16" xfId="67" applyNumberFormat="1" applyFont="1" applyFill="1" applyBorder="1" applyAlignment="1" applyProtection="1">
      <alignment horizontal="center" vertical="center"/>
      <protection locked="0"/>
    </xf>
    <xf numFmtId="164" fontId="4" fillId="0" borderId="16" xfId="0" applyNumberFormat="1" applyFont="1" applyFill="1" applyBorder="1" applyAlignment="1" applyProtection="1">
      <alignment horizontal="center" vertical="center"/>
      <protection locked="0"/>
    </xf>
    <xf numFmtId="164" fontId="4" fillId="0" borderId="56" xfId="0" applyNumberFormat="1" applyFont="1" applyFill="1" applyBorder="1" applyAlignment="1" applyProtection="1">
      <alignment horizontal="center" vertical="center"/>
      <protection locked="0"/>
    </xf>
    <xf numFmtId="164" fontId="4" fillId="0" borderId="1" xfId="0" applyNumberFormat="1" applyFont="1" applyFill="1" applyBorder="1" applyAlignment="1" applyProtection="1">
      <alignment horizontal="center" vertical="center"/>
      <protection locked="0"/>
    </xf>
    <xf numFmtId="165" fontId="4" fillId="0" borderId="42" xfId="0" applyNumberFormat="1" applyFont="1" applyFill="1" applyBorder="1" applyAlignment="1" applyProtection="1">
      <alignment horizontal="center" vertical="center"/>
      <protection locked="0"/>
    </xf>
    <xf numFmtId="164" fontId="4" fillId="0" borderId="57" xfId="0" applyNumberFormat="1" applyFont="1" applyFill="1" applyBorder="1" applyAlignment="1" applyProtection="1">
      <alignment horizontal="center" vertical="center"/>
      <protection locked="0"/>
    </xf>
    <xf numFmtId="164" fontId="4" fillId="0" borderId="55" xfId="0" applyNumberFormat="1" applyFont="1" applyFill="1" applyBorder="1" applyAlignment="1" applyProtection="1">
      <alignment horizontal="center" vertical="center"/>
      <protection locked="0"/>
    </xf>
    <xf numFmtId="165" fontId="4" fillId="0" borderId="54" xfId="0" applyNumberFormat="1" applyFont="1" applyFill="1" applyBorder="1" applyAlignment="1" applyProtection="1">
      <alignment horizontal="center" vertical="center"/>
      <protection locked="0"/>
    </xf>
    <xf numFmtId="0" fontId="5" fillId="0" borderId="55" xfId="0" applyFont="1" applyFill="1" applyBorder="1" applyAlignment="1" applyProtection="1">
      <alignment horizontal="center" vertical="center"/>
      <protection locked="0"/>
    </xf>
    <xf numFmtId="0" fontId="9" fillId="8" borderId="29" xfId="0" applyFont="1" applyFill="1" applyBorder="1" applyAlignment="1" applyProtection="1">
      <alignment horizontal="center" vertical="center"/>
      <protection locked="0"/>
    </xf>
    <xf numFmtId="0" fontId="27" fillId="12" borderId="45" xfId="0" applyNumberFormat="1" applyFont="1" applyFill="1" applyBorder="1" applyAlignment="1" applyProtection="1">
      <alignment horizontal="center" vertical="center"/>
      <protection locked="0"/>
    </xf>
    <xf numFmtId="0" fontId="27" fillId="12" borderId="15" xfId="0" applyNumberFormat="1" applyFont="1" applyFill="1" applyBorder="1" applyAlignment="1" applyProtection="1">
      <alignment horizontal="center" vertical="center"/>
      <protection locked="0"/>
    </xf>
    <xf numFmtId="0" fontId="9" fillId="7" borderId="29" xfId="0" applyFont="1" applyFill="1" applyBorder="1" applyAlignment="1" applyProtection="1">
      <alignment horizontal="center" vertical="center"/>
      <protection locked="0"/>
    </xf>
    <xf numFmtId="0" fontId="27" fillId="12" borderId="47" xfId="0" applyNumberFormat="1" applyFont="1" applyFill="1" applyBorder="1" applyAlignment="1" applyProtection="1">
      <alignment horizontal="center" vertical="center"/>
      <protection locked="0"/>
    </xf>
    <xf numFmtId="0" fontId="9" fillId="5" borderId="29" xfId="0" applyFont="1" applyFill="1" applyBorder="1" applyAlignment="1" applyProtection="1">
      <alignment horizontal="center" vertical="center"/>
      <protection locked="0"/>
    </xf>
    <xf numFmtId="0" fontId="9" fillId="4" borderId="29" xfId="0" applyFont="1" applyFill="1" applyBorder="1" applyAlignment="1" applyProtection="1">
      <alignment horizontal="center" vertical="center"/>
      <protection locked="0"/>
    </xf>
    <xf numFmtId="0" fontId="9" fillId="3" borderId="29" xfId="0" applyFont="1" applyFill="1" applyBorder="1" applyAlignment="1" applyProtection="1">
      <alignment horizontal="center" vertical="center"/>
      <protection locked="0"/>
    </xf>
    <xf numFmtId="0" fontId="9" fillId="6" borderId="31" xfId="0" applyFont="1" applyFill="1" applyBorder="1" applyAlignment="1" applyProtection="1">
      <alignment horizontal="center" vertical="center"/>
      <protection locked="0"/>
    </xf>
    <xf numFmtId="0" fontId="27" fillId="12" borderId="49" xfId="0" applyFont="1" applyFill="1" applyBorder="1" applyAlignment="1" applyProtection="1">
      <alignment horizontal="center" vertical="center"/>
      <protection locked="0"/>
    </xf>
    <xf numFmtId="0" fontId="27" fillId="12" borderId="8" xfId="0" applyFont="1" applyFill="1" applyBorder="1" applyAlignment="1" applyProtection="1">
      <alignment horizontal="center" vertical="center"/>
      <protection locked="0"/>
    </xf>
    <xf numFmtId="0" fontId="27" fillId="12" borderId="1" xfId="0" applyFont="1" applyFill="1" applyBorder="1" applyAlignment="1" applyProtection="1">
      <alignment horizontal="center" vertical="center"/>
      <protection locked="0"/>
    </xf>
    <xf numFmtId="0" fontId="5" fillId="0" borderId="54" xfId="0" applyFont="1" applyFill="1" applyBorder="1" applyAlignment="1" applyProtection="1">
      <alignment horizontal="left" vertical="center"/>
      <protection locked="0"/>
    </xf>
    <xf numFmtId="164" fontId="4" fillId="0" borderId="43" xfId="0" applyNumberFormat="1" applyFont="1" applyFill="1" applyBorder="1" applyAlignment="1" applyProtection="1">
      <alignment horizontal="center" vertical="center"/>
      <protection locked="0"/>
    </xf>
    <xf numFmtId="164" fontId="60" fillId="0" borderId="56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NumberFormat="1" applyFont="1" applyFill="1" applyBorder="1" applyAlignment="1" applyProtection="1">
      <alignment horizontal="center" vertical="center"/>
      <protection locked="0"/>
    </xf>
    <xf numFmtId="164" fontId="4" fillId="0" borderId="58" xfId="0" applyNumberFormat="1" applyFont="1" applyFill="1" applyBorder="1" applyAlignment="1" applyProtection="1">
      <alignment horizontal="center" vertical="center"/>
      <protection locked="0"/>
    </xf>
    <xf numFmtId="164" fontId="60" fillId="0" borderId="57" xfId="0" applyNumberFormat="1" applyFont="1" applyFill="1" applyBorder="1" applyAlignment="1" applyProtection="1">
      <alignment horizontal="center" vertical="center"/>
      <protection locked="0"/>
    </xf>
    <xf numFmtId="0" fontId="4" fillId="0" borderId="55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9" fontId="5" fillId="2" borderId="20" xfId="67" applyFont="1" applyFill="1" applyBorder="1" applyAlignment="1" applyProtection="1">
      <alignment horizontal="center" vertical="center"/>
      <protection locked="0"/>
    </xf>
    <xf numFmtId="0" fontId="5" fillId="15" borderId="0" xfId="0" applyFont="1" applyFill="1" applyBorder="1" applyAlignment="1" applyProtection="1">
      <alignment horizontal="center" vertical="center"/>
      <protection locked="0"/>
    </xf>
    <xf numFmtId="0" fontId="31" fillId="0" borderId="10" xfId="0" applyFont="1" applyBorder="1" applyProtection="1">
      <protection locked="0"/>
    </xf>
    <xf numFmtId="0" fontId="61" fillId="0" borderId="9" xfId="0" applyFont="1" applyFill="1" applyBorder="1" applyAlignment="1" applyProtection="1">
      <alignment horizontal="left" vertical="center"/>
      <protection locked="0"/>
    </xf>
    <xf numFmtId="0" fontId="61" fillId="0" borderId="16" xfId="0" applyFont="1" applyFill="1" applyBorder="1" applyAlignment="1" applyProtection="1">
      <alignment horizontal="center" vertical="center"/>
      <protection locked="0"/>
    </xf>
    <xf numFmtId="0" fontId="61" fillId="0" borderId="9" xfId="0" applyFont="1" applyFill="1" applyBorder="1" applyAlignment="1" applyProtection="1">
      <alignment horizontal="center" vertical="center"/>
      <protection locked="0"/>
    </xf>
    <xf numFmtId="164" fontId="62" fillId="0" borderId="10" xfId="0" applyNumberFormat="1" applyFont="1" applyFill="1" applyBorder="1" applyAlignment="1" applyProtection="1">
      <alignment horizontal="center" vertical="center"/>
      <protection locked="0"/>
    </xf>
    <xf numFmtId="164" fontId="62" fillId="0" borderId="9" xfId="0" applyNumberFormat="1" applyFont="1" applyFill="1" applyBorder="1" applyAlignment="1" applyProtection="1">
      <alignment horizontal="center" vertical="center"/>
      <protection locked="0"/>
    </xf>
    <xf numFmtId="165" fontId="62" fillId="0" borderId="9" xfId="0" applyNumberFormat="1" applyFont="1" applyFill="1" applyBorder="1" applyAlignment="1" applyProtection="1">
      <alignment horizontal="center" vertical="center"/>
      <protection locked="0"/>
    </xf>
    <xf numFmtId="164" fontId="63" fillId="0" borderId="10" xfId="0" applyNumberFormat="1" applyFont="1" applyFill="1" applyBorder="1" applyAlignment="1" applyProtection="1">
      <alignment horizontal="center" vertical="center"/>
      <protection locked="0"/>
    </xf>
    <xf numFmtId="0" fontId="62" fillId="0" borderId="9" xfId="0" applyNumberFormat="1" applyFont="1" applyFill="1" applyBorder="1" applyAlignment="1" applyProtection="1">
      <alignment horizontal="center" vertical="center"/>
      <protection locked="0"/>
    </xf>
    <xf numFmtId="164" fontId="4" fillId="0" borderId="59" xfId="0" applyNumberFormat="1" applyFont="1" applyFill="1" applyBorder="1" applyAlignment="1" applyProtection="1">
      <alignment horizontal="center" vertical="center"/>
      <protection locked="0"/>
    </xf>
    <xf numFmtId="10" fontId="64" fillId="12" borderId="46" xfId="67" applyNumberFormat="1" applyFont="1" applyFill="1" applyBorder="1" applyAlignment="1" applyProtection="1">
      <alignment horizontal="center" vertical="center"/>
      <protection locked="0"/>
    </xf>
    <xf numFmtId="10" fontId="64" fillId="12" borderId="48" xfId="67" applyNumberFormat="1" applyFont="1" applyFill="1" applyBorder="1" applyAlignment="1" applyProtection="1">
      <alignment horizontal="center" vertical="center"/>
      <protection locked="0"/>
    </xf>
    <xf numFmtId="10" fontId="64" fillId="12" borderId="50" xfId="67" applyNumberFormat="1" applyFont="1" applyFill="1" applyBorder="1" applyAlignment="1" applyProtection="1">
      <alignment horizontal="center" vertical="center"/>
      <protection locked="0"/>
    </xf>
    <xf numFmtId="10" fontId="64" fillId="12" borderId="15" xfId="0" applyNumberFormat="1" applyFont="1" applyFill="1" applyBorder="1" applyAlignment="1" applyProtection="1">
      <alignment horizontal="center" vertical="center"/>
      <protection locked="0"/>
    </xf>
    <xf numFmtId="9" fontId="5" fillId="15" borderId="8" xfId="67" applyNumberFormat="1" applyFont="1" applyFill="1" applyBorder="1" applyAlignment="1" applyProtection="1">
      <alignment horizontal="center" vertical="center"/>
      <protection locked="0"/>
    </xf>
    <xf numFmtId="0" fontId="5" fillId="14" borderId="0" xfId="0" applyFont="1" applyFill="1" applyBorder="1" applyAlignment="1" applyProtection="1">
      <alignment horizontal="center" vertical="center"/>
      <protection locked="0"/>
    </xf>
    <xf numFmtId="164" fontId="4" fillId="0" borderId="0" xfId="0" applyNumberFormat="1" applyFont="1" applyFill="1" applyBorder="1" applyAlignment="1" applyProtection="1">
      <alignment horizontal="center" vertical="center"/>
      <protection locked="0"/>
    </xf>
    <xf numFmtId="164" fontId="4" fillId="0" borderId="60" xfId="0" applyNumberFormat="1" applyFont="1" applyFill="1" applyBorder="1" applyAlignment="1" applyProtection="1">
      <alignment horizontal="center" vertical="center"/>
      <protection locked="0"/>
    </xf>
    <xf numFmtId="0" fontId="5" fillId="15" borderId="55" xfId="0" applyFont="1" applyFill="1" applyBorder="1" applyAlignment="1" applyProtection="1">
      <alignment horizontal="center" vertical="center"/>
      <protection locked="0"/>
    </xf>
    <xf numFmtId="9" fontId="5" fillId="15" borderId="1" xfId="67" applyNumberFormat="1" applyFont="1" applyFill="1" applyBorder="1" applyAlignment="1" applyProtection="1">
      <alignment horizontal="center" vertical="center"/>
      <protection locked="0"/>
    </xf>
    <xf numFmtId="0" fontId="5" fillId="15" borderId="8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left" vertical="center"/>
      <protection hidden="1"/>
    </xf>
    <xf numFmtId="0" fontId="3" fillId="0" borderId="0" xfId="0" applyFont="1" applyFill="1" applyAlignment="1" applyProtection="1">
      <alignment horizontal="left" vertical="center"/>
      <protection hidden="1"/>
    </xf>
    <xf numFmtId="0" fontId="3" fillId="0" borderId="0" xfId="0" applyFont="1" applyFill="1" applyAlignment="1" applyProtection="1">
      <alignment vertical="center"/>
      <protection hidden="1"/>
    </xf>
    <xf numFmtId="0" fontId="0" fillId="0" borderId="0" xfId="0" applyFill="1" applyAlignment="1" applyProtection="1">
      <alignment horizontal="center" vertical="center"/>
      <protection hidden="1"/>
    </xf>
    <xf numFmtId="0" fontId="3" fillId="0" borderId="0" xfId="0" applyFont="1" applyFill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 vertical="center" wrapText="1"/>
      <protection hidden="1"/>
    </xf>
    <xf numFmtId="0" fontId="0" fillId="0" borderId="0" xfId="0" applyFill="1" applyBorder="1" applyProtection="1">
      <protection hidden="1"/>
    </xf>
    <xf numFmtId="0" fontId="0" fillId="0" borderId="0" xfId="0" applyFill="1" applyProtection="1">
      <protection hidden="1"/>
    </xf>
    <xf numFmtId="0" fontId="16" fillId="0" borderId="0" xfId="0" applyFont="1" applyFill="1" applyProtection="1">
      <protection hidden="1"/>
    </xf>
    <xf numFmtId="0" fontId="0" fillId="0" borderId="0" xfId="0" applyFill="1" applyBorder="1" applyAlignment="1" applyProtection="1">
      <alignment wrapText="1"/>
      <protection hidden="1"/>
    </xf>
    <xf numFmtId="0" fontId="25" fillId="0" borderId="0" xfId="0" applyFont="1" applyFill="1" applyBorder="1" applyAlignment="1" applyProtection="1">
      <alignment horizontal="left" vertical="center"/>
      <protection hidden="1"/>
    </xf>
    <xf numFmtId="0" fontId="25" fillId="0" borderId="0" xfId="0" applyFont="1" applyFill="1" applyBorder="1" applyAlignment="1" applyProtection="1">
      <protection hidden="1"/>
    </xf>
    <xf numFmtId="0" fontId="25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left" vertical="center"/>
      <protection hidden="1"/>
    </xf>
    <xf numFmtId="0" fontId="8" fillId="0" borderId="0" xfId="0" applyFont="1" applyFill="1" applyAlignment="1" applyProtection="1">
      <alignment horizontal="center" vertical="center" wrapText="1"/>
      <protection hidden="1"/>
    </xf>
    <xf numFmtId="0" fontId="38" fillId="0" borderId="0" xfId="0" applyFont="1" applyFill="1" applyAlignment="1" applyProtection="1">
      <alignment horizontal="center" vertical="center"/>
      <protection hidden="1"/>
    </xf>
    <xf numFmtId="0" fontId="36" fillId="0" borderId="38" xfId="0" applyFont="1" applyFill="1" applyBorder="1" applyProtection="1">
      <protection hidden="1"/>
    </xf>
    <xf numFmtId="10" fontId="35" fillId="0" borderId="39" xfId="67" applyNumberFormat="1" applyFont="1" applyFill="1" applyBorder="1" applyAlignment="1" applyProtection="1">
      <alignment horizontal="center" vertical="center"/>
      <protection hidden="1"/>
    </xf>
    <xf numFmtId="0" fontId="0" fillId="0" borderId="38" xfId="0" applyFill="1" applyBorder="1" applyProtection="1">
      <protection hidden="1"/>
    </xf>
    <xf numFmtId="10" fontId="20" fillId="0" borderId="39" xfId="67" applyNumberFormat="1" applyFont="1" applyFill="1" applyBorder="1" applyAlignment="1" applyProtection="1">
      <alignment horizontal="center" vertical="center"/>
      <protection hidden="1"/>
    </xf>
    <xf numFmtId="0" fontId="54" fillId="0" borderId="53" xfId="0" applyFont="1" applyFill="1" applyBorder="1" applyAlignment="1" applyProtection="1">
      <alignment horizontal="center" vertical="center"/>
      <protection hidden="1"/>
    </xf>
    <xf numFmtId="0" fontId="54" fillId="0" borderId="0" xfId="0" applyFont="1" applyFill="1" applyBorder="1" applyAlignment="1" applyProtection="1">
      <alignment horizontal="center" vertical="center"/>
      <protection hidden="1"/>
    </xf>
    <xf numFmtId="0" fontId="33" fillId="0" borderId="51" xfId="0" applyFont="1" applyFill="1" applyBorder="1" applyAlignment="1" applyProtection="1">
      <alignment horizontal="center" vertical="center"/>
      <protection hidden="1"/>
    </xf>
    <xf numFmtId="0" fontId="65" fillId="0" borderId="40" xfId="0" applyFont="1" applyFill="1" applyBorder="1" applyAlignment="1" applyProtection="1">
      <alignment horizontal="center" vertical="center"/>
      <protection hidden="1"/>
    </xf>
    <xf numFmtId="0" fontId="37" fillId="0" borderId="52" xfId="0" applyFont="1" applyFill="1" applyBorder="1" applyAlignment="1" applyProtection="1">
      <alignment horizontal="center" vertical="center"/>
      <protection hidden="1"/>
    </xf>
    <xf numFmtId="0" fontId="25" fillId="0" borderId="53" xfId="0" applyFont="1" applyFill="1" applyBorder="1" applyAlignment="1" applyProtection="1">
      <alignment vertical="center"/>
      <protection hidden="1"/>
    </xf>
    <xf numFmtId="0" fontId="33" fillId="0" borderId="0" xfId="0" applyFont="1" applyFill="1" applyBorder="1" applyAlignment="1" applyProtection="1">
      <alignment vertical="center"/>
      <protection hidden="1"/>
    </xf>
    <xf numFmtId="0" fontId="29" fillId="0" borderId="53" xfId="0" applyFont="1" applyFill="1" applyBorder="1" applyAlignment="1" applyProtection="1">
      <alignment horizontal="center" vertical="center" wrapText="1"/>
      <protection hidden="1"/>
    </xf>
    <xf numFmtId="0" fontId="33" fillId="0" borderId="53" xfId="0" applyFont="1" applyFill="1" applyBorder="1" applyAlignment="1" applyProtection="1">
      <alignment vertical="center"/>
      <protection hidden="1"/>
    </xf>
    <xf numFmtId="0" fontId="33" fillId="0" borderId="53" xfId="0" applyFont="1" applyFill="1" applyBorder="1" applyAlignment="1" applyProtection="1">
      <alignment horizontal="center" vertical="center"/>
      <protection hidden="1"/>
    </xf>
    <xf numFmtId="0" fontId="33" fillId="0" borderId="0" xfId="0" applyFont="1" applyFill="1" applyBorder="1" applyAlignment="1" applyProtection="1">
      <alignment vertical="center" wrapText="1"/>
      <protection hidden="1"/>
    </xf>
    <xf numFmtId="0" fontId="33" fillId="0" borderId="0" xfId="0" applyFont="1" applyFill="1" applyAlignment="1" applyProtection="1">
      <alignment horizontal="center" vertical="center"/>
      <protection hidden="1"/>
    </xf>
    <xf numFmtId="0" fontId="44" fillId="0" borderId="35" xfId="0" applyNumberFormat="1" applyFont="1" applyFill="1" applyBorder="1" applyAlignment="1" applyProtection="1">
      <alignment horizontal="left" vertical="center"/>
      <protection hidden="1"/>
    </xf>
    <xf numFmtId="0" fontId="12" fillId="0" borderId="18" xfId="0" applyFont="1" applyFill="1" applyBorder="1" applyProtection="1">
      <protection hidden="1"/>
    </xf>
    <xf numFmtId="14" fontId="53" fillId="0" borderId="35" xfId="0" applyNumberFormat="1" applyFont="1" applyFill="1" applyBorder="1" applyAlignment="1" applyProtection="1">
      <alignment horizontal="center" vertical="center"/>
      <protection hidden="1"/>
    </xf>
    <xf numFmtId="0" fontId="53" fillId="0" borderId="35" xfId="0" applyNumberFormat="1" applyFont="1" applyFill="1" applyBorder="1" applyAlignment="1" applyProtection="1">
      <alignment horizontal="center" vertical="center"/>
      <protection hidden="1"/>
    </xf>
    <xf numFmtId="0" fontId="32" fillId="0" borderId="18" xfId="0" applyNumberFormat="1" applyFont="1" applyFill="1" applyBorder="1" applyAlignment="1" applyProtection="1">
      <alignment horizontal="center" vertical="center"/>
      <protection hidden="1"/>
    </xf>
    <xf numFmtId="1" fontId="48" fillId="0" borderId="35" xfId="0" applyNumberFormat="1" applyFont="1" applyFill="1" applyBorder="1" applyAlignment="1" applyProtection="1">
      <alignment horizontal="center" vertical="center"/>
      <protection hidden="1"/>
    </xf>
    <xf numFmtId="1" fontId="48" fillId="0" borderId="18" xfId="0" applyNumberFormat="1" applyFont="1" applyFill="1" applyBorder="1" applyAlignment="1" applyProtection="1">
      <alignment horizontal="center" vertical="center"/>
      <protection hidden="1"/>
    </xf>
    <xf numFmtId="0" fontId="53" fillId="0" borderId="18" xfId="0" applyFont="1" applyFill="1" applyBorder="1" applyProtection="1">
      <protection hidden="1"/>
    </xf>
    <xf numFmtId="0" fontId="53" fillId="0" borderId="18" xfId="0" applyFont="1" applyFill="1" applyBorder="1" applyAlignment="1" applyProtection="1">
      <alignment wrapText="1"/>
      <protection hidden="1"/>
    </xf>
    <xf numFmtId="0" fontId="12" fillId="0" borderId="0" xfId="0" applyFont="1" applyFill="1" applyBorder="1" applyProtection="1">
      <protection hidden="1"/>
    </xf>
    <xf numFmtId="0" fontId="12" fillId="0" borderId="0" xfId="0" applyFont="1" applyFill="1" applyProtection="1">
      <protection hidden="1"/>
    </xf>
    <xf numFmtId="0" fontId="12" fillId="0" borderId="36" xfId="0" applyFont="1" applyFill="1" applyBorder="1" applyProtection="1">
      <protection hidden="1"/>
    </xf>
    <xf numFmtId="0" fontId="12" fillId="0" borderId="41" xfId="0" applyFont="1" applyFill="1" applyBorder="1" applyProtection="1">
      <protection hidden="1"/>
    </xf>
    <xf numFmtId="0" fontId="4" fillId="0" borderId="0" xfId="0" applyFont="1" applyFill="1" applyAlignment="1" applyProtection="1">
      <alignment horizontal="left" vertical="center"/>
      <protection hidden="1"/>
    </xf>
    <xf numFmtId="0" fontId="1" fillId="0" borderId="0" xfId="0" applyFont="1" applyFill="1" applyProtection="1">
      <protection hidden="1"/>
    </xf>
    <xf numFmtId="0" fontId="1" fillId="0" borderId="0" xfId="0" applyFont="1" applyFill="1" applyBorder="1" applyProtection="1">
      <protection hidden="1"/>
    </xf>
    <xf numFmtId="14" fontId="53" fillId="0" borderId="18" xfId="0" applyNumberFormat="1" applyFont="1" applyFill="1" applyBorder="1" applyAlignment="1" applyProtection="1">
      <alignment horizontal="center" vertical="center"/>
      <protection hidden="1"/>
    </xf>
    <xf numFmtId="0" fontId="53" fillId="0" borderId="18" xfId="0" applyNumberFormat="1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left" vertical="center"/>
      <protection hidden="1"/>
    </xf>
    <xf numFmtId="14" fontId="53" fillId="0" borderId="0" xfId="0" applyNumberFormat="1" applyFont="1" applyFill="1" applyBorder="1" applyAlignment="1" applyProtection="1">
      <alignment horizontal="center" vertical="center"/>
      <protection hidden="1"/>
    </xf>
    <xf numFmtId="0" fontId="53" fillId="0" borderId="0" xfId="0" applyNumberFormat="1" applyFont="1" applyFill="1" applyBorder="1" applyAlignment="1" applyProtection="1">
      <alignment horizontal="center" vertical="center"/>
      <protection hidden="1"/>
    </xf>
    <xf numFmtId="0" fontId="53" fillId="0" borderId="0" xfId="0" applyFont="1" applyFill="1" applyBorder="1" applyProtection="1">
      <protection hidden="1"/>
    </xf>
    <xf numFmtId="0" fontId="53" fillId="0" borderId="0" xfId="0" applyFont="1" applyFill="1" applyBorder="1" applyAlignment="1" applyProtection="1">
      <alignment wrapText="1"/>
      <protection hidden="1"/>
    </xf>
    <xf numFmtId="0" fontId="59" fillId="0" borderId="0" xfId="0" applyFont="1" applyFill="1" applyAlignment="1" applyProtection="1">
      <alignment horizontal="center" vertical="center"/>
      <protection locked="0"/>
    </xf>
    <xf numFmtId="0" fontId="42" fillId="0" borderId="0" xfId="0" applyFont="1" applyFill="1" applyBorder="1" applyProtection="1">
      <protection hidden="1"/>
    </xf>
    <xf numFmtId="0" fontId="33" fillId="0" borderId="0" xfId="0" applyFont="1" applyFill="1" applyBorder="1" applyAlignment="1" applyProtection="1">
      <alignment horizontal="center" vertical="center"/>
      <protection hidden="1"/>
    </xf>
    <xf numFmtId="0" fontId="41" fillId="0" borderId="0" xfId="0" applyFont="1" applyFill="1" applyAlignment="1" applyProtection="1">
      <alignment horizontal="left" vertical="center"/>
      <protection hidden="1"/>
    </xf>
    <xf numFmtId="0" fontId="29" fillId="0" borderId="0" xfId="0" applyFont="1" applyFill="1" applyBorder="1" applyAlignment="1" applyProtection="1">
      <alignment horizontal="center" vertical="center"/>
      <protection hidden="1"/>
    </xf>
    <xf numFmtId="0" fontId="25" fillId="0" borderId="0" xfId="0" applyFont="1" applyFill="1" applyAlignment="1">
      <alignment horizontal="center"/>
    </xf>
    <xf numFmtId="0" fontId="31" fillId="0" borderId="0" xfId="0" applyFont="1" applyFill="1" applyAlignment="1" applyProtection="1">
      <alignment horizontal="left" vertical="center"/>
      <protection hidden="1"/>
    </xf>
    <xf numFmtId="0" fontId="66" fillId="0" borderId="0" xfId="0" applyFont="1" applyFill="1" applyAlignment="1" applyProtection="1">
      <alignment horizontal="left" vertical="center"/>
      <protection hidden="1"/>
    </xf>
    <xf numFmtId="0" fontId="49" fillId="0" borderId="0" xfId="0" applyFont="1" applyFill="1" applyBorder="1" applyProtection="1">
      <protection hidden="1"/>
    </xf>
    <xf numFmtId="165" fontId="47" fillId="0" borderId="0" xfId="0" applyNumberFormat="1" applyFont="1" applyFill="1" applyBorder="1" applyAlignment="1" applyProtection="1">
      <alignment horizontal="center" vertical="center"/>
      <protection hidden="1"/>
    </xf>
    <xf numFmtId="0" fontId="31" fillId="0" borderId="0" xfId="0" applyFont="1" applyFill="1" applyBorder="1" applyProtection="1">
      <protection hidden="1"/>
    </xf>
    <xf numFmtId="0" fontId="31" fillId="0" borderId="0" xfId="0" applyFont="1" applyFill="1" applyProtection="1">
      <protection hidden="1"/>
    </xf>
    <xf numFmtId="0" fontId="31" fillId="0" borderId="0" xfId="0" applyFont="1" applyFill="1" applyBorder="1" applyAlignment="1" applyProtection="1">
      <alignment wrapText="1"/>
      <protection hidden="1"/>
    </xf>
    <xf numFmtId="0" fontId="39" fillId="0" borderId="0" xfId="0" applyFont="1" applyFill="1" applyAlignment="1" applyProtection="1">
      <alignment horizontal="left" vertical="center"/>
      <protection hidden="1"/>
    </xf>
    <xf numFmtId="0" fontId="35" fillId="0" borderId="0" xfId="0" applyFont="1" applyFill="1" applyBorder="1" applyAlignment="1" applyProtection="1">
      <alignment horizontal="center" vertical="center"/>
      <protection hidden="1"/>
    </xf>
    <xf numFmtId="0" fontId="40" fillId="0" borderId="0" xfId="0" applyFont="1" applyFill="1" applyAlignment="1" applyProtection="1">
      <alignment horizontal="left" vertical="center"/>
      <protection hidden="1"/>
    </xf>
    <xf numFmtId="0" fontId="37" fillId="0" borderId="0" xfId="0" applyFont="1" applyFill="1" applyBorder="1" applyAlignment="1" applyProtection="1">
      <alignment horizontal="center" vertical="center"/>
      <protection hidden="1"/>
    </xf>
    <xf numFmtId="0" fontId="3" fillId="0" borderId="0" xfId="0" applyFont="1" applyFill="1" applyBorder="1" applyAlignment="1" applyProtection="1">
      <alignment horizontal="center" vertical="center"/>
      <protection hidden="1"/>
    </xf>
    <xf numFmtId="0" fontId="29" fillId="0" borderId="0" xfId="0" applyFont="1" applyFill="1" applyBorder="1" applyAlignment="1" applyProtection="1">
      <alignment vertical="center"/>
      <protection hidden="1"/>
    </xf>
    <xf numFmtId="0" fontId="36" fillId="0" borderId="0" xfId="0" applyFont="1" applyFill="1" applyBorder="1" applyProtection="1">
      <protection hidden="1"/>
    </xf>
    <xf numFmtId="164" fontId="67" fillId="0" borderId="0" xfId="0" applyNumberFormat="1" applyFont="1" applyFill="1" applyAlignment="1" applyProtection="1">
      <alignment horizontal="left" vertical="center"/>
      <protection hidden="1"/>
    </xf>
    <xf numFmtId="164" fontId="67" fillId="0" borderId="0" xfId="0" applyNumberFormat="1" applyFont="1" applyFill="1" applyBorder="1" applyAlignment="1" applyProtection="1">
      <alignment horizontal="center" vertical="center"/>
      <protection hidden="1"/>
    </xf>
    <xf numFmtId="164" fontId="68" fillId="0" borderId="0" xfId="0" applyNumberFormat="1" applyFont="1" applyFill="1" applyBorder="1" applyAlignment="1" applyProtection="1">
      <alignment horizontal="center" vertical="center"/>
      <protection hidden="1"/>
    </xf>
    <xf numFmtId="164" fontId="67" fillId="0" borderId="0" xfId="0" applyNumberFormat="1" applyFont="1" applyFill="1" applyAlignment="1" applyProtection="1">
      <alignment horizontal="center" vertical="center"/>
      <protection hidden="1"/>
    </xf>
    <xf numFmtId="164" fontId="67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19" fillId="0" borderId="0" xfId="0" applyFont="1" applyFill="1" applyBorder="1" applyAlignment="1" applyProtection="1">
      <alignment horizontal="center" vertical="center"/>
      <protection hidden="1"/>
    </xf>
    <xf numFmtId="0" fontId="3" fillId="0" borderId="0" xfId="0" applyFont="1" applyFill="1" applyBorder="1" applyProtection="1">
      <protection hidden="1"/>
    </xf>
    <xf numFmtId="0" fontId="20" fillId="0" borderId="0" xfId="0" applyFont="1" applyFill="1" applyBorder="1" applyAlignment="1" applyProtection="1">
      <alignment horizontal="center" vertical="center"/>
      <protection locked="0"/>
    </xf>
    <xf numFmtId="167" fontId="19" fillId="0" borderId="0" xfId="0" applyNumberFormat="1" applyFont="1" applyFill="1" applyBorder="1" applyAlignment="1" applyProtection="1">
      <alignment horizontal="center" vertical="center"/>
      <protection hidden="1"/>
    </xf>
    <xf numFmtId="9" fontId="19" fillId="0" borderId="0" xfId="67" applyFont="1" applyFill="1" applyBorder="1" applyAlignment="1" applyProtection="1">
      <alignment horizontal="center" vertical="center"/>
      <protection hidden="1"/>
    </xf>
    <xf numFmtId="0" fontId="3" fillId="0" borderId="0" xfId="0" applyFont="1" applyFill="1" applyProtection="1">
      <protection hidden="1"/>
    </xf>
    <xf numFmtId="0" fontId="3" fillId="0" borderId="0" xfId="0" applyFont="1" applyFill="1" applyBorder="1" applyAlignment="1" applyProtection="1">
      <alignment wrapText="1"/>
      <protection hidden="1"/>
    </xf>
    <xf numFmtId="0" fontId="0" fillId="0" borderId="61" xfId="0" applyFill="1" applyBorder="1" applyAlignment="1" applyProtection="1">
      <alignment horizontal="left" vertical="center"/>
      <protection hidden="1"/>
    </xf>
    <xf numFmtId="0" fontId="0" fillId="0" borderId="0" xfId="0" applyNumberFormat="1" applyFill="1" applyProtection="1">
      <protection hidden="1"/>
    </xf>
    <xf numFmtId="0" fontId="0" fillId="0" borderId="2" xfId="0" applyFill="1" applyBorder="1" applyAlignment="1" applyProtection="1">
      <protection hidden="1"/>
    </xf>
    <xf numFmtId="0" fontId="0" fillId="0" borderId="65" xfId="0" applyFill="1" applyBorder="1" applyAlignment="1" applyProtection="1">
      <protection hidden="1"/>
    </xf>
    <xf numFmtId="0" fontId="0" fillId="0" borderId="63" xfId="0" applyFill="1" applyBorder="1" applyAlignment="1" applyProtection="1">
      <protection hidden="1"/>
    </xf>
    <xf numFmtId="0" fontId="0" fillId="0" borderId="62" xfId="0" applyFill="1" applyBorder="1" applyAlignment="1" applyProtection="1">
      <alignment vertical="center"/>
      <protection hidden="1"/>
    </xf>
    <xf numFmtId="0" fontId="0" fillId="0" borderId="2" xfId="0" applyNumberFormat="1" applyFill="1" applyBorder="1" applyAlignment="1" applyProtection="1">
      <protection hidden="1"/>
    </xf>
    <xf numFmtId="0" fontId="0" fillId="0" borderId="64" xfId="0" applyFill="1" applyBorder="1" applyAlignment="1" applyProtection="1">
      <protection hidden="1"/>
    </xf>
    <xf numFmtId="14" fontId="0" fillId="0" borderId="63" xfId="0" applyNumberFormat="1" applyFill="1" applyBorder="1" applyAlignment="1" applyProtection="1">
      <protection hidden="1"/>
    </xf>
    <xf numFmtId="14" fontId="13" fillId="0" borderId="2" xfId="0" applyNumberFormat="1" applyFont="1" applyFill="1" applyBorder="1" applyAlignment="1" applyProtection="1">
      <protection hidden="1"/>
    </xf>
    <xf numFmtId="0" fontId="0" fillId="0" borderId="2" xfId="0" applyNumberFormat="1" applyFill="1" applyBorder="1" applyAlignment="1" applyProtection="1">
      <alignment wrapText="1"/>
      <protection hidden="1"/>
    </xf>
    <xf numFmtId="0" fontId="0" fillId="0" borderId="61" xfId="0" applyFill="1" applyBorder="1" applyAlignment="1" applyProtection="1">
      <alignment vertical="center"/>
      <protection hidden="1"/>
    </xf>
    <xf numFmtId="0" fontId="69" fillId="0" borderId="0" xfId="0" applyFont="1" applyProtection="1">
      <protection locked="0"/>
    </xf>
    <xf numFmtId="0" fontId="69" fillId="13" borderId="0" xfId="0" applyFont="1" applyFill="1" applyProtection="1">
      <protection locked="0"/>
    </xf>
    <xf numFmtId="0" fontId="70" fillId="12" borderId="45" xfId="0" applyNumberFormat="1" applyFont="1" applyFill="1" applyBorder="1" applyAlignment="1" applyProtection="1">
      <alignment horizontal="center" vertical="center"/>
      <protection locked="0"/>
    </xf>
    <xf numFmtId="0" fontId="70" fillId="12" borderId="47" xfId="0" applyNumberFormat="1" applyFont="1" applyFill="1" applyBorder="1" applyAlignment="1" applyProtection="1">
      <alignment horizontal="center" vertical="center"/>
      <protection locked="0"/>
    </xf>
    <xf numFmtId="0" fontId="70" fillId="12" borderId="49" xfId="0" applyFont="1" applyFill="1" applyBorder="1" applyAlignment="1" applyProtection="1">
      <alignment horizontal="center" vertical="center"/>
      <protection locked="0"/>
    </xf>
    <xf numFmtId="0" fontId="71" fillId="13" borderId="0" xfId="0" applyFont="1" applyFill="1" applyBorder="1" applyAlignment="1" applyProtection="1">
      <alignment horizontal="center" vertical="center"/>
      <protection locked="0"/>
    </xf>
    <xf numFmtId="0" fontId="72" fillId="9" borderId="6" xfId="0" applyFont="1" applyFill="1" applyBorder="1" applyAlignment="1" applyProtection="1">
      <alignment horizontal="center" vertical="center"/>
      <protection locked="0"/>
    </xf>
    <xf numFmtId="9" fontId="73" fillId="2" borderId="20" xfId="67" applyFont="1" applyFill="1" applyBorder="1" applyAlignment="1" applyProtection="1">
      <alignment horizontal="center" vertical="center"/>
      <protection locked="0"/>
    </xf>
    <xf numFmtId="165" fontId="72" fillId="0" borderId="23" xfId="0" applyNumberFormat="1" applyFont="1" applyFill="1" applyBorder="1" applyAlignment="1" applyProtection="1">
      <alignment horizontal="center" vertical="center"/>
      <protection locked="0"/>
    </xf>
    <xf numFmtId="165" fontId="73" fillId="0" borderId="9" xfId="0" applyNumberFormat="1" applyFont="1" applyFill="1" applyBorder="1" applyAlignment="1" applyProtection="1">
      <alignment horizontal="center" vertical="center"/>
      <protection locked="0"/>
    </xf>
    <xf numFmtId="165" fontId="73" fillId="0" borderId="42" xfId="0" applyNumberFormat="1" applyFont="1" applyFill="1" applyBorder="1" applyAlignment="1" applyProtection="1">
      <alignment horizontal="center" vertical="center"/>
      <protection locked="0"/>
    </xf>
    <xf numFmtId="165" fontId="73" fillId="0" borderId="54" xfId="0" applyNumberFormat="1" applyFont="1" applyFill="1" applyBorder="1" applyAlignment="1" applyProtection="1">
      <alignment horizontal="center" vertical="center"/>
      <protection locked="0"/>
    </xf>
    <xf numFmtId="0" fontId="74" fillId="0" borderId="0" xfId="0" applyFont="1" applyProtection="1">
      <protection locked="0"/>
    </xf>
    <xf numFmtId="164" fontId="47" fillId="0" borderId="0" xfId="67" applyNumberFormat="1" applyFont="1" applyFill="1" applyBorder="1" applyAlignment="1" applyProtection="1">
      <alignment horizontal="center" vertical="center"/>
      <protection hidden="1"/>
    </xf>
    <xf numFmtId="0" fontId="25" fillId="0" borderId="0" xfId="0" applyFont="1" applyFill="1" applyBorder="1" applyAlignment="1" applyProtection="1">
      <alignment horizontal="center"/>
      <protection hidden="1"/>
    </xf>
    <xf numFmtId="0" fontId="25" fillId="0" borderId="0" xfId="0" applyFont="1" applyFill="1" applyBorder="1" applyAlignment="1" applyProtection="1">
      <alignment horizontal="center"/>
      <protection locked="0"/>
    </xf>
    <xf numFmtId="0" fontId="54" fillId="0" borderId="53" xfId="0" applyFont="1" applyFill="1" applyBorder="1" applyAlignment="1" applyProtection="1">
      <alignment horizontal="center" vertical="center"/>
      <protection hidden="1"/>
    </xf>
    <xf numFmtId="0" fontId="34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protection locked="0"/>
    </xf>
    <xf numFmtId="0" fontId="57" fillId="0" borderId="37" xfId="0" applyFont="1" applyFill="1" applyBorder="1" applyAlignment="1" applyProtection="1">
      <alignment horizontal="center" vertical="center" wrapText="1"/>
      <protection hidden="1"/>
    </xf>
    <xf numFmtId="0" fontId="57" fillId="0" borderId="38" xfId="0" applyFont="1" applyFill="1" applyBorder="1" applyAlignment="1" applyProtection="1">
      <alignment horizontal="center" vertical="center" wrapText="1"/>
      <protection hidden="1"/>
    </xf>
    <xf numFmtId="0" fontId="58" fillId="0" borderId="38" xfId="0" applyFont="1" applyFill="1" applyBorder="1" applyAlignment="1" applyProtection="1">
      <alignment horizontal="center" vertical="center" wrapText="1"/>
      <protection hidden="1"/>
    </xf>
    <xf numFmtId="0" fontId="50" fillId="0" borderId="0" xfId="0" applyFont="1" applyFill="1" applyBorder="1" applyAlignment="1" applyProtection="1">
      <alignment horizontal="center" vertical="center"/>
      <protection locked="0"/>
    </xf>
    <xf numFmtId="0" fontId="50" fillId="0" borderId="0" xfId="0" applyFont="1" applyFill="1" applyAlignment="1" applyProtection="1">
      <alignment horizontal="center" vertical="center"/>
      <protection locked="0"/>
    </xf>
    <xf numFmtId="0" fontId="0" fillId="0" borderId="64" xfId="0" applyFill="1" applyBorder="1" applyAlignment="1" applyProtection="1">
      <alignment horizontal="center"/>
      <protection hidden="1"/>
    </xf>
    <xf numFmtId="0" fontId="59" fillId="0" borderId="0" xfId="0" applyFont="1" applyFill="1" applyAlignment="1" applyProtection="1">
      <alignment horizontal="center" vertical="center"/>
      <protection hidden="1"/>
    </xf>
    <xf numFmtId="0" fontId="29" fillId="0" borderId="0" xfId="0" applyFont="1" applyFill="1" applyBorder="1" applyAlignment="1" applyProtection="1">
      <alignment horizontal="center" vertical="center"/>
      <protection hidden="1"/>
    </xf>
    <xf numFmtId="0" fontId="5" fillId="16" borderId="3" xfId="0" applyFont="1" applyFill="1" applyBorder="1" applyAlignment="1" applyProtection="1">
      <alignment horizontal="center" vertical="center" wrapText="1"/>
      <protection locked="0"/>
    </xf>
    <xf numFmtId="0" fontId="5" fillId="16" borderId="24" xfId="0" applyFont="1" applyFill="1" applyBorder="1" applyAlignment="1" applyProtection="1">
      <alignment horizontal="center" vertical="center" wrapText="1"/>
      <protection locked="0"/>
    </xf>
    <xf numFmtId="0" fontId="5" fillId="20" borderId="3" xfId="0" applyFont="1" applyFill="1" applyBorder="1" applyAlignment="1" applyProtection="1">
      <alignment horizontal="center" vertical="center" wrapText="1"/>
      <protection locked="0"/>
    </xf>
    <xf numFmtId="0" fontId="5" fillId="20" borderId="24" xfId="0" applyFont="1" applyFill="1" applyBorder="1" applyAlignment="1" applyProtection="1">
      <alignment horizontal="center" vertical="center" wrapText="1"/>
      <protection locked="0"/>
    </xf>
    <xf numFmtId="0" fontId="30" fillId="2" borderId="32" xfId="0" applyFont="1" applyFill="1" applyBorder="1" applyAlignment="1" applyProtection="1">
      <alignment horizontal="center" vertical="center"/>
      <protection locked="0"/>
    </xf>
    <xf numFmtId="0" fontId="29" fillId="2" borderId="33" xfId="0" applyFont="1" applyFill="1" applyBorder="1" applyAlignment="1" applyProtection="1">
      <alignment horizontal="center" vertical="center"/>
      <protection locked="0"/>
    </xf>
    <xf numFmtId="0" fontId="29" fillId="2" borderId="34" xfId="0" applyFont="1" applyFill="1" applyBorder="1" applyAlignment="1" applyProtection="1">
      <alignment horizontal="center" vertical="center"/>
      <protection locked="0"/>
    </xf>
    <xf numFmtId="0" fontId="11" fillId="0" borderId="24" xfId="0" applyFont="1" applyBorder="1" applyAlignment="1" applyProtection="1">
      <alignment horizontal="center" vertical="center" wrapText="1"/>
      <protection locked="0"/>
    </xf>
    <xf numFmtId="0" fontId="5" fillId="17" borderId="3" xfId="0" applyFont="1" applyFill="1" applyBorder="1" applyAlignment="1" applyProtection="1">
      <alignment horizontal="center" vertical="center"/>
      <protection locked="0"/>
    </xf>
    <xf numFmtId="0" fontId="11" fillId="17" borderId="24" xfId="0" applyFont="1" applyFill="1" applyBorder="1" applyAlignment="1" applyProtection="1">
      <alignment horizontal="center" vertical="center"/>
      <protection locked="0"/>
    </xf>
    <xf numFmtId="0" fontId="5" fillId="17" borderId="3" xfId="0" applyFont="1" applyFill="1" applyBorder="1" applyAlignment="1" applyProtection="1">
      <alignment horizontal="center" vertical="center" wrapText="1"/>
      <protection locked="0"/>
    </xf>
    <xf numFmtId="0" fontId="11" fillId="17" borderId="24" xfId="0" applyFont="1" applyFill="1" applyBorder="1" applyAlignment="1" applyProtection="1">
      <alignment horizontal="center" vertical="center" wrapText="1"/>
      <protection locked="0"/>
    </xf>
    <xf numFmtId="0" fontId="10" fillId="17" borderId="3" xfId="0" applyFont="1" applyFill="1" applyBorder="1" applyAlignment="1" applyProtection="1">
      <alignment horizontal="center" vertical="center" wrapText="1"/>
      <protection locked="0"/>
    </xf>
    <xf numFmtId="0" fontId="16" fillId="17" borderId="24" xfId="0" applyFont="1" applyFill="1" applyBorder="1" applyAlignment="1" applyProtection="1">
      <alignment horizontal="center" vertical="center" wrapText="1"/>
      <protection locked="0"/>
    </xf>
    <xf numFmtId="0" fontId="3" fillId="17" borderId="3" xfId="0" applyFont="1" applyFill="1" applyBorder="1" applyAlignment="1" applyProtection="1">
      <alignment horizontal="center" vertical="center" wrapText="1"/>
      <protection locked="0"/>
    </xf>
    <xf numFmtId="0" fontId="0" fillId="17" borderId="24" xfId="0" applyFill="1" applyBorder="1" applyAlignment="1" applyProtection="1">
      <alignment horizontal="center" vertical="center" wrapText="1"/>
      <protection locked="0"/>
    </xf>
    <xf numFmtId="166" fontId="46" fillId="18" borderId="7" xfId="0" applyNumberFormat="1" applyFont="1" applyFill="1" applyBorder="1" applyAlignment="1" applyProtection="1">
      <alignment horizontal="left" vertical="center"/>
      <protection locked="0"/>
    </xf>
    <xf numFmtId="166" fontId="46" fillId="18" borderId="6" xfId="0" applyNumberFormat="1" applyFont="1" applyFill="1" applyBorder="1" applyAlignment="1" applyProtection="1">
      <alignment horizontal="left" vertical="center"/>
      <protection locked="0"/>
    </xf>
    <xf numFmtId="0" fontId="45" fillId="18" borderId="5" xfId="0" applyFont="1" applyFill="1" applyBorder="1" applyAlignment="1" applyProtection="1">
      <alignment horizontal="center" vertical="center"/>
      <protection locked="0"/>
    </xf>
    <xf numFmtId="0" fontId="45" fillId="18" borderId="7" xfId="0" applyFont="1" applyFill="1" applyBorder="1" applyAlignment="1" applyProtection="1">
      <alignment horizontal="center" vertical="center"/>
      <protection locked="0"/>
    </xf>
    <xf numFmtId="0" fontId="28" fillId="10" borderId="44" xfId="0" applyFont="1" applyFill="1" applyBorder="1" applyAlignment="1" applyProtection="1">
      <alignment horizontal="center" vertical="center"/>
      <protection locked="0"/>
    </xf>
    <xf numFmtId="0" fontId="28" fillId="10" borderId="12" xfId="0" applyFont="1" applyFill="1" applyBorder="1" applyAlignment="1" applyProtection="1">
      <alignment horizontal="center" vertical="center"/>
      <protection locked="0"/>
    </xf>
    <xf numFmtId="14" fontId="10" fillId="19" borderId="32" xfId="0" applyNumberFormat="1" applyFont="1" applyFill="1" applyBorder="1" applyAlignment="1" applyProtection="1">
      <alignment horizontal="center" vertical="center"/>
      <protection locked="0"/>
    </xf>
    <xf numFmtId="14" fontId="10" fillId="19" borderId="34" xfId="0" applyNumberFormat="1" applyFont="1" applyFill="1" applyBorder="1" applyAlignment="1" applyProtection="1">
      <alignment horizontal="center" vertical="center"/>
      <protection locked="0"/>
    </xf>
  </cellXfs>
  <cellStyles count="248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Normal" xfId="0" builtinId="0"/>
    <cellStyle name="Pourcentage" xfId="67" builtinId="5"/>
  </cellStyles>
  <dxfs count="46"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6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8" tint="0.79998168889431442"/>
        </patternFill>
      </fill>
    </dxf>
    <dxf>
      <font>
        <color rgb="FF9C0006"/>
      </font>
      <fill>
        <patternFill>
          <bgColor theme="8" tint="0.79998168889431442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border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/>
        <horizontal/>
      </border>
    </dxf>
    <dxf>
      <font>
        <color rgb="FF002060"/>
      </font>
      <fill>
        <patternFill>
          <bgColor rgb="FF002060"/>
        </patternFill>
      </fill>
      <border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/>
        <horizontal/>
      </border>
    </dxf>
    <dxf>
      <font>
        <color rgb="FF002060"/>
      </font>
      <fill>
        <patternFill>
          <bgColor rgb="FF002060"/>
        </patternFill>
      </fill>
      <border>
        <right/>
        <top/>
        <bottom/>
        <vertical/>
        <horizontal/>
      </border>
    </dxf>
    <dxf>
      <font>
        <color rgb="FF002060"/>
      </font>
      <fill>
        <patternFill>
          <bgColor rgb="FF002060"/>
        </patternFill>
      </fill>
      <border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/>
        <horizontal/>
      </border>
    </dxf>
    <dxf>
      <font>
        <color rgb="FF99FF99"/>
      </font>
      <fill>
        <patternFill patternType="none">
          <bgColor auto="1"/>
        </patternFill>
      </fill>
    </dxf>
    <dxf>
      <font>
        <color rgb="FF002060"/>
      </font>
      <fill>
        <patternFill>
          <bgColor rgb="FF002060"/>
        </patternFill>
      </fill>
      <border>
        <left/>
        <right style="thin">
          <color rgb="FF002060"/>
        </right>
        <top style="thin">
          <color rgb="FF002060"/>
        </top>
        <bottom style="thin">
          <color rgb="FF002060"/>
        </bottom>
        <vertical/>
        <horizontal/>
      </border>
    </dxf>
    <dxf>
      <font>
        <color rgb="FF002060"/>
      </font>
      <fill>
        <patternFill>
          <bgColor rgb="FF002060"/>
        </patternFill>
      </fill>
    </dxf>
    <dxf>
      <font>
        <color rgb="FF66FF66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b/>
        <i val="0"/>
        <color rgb="FFFF930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b/>
        <i val="0"/>
        <color rgb="FF66FF66"/>
      </font>
      <fill>
        <patternFill>
          <bgColor rgb="FF002060"/>
        </patternFill>
      </fill>
    </dxf>
    <dxf>
      <font>
        <b/>
        <i val="0"/>
        <color rgb="FFFF000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  <border>
        <left/>
        <right/>
        <top/>
        <bottom/>
      </border>
    </dxf>
    <dxf>
      <font>
        <color rgb="FF002060"/>
      </font>
      <fill>
        <patternFill>
          <bgColor rgb="FF002060"/>
        </patternFill>
      </fill>
      <border>
        <left/>
        <right/>
        <top/>
        <bottom/>
      </border>
    </dxf>
    <dxf>
      <font>
        <b/>
        <i val="0"/>
        <color rgb="FF66FF66"/>
      </font>
      <fill>
        <patternFill>
          <bgColor rgb="FF002060"/>
        </patternFill>
      </fill>
    </dxf>
    <dxf>
      <font>
        <color rgb="FFFF0000"/>
      </font>
      <fill>
        <patternFill>
          <bgColor rgb="FF002060"/>
        </patternFill>
      </fill>
    </dxf>
    <dxf>
      <fill>
        <patternFill patternType="none">
          <fgColor indexed="64"/>
        </patternFill>
      </fill>
    </dxf>
    <dxf>
      <font>
        <b/>
        <i val="0"/>
      </font>
    </dxf>
    <dxf>
      <font>
        <b val="0"/>
        <i val="0"/>
        <color rgb="FFFF0000"/>
      </font>
      <fill>
        <patternFill patternType="none">
          <bgColor auto="1"/>
        </patternFill>
      </fill>
    </dxf>
    <dxf>
      <fill>
        <patternFill>
          <bgColor rgb="FFFFD5CC"/>
        </patternFill>
      </fill>
    </dxf>
    <dxf>
      <fill>
        <patternFill>
          <bgColor rgb="FFFFBCC4"/>
        </patternFill>
      </fill>
    </dxf>
  </dxfs>
  <tableStyles count="5" defaultTableStyle="TableStyleMedium9" defaultPivotStyle="PivotStyleMedium7">
    <tableStyle name="Style de tableau 1" pivot="0" count="1">
      <tableStyleElement type="wholeTable" dxfId="45"/>
    </tableStyle>
    <tableStyle name="Style de tableau 2" pivot="0" count="1">
      <tableStyleElement type="firstRowStripe" dxfId="44"/>
    </tableStyle>
    <tableStyle name="Style de tableau 3" pivot="0" count="1">
      <tableStyleElement type="headerRow" dxfId="43"/>
    </tableStyle>
    <tableStyle name="Style de tableau 4" pivot="0" count="1">
      <tableStyleElement type="headerRow" dxfId="42"/>
    </tableStyle>
    <tableStyle name="Style de tableau 5" pivot="0" count="1">
      <tableStyleElement type="wholeTable" dxfId="41"/>
    </tableStyle>
  </tableStyles>
  <colors>
    <mruColors>
      <color rgb="FFFFFF99"/>
      <color rgb="FF99FF66"/>
      <color rgb="FFFF00FF"/>
      <color rgb="FFCC66FF"/>
      <color rgb="FFCCFF99"/>
      <color rgb="FFCCFFCC"/>
      <color rgb="FFFF99CC"/>
      <color rgb="FFFAFFBA"/>
      <color rgb="FF808080"/>
      <color rgb="FF3399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401109</xdr:colOff>
      <xdr:row>4</xdr:row>
      <xdr:rowOff>152401</xdr:rowOff>
    </xdr:from>
    <xdr:to>
      <xdr:col>3</xdr:col>
      <xdr:colOff>257174</xdr:colOff>
      <xdr:row>6</xdr:row>
      <xdr:rowOff>6350</xdr:rowOff>
    </xdr:to>
    <xdr:sp macro="" textlink="">
      <xdr:nvSpPr>
        <xdr:cNvPr id="2" name="Rectangle à coins arrondis 1"/>
        <xdr:cNvSpPr/>
      </xdr:nvSpPr>
      <xdr:spPr>
        <a:xfrm>
          <a:off x="1029759" y="1085851"/>
          <a:ext cx="1437215" cy="320674"/>
        </a:xfrm>
        <a:prstGeom prst="roundRect">
          <a:avLst/>
        </a:prstGeom>
        <a:noFill/>
        <a:ln w="28575">
          <a:solidFill>
            <a:srgbClr val="66FF6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2000" b="1" cap="none" spc="0">
            <a:ln w="6600">
              <a:solidFill>
                <a:schemeClr val="accent2"/>
              </a:solidFill>
              <a:prstDash val="solid"/>
            </a:ln>
            <a:solidFill>
              <a:srgbClr val="FFFFFF"/>
            </a:solidFill>
            <a:effectLst>
              <a:outerShdw dist="38100" dir="2700000" algn="tl" rotWithShape="0">
                <a:schemeClr val="accent2"/>
              </a:outerShdw>
            </a:effectLst>
          </a:endParaRPr>
        </a:p>
      </xdr:txBody>
    </xdr:sp>
    <xdr:clientData/>
  </xdr:twoCellAnchor>
  <xdr:twoCellAnchor>
    <xdr:from>
      <xdr:col>5</xdr:col>
      <xdr:colOff>105832</xdr:colOff>
      <xdr:row>4</xdr:row>
      <xdr:rowOff>141816</xdr:rowOff>
    </xdr:from>
    <xdr:to>
      <xdr:col>7</xdr:col>
      <xdr:colOff>249765</xdr:colOff>
      <xdr:row>5</xdr:row>
      <xdr:rowOff>196849</xdr:rowOff>
    </xdr:to>
    <xdr:sp macro="" textlink="">
      <xdr:nvSpPr>
        <xdr:cNvPr id="3" name="Rectangle à coins arrondis 2"/>
        <xdr:cNvSpPr/>
      </xdr:nvSpPr>
      <xdr:spPr>
        <a:xfrm>
          <a:off x="2544232" y="808566"/>
          <a:ext cx="1007533" cy="321733"/>
        </a:xfrm>
        <a:prstGeom prst="roundRect">
          <a:avLst/>
        </a:prstGeom>
        <a:noFill/>
        <a:ln w="28575">
          <a:solidFill>
            <a:srgbClr val="66FF66"/>
          </a:solidFill>
          <a:round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2000" b="1" cap="none" spc="0">
            <a:ln w="6600">
              <a:solidFill>
                <a:schemeClr val="accent2"/>
              </a:solidFill>
              <a:prstDash val="solid"/>
            </a:ln>
            <a:solidFill>
              <a:srgbClr val="FFFFFF"/>
            </a:solidFill>
            <a:effectLst>
              <a:outerShdw dist="38100" dir="2700000" algn="tl" rotWithShape="0">
                <a:schemeClr val="accent2"/>
              </a:outerShdw>
            </a:effectLst>
          </a:endParaRPr>
        </a:p>
      </xdr:txBody>
    </xdr:sp>
    <xdr:clientData/>
  </xdr:twoCellAnchor>
  <xdr:twoCellAnchor>
    <xdr:from>
      <xdr:col>0</xdr:col>
      <xdr:colOff>38098</xdr:colOff>
      <xdr:row>9</xdr:row>
      <xdr:rowOff>136525</xdr:rowOff>
    </xdr:from>
    <xdr:to>
      <xdr:col>1</xdr:col>
      <xdr:colOff>1424513</xdr:colOff>
      <xdr:row>10</xdr:row>
      <xdr:rowOff>284656</xdr:rowOff>
    </xdr:to>
    <xdr:sp macro="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38098" y="1851025"/>
          <a:ext cx="2015065" cy="300531"/>
        </a:xfrm>
        <a:prstGeom prst="roundRect">
          <a:avLst/>
        </a:prstGeom>
        <a:ln>
          <a:solidFill>
            <a:srgbClr val="00FDFF"/>
          </a:solidFill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SOMMAIRE</a:t>
          </a:r>
        </a:p>
      </xdr:txBody>
    </xdr:sp>
    <xdr:clientData/>
  </xdr:twoCellAnchor>
  <xdr:twoCellAnchor>
    <xdr:from>
      <xdr:col>0</xdr:col>
      <xdr:colOff>66676</xdr:colOff>
      <xdr:row>4</xdr:row>
      <xdr:rowOff>12700</xdr:rowOff>
    </xdr:from>
    <xdr:to>
      <xdr:col>11</xdr:col>
      <xdr:colOff>695325</xdr:colOff>
      <xdr:row>8</xdr:row>
      <xdr:rowOff>133350</xdr:rowOff>
    </xdr:to>
    <xdr:sp macro="" textlink="">
      <xdr:nvSpPr>
        <xdr:cNvPr id="5" name="Rectangle à coins arrondis 4"/>
        <xdr:cNvSpPr/>
      </xdr:nvSpPr>
      <xdr:spPr>
        <a:xfrm>
          <a:off x="66676" y="669925"/>
          <a:ext cx="6819899" cy="911225"/>
        </a:xfrm>
        <a:prstGeom prst="roundRect">
          <a:avLst/>
        </a:prstGeom>
        <a:noFill/>
        <a:ln w="57150" cmpd="dbl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13163</xdr:colOff>
      <xdr:row>76</xdr:row>
      <xdr:rowOff>156571</xdr:rowOff>
    </xdr:from>
    <xdr:to>
      <xdr:col>4</xdr:col>
      <xdr:colOff>71886</xdr:colOff>
      <xdr:row>78</xdr:row>
      <xdr:rowOff>22677</xdr:rowOff>
    </xdr:to>
    <xdr:sp macro="" textlink="">
      <xdr:nvSpPr>
        <xdr:cNvPr id="12" name="Rectangle à coins arrondis 11"/>
        <xdr:cNvSpPr/>
      </xdr:nvSpPr>
      <xdr:spPr>
        <a:xfrm rot="10800000" flipV="1">
          <a:off x="1509949" y="16144964"/>
          <a:ext cx="731520" cy="274320"/>
        </a:xfrm>
        <a:prstGeom prst="roundRect">
          <a:avLst/>
        </a:prstGeom>
        <a:gradFill flip="none" rotWithShape="1">
          <a:gsLst>
            <a:gs pos="0">
              <a:schemeClr val="accent6">
                <a:lumMod val="0"/>
                <a:lumOff val="100000"/>
              </a:schemeClr>
            </a:gs>
            <a:gs pos="35000">
              <a:schemeClr val="accent6">
                <a:lumMod val="0"/>
                <a:lumOff val="100000"/>
              </a:schemeClr>
            </a:gs>
            <a:gs pos="100000">
              <a:schemeClr val="accent6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83305</xdr:colOff>
      <xdr:row>73</xdr:row>
      <xdr:rowOff>36137</xdr:rowOff>
    </xdr:from>
    <xdr:to>
      <xdr:col>9</xdr:col>
      <xdr:colOff>485774</xdr:colOff>
      <xdr:row>74</xdr:row>
      <xdr:rowOff>160416</xdr:rowOff>
    </xdr:to>
    <xdr:sp macro="" textlink="">
      <xdr:nvSpPr>
        <xdr:cNvPr id="22" name="Rectangle à coins arrondis 21"/>
        <xdr:cNvSpPr/>
      </xdr:nvSpPr>
      <xdr:spPr>
        <a:xfrm>
          <a:off x="4236205" y="15523787"/>
          <a:ext cx="1374019" cy="324304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10</xdr:col>
      <xdr:colOff>222250</xdr:colOff>
      <xdr:row>73</xdr:row>
      <xdr:rowOff>28576</xdr:rowOff>
    </xdr:from>
    <xdr:to>
      <xdr:col>14</xdr:col>
      <xdr:colOff>66676</xdr:colOff>
      <xdr:row>74</xdr:row>
      <xdr:rowOff>152855</xdr:rowOff>
    </xdr:to>
    <xdr:sp macro="" textlink="">
      <xdr:nvSpPr>
        <xdr:cNvPr id="23" name="Rectangle à coins arrondis 22"/>
        <xdr:cNvSpPr/>
      </xdr:nvSpPr>
      <xdr:spPr>
        <a:xfrm>
          <a:off x="6384925" y="15963901"/>
          <a:ext cx="1978026" cy="324304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4</xdr:col>
      <xdr:colOff>308483</xdr:colOff>
      <xdr:row>76</xdr:row>
      <xdr:rowOff>149013</xdr:rowOff>
    </xdr:from>
    <xdr:to>
      <xdr:col>6</xdr:col>
      <xdr:colOff>64824</xdr:colOff>
      <xdr:row>78</xdr:row>
      <xdr:rowOff>15119</xdr:rowOff>
    </xdr:to>
    <xdr:sp macro="" textlink="">
      <xdr:nvSpPr>
        <xdr:cNvPr id="24" name="Rectangle à coins arrondis 23"/>
        <xdr:cNvSpPr/>
      </xdr:nvSpPr>
      <xdr:spPr>
        <a:xfrm rot="10800000" flipV="1">
          <a:off x="2478066" y="16137406"/>
          <a:ext cx="731520" cy="274320"/>
        </a:xfrm>
        <a:prstGeom prst="roundRect">
          <a:avLst/>
        </a:prstGeom>
        <a:gradFill flip="none" rotWithShape="1">
          <a:gsLst>
            <a:gs pos="0">
              <a:schemeClr val="accent6">
                <a:lumMod val="0"/>
                <a:lumOff val="100000"/>
              </a:schemeClr>
            </a:gs>
            <a:gs pos="35000">
              <a:schemeClr val="accent6">
                <a:lumMod val="0"/>
                <a:lumOff val="100000"/>
              </a:schemeClr>
            </a:gs>
            <a:gs pos="100000">
              <a:schemeClr val="accent6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13</xdr:col>
      <xdr:colOff>9524</xdr:colOff>
      <xdr:row>76</xdr:row>
      <xdr:rowOff>135861</xdr:rowOff>
    </xdr:from>
    <xdr:to>
      <xdr:col>14</xdr:col>
      <xdr:colOff>24338</xdr:colOff>
      <xdr:row>78</xdr:row>
      <xdr:rowOff>6049</xdr:rowOff>
    </xdr:to>
    <xdr:sp macro="" textlink="">
      <xdr:nvSpPr>
        <xdr:cNvPr id="25" name="Rectangle à coins arrondis 24"/>
        <xdr:cNvSpPr/>
      </xdr:nvSpPr>
      <xdr:spPr>
        <a:xfrm rot="10800000" flipV="1">
          <a:off x="7553324" y="16804611"/>
          <a:ext cx="729189" cy="355963"/>
        </a:xfrm>
        <a:prstGeom prst="roundRect">
          <a:avLst/>
        </a:prstGeom>
        <a:gradFill flip="none" rotWithShape="1">
          <a:gsLst>
            <a:gs pos="0">
              <a:schemeClr val="accent6">
                <a:lumMod val="0"/>
                <a:lumOff val="100000"/>
              </a:schemeClr>
            </a:gs>
            <a:gs pos="35000">
              <a:schemeClr val="accent6">
                <a:lumMod val="0"/>
                <a:lumOff val="100000"/>
              </a:schemeClr>
            </a:gs>
            <a:gs pos="100000">
              <a:schemeClr val="accent6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10</xdr:col>
      <xdr:colOff>292792</xdr:colOff>
      <xdr:row>76</xdr:row>
      <xdr:rowOff>142663</xdr:rowOff>
    </xdr:from>
    <xdr:to>
      <xdr:col>12</xdr:col>
      <xdr:colOff>49133</xdr:colOff>
      <xdr:row>78</xdr:row>
      <xdr:rowOff>8769</xdr:rowOff>
    </xdr:to>
    <xdr:sp macro="" textlink="">
      <xdr:nvSpPr>
        <xdr:cNvPr id="26" name="Rectangle à coins arrondis 25"/>
        <xdr:cNvSpPr/>
      </xdr:nvSpPr>
      <xdr:spPr>
        <a:xfrm rot="10800000" flipV="1">
          <a:off x="5478625" y="16131056"/>
          <a:ext cx="731520" cy="274320"/>
        </a:xfrm>
        <a:prstGeom prst="roundRect">
          <a:avLst/>
        </a:prstGeom>
        <a:gradFill flip="none" rotWithShape="1">
          <a:gsLst>
            <a:gs pos="0">
              <a:schemeClr val="accent6">
                <a:lumMod val="0"/>
                <a:lumOff val="100000"/>
              </a:schemeClr>
            </a:gs>
            <a:gs pos="35000">
              <a:schemeClr val="accent6">
                <a:lumMod val="0"/>
                <a:lumOff val="100000"/>
              </a:schemeClr>
            </a:gs>
            <a:gs pos="100000">
              <a:schemeClr val="accent6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baseline="0">
              <a:solidFill>
                <a:srgbClr val="FF0000"/>
              </a:solidFill>
            </a:rPr>
            <a:t>5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306556</xdr:colOff>
      <xdr:row>76</xdr:row>
      <xdr:rowOff>141454</xdr:rowOff>
    </xdr:from>
    <xdr:to>
      <xdr:col>8</xdr:col>
      <xdr:colOff>62898</xdr:colOff>
      <xdr:row>78</xdr:row>
      <xdr:rowOff>7560</xdr:rowOff>
    </xdr:to>
    <xdr:sp macro="" textlink="">
      <xdr:nvSpPr>
        <xdr:cNvPr id="27" name="Rectangle à coins arrondis 26"/>
        <xdr:cNvSpPr/>
      </xdr:nvSpPr>
      <xdr:spPr>
        <a:xfrm rot="10800000" flipV="1">
          <a:off x="3451318" y="16129847"/>
          <a:ext cx="731520" cy="274320"/>
        </a:xfrm>
        <a:prstGeom prst="roundRect">
          <a:avLst/>
        </a:prstGeom>
        <a:gradFill flip="none" rotWithShape="1">
          <a:gsLst>
            <a:gs pos="0">
              <a:schemeClr val="accent6">
                <a:lumMod val="0"/>
                <a:lumOff val="100000"/>
              </a:schemeClr>
            </a:gs>
            <a:gs pos="35000">
              <a:schemeClr val="accent6">
                <a:lumMod val="0"/>
                <a:lumOff val="100000"/>
              </a:schemeClr>
            </a:gs>
            <a:gs pos="100000">
              <a:schemeClr val="accent6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344499</xdr:colOff>
      <xdr:row>76</xdr:row>
      <xdr:rowOff>149013</xdr:rowOff>
    </xdr:from>
    <xdr:to>
      <xdr:col>10</xdr:col>
      <xdr:colOff>10126</xdr:colOff>
      <xdr:row>78</xdr:row>
      <xdr:rowOff>15119</xdr:rowOff>
    </xdr:to>
    <xdr:sp macro="" textlink="">
      <xdr:nvSpPr>
        <xdr:cNvPr id="28" name="Rectangle à coins arrondis 27"/>
        <xdr:cNvSpPr/>
      </xdr:nvSpPr>
      <xdr:spPr>
        <a:xfrm rot="10800000" flipV="1">
          <a:off x="4464439" y="16137406"/>
          <a:ext cx="731520" cy="274320"/>
        </a:xfrm>
        <a:prstGeom prst="roundRect">
          <a:avLst/>
        </a:prstGeom>
        <a:gradFill flip="none" rotWithShape="1">
          <a:gsLst>
            <a:gs pos="0">
              <a:schemeClr val="accent6">
                <a:lumMod val="0"/>
                <a:lumOff val="100000"/>
              </a:schemeClr>
            </a:gs>
            <a:gs pos="35000">
              <a:schemeClr val="accent6">
                <a:lumMod val="0"/>
                <a:lumOff val="100000"/>
              </a:schemeClr>
            </a:gs>
            <a:gs pos="100000">
              <a:schemeClr val="accent6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352424</xdr:colOff>
      <xdr:row>80</xdr:row>
      <xdr:rowOff>46170</xdr:rowOff>
    </xdr:from>
    <xdr:to>
      <xdr:col>9</xdr:col>
      <xdr:colOff>447674</xdr:colOff>
      <xdr:row>82</xdr:row>
      <xdr:rowOff>0</xdr:rowOff>
    </xdr:to>
    <xdr:sp macro="" textlink="">
      <xdr:nvSpPr>
        <xdr:cNvPr id="30" name="Rectangle à coins arrondis 29"/>
        <xdr:cNvSpPr/>
      </xdr:nvSpPr>
      <xdr:spPr>
        <a:xfrm rot="10800000" flipV="1">
          <a:off x="4381499" y="17810295"/>
          <a:ext cx="1514475" cy="353880"/>
        </a:xfrm>
        <a:prstGeom prst="roundRect">
          <a:avLst/>
        </a:prstGeom>
        <a:gradFill flip="none" rotWithShape="1">
          <a:gsLst>
            <a:gs pos="0">
              <a:schemeClr val="accent6">
                <a:lumMod val="0"/>
                <a:lumOff val="100000"/>
              </a:schemeClr>
            </a:gs>
            <a:gs pos="35000">
              <a:schemeClr val="accent6">
                <a:lumMod val="0"/>
                <a:lumOff val="100000"/>
              </a:schemeClr>
            </a:gs>
            <a:gs pos="100000">
              <a:schemeClr val="accent6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5</xdr:col>
      <xdr:colOff>214731</xdr:colOff>
      <xdr:row>62</xdr:row>
      <xdr:rowOff>74236</xdr:rowOff>
    </xdr:from>
    <xdr:to>
      <xdr:col>6</xdr:col>
      <xdr:colOff>222290</xdr:colOff>
      <xdr:row>64</xdr:row>
      <xdr:rowOff>43238</xdr:rowOff>
    </xdr:to>
    <xdr:sp macro="" textlink="">
      <xdr:nvSpPr>
        <xdr:cNvPr id="31" name="Rectangle à coins arrondis 30"/>
        <xdr:cNvSpPr/>
      </xdr:nvSpPr>
      <xdr:spPr>
        <a:xfrm>
          <a:off x="3491331" y="13266361"/>
          <a:ext cx="721934" cy="369052"/>
        </a:xfrm>
        <a:prstGeom prst="roundRect">
          <a:avLst/>
        </a:prstGeom>
        <a:gradFill>
          <a:gsLst>
            <a:gs pos="0">
              <a:schemeClr val="accent4">
                <a:lumMod val="21000"/>
                <a:lumOff val="79000"/>
              </a:schemeClr>
            </a:gs>
            <a:gs pos="35000">
              <a:schemeClr val="accent4">
                <a:lumMod val="0"/>
                <a:lumOff val="100000"/>
              </a:schemeClr>
            </a:gs>
            <a:gs pos="100000">
              <a:schemeClr val="accent4">
                <a:lumMod val="100000"/>
              </a:schemeClr>
            </a:gs>
          </a:gsLst>
          <a:path path="circle">
            <a:fillToRect l="50000" t="-80000" r="50000" b="180000"/>
          </a:path>
        </a:gradFill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/>
            <a:t>GRADE</a:t>
          </a:r>
        </a:p>
      </xdr:txBody>
    </xdr:sp>
    <xdr:clientData/>
  </xdr:twoCellAnchor>
  <xdr:twoCellAnchor>
    <xdr:from>
      <xdr:col>7</xdr:col>
      <xdr:colOff>161814</xdr:colOff>
      <xdr:row>62</xdr:row>
      <xdr:rowOff>81796</xdr:rowOff>
    </xdr:from>
    <xdr:to>
      <xdr:col>8</xdr:col>
      <xdr:colOff>252529</xdr:colOff>
      <xdr:row>64</xdr:row>
      <xdr:rowOff>50798</xdr:rowOff>
    </xdr:to>
    <xdr:sp macro="" textlink="">
      <xdr:nvSpPr>
        <xdr:cNvPr id="32" name="Rectangle à coins arrondis 31"/>
        <xdr:cNvSpPr/>
      </xdr:nvSpPr>
      <xdr:spPr>
        <a:xfrm>
          <a:off x="4505214" y="13273921"/>
          <a:ext cx="805090" cy="369052"/>
        </a:xfrm>
        <a:prstGeom prst="roundRect">
          <a:avLst/>
        </a:prstGeom>
        <a:gradFill>
          <a:gsLst>
            <a:gs pos="0">
              <a:schemeClr val="accent4">
                <a:lumMod val="21000"/>
                <a:lumOff val="79000"/>
              </a:schemeClr>
            </a:gs>
            <a:gs pos="35000">
              <a:schemeClr val="accent4">
                <a:lumMod val="0"/>
                <a:lumOff val="100000"/>
              </a:schemeClr>
            </a:gs>
            <a:gs pos="100000">
              <a:schemeClr val="accent4">
                <a:lumMod val="100000"/>
              </a:schemeClr>
            </a:gs>
          </a:gsLst>
          <a:path path="circle">
            <a:fillToRect l="50000" t="-80000" r="50000" b="180000"/>
          </a:path>
        </a:gradFill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/>
            <a:t>SECTION</a:t>
          </a:r>
        </a:p>
      </xdr:txBody>
    </xdr:sp>
    <xdr:clientData/>
  </xdr:twoCellAnchor>
  <xdr:twoCellAnchor>
    <xdr:from>
      <xdr:col>11</xdr:col>
      <xdr:colOff>142873</xdr:colOff>
      <xdr:row>80</xdr:row>
      <xdr:rowOff>24153</xdr:rowOff>
    </xdr:from>
    <xdr:to>
      <xdr:col>13</xdr:col>
      <xdr:colOff>647699</xdr:colOff>
      <xdr:row>81</xdr:row>
      <xdr:rowOff>180975</xdr:rowOff>
    </xdr:to>
    <xdr:sp macro="" textlink="">
      <xdr:nvSpPr>
        <xdr:cNvPr id="34" name="Rectangle à coins arrondis 33"/>
        <xdr:cNvSpPr/>
      </xdr:nvSpPr>
      <xdr:spPr>
        <a:xfrm rot="10800000" flipV="1">
          <a:off x="6619873" y="17721603"/>
          <a:ext cx="1571626" cy="356847"/>
        </a:xfrm>
        <a:prstGeom prst="roundRect">
          <a:avLst/>
        </a:prstGeom>
        <a:gradFill flip="none" rotWithShape="1">
          <a:gsLst>
            <a:gs pos="0">
              <a:schemeClr val="accent6">
                <a:lumMod val="0"/>
                <a:lumOff val="100000"/>
              </a:schemeClr>
            </a:gs>
            <a:gs pos="35000">
              <a:schemeClr val="accent6">
                <a:lumMod val="0"/>
                <a:lumOff val="100000"/>
              </a:schemeClr>
            </a:gs>
            <a:gs pos="100000">
              <a:schemeClr val="accent6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3</xdr:col>
      <xdr:colOff>62322</xdr:colOff>
      <xdr:row>62</xdr:row>
      <xdr:rowOff>73213</xdr:rowOff>
    </xdr:from>
    <xdr:to>
      <xdr:col>4</xdr:col>
      <xdr:colOff>248852</xdr:colOff>
      <xdr:row>64</xdr:row>
      <xdr:rowOff>42215</xdr:rowOff>
    </xdr:to>
    <xdr:sp macro="" textlink="">
      <xdr:nvSpPr>
        <xdr:cNvPr id="35" name="Rectangle à coins arrondis 34"/>
        <xdr:cNvSpPr/>
      </xdr:nvSpPr>
      <xdr:spPr>
        <a:xfrm>
          <a:off x="2272122" y="13265338"/>
          <a:ext cx="900905" cy="369052"/>
        </a:xfrm>
        <a:prstGeom prst="roundRect">
          <a:avLst/>
        </a:prstGeom>
        <a:gradFill>
          <a:gsLst>
            <a:gs pos="0">
              <a:schemeClr val="accent4">
                <a:lumMod val="21000"/>
                <a:lumOff val="79000"/>
              </a:schemeClr>
            </a:gs>
            <a:gs pos="35000">
              <a:schemeClr val="accent4">
                <a:lumMod val="0"/>
                <a:lumOff val="100000"/>
              </a:schemeClr>
            </a:gs>
            <a:gs pos="100000">
              <a:schemeClr val="accent4">
                <a:lumMod val="100000"/>
              </a:schemeClr>
            </a:gs>
          </a:gsLst>
          <a:path path="circle">
            <a:fillToRect l="50000" t="-80000" r="50000" b="180000"/>
          </a:path>
        </a:gradFill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200" b="1" i="1"/>
        </a:p>
      </xdr:txBody>
    </xdr:sp>
    <xdr:clientData/>
  </xdr:twoCellAnchor>
  <xdr:twoCellAnchor>
    <xdr:from>
      <xdr:col>7</xdr:col>
      <xdr:colOff>46767</xdr:colOff>
      <xdr:row>57</xdr:row>
      <xdr:rowOff>182325</xdr:rowOff>
    </xdr:from>
    <xdr:to>
      <xdr:col>23</xdr:col>
      <xdr:colOff>293412</xdr:colOff>
      <xdr:row>59</xdr:row>
      <xdr:rowOff>174765</xdr:rowOff>
    </xdr:to>
    <xdr:sp macro="" textlink="">
      <xdr:nvSpPr>
        <xdr:cNvPr id="6" name="Rectangle à coins arrondis 5"/>
        <xdr:cNvSpPr/>
      </xdr:nvSpPr>
      <xdr:spPr>
        <a:xfrm>
          <a:off x="3641513" y="12064359"/>
          <a:ext cx="6919526" cy="401423"/>
        </a:xfrm>
        <a:prstGeom prst="roundRect">
          <a:avLst/>
        </a:prstGeom>
        <a:solidFill>
          <a:srgbClr val="FF93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2400" b="1" i="1">
            <a:ln>
              <a:solidFill>
                <a:srgbClr val="66FF66"/>
              </a:solidFill>
            </a:ln>
          </a:endParaRPr>
        </a:p>
      </xdr:txBody>
    </xdr:sp>
    <xdr:clientData/>
  </xdr:twoCellAnchor>
  <xdr:twoCellAnchor>
    <xdr:from>
      <xdr:col>7</xdr:col>
      <xdr:colOff>285750</xdr:colOff>
      <xdr:row>0</xdr:row>
      <xdr:rowOff>123825</xdr:rowOff>
    </xdr:from>
    <xdr:to>
      <xdr:col>16</xdr:col>
      <xdr:colOff>489488</xdr:colOff>
      <xdr:row>2</xdr:row>
      <xdr:rowOff>238125</xdr:rowOff>
    </xdr:to>
    <xdr:sp macro="" textlink="">
      <xdr:nvSpPr>
        <xdr:cNvPr id="36" name="Rectangle à coins arrondis 35"/>
        <xdr:cNvSpPr/>
      </xdr:nvSpPr>
      <xdr:spPr>
        <a:xfrm>
          <a:off x="4629150" y="123825"/>
          <a:ext cx="4566188" cy="514350"/>
        </a:xfrm>
        <a:prstGeom prst="roundRect">
          <a:avLst/>
        </a:prstGeom>
        <a:solidFill>
          <a:srgbClr val="FF93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2400" b="1" i="1">
            <a:ln>
              <a:solidFill>
                <a:srgbClr val="66FF66"/>
              </a:solidFill>
            </a:ln>
          </a:endParaRPr>
        </a:p>
      </xdr:txBody>
    </xdr:sp>
    <xdr:clientData/>
  </xdr:twoCellAnchor>
  <xdr:twoCellAnchor>
    <xdr:from>
      <xdr:col>9</xdr:col>
      <xdr:colOff>199217</xdr:colOff>
      <xdr:row>62</xdr:row>
      <xdr:rowOff>66676</xdr:rowOff>
    </xdr:from>
    <xdr:to>
      <xdr:col>10</xdr:col>
      <xdr:colOff>204698</xdr:colOff>
      <xdr:row>64</xdr:row>
      <xdr:rowOff>35678</xdr:rowOff>
    </xdr:to>
    <xdr:sp macro="" textlink="">
      <xdr:nvSpPr>
        <xdr:cNvPr id="38" name="Rectangle à coins arrondis 37"/>
        <xdr:cNvSpPr/>
      </xdr:nvSpPr>
      <xdr:spPr>
        <a:xfrm>
          <a:off x="5609417" y="13258801"/>
          <a:ext cx="719856" cy="369052"/>
        </a:xfrm>
        <a:prstGeom prst="roundRect">
          <a:avLst/>
        </a:prstGeom>
        <a:gradFill>
          <a:gsLst>
            <a:gs pos="0">
              <a:schemeClr val="accent4">
                <a:lumMod val="21000"/>
                <a:lumOff val="79000"/>
              </a:schemeClr>
            </a:gs>
            <a:gs pos="35000">
              <a:schemeClr val="accent4">
                <a:lumMod val="0"/>
                <a:lumOff val="100000"/>
              </a:schemeClr>
            </a:gs>
            <a:gs pos="100000">
              <a:schemeClr val="accent4">
                <a:lumMod val="100000"/>
              </a:schemeClr>
            </a:gs>
          </a:gsLst>
          <a:path path="circle">
            <a:fillToRect l="50000" t="-80000" r="50000" b="180000"/>
          </a:path>
        </a:gradFill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200" b="1" i="1"/>
        </a:p>
      </xdr:txBody>
    </xdr:sp>
    <xdr:clientData/>
  </xdr:twoCellAnchor>
  <xdr:twoCellAnchor>
    <xdr:from>
      <xdr:col>2</xdr:col>
      <xdr:colOff>64707</xdr:colOff>
      <xdr:row>66</xdr:row>
      <xdr:rowOff>71472</xdr:rowOff>
    </xdr:from>
    <xdr:to>
      <xdr:col>4</xdr:col>
      <xdr:colOff>123430</xdr:colOff>
      <xdr:row>67</xdr:row>
      <xdr:rowOff>170149</xdr:rowOff>
    </xdr:to>
    <xdr:sp macro="" textlink="">
      <xdr:nvSpPr>
        <xdr:cNvPr id="39" name="Rectangle à coins arrondis 38"/>
        <xdr:cNvSpPr/>
      </xdr:nvSpPr>
      <xdr:spPr>
        <a:xfrm>
          <a:off x="2131632" y="13844622"/>
          <a:ext cx="820723" cy="336802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rgbClr val="FF0000"/>
              </a:solidFill>
            </a:rPr>
            <a:t>6</a:t>
          </a:r>
          <a:endParaRPr lang="fr-F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319162</xdr:colOff>
      <xdr:row>66</xdr:row>
      <xdr:rowOff>89556</xdr:rowOff>
    </xdr:from>
    <xdr:to>
      <xdr:col>8</xdr:col>
      <xdr:colOff>75504</xdr:colOff>
      <xdr:row>67</xdr:row>
      <xdr:rowOff>183151</xdr:rowOff>
    </xdr:to>
    <xdr:sp macro="" textlink="">
      <xdr:nvSpPr>
        <xdr:cNvPr id="41" name="Rectangle à coins arrondis 40"/>
        <xdr:cNvSpPr/>
      </xdr:nvSpPr>
      <xdr:spPr>
        <a:xfrm>
          <a:off x="4119637" y="13862706"/>
          <a:ext cx="727892" cy="331720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340179</xdr:colOff>
      <xdr:row>66</xdr:row>
      <xdr:rowOff>71471</xdr:rowOff>
    </xdr:from>
    <xdr:to>
      <xdr:col>10</xdr:col>
      <xdr:colOff>5806</xdr:colOff>
      <xdr:row>67</xdr:row>
      <xdr:rowOff>170148</xdr:rowOff>
    </xdr:to>
    <xdr:sp macro="" textlink="">
      <xdr:nvSpPr>
        <xdr:cNvPr id="42" name="Rectangle à coins arrondis 41"/>
        <xdr:cNvSpPr/>
      </xdr:nvSpPr>
      <xdr:spPr>
        <a:xfrm>
          <a:off x="5112204" y="13844621"/>
          <a:ext cx="732427" cy="336802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10</xdr:col>
      <xdr:colOff>296484</xdr:colOff>
      <xdr:row>66</xdr:row>
      <xdr:rowOff>76099</xdr:rowOff>
    </xdr:from>
    <xdr:to>
      <xdr:col>12</xdr:col>
      <xdr:colOff>52825</xdr:colOff>
      <xdr:row>67</xdr:row>
      <xdr:rowOff>169694</xdr:rowOff>
    </xdr:to>
    <xdr:sp macro="" textlink="">
      <xdr:nvSpPr>
        <xdr:cNvPr id="43" name="Rectangle à coins arrondis 42"/>
        <xdr:cNvSpPr/>
      </xdr:nvSpPr>
      <xdr:spPr>
        <a:xfrm>
          <a:off x="6135309" y="13849249"/>
          <a:ext cx="727891" cy="331720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rgbClr val="FF0000"/>
              </a:solidFill>
            </a:rPr>
            <a:t>1</a:t>
          </a:r>
          <a:endParaRPr lang="fr-F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12</xdr:col>
      <xdr:colOff>298450</xdr:colOff>
      <xdr:row>66</xdr:row>
      <xdr:rowOff>80031</xdr:rowOff>
    </xdr:from>
    <xdr:to>
      <xdr:col>14</xdr:col>
      <xdr:colOff>54792</xdr:colOff>
      <xdr:row>67</xdr:row>
      <xdr:rowOff>173626</xdr:rowOff>
    </xdr:to>
    <xdr:sp macro="" textlink="">
      <xdr:nvSpPr>
        <xdr:cNvPr id="44" name="Rectangle à coins arrondis 43"/>
        <xdr:cNvSpPr/>
      </xdr:nvSpPr>
      <xdr:spPr>
        <a:xfrm>
          <a:off x="7108825" y="13853181"/>
          <a:ext cx="727892" cy="331720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1381126</xdr:colOff>
      <xdr:row>70</xdr:row>
      <xdr:rowOff>11767</xdr:rowOff>
    </xdr:from>
    <xdr:to>
      <xdr:col>4</xdr:col>
      <xdr:colOff>190501</xdr:colOff>
      <xdr:row>70</xdr:row>
      <xdr:rowOff>343111</xdr:rowOff>
    </xdr:to>
    <xdr:sp macro="" textlink="">
      <xdr:nvSpPr>
        <xdr:cNvPr id="45" name="Rectangle à coins arrondis 44"/>
        <xdr:cNvSpPr/>
      </xdr:nvSpPr>
      <xdr:spPr>
        <a:xfrm>
          <a:off x="2009776" y="14727892"/>
          <a:ext cx="1009650" cy="331344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4</xdr:col>
      <xdr:colOff>285750</xdr:colOff>
      <xdr:row>70</xdr:row>
      <xdr:rowOff>5173</xdr:rowOff>
    </xdr:from>
    <xdr:to>
      <xdr:col>6</xdr:col>
      <xdr:colOff>44964</xdr:colOff>
      <xdr:row>70</xdr:row>
      <xdr:rowOff>341599</xdr:rowOff>
    </xdr:to>
    <xdr:sp macro="" textlink="">
      <xdr:nvSpPr>
        <xdr:cNvPr id="46" name="Rectangle à coins arrondis 45"/>
        <xdr:cNvSpPr/>
      </xdr:nvSpPr>
      <xdr:spPr>
        <a:xfrm>
          <a:off x="3114675" y="14721298"/>
          <a:ext cx="730764" cy="336426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rgbClr val="FF0000"/>
              </a:solidFill>
            </a:rPr>
            <a:t> </a:t>
          </a:r>
          <a:endParaRPr lang="fr-F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313021</xdr:colOff>
      <xdr:row>70</xdr:row>
      <xdr:rowOff>5283</xdr:rowOff>
    </xdr:from>
    <xdr:to>
      <xdr:col>8</xdr:col>
      <xdr:colOff>67028</xdr:colOff>
      <xdr:row>70</xdr:row>
      <xdr:rowOff>336058</xdr:rowOff>
    </xdr:to>
    <xdr:sp macro="" textlink="">
      <xdr:nvSpPr>
        <xdr:cNvPr id="47" name="Rectangle à coins arrondis 46"/>
        <xdr:cNvSpPr/>
      </xdr:nvSpPr>
      <xdr:spPr>
        <a:xfrm>
          <a:off x="4113496" y="14721408"/>
          <a:ext cx="725557" cy="330775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A</a:t>
          </a:r>
        </a:p>
      </xdr:txBody>
    </xdr:sp>
    <xdr:clientData/>
  </xdr:twoCellAnchor>
  <xdr:twoCellAnchor>
    <xdr:from>
      <xdr:col>8</xdr:col>
      <xdr:colOff>200025</xdr:colOff>
      <xdr:row>70</xdr:row>
      <xdr:rowOff>17083</xdr:rowOff>
    </xdr:from>
    <xdr:to>
      <xdr:col>10</xdr:col>
      <xdr:colOff>180975</xdr:colOff>
      <xdr:row>70</xdr:row>
      <xdr:rowOff>341388</xdr:rowOff>
    </xdr:to>
    <xdr:sp macro="" textlink="">
      <xdr:nvSpPr>
        <xdr:cNvPr id="48" name="Rectangle à coins arrondis 47"/>
        <xdr:cNvSpPr/>
      </xdr:nvSpPr>
      <xdr:spPr>
        <a:xfrm>
          <a:off x="4972050" y="14733208"/>
          <a:ext cx="1047750" cy="324305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10</xdr:col>
      <xdr:colOff>128963</xdr:colOff>
      <xdr:row>70</xdr:row>
      <xdr:rowOff>0</xdr:rowOff>
    </xdr:from>
    <xdr:to>
      <xdr:col>11</xdr:col>
      <xdr:colOff>599679</xdr:colOff>
      <xdr:row>70</xdr:row>
      <xdr:rowOff>306977</xdr:rowOff>
    </xdr:to>
    <xdr:sp macro="" textlink="">
      <xdr:nvSpPr>
        <xdr:cNvPr id="49" name="Rectangle à coins arrondis 48"/>
        <xdr:cNvSpPr/>
      </xdr:nvSpPr>
      <xdr:spPr>
        <a:xfrm>
          <a:off x="6291638" y="15125700"/>
          <a:ext cx="823141" cy="306977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M</a:t>
          </a:r>
        </a:p>
      </xdr:txBody>
    </xdr:sp>
    <xdr:clientData/>
  </xdr:twoCellAnchor>
  <xdr:twoCellAnchor>
    <xdr:from>
      <xdr:col>4</xdr:col>
      <xdr:colOff>273451</xdr:colOff>
      <xdr:row>73</xdr:row>
      <xdr:rowOff>33205</xdr:rowOff>
    </xdr:from>
    <xdr:to>
      <xdr:col>6</xdr:col>
      <xdr:colOff>238125</xdr:colOff>
      <xdr:row>74</xdr:row>
      <xdr:rowOff>157484</xdr:rowOff>
    </xdr:to>
    <xdr:sp macro="" textlink="">
      <xdr:nvSpPr>
        <xdr:cNvPr id="52" name="Rectangle à coins arrondis 51"/>
        <xdr:cNvSpPr/>
      </xdr:nvSpPr>
      <xdr:spPr>
        <a:xfrm>
          <a:off x="3102376" y="15520855"/>
          <a:ext cx="936224" cy="324304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200" b="1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28575</xdr:colOff>
      <xdr:row>4</xdr:row>
      <xdr:rowOff>133350</xdr:rowOff>
    </xdr:from>
    <xdr:to>
      <xdr:col>11</xdr:col>
      <xdr:colOff>77258</xdr:colOff>
      <xdr:row>5</xdr:row>
      <xdr:rowOff>188383</xdr:rowOff>
    </xdr:to>
    <xdr:sp macro="" textlink="">
      <xdr:nvSpPr>
        <xdr:cNvPr id="53" name="Rectangle à coins arrondis 52"/>
        <xdr:cNvSpPr/>
      </xdr:nvSpPr>
      <xdr:spPr>
        <a:xfrm>
          <a:off x="5153025" y="790575"/>
          <a:ext cx="1115483" cy="321733"/>
        </a:xfrm>
        <a:prstGeom prst="roundRect">
          <a:avLst/>
        </a:prstGeom>
        <a:noFill/>
        <a:ln w="28575">
          <a:solidFill>
            <a:srgbClr val="66FF66"/>
          </a:solidFill>
          <a:round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2000" b="1" cap="none" spc="0">
            <a:ln w="6600">
              <a:solidFill>
                <a:schemeClr val="accent2"/>
              </a:solidFill>
              <a:prstDash val="solid"/>
            </a:ln>
            <a:solidFill>
              <a:srgbClr val="FFFFFF"/>
            </a:solidFill>
            <a:effectLst>
              <a:outerShdw dist="38100" dir="2700000" algn="tl" rotWithShape="0">
                <a:schemeClr val="accent2"/>
              </a:outerShdw>
            </a:effectLst>
          </a:endParaRPr>
        </a:p>
      </xdr:txBody>
    </xdr:sp>
    <xdr:clientData/>
  </xdr:twoCellAnchor>
  <xdr:twoCellAnchor>
    <xdr:from>
      <xdr:col>5</xdr:col>
      <xdr:colOff>148056</xdr:colOff>
      <xdr:row>62</xdr:row>
      <xdr:rowOff>74236</xdr:rowOff>
    </xdr:from>
    <xdr:to>
      <xdr:col>6</xdr:col>
      <xdr:colOff>155615</xdr:colOff>
      <xdr:row>64</xdr:row>
      <xdr:rowOff>43238</xdr:rowOff>
    </xdr:to>
    <xdr:sp macro="" textlink="">
      <xdr:nvSpPr>
        <xdr:cNvPr id="55" name="Rectangle à coins arrondis 54"/>
        <xdr:cNvSpPr/>
      </xdr:nvSpPr>
      <xdr:spPr>
        <a:xfrm>
          <a:off x="3424656" y="13266361"/>
          <a:ext cx="721934" cy="369052"/>
        </a:xfrm>
        <a:prstGeom prst="roundRect">
          <a:avLst/>
        </a:prstGeom>
        <a:gradFill>
          <a:gsLst>
            <a:gs pos="0">
              <a:schemeClr val="accent4">
                <a:lumMod val="21000"/>
                <a:lumOff val="79000"/>
              </a:schemeClr>
            </a:gs>
            <a:gs pos="35000">
              <a:schemeClr val="accent4">
                <a:lumMod val="0"/>
                <a:lumOff val="100000"/>
              </a:schemeClr>
            </a:gs>
            <a:gs pos="100000">
              <a:schemeClr val="accent4">
                <a:lumMod val="100000"/>
              </a:schemeClr>
            </a:gs>
          </a:gsLst>
          <a:path path="circle">
            <a:fillToRect l="50000" t="-80000" r="50000" b="180000"/>
          </a:path>
        </a:gradFill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/>
            <a:t>E</a:t>
          </a:r>
        </a:p>
      </xdr:txBody>
    </xdr:sp>
    <xdr:clientData/>
  </xdr:twoCellAnchor>
  <xdr:twoCellAnchor>
    <xdr:from>
      <xdr:col>7</xdr:col>
      <xdr:colOff>152289</xdr:colOff>
      <xdr:row>62</xdr:row>
      <xdr:rowOff>91321</xdr:rowOff>
    </xdr:from>
    <xdr:to>
      <xdr:col>8</xdr:col>
      <xdr:colOff>243004</xdr:colOff>
      <xdr:row>64</xdr:row>
      <xdr:rowOff>60323</xdr:rowOff>
    </xdr:to>
    <xdr:sp macro="" textlink="">
      <xdr:nvSpPr>
        <xdr:cNvPr id="56" name="Rectangle à coins arrondis 55"/>
        <xdr:cNvSpPr/>
      </xdr:nvSpPr>
      <xdr:spPr>
        <a:xfrm>
          <a:off x="4495689" y="13283446"/>
          <a:ext cx="805090" cy="369052"/>
        </a:xfrm>
        <a:prstGeom prst="roundRect">
          <a:avLst/>
        </a:prstGeom>
        <a:gradFill>
          <a:gsLst>
            <a:gs pos="0">
              <a:schemeClr val="accent4">
                <a:lumMod val="21000"/>
                <a:lumOff val="79000"/>
              </a:schemeClr>
            </a:gs>
            <a:gs pos="35000">
              <a:schemeClr val="accent4">
                <a:lumMod val="0"/>
                <a:lumOff val="100000"/>
              </a:schemeClr>
            </a:gs>
            <a:gs pos="100000">
              <a:schemeClr val="accent4">
                <a:lumMod val="100000"/>
              </a:schemeClr>
            </a:gs>
          </a:gsLst>
          <a:path path="circle">
            <a:fillToRect l="50000" t="-80000" r="50000" b="180000"/>
          </a:path>
        </a:gradFill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/>
            <a:t>ON</a:t>
          </a:r>
        </a:p>
      </xdr:txBody>
    </xdr:sp>
    <xdr:clientData/>
  </xdr:twoCellAnchor>
  <xdr:twoCellAnchor>
    <xdr:from>
      <xdr:col>14</xdr:col>
      <xdr:colOff>333375</xdr:colOff>
      <xdr:row>66</xdr:row>
      <xdr:rowOff>85725</xdr:rowOff>
    </xdr:from>
    <xdr:to>
      <xdr:col>16</xdr:col>
      <xdr:colOff>563548</xdr:colOff>
      <xdr:row>67</xdr:row>
      <xdr:rowOff>184402</xdr:rowOff>
    </xdr:to>
    <xdr:sp macro="" textlink="">
      <xdr:nvSpPr>
        <xdr:cNvPr id="59" name="Rectangle à coins arrondis 58"/>
        <xdr:cNvSpPr/>
      </xdr:nvSpPr>
      <xdr:spPr>
        <a:xfrm>
          <a:off x="8629650" y="14201775"/>
          <a:ext cx="915973" cy="336802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14</xdr:col>
      <xdr:colOff>333375</xdr:colOff>
      <xdr:row>70</xdr:row>
      <xdr:rowOff>9525</xdr:rowOff>
    </xdr:from>
    <xdr:to>
      <xdr:col>17</xdr:col>
      <xdr:colOff>0</xdr:colOff>
      <xdr:row>70</xdr:row>
      <xdr:rowOff>346327</xdr:rowOff>
    </xdr:to>
    <xdr:sp macro="" textlink="">
      <xdr:nvSpPr>
        <xdr:cNvPr id="60" name="Rectangle à coins arrondis 59"/>
        <xdr:cNvSpPr/>
      </xdr:nvSpPr>
      <xdr:spPr>
        <a:xfrm>
          <a:off x="8629650" y="15135225"/>
          <a:ext cx="923925" cy="336802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 </a:t>
          </a:r>
        </a:p>
      </xdr:txBody>
    </xdr:sp>
    <xdr:clientData/>
  </xdr:twoCellAnchor>
  <xdr:twoCellAnchor>
    <xdr:from>
      <xdr:col>14</xdr:col>
      <xdr:colOff>323850</xdr:colOff>
      <xdr:row>73</xdr:row>
      <xdr:rowOff>9525</xdr:rowOff>
    </xdr:from>
    <xdr:to>
      <xdr:col>16</xdr:col>
      <xdr:colOff>554023</xdr:colOff>
      <xdr:row>74</xdr:row>
      <xdr:rowOff>146302</xdr:rowOff>
    </xdr:to>
    <xdr:sp macro="" textlink="">
      <xdr:nvSpPr>
        <xdr:cNvPr id="61" name="Rectangle à coins arrondis 60"/>
        <xdr:cNvSpPr/>
      </xdr:nvSpPr>
      <xdr:spPr>
        <a:xfrm>
          <a:off x="8620125" y="16011525"/>
          <a:ext cx="915973" cy="336802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17</xdr:col>
      <xdr:colOff>342900</xdr:colOff>
      <xdr:row>73</xdr:row>
      <xdr:rowOff>19050</xdr:rowOff>
    </xdr:from>
    <xdr:to>
      <xdr:col>21</xdr:col>
      <xdr:colOff>419100</xdr:colOff>
      <xdr:row>74</xdr:row>
      <xdr:rowOff>155827</xdr:rowOff>
    </xdr:to>
    <xdr:sp macro="" textlink="">
      <xdr:nvSpPr>
        <xdr:cNvPr id="62" name="Rectangle à coins arrondis 61"/>
        <xdr:cNvSpPr/>
      </xdr:nvSpPr>
      <xdr:spPr>
        <a:xfrm>
          <a:off x="9896475" y="16021050"/>
          <a:ext cx="1590675" cy="336802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3</xdr:col>
      <xdr:colOff>133350</xdr:colOff>
      <xdr:row>90</xdr:row>
      <xdr:rowOff>57150</xdr:rowOff>
    </xdr:from>
    <xdr:to>
      <xdr:col>17</xdr:col>
      <xdr:colOff>389520</xdr:colOff>
      <xdr:row>92</xdr:row>
      <xdr:rowOff>125790</xdr:rowOff>
    </xdr:to>
    <xdr:sp macro="" textlink="">
      <xdr:nvSpPr>
        <xdr:cNvPr id="64" name="Rectangle à coins arrondis 63"/>
        <xdr:cNvSpPr/>
      </xdr:nvSpPr>
      <xdr:spPr>
        <a:xfrm>
          <a:off x="2343150" y="19926300"/>
          <a:ext cx="7599945" cy="468690"/>
        </a:xfrm>
        <a:prstGeom prst="roundRect">
          <a:avLst/>
        </a:prstGeom>
        <a:solidFill>
          <a:srgbClr val="FF93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2400" b="1" i="1">
            <a:ln>
              <a:solidFill>
                <a:srgbClr val="66FF66"/>
              </a:solidFill>
            </a:ln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63500</xdr:colOff>
      <xdr:row>29</xdr:row>
      <xdr:rowOff>0</xdr:rowOff>
    </xdr:from>
    <xdr:to>
      <xdr:col>2</xdr:col>
      <xdr:colOff>719666</xdr:colOff>
      <xdr:row>30</xdr:row>
      <xdr:rowOff>63500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3500" y="1735667"/>
          <a:ext cx="2391833" cy="529166"/>
        </a:xfrm>
        <a:prstGeom prst="roundRect">
          <a:avLst/>
        </a:prstGeom>
        <a:ln>
          <a:solidFill>
            <a:srgbClr val="00FDFF"/>
          </a:solidFill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SOMMAIRE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ny/AppData/Roaming/Microsoft/Excel/Users/Norbert/Desktop/Dossiers%20CRS/TABLEAU%20NONO%20%20DV%2019%20sept%2022h00%20bis%20(Enregistr&#233;%20automatiquement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TABLEAU DE BORD"/>
      <sheetName val="Feuil1"/>
      <sheetName val="HA"/>
      <sheetName val="ST"/>
      <sheetName val="Feuil3"/>
      <sheetName val="Feuil2"/>
      <sheetName val="DONNEES"/>
      <sheetName val="Feuil4"/>
      <sheetName val="TABLEAU NONO  DV 19 sept 22h00 "/>
    </sheetNames>
    <sheetDataSet>
      <sheetData sheetId="0"/>
      <sheetData sheetId="1"/>
      <sheetData sheetId="2"/>
      <sheetData sheetId="3">
        <row r="26">
          <cell r="A26" t="str">
            <v xml:space="preserve">HABILITATIONS   CRS  38 </v>
          </cell>
        </row>
      </sheetData>
      <sheetData sheetId="4">
        <row r="1">
          <cell r="A1" t="str">
            <v>MAJex</v>
          </cell>
        </row>
      </sheetData>
      <sheetData sheetId="5"/>
      <sheetData sheetId="6"/>
      <sheetData sheetId="7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le6" enableFormatConditionsCalculation="0">
    <pageSetUpPr fitToPage="1"/>
  </sheetPr>
  <dimension ref="A3:AW450"/>
  <sheetViews>
    <sheetView tabSelected="1" topLeftCell="A94" zoomScale="70" zoomScaleNormal="70" workbookViewId="0">
      <selection activeCell="Z108" sqref="Z108"/>
    </sheetView>
  </sheetViews>
  <sheetFormatPr baseColWidth="10" defaultColWidth="10.83203125" defaultRowHeight="15.5"/>
  <cols>
    <col min="1" max="1" width="8.25" style="118" customWidth="1"/>
    <col min="2" max="2" width="18.83203125" style="118" customWidth="1"/>
    <col min="3" max="3" width="1.83203125" style="125" customWidth="1"/>
    <col min="4" max="4" width="9.33203125" style="126" customWidth="1"/>
    <col min="5" max="5" width="24.6640625" style="126" customWidth="1"/>
    <col min="6" max="6" width="9.33203125" style="126" customWidth="1"/>
    <col min="7" max="7" width="4.58203125" style="126" customWidth="1"/>
    <col min="8" max="8" width="9.33203125" style="126" customWidth="1"/>
    <col min="9" max="9" width="4.58203125" style="126" customWidth="1"/>
    <col min="10" max="10" width="9.33203125" style="126" customWidth="1"/>
    <col min="11" max="11" width="4.58203125" style="126" customWidth="1"/>
    <col min="12" max="12" width="9.33203125" style="126" customWidth="1"/>
    <col min="13" max="13" width="4.58203125" style="126" customWidth="1"/>
    <col min="14" max="14" width="9.33203125" style="126" customWidth="1"/>
    <col min="15" max="15" width="4.58203125" style="126" customWidth="1"/>
    <col min="16" max="16" width="4.33203125" style="125" customWidth="1"/>
    <col min="17" max="17" width="7.5" style="125" customWidth="1"/>
    <col min="18" max="18" width="7.58203125" style="125" customWidth="1"/>
    <col min="19" max="19" width="1.08203125" style="125" customWidth="1"/>
    <col min="20" max="20" width="10.08203125" style="126" customWidth="1"/>
    <col min="21" max="21" width="0.58203125" style="125" customWidth="1"/>
    <col min="22" max="22" width="8.08203125" style="126" customWidth="1"/>
    <col min="23" max="23" width="0.58203125" style="125" customWidth="1"/>
    <col min="24" max="24" width="8.08203125" style="126" customWidth="1"/>
    <col min="25" max="25" width="0.58203125" style="125" customWidth="1"/>
    <col min="26" max="26" width="10.33203125" style="126" customWidth="1"/>
    <col min="27" max="27" width="0.58203125" style="125" customWidth="1"/>
    <col min="28" max="28" width="8.08203125" style="126" customWidth="1"/>
    <col min="29" max="29" width="0.83203125" style="125" customWidth="1"/>
    <col min="30" max="30" width="9.5" style="126" customWidth="1"/>
    <col min="31" max="31" width="0.58203125" style="125" customWidth="1"/>
    <col min="32" max="32" width="12.58203125" style="126" customWidth="1"/>
    <col min="33" max="33" width="0.58203125" style="125" customWidth="1"/>
    <col min="34" max="34" width="11.33203125" style="126" customWidth="1"/>
    <col min="35" max="35" width="0.58203125" style="128" customWidth="1"/>
    <col min="36" max="36" width="11.33203125" style="128" customWidth="1"/>
    <col min="37" max="37" width="0.58203125" style="128" customWidth="1"/>
    <col min="38" max="38" width="11.33203125" style="128" customWidth="1"/>
    <col min="39" max="39" width="0.58203125" style="128" customWidth="1"/>
    <col min="40" max="40" width="11.33203125" style="128" customWidth="1"/>
    <col min="41" max="41" width="0.58203125" style="128" customWidth="1"/>
    <col min="42" max="42" width="11.33203125" style="128" customWidth="1"/>
    <col min="43" max="43" width="0.58203125" style="128" customWidth="1"/>
    <col min="44" max="44" width="11.33203125" style="128" customWidth="1"/>
    <col min="45" max="45" width="0.58203125" style="128" customWidth="1"/>
    <col min="46" max="46" width="9.5" style="126" customWidth="1"/>
    <col min="47" max="47" width="0.58203125" style="125" customWidth="1"/>
    <col min="48" max="48" width="10.83203125" style="126" customWidth="1"/>
    <col min="49" max="49" width="10.83203125" style="125"/>
    <col min="50" max="16384" width="10.83203125" style="126"/>
  </cols>
  <sheetData>
    <row r="3" spans="1:49" s="121" customFormat="1" ht="25.5" customHeight="1">
      <c r="A3" s="118"/>
      <c r="B3" s="119"/>
      <c r="C3" s="120"/>
      <c r="D3" s="120"/>
      <c r="F3" s="122"/>
      <c r="P3" s="123"/>
      <c r="Q3" s="123"/>
      <c r="R3" s="123"/>
      <c r="S3" s="123"/>
      <c r="U3" s="123"/>
      <c r="W3" s="123"/>
      <c r="Y3" s="123"/>
      <c r="AA3" s="123"/>
      <c r="AC3" s="123"/>
      <c r="AE3" s="123"/>
      <c r="AG3" s="123"/>
      <c r="AI3" s="124"/>
      <c r="AJ3" s="124"/>
      <c r="AK3" s="124"/>
      <c r="AL3" s="124"/>
      <c r="AM3" s="124"/>
      <c r="AN3" s="124"/>
      <c r="AO3" s="124"/>
      <c r="AP3" s="124"/>
      <c r="AQ3" s="124"/>
      <c r="AR3" s="124"/>
      <c r="AS3" s="124"/>
      <c r="AU3" s="123"/>
      <c r="AW3" s="123"/>
    </row>
    <row r="4" spans="1:49" ht="16.5" customHeight="1">
      <c r="L4" s="127"/>
    </row>
    <row r="5" spans="1:49" ht="21">
      <c r="B5" s="129"/>
      <c r="C5" s="130"/>
      <c r="D5" s="130"/>
      <c r="E5" s="125"/>
      <c r="F5" s="131"/>
      <c r="G5" s="125"/>
      <c r="H5" s="125"/>
      <c r="L5" s="125"/>
      <c r="N5" s="125"/>
      <c r="T5" s="125"/>
      <c r="V5" s="125"/>
      <c r="X5" s="125"/>
    </row>
    <row r="6" spans="1:49">
      <c r="B6" s="132"/>
      <c r="D6" s="125"/>
      <c r="E6" s="125"/>
      <c r="F6" s="125"/>
      <c r="G6" s="125"/>
      <c r="H6" s="125"/>
      <c r="I6" s="125"/>
      <c r="J6" s="125"/>
    </row>
    <row r="7" spans="1:49" ht="21">
      <c r="B7" s="233"/>
      <c r="C7" s="233"/>
      <c r="D7" s="233"/>
      <c r="E7" s="235"/>
      <c r="F7" s="236"/>
      <c r="G7" s="236"/>
      <c r="H7" s="236"/>
      <c r="I7" s="125"/>
      <c r="J7" s="240"/>
      <c r="K7" s="241"/>
      <c r="L7" s="121"/>
      <c r="M7" s="121"/>
      <c r="N7" s="121"/>
      <c r="O7" s="121"/>
      <c r="P7" s="123"/>
      <c r="Q7" s="123"/>
      <c r="R7" s="123"/>
      <c r="S7" s="123"/>
      <c r="T7" s="121"/>
      <c r="U7" s="123"/>
      <c r="V7" s="121"/>
      <c r="W7" s="123"/>
      <c r="X7" s="121"/>
    </row>
    <row r="8" spans="1:49" ht="5.15" customHeight="1">
      <c r="B8" s="132"/>
      <c r="D8" s="125"/>
      <c r="E8" s="125"/>
      <c r="F8" s="125"/>
      <c r="G8" s="125"/>
      <c r="H8" s="125"/>
      <c r="V8" s="125"/>
      <c r="X8" s="125"/>
    </row>
    <row r="9" spans="1:49" ht="21">
      <c r="B9" s="232"/>
      <c r="C9" s="232"/>
      <c r="D9" s="232"/>
      <c r="E9" s="125"/>
      <c r="F9" s="131"/>
      <c r="G9" s="125"/>
      <c r="H9" s="125"/>
      <c r="I9" s="125"/>
      <c r="L9" s="125"/>
      <c r="N9" s="125"/>
      <c r="T9" s="125"/>
      <c r="V9" s="125"/>
      <c r="X9" s="125"/>
    </row>
    <row r="10" spans="1:49" ht="12" customHeight="1" thickBot="1">
      <c r="G10" s="125"/>
      <c r="L10" s="133"/>
      <c r="N10" s="133"/>
      <c r="V10" s="133"/>
      <c r="X10" s="133"/>
    </row>
    <row r="11" spans="1:49" ht="24.75" customHeight="1" thickBot="1">
      <c r="B11" s="134"/>
      <c r="D11" s="237"/>
      <c r="E11" s="238"/>
      <c r="F11" s="239"/>
      <c r="G11" s="135"/>
      <c r="H11" s="136"/>
      <c r="J11" s="237"/>
      <c r="K11" s="238"/>
      <c r="L11" s="239"/>
      <c r="M11" s="137"/>
      <c r="N11" s="138"/>
    </row>
    <row r="12" spans="1:49" ht="16" thickBot="1"/>
    <row r="13" spans="1:49" s="150" customFormat="1" ht="32.15" customHeight="1" thickTop="1" thickBot="1">
      <c r="A13" s="139"/>
      <c r="B13" s="139"/>
      <c r="C13" s="140"/>
      <c r="D13" s="234"/>
      <c r="E13" s="234"/>
      <c r="F13" s="234"/>
      <c r="G13" s="234"/>
      <c r="H13" s="234"/>
      <c r="I13" s="234"/>
      <c r="J13" s="234"/>
      <c r="K13" s="234"/>
      <c r="L13" s="234"/>
      <c r="M13" s="234"/>
      <c r="N13" s="234"/>
      <c r="O13" s="234"/>
      <c r="P13" s="141"/>
      <c r="Q13" s="142"/>
      <c r="R13" s="142"/>
      <c r="S13" s="143"/>
      <c r="T13" s="144"/>
      <c r="U13" s="145"/>
      <c r="V13" s="146"/>
      <c r="W13" s="145"/>
      <c r="X13" s="147"/>
      <c r="Y13" s="145"/>
      <c r="Z13" s="147"/>
      <c r="AA13" s="145"/>
      <c r="AB13" s="148"/>
      <c r="AC13" s="145"/>
      <c r="AD13" s="147"/>
      <c r="AE13" s="145"/>
      <c r="AF13" s="146"/>
      <c r="AG13" s="145"/>
      <c r="AH13" s="146"/>
      <c r="AI13" s="149"/>
      <c r="AJ13" s="146"/>
      <c r="AK13" s="149"/>
      <c r="AL13" s="146"/>
      <c r="AM13" s="149"/>
      <c r="AN13" s="146"/>
      <c r="AO13" s="149"/>
      <c r="AP13" s="146"/>
      <c r="AQ13" s="146"/>
      <c r="AR13" s="146"/>
      <c r="AS13" s="149"/>
      <c r="AT13" s="147"/>
      <c r="AU13" s="145"/>
      <c r="AV13" s="147"/>
      <c r="AW13" s="145"/>
    </row>
    <row r="14" spans="1:49" s="161" customFormat="1" ht="21.5" thickTop="1">
      <c r="A14" s="151"/>
      <c r="B14" s="151"/>
      <c r="C14" s="152"/>
      <c r="D14" s="153"/>
      <c r="E14" s="154"/>
      <c r="F14" s="153"/>
      <c r="G14" s="154"/>
      <c r="H14" s="153"/>
      <c r="I14" s="154"/>
      <c r="J14" s="153"/>
      <c r="K14" s="154"/>
      <c r="L14" s="153"/>
      <c r="M14" s="154"/>
      <c r="N14" s="153"/>
      <c r="O14" s="154"/>
      <c r="P14" s="155"/>
      <c r="Q14" s="156"/>
      <c r="R14" s="156"/>
      <c r="S14" s="157"/>
      <c r="T14" s="154"/>
      <c r="U14" s="158"/>
      <c r="V14" s="154"/>
      <c r="W14" s="158"/>
      <c r="X14" s="154"/>
      <c r="Y14" s="158"/>
      <c r="Z14" s="154"/>
      <c r="AA14" s="158"/>
      <c r="AB14" s="154"/>
      <c r="AC14" s="158"/>
      <c r="AD14" s="154"/>
      <c r="AE14" s="158"/>
      <c r="AF14" s="153"/>
      <c r="AG14" s="158"/>
      <c r="AH14" s="154"/>
      <c r="AI14" s="159"/>
      <c r="AJ14" s="154"/>
      <c r="AK14" s="159"/>
      <c r="AL14" s="154"/>
      <c r="AM14" s="159"/>
      <c r="AN14" s="154"/>
      <c r="AO14" s="159"/>
      <c r="AP14" s="154"/>
      <c r="AQ14" s="159"/>
      <c r="AR14" s="154"/>
      <c r="AS14" s="159"/>
      <c r="AT14" s="154"/>
      <c r="AU14" s="158"/>
      <c r="AV14" s="154"/>
      <c r="AW14" s="160"/>
    </row>
    <row r="15" spans="1:49" ht="21">
      <c r="A15" s="151"/>
      <c r="B15" s="151"/>
      <c r="C15" s="152"/>
      <c r="D15" s="153"/>
      <c r="E15" s="154"/>
      <c r="F15" s="153"/>
      <c r="G15" s="154"/>
      <c r="H15" s="153"/>
      <c r="I15" s="154"/>
      <c r="J15" s="153"/>
      <c r="K15" s="154"/>
      <c r="L15" s="153"/>
      <c r="M15" s="154"/>
      <c r="N15" s="153"/>
      <c r="O15" s="154"/>
      <c r="P15" s="162"/>
      <c r="Q15" s="156"/>
      <c r="R15" s="156"/>
      <c r="S15" s="152"/>
      <c r="T15" s="154"/>
      <c r="U15" s="158"/>
      <c r="V15" s="154"/>
      <c r="W15" s="158"/>
      <c r="X15" s="154"/>
      <c r="Y15" s="158"/>
      <c r="Z15" s="154"/>
      <c r="AA15" s="158"/>
      <c r="AB15" s="154"/>
      <c r="AC15" s="158"/>
      <c r="AD15" s="154"/>
      <c r="AE15" s="158"/>
      <c r="AF15" s="153"/>
      <c r="AG15" s="158"/>
      <c r="AH15" s="154"/>
      <c r="AI15" s="159"/>
      <c r="AJ15" s="154"/>
      <c r="AK15" s="159"/>
      <c r="AL15" s="154"/>
      <c r="AM15" s="159"/>
      <c r="AN15" s="154"/>
      <c r="AO15" s="159"/>
      <c r="AP15" s="154"/>
      <c r="AQ15" s="159"/>
      <c r="AR15" s="154"/>
      <c r="AS15" s="159"/>
      <c r="AT15" s="154"/>
      <c r="AU15" s="158"/>
      <c r="AV15" s="154"/>
    </row>
    <row r="16" spans="1:49" ht="21">
      <c r="A16" s="151"/>
      <c r="B16" s="151"/>
      <c r="C16" s="152"/>
      <c r="D16" s="153"/>
      <c r="E16" s="154"/>
      <c r="F16" s="153"/>
      <c r="G16" s="154"/>
      <c r="H16" s="153"/>
      <c r="I16" s="154"/>
      <c r="J16" s="153"/>
      <c r="K16" s="154"/>
      <c r="L16" s="153"/>
      <c r="M16" s="154"/>
      <c r="N16" s="153"/>
      <c r="O16" s="154"/>
      <c r="P16" s="162"/>
      <c r="Q16" s="156"/>
      <c r="R16" s="156"/>
      <c r="S16" s="152"/>
      <c r="T16" s="154"/>
      <c r="U16" s="158"/>
      <c r="V16" s="154"/>
      <c r="W16" s="158"/>
      <c r="X16" s="154"/>
      <c r="Y16" s="158"/>
      <c r="Z16" s="154"/>
      <c r="AA16" s="158"/>
      <c r="AB16" s="154"/>
      <c r="AC16" s="158"/>
      <c r="AD16" s="154"/>
      <c r="AE16" s="158"/>
      <c r="AF16" s="153"/>
      <c r="AG16" s="158"/>
      <c r="AH16" s="154"/>
      <c r="AI16" s="159"/>
      <c r="AJ16" s="154"/>
      <c r="AK16" s="159"/>
      <c r="AL16" s="154"/>
      <c r="AM16" s="159"/>
      <c r="AN16" s="154"/>
      <c r="AO16" s="159"/>
      <c r="AP16" s="154"/>
      <c r="AQ16" s="159"/>
      <c r="AR16" s="154"/>
      <c r="AS16" s="159"/>
      <c r="AT16" s="154"/>
      <c r="AU16" s="158"/>
      <c r="AV16" s="154"/>
    </row>
    <row r="17" spans="1:48" ht="21">
      <c r="A17" s="151"/>
      <c r="B17" s="151"/>
      <c r="C17" s="152"/>
      <c r="D17" s="153"/>
      <c r="E17" s="154"/>
      <c r="F17" s="153"/>
      <c r="G17" s="154"/>
      <c r="H17" s="153"/>
      <c r="I17" s="154"/>
      <c r="J17" s="153"/>
      <c r="K17" s="154"/>
      <c r="L17" s="153"/>
      <c r="M17" s="154"/>
      <c r="N17" s="153"/>
      <c r="O17" s="154"/>
      <c r="P17" s="162"/>
      <c r="Q17" s="156"/>
      <c r="R17" s="156"/>
      <c r="S17" s="152"/>
      <c r="T17" s="154"/>
      <c r="U17" s="158"/>
      <c r="V17" s="154"/>
      <c r="W17" s="158"/>
      <c r="X17" s="154"/>
      <c r="Y17" s="158"/>
      <c r="Z17" s="154"/>
      <c r="AA17" s="158"/>
      <c r="AB17" s="154"/>
      <c r="AC17" s="158"/>
      <c r="AD17" s="154"/>
      <c r="AE17" s="158"/>
      <c r="AF17" s="153"/>
      <c r="AG17" s="158"/>
      <c r="AH17" s="154"/>
      <c r="AI17" s="159"/>
      <c r="AJ17" s="154"/>
      <c r="AK17" s="159"/>
      <c r="AL17" s="154"/>
      <c r="AM17" s="159"/>
      <c r="AN17" s="154"/>
      <c r="AO17" s="159"/>
      <c r="AP17" s="154"/>
      <c r="AQ17" s="159"/>
      <c r="AR17" s="154"/>
      <c r="AS17" s="159"/>
      <c r="AT17" s="154"/>
      <c r="AU17" s="158"/>
      <c r="AV17" s="154"/>
    </row>
    <row r="18" spans="1:48" ht="21">
      <c r="A18" s="151"/>
      <c r="B18" s="151"/>
      <c r="C18" s="152"/>
      <c r="D18" s="153"/>
      <c r="E18" s="154"/>
      <c r="F18" s="153"/>
      <c r="G18" s="154"/>
      <c r="H18" s="153"/>
      <c r="I18" s="154"/>
      <c r="J18" s="153"/>
      <c r="K18" s="154"/>
      <c r="L18" s="153"/>
      <c r="M18" s="154"/>
      <c r="N18" s="153"/>
      <c r="O18" s="154"/>
      <c r="P18" s="162"/>
      <c r="Q18" s="156"/>
      <c r="R18" s="156"/>
      <c r="S18" s="152"/>
      <c r="T18" s="154"/>
      <c r="U18" s="158"/>
      <c r="V18" s="154"/>
      <c r="W18" s="158"/>
      <c r="X18" s="154"/>
      <c r="Y18" s="158"/>
      <c r="Z18" s="154"/>
      <c r="AA18" s="158"/>
      <c r="AB18" s="154"/>
      <c r="AC18" s="158"/>
      <c r="AD18" s="154"/>
      <c r="AE18" s="158"/>
      <c r="AF18" s="153"/>
      <c r="AG18" s="158"/>
      <c r="AH18" s="154"/>
      <c r="AI18" s="159"/>
      <c r="AJ18" s="154"/>
      <c r="AK18" s="159"/>
      <c r="AL18" s="154"/>
      <c r="AM18" s="159"/>
      <c r="AN18" s="154"/>
      <c r="AO18" s="159"/>
      <c r="AP18" s="154"/>
      <c r="AQ18" s="159"/>
      <c r="AR18" s="154"/>
      <c r="AS18" s="159"/>
      <c r="AT18" s="154"/>
      <c r="AU18" s="158"/>
      <c r="AV18" s="154"/>
    </row>
    <row r="19" spans="1:48" ht="21">
      <c r="A19" s="151"/>
      <c r="B19" s="151"/>
      <c r="C19" s="152"/>
      <c r="D19" s="153"/>
      <c r="E19" s="154"/>
      <c r="F19" s="153"/>
      <c r="G19" s="154"/>
      <c r="H19" s="153"/>
      <c r="I19" s="154"/>
      <c r="J19" s="153"/>
      <c r="K19" s="154"/>
      <c r="L19" s="153"/>
      <c r="M19" s="154"/>
      <c r="N19" s="153"/>
      <c r="O19" s="154"/>
      <c r="P19" s="162"/>
      <c r="Q19" s="156"/>
      <c r="R19" s="156"/>
      <c r="S19" s="152"/>
      <c r="T19" s="154"/>
      <c r="U19" s="158"/>
      <c r="V19" s="154"/>
      <c r="W19" s="158"/>
      <c r="X19" s="154"/>
      <c r="Y19" s="158"/>
      <c r="Z19" s="154"/>
      <c r="AA19" s="158"/>
      <c r="AB19" s="154"/>
      <c r="AC19" s="158"/>
      <c r="AD19" s="154"/>
      <c r="AE19" s="158"/>
      <c r="AF19" s="153"/>
      <c r="AG19" s="158"/>
      <c r="AH19" s="154"/>
      <c r="AI19" s="159"/>
      <c r="AJ19" s="154"/>
      <c r="AK19" s="159"/>
      <c r="AL19" s="154"/>
      <c r="AM19" s="159"/>
      <c r="AN19" s="154"/>
      <c r="AO19" s="159"/>
      <c r="AP19" s="154"/>
      <c r="AQ19" s="159"/>
      <c r="AR19" s="154"/>
      <c r="AS19" s="159"/>
      <c r="AT19" s="154"/>
      <c r="AU19" s="158"/>
      <c r="AV19" s="154"/>
    </row>
    <row r="20" spans="1:48" ht="21">
      <c r="A20" s="151"/>
      <c r="B20" s="151"/>
      <c r="C20" s="152"/>
      <c r="D20" s="153"/>
      <c r="E20" s="154"/>
      <c r="F20" s="153"/>
      <c r="G20" s="154"/>
      <c r="H20" s="153"/>
      <c r="I20" s="154"/>
      <c r="J20" s="153"/>
      <c r="K20" s="154"/>
      <c r="L20" s="153"/>
      <c r="M20" s="154"/>
      <c r="N20" s="153"/>
      <c r="O20" s="154"/>
      <c r="P20" s="162"/>
      <c r="Q20" s="156"/>
      <c r="R20" s="156"/>
      <c r="S20" s="152"/>
      <c r="T20" s="154"/>
      <c r="U20" s="158"/>
      <c r="V20" s="154"/>
      <c r="W20" s="158"/>
      <c r="X20" s="154"/>
      <c r="Y20" s="158"/>
      <c r="Z20" s="154"/>
      <c r="AA20" s="158"/>
      <c r="AB20" s="154"/>
      <c r="AC20" s="158"/>
      <c r="AD20" s="154"/>
      <c r="AE20" s="158"/>
      <c r="AF20" s="153"/>
      <c r="AG20" s="158"/>
      <c r="AH20" s="154"/>
      <c r="AI20" s="159"/>
      <c r="AJ20" s="154"/>
      <c r="AK20" s="159"/>
      <c r="AL20" s="154"/>
      <c r="AM20" s="159"/>
      <c r="AN20" s="154"/>
      <c r="AO20" s="159"/>
      <c r="AP20" s="154"/>
      <c r="AQ20" s="159"/>
      <c r="AR20" s="154"/>
      <c r="AS20" s="159"/>
      <c r="AT20" s="154"/>
      <c r="AU20" s="158"/>
      <c r="AV20" s="154"/>
    </row>
    <row r="21" spans="1:48" ht="21">
      <c r="A21" s="151"/>
      <c r="B21" s="151"/>
      <c r="C21" s="152"/>
      <c r="D21" s="153"/>
      <c r="E21" s="154"/>
      <c r="F21" s="153"/>
      <c r="G21" s="154"/>
      <c r="H21" s="153"/>
      <c r="I21" s="154"/>
      <c r="J21" s="153"/>
      <c r="K21" s="154"/>
      <c r="L21" s="153"/>
      <c r="M21" s="154"/>
      <c r="N21" s="153"/>
      <c r="O21" s="154"/>
      <c r="P21" s="162"/>
      <c r="Q21" s="156"/>
      <c r="R21" s="156"/>
      <c r="S21" s="152"/>
      <c r="T21" s="154"/>
      <c r="U21" s="158"/>
      <c r="V21" s="154"/>
      <c r="W21" s="158"/>
      <c r="X21" s="154"/>
      <c r="Y21" s="158"/>
      <c r="Z21" s="154"/>
      <c r="AA21" s="158"/>
      <c r="AB21" s="154"/>
      <c r="AC21" s="158"/>
      <c r="AD21" s="154"/>
      <c r="AE21" s="158"/>
      <c r="AF21" s="153"/>
      <c r="AG21" s="158"/>
      <c r="AH21" s="154"/>
      <c r="AI21" s="159"/>
      <c r="AJ21" s="154"/>
      <c r="AK21" s="159"/>
      <c r="AL21" s="154"/>
      <c r="AM21" s="159"/>
      <c r="AN21" s="154"/>
      <c r="AO21" s="159"/>
      <c r="AP21" s="154"/>
      <c r="AQ21" s="159"/>
      <c r="AR21" s="154"/>
      <c r="AS21" s="159"/>
      <c r="AT21" s="154"/>
      <c r="AU21" s="158"/>
      <c r="AV21" s="154"/>
    </row>
    <row r="22" spans="1:48" ht="21">
      <c r="A22" s="151"/>
      <c r="B22" s="151"/>
      <c r="C22" s="152"/>
      <c r="D22" s="153"/>
      <c r="E22" s="154"/>
      <c r="F22" s="153"/>
      <c r="G22" s="154"/>
      <c r="H22" s="153"/>
      <c r="I22" s="154"/>
      <c r="J22" s="153"/>
      <c r="K22" s="154"/>
      <c r="L22" s="153"/>
      <c r="M22" s="154"/>
      <c r="N22" s="153"/>
      <c r="O22" s="154"/>
      <c r="P22" s="162"/>
      <c r="Q22" s="156"/>
      <c r="R22" s="156"/>
      <c r="S22" s="152"/>
      <c r="T22" s="154"/>
      <c r="U22" s="158"/>
      <c r="V22" s="154"/>
      <c r="W22" s="158"/>
      <c r="X22" s="154"/>
      <c r="Y22" s="158"/>
      <c r="Z22" s="154"/>
      <c r="AA22" s="158"/>
      <c r="AB22" s="154"/>
      <c r="AC22" s="158"/>
      <c r="AD22" s="154"/>
      <c r="AE22" s="158"/>
      <c r="AF22" s="153"/>
      <c r="AG22" s="158"/>
      <c r="AH22" s="154"/>
      <c r="AI22" s="159"/>
      <c r="AJ22" s="154"/>
      <c r="AK22" s="159"/>
      <c r="AL22" s="154"/>
      <c r="AM22" s="159"/>
      <c r="AN22" s="154"/>
      <c r="AO22" s="159"/>
      <c r="AP22" s="154"/>
      <c r="AQ22" s="159"/>
      <c r="AR22" s="154"/>
      <c r="AS22" s="159"/>
      <c r="AT22" s="154"/>
      <c r="AU22" s="158"/>
      <c r="AV22" s="154"/>
    </row>
    <row r="23" spans="1:48" ht="21">
      <c r="A23" s="151"/>
      <c r="B23" s="151"/>
      <c r="C23" s="152"/>
      <c r="D23" s="153"/>
      <c r="E23" s="154"/>
      <c r="F23" s="153"/>
      <c r="G23" s="154"/>
      <c r="H23" s="153"/>
      <c r="I23" s="154"/>
      <c r="J23" s="153"/>
      <c r="K23" s="154"/>
      <c r="L23" s="153"/>
      <c r="M23" s="154"/>
      <c r="N23" s="153"/>
      <c r="O23" s="154"/>
      <c r="P23" s="162"/>
      <c r="Q23" s="156"/>
      <c r="R23" s="156"/>
      <c r="S23" s="152"/>
      <c r="T23" s="154"/>
      <c r="U23" s="158"/>
      <c r="V23" s="154"/>
      <c r="W23" s="158"/>
      <c r="X23" s="154"/>
      <c r="Y23" s="158"/>
      <c r="Z23" s="154"/>
      <c r="AA23" s="158"/>
      <c r="AB23" s="154"/>
      <c r="AC23" s="158"/>
      <c r="AD23" s="154"/>
      <c r="AE23" s="158"/>
      <c r="AF23" s="153"/>
      <c r="AG23" s="158"/>
      <c r="AH23" s="154"/>
      <c r="AI23" s="159"/>
      <c r="AJ23" s="154"/>
      <c r="AK23" s="159"/>
      <c r="AL23" s="154"/>
      <c r="AM23" s="159"/>
      <c r="AN23" s="154"/>
      <c r="AO23" s="159"/>
      <c r="AP23" s="154"/>
      <c r="AQ23" s="159"/>
      <c r="AR23" s="154"/>
      <c r="AS23" s="159"/>
      <c r="AT23" s="154"/>
      <c r="AU23" s="158"/>
      <c r="AV23" s="154"/>
    </row>
    <row r="24" spans="1:48" ht="21">
      <c r="A24" s="151"/>
      <c r="B24" s="151"/>
      <c r="C24" s="152"/>
      <c r="D24" s="153"/>
      <c r="E24" s="154"/>
      <c r="F24" s="153"/>
      <c r="G24" s="154"/>
      <c r="H24" s="153"/>
      <c r="I24" s="154"/>
      <c r="J24" s="153"/>
      <c r="K24" s="154"/>
      <c r="L24" s="153"/>
      <c r="M24" s="154"/>
      <c r="N24" s="153"/>
      <c r="O24" s="154"/>
      <c r="P24" s="162"/>
      <c r="Q24" s="156"/>
      <c r="R24" s="156"/>
      <c r="S24" s="152"/>
      <c r="T24" s="154"/>
      <c r="U24" s="158"/>
      <c r="V24" s="154"/>
      <c r="W24" s="158"/>
      <c r="X24" s="154"/>
      <c r="Y24" s="158"/>
      <c r="Z24" s="154"/>
      <c r="AA24" s="158"/>
      <c r="AB24" s="154"/>
      <c r="AC24" s="158"/>
      <c r="AD24" s="154"/>
      <c r="AE24" s="158"/>
      <c r="AF24" s="153"/>
      <c r="AG24" s="158"/>
      <c r="AH24" s="154"/>
      <c r="AI24" s="159"/>
      <c r="AJ24" s="154"/>
      <c r="AK24" s="159"/>
      <c r="AL24" s="154"/>
      <c r="AM24" s="159"/>
      <c r="AN24" s="154"/>
      <c r="AO24" s="159"/>
      <c r="AP24" s="154"/>
      <c r="AQ24" s="159"/>
      <c r="AR24" s="154"/>
      <c r="AS24" s="159"/>
      <c r="AT24" s="154"/>
      <c r="AU24" s="158"/>
      <c r="AV24" s="154"/>
    </row>
    <row r="25" spans="1:48" ht="21">
      <c r="A25" s="151"/>
      <c r="B25" s="151"/>
      <c r="C25" s="152"/>
      <c r="D25" s="153"/>
      <c r="E25" s="154"/>
      <c r="F25" s="153"/>
      <c r="G25" s="154"/>
      <c r="H25" s="153"/>
      <c r="I25" s="154"/>
      <c r="J25" s="153"/>
      <c r="K25" s="154"/>
      <c r="L25" s="153"/>
      <c r="M25" s="154"/>
      <c r="N25" s="153"/>
      <c r="O25" s="154"/>
      <c r="P25" s="162"/>
      <c r="Q25" s="156"/>
      <c r="R25" s="156"/>
      <c r="S25" s="152"/>
      <c r="T25" s="154"/>
      <c r="U25" s="158"/>
      <c r="V25" s="154"/>
      <c r="W25" s="158"/>
      <c r="X25" s="154"/>
      <c r="Y25" s="158"/>
      <c r="Z25" s="154"/>
      <c r="AA25" s="158"/>
      <c r="AB25" s="154"/>
      <c r="AC25" s="158"/>
      <c r="AD25" s="154"/>
      <c r="AE25" s="158"/>
      <c r="AF25" s="153"/>
      <c r="AG25" s="158"/>
      <c r="AH25" s="154"/>
      <c r="AI25" s="159"/>
      <c r="AJ25" s="154"/>
      <c r="AK25" s="159"/>
      <c r="AL25" s="154"/>
      <c r="AM25" s="159"/>
      <c r="AN25" s="154"/>
      <c r="AO25" s="159"/>
      <c r="AP25" s="154"/>
      <c r="AQ25" s="159"/>
      <c r="AR25" s="154"/>
      <c r="AS25" s="159"/>
      <c r="AT25" s="154"/>
      <c r="AU25" s="158"/>
      <c r="AV25" s="154"/>
    </row>
    <row r="26" spans="1:48" ht="21">
      <c r="A26" s="151"/>
      <c r="B26" s="151"/>
      <c r="C26" s="152"/>
      <c r="D26" s="153"/>
      <c r="E26" s="154"/>
      <c r="F26" s="153"/>
      <c r="G26" s="154"/>
      <c r="H26" s="153"/>
      <c r="I26" s="154"/>
      <c r="J26" s="153"/>
      <c r="K26" s="154"/>
      <c r="L26" s="153"/>
      <c r="M26" s="154"/>
      <c r="N26" s="153"/>
      <c r="O26" s="154"/>
      <c r="P26" s="162"/>
      <c r="Q26" s="156"/>
      <c r="R26" s="156"/>
      <c r="S26" s="152"/>
      <c r="T26" s="154"/>
      <c r="U26" s="158"/>
      <c r="V26" s="154"/>
      <c r="W26" s="158"/>
      <c r="X26" s="154"/>
      <c r="Y26" s="158"/>
      <c r="Z26" s="154"/>
      <c r="AA26" s="158"/>
      <c r="AB26" s="154"/>
      <c r="AC26" s="158"/>
      <c r="AD26" s="154"/>
      <c r="AE26" s="158"/>
      <c r="AF26" s="153"/>
      <c r="AG26" s="158"/>
      <c r="AH26" s="154"/>
      <c r="AI26" s="159"/>
      <c r="AJ26" s="154"/>
      <c r="AK26" s="159"/>
      <c r="AL26" s="154"/>
      <c r="AM26" s="159"/>
      <c r="AN26" s="154"/>
      <c r="AO26" s="159"/>
      <c r="AP26" s="154"/>
      <c r="AQ26" s="159"/>
      <c r="AR26" s="154"/>
      <c r="AS26" s="159"/>
      <c r="AT26" s="154"/>
      <c r="AU26" s="158"/>
      <c r="AV26" s="154"/>
    </row>
    <row r="27" spans="1:48" ht="21">
      <c r="A27" s="151"/>
      <c r="B27" s="151"/>
      <c r="C27" s="152"/>
      <c r="D27" s="153"/>
      <c r="E27" s="154"/>
      <c r="F27" s="153"/>
      <c r="G27" s="154"/>
      <c r="H27" s="153"/>
      <c r="I27" s="154"/>
      <c r="J27" s="153"/>
      <c r="K27" s="154"/>
      <c r="L27" s="153"/>
      <c r="M27" s="154"/>
      <c r="N27" s="153"/>
      <c r="O27" s="154"/>
      <c r="P27" s="162"/>
      <c r="Q27" s="156"/>
      <c r="R27" s="156"/>
      <c r="S27" s="152"/>
      <c r="T27" s="154"/>
      <c r="U27" s="158"/>
      <c r="V27" s="154"/>
      <c r="W27" s="158"/>
      <c r="X27" s="154"/>
      <c r="Y27" s="158"/>
      <c r="Z27" s="154"/>
      <c r="AA27" s="158"/>
      <c r="AB27" s="154"/>
      <c r="AC27" s="158"/>
      <c r="AD27" s="154"/>
      <c r="AE27" s="158"/>
      <c r="AF27" s="153"/>
      <c r="AG27" s="158"/>
      <c r="AH27" s="154"/>
      <c r="AI27" s="159"/>
      <c r="AJ27" s="154"/>
      <c r="AK27" s="159"/>
      <c r="AL27" s="154"/>
      <c r="AM27" s="159"/>
      <c r="AN27" s="154"/>
      <c r="AO27" s="159"/>
      <c r="AP27" s="154"/>
      <c r="AQ27" s="159"/>
      <c r="AR27" s="154"/>
      <c r="AS27" s="159"/>
      <c r="AT27" s="154"/>
      <c r="AU27" s="158"/>
      <c r="AV27" s="154"/>
    </row>
    <row r="28" spans="1:48" ht="21">
      <c r="A28" s="151"/>
      <c r="B28" s="151"/>
      <c r="C28" s="152"/>
      <c r="D28" s="153"/>
      <c r="E28" s="154"/>
      <c r="F28" s="153"/>
      <c r="G28" s="154"/>
      <c r="H28" s="153"/>
      <c r="I28" s="154"/>
      <c r="J28" s="153"/>
      <c r="K28" s="154"/>
      <c r="L28" s="153"/>
      <c r="M28" s="154"/>
      <c r="N28" s="153"/>
      <c r="O28" s="154"/>
      <c r="P28" s="162"/>
      <c r="Q28" s="156"/>
      <c r="R28" s="156"/>
      <c r="S28" s="152"/>
      <c r="T28" s="154"/>
      <c r="U28" s="158"/>
      <c r="V28" s="154"/>
      <c r="W28" s="158"/>
      <c r="X28" s="154"/>
      <c r="Y28" s="158"/>
      <c r="Z28" s="154"/>
      <c r="AA28" s="158"/>
      <c r="AB28" s="154"/>
      <c r="AC28" s="158"/>
      <c r="AD28" s="154"/>
      <c r="AE28" s="158"/>
      <c r="AF28" s="153"/>
      <c r="AG28" s="158"/>
      <c r="AH28" s="154"/>
      <c r="AI28" s="159"/>
      <c r="AJ28" s="154"/>
      <c r="AK28" s="159"/>
      <c r="AL28" s="154"/>
      <c r="AM28" s="159"/>
      <c r="AN28" s="154"/>
      <c r="AO28" s="159"/>
      <c r="AP28" s="154"/>
      <c r="AQ28" s="159"/>
      <c r="AR28" s="154"/>
      <c r="AS28" s="159"/>
      <c r="AT28" s="154"/>
      <c r="AU28" s="158"/>
      <c r="AV28" s="154"/>
    </row>
    <row r="29" spans="1:48" ht="21">
      <c r="A29" s="151"/>
      <c r="B29" s="151"/>
      <c r="C29" s="152"/>
      <c r="D29" s="153"/>
      <c r="E29" s="154"/>
      <c r="F29" s="153"/>
      <c r="G29" s="154"/>
      <c r="H29" s="153"/>
      <c r="I29" s="154"/>
      <c r="J29" s="153"/>
      <c r="K29" s="154"/>
      <c r="L29" s="153"/>
      <c r="M29" s="154"/>
      <c r="N29" s="153"/>
      <c r="O29" s="154"/>
      <c r="P29" s="162"/>
      <c r="Q29" s="156"/>
      <c r="R29" s="156"/>
      <c r="S29" s="152"/>
      <c r="T29" s="154"/>
      <c r="U29" s="158"/>
      <c r="V29" s="154"/>
      <c r="W29" s="158"/>
      <c r="X29" s="154"/>
      <c r="Y29" s="158"/>
      <c r="Z29" s="154"/>
      <c r="AA29" s="158"/>
      <c r="AB29" s="154"/>
      <c r="AC29" s="158"/>
      <c r="AD29" s="154"/>
      <c r="AE29" s="158"/>
      <c r="AF29" s="153"/>
      <c r="AG29" s="158"/>
      <c r="AH29" s="154"/>
      <c r="AI29" s="159"/>
      <c r="AJ29" s="154"/>
      <c r="AK29" s="159"/>
      <c r="AL29" s="154"/>
      <c r="AM29" s="159"/>
      <c r="AN29" s="154"/>
      <c r="AO29" s="159"/>
      <c r="AP29" s="154"/>
      <c r="AQ29" s="159"/>
      <c r="AR29" s="154"/>
      <c r="AS29" s="159"/>
      <c r="AT29" s="154"/>
      <c r="AU29" s="158"/>
      <c r="AV29" s="154"/>
    </row>
    <row r="30" spans="1:48" ht="21">
      <c r="A30" s="151"/>
      <c r="B30" s="151"/>
      <c r="C30" s="152"/>
      <c r="D30" s="153"/>
      <c r="E30" s="154"/>
      <c r="F30" s="153"/>
      <c r="G30" s="154"/>
      <c r="H30" s="153"/>
      <c r="I30" s="154"/>
      <c r="J30" s="153"/>
      <c r="K30" s="154"/>
      <c r="L30" s="153"/>
      <c r="M30" s="154"/>
      <c r="N30" s="153"/>
      <c r="O30" s="154"/>
      <c r="P30" s="162"/>
      <c r="Q30" s="156"/>
      <c r="R30" s="156"/>
      <c r="S30" s="152"/>
      <c r="T30" s="154"/>
      <c r="U30" s="158"/>
      <c r="V30" s="154"/>
      <c r="W30" s="158"/>
      <c r="X30" s="154"/>
      <c r="Y30" s="158"/>
      <c r="Z30" s="154"/>
      <c r="AA30" s="158"/>
      <c r="AB30" s="154"/>
      <c r="AC30" s="158"/>
      <c r="AD30" s="154"/>
      <c r="AE30" s="158"/>
      <c r="AF30" s="153"/>
      <c r="AG30" s="158"/>
      <c r="AH30" s="154"/>
      <c r="AI30" s="159"/>
      <c r="AJ30" s="154"/>
      <c r="AK30" s="159"/>
      <c r="AL30" s="154"/>
      <c r="AM30" s="159"/>
      <c r="AN30" s="154"/>
      <c r="AO30" s="159"/>
      <c r="AP30" s="154"/>
      <c r="AQ30" s="159"/>
      <c r="AR30" s="154"/>
      <c r="AS30" s="159"/>
      <c r="AT30" s="154"/>
      <c r="AU30" s="158"/>
      <c r="AV30" s="154"/>
    </row>
    <row r="31" spans="1:48" ht="21">
      <c r="A31" s="151"/>
      <c r="B31" s="151"/>
      <c r="C31" s="152"/>
      <c r="D31" s="153"/>
      <c r="E31" s="154"/>
      <c r="F31" s="153"/>
      <c r="G31" s="154"/>
      <c r="H31" s="153"/>
      <c r="I31" s="154"/>
      <c r="J31" s="153"/>
      <c r="K31" s="154"/>
      <c r="L31" s="153"/>
      <c r="M31" s="154"/>
      <c r="N31" s="153"/>
      <c r="O31" s="154"/>
      <c r="P31" s="162"/>
      <c r="Q31" s="156"/>
      <c r="R31" s="156"/>
      <c r="S31" s="152"/>
      <c r="T31" s="154"/>
      <c r="U31" s="158"/>
      <c r="V31" s="154"/>
      <c r="W31" s="158"/>
      <c r="X31" s="154"/>
      <c r="Y31" s="158"/>
      <c r="Z31" s="154"/>
      <c r="AA31" s="158"/>
      <c r="AB31" s="154"/>
      <c r="AC31" s="158"/>
      <c r="AD31" s="154"/>
      <c r="AE31" s="158"/>
      <c r="AF31" s="153"/>
      <c r="AG31" s="158"/>
      <c r="AH31" s="154"/>
      <c r="AI31" s="159"/>
      <c r="AJ31" s="154"/>
      <c r="AK31" s="159"/>
      <c r="AL31" s="154"/>
      <c r="AM31" s="159"/>
      <c r="AN31" s="154"/>
      <c r="AO31" s="159"/>
      <c r="AP31" s="154"/>
      <c r="AQ31" s="159"/>
      <c r="AR31" s="154"/>
      <c r="AS31" s="159"/>
      <c r="AT31" s="154"/>
      <c r="AU31" s="158"/>
      <c r="AV31" s="154"/>
    </row>
    <row r="32" spans="1:48" ht="21">
      <c r="A32" s="151"/>
      <c r="B32" s="151"/>
      <c r="C32" s="152"/>
      <c r="D32" s="153"/>
      <c r="E32" s="154"/>
      <c r="F32" s="153"/>
      <c r="G32" s="154"/>
      <c r="H32" s="153"/>
      <c r="I32" s="154"/>
      <c r="J32" s="153"/>
      <c r="K32" s="154"/>
      <c r="L32" s="153"/>
      <c r="M32" s="154"/>
      <c r="N32" s="153"/>
      <c r="O32" s="154"/>
      <c r="P32" s="162"/>
      <c r="Q32" s="156"/>
      <c r="R32" s="156"/>
      <c r="S32" s="152"/>
      <c r="T32" s="154"/>
      <c r="U32" s="158"/>
      <c r="V32" s="154"/>
      <c r="W32" s="158"/>
      <c r="X32" s="154"/>
      <c r="Y32" s="158"/>
      <c r="Z32" s="154"/>
      <c r="AA32" s="158"/>
      <c r="AB32" s="154"/>
      <c r="AC32" s="158"/>
      <c r="AD32" s="154"/>
      <c r="AE32" s="158"/>
      <c r="AF32" s="153"/>
      <c r="AG32" s="158"/>
      <c r="AH32" s="154"/>
      <c r="AI32" s="159"/>
      <c r="AJ32" s="154"/>
      <c r="AK32" s="159"/>
      <c r="AL32" s="154"/>
      <c r="AM32" s="159"/>
      <c r="AN32" s="154"/>
      <c r="AO32" s="159"/>
      <c r="AP32" s="154"/>
      <c r="AQ32" s="159"/>
      <c r="AR32" s="154"/>
      <c r="AS32" s="159"/>
      <c r="AT32" s="154"/>
      <c r="AU32" s="158"/>
      <c r="AV32" s="154"/>
    </row>
    <row r="33" spans="1:48" ht="21">
      <c r="A33" s="151"/>
      <c r="B33" s="151"/>
      <c r="C33" s="152"/>
      <c r="D33" s="153"/>
      <c r="E33" s="154"/>
      <c r="F33" s="153"/>
      <c r="G33" s="154"/>
      <c r="H33" s="153"/>
      <c r="I33" s="154"/>
      <c r="J33" s="153"/>
      <c r="K33" s="154"/>
      <c r="L33" s="153"/>
      <c r="M33" s="154"/>
      <c r="N33" s="153"/>
      <c r="O33" s="154"/>
      <c r="P33" s="162"/>
      <c r="Q33" s="156"/>
      <c r="R33" s="156"/>
      <c r="S33" s="152"/>
      <c r="T33" s="154"/>
      <c r="U33" s="158"/>
      <c r="V33" s="154"/>
      <c r="W33" s="158"/>
      <c r="X33" s="154"/>
      <c r="Y33" s="158"/>
      <c r="Z33" s="154"/>
      <c r="AA33" s="158"/>
      <c r="AB33" s="154"/>
      <c r="AC33" s="158"/>
      <c r="AD33" s="154"/>
      <c r="AE33" s="158"/>
      <c r="AF33" s="153"/>
      <c r="AG33" s="158"/>
      <c r="AH33" s="154"/>
      <c r="AI33" s="159"/>
      <c r="AJ33" s="154"/>
      <c r="AK33" s="159"/>
      <c r="AL33" s="154"/>
      <c r="AM33" s="159"/>
      <c r="AN33" s="154"/>
      <c r="AO33" s="159"/>
      <c r="AP33" s="154"/>
      <c r="AQ33" s="159"/>
      <c r="AR33" s="154"/>
      <c r="AS33" s="159"/>
      <c r="AT33" s="154"/>
      <c r="AU33" s="158"/>
      <c r="AV33" s="154"/>
    </row>
    <row r="34" spans="1:48" ht="21">
      <c r="A34" s="151"/>
      <c r="B34" s="151"/>
      <c r="C34" s="152"/>
      <c r="D34" s="153"/>
      <c r="E34" s="154"/>
      <c r="F34" s="153"/>
      <c r="G34" s="154"/>
      <c r="H34" s="153"/>
      <c r="I34" s="154"/>
      <c r="J34" s="153"/>
      <c r="K34" s="154"/>
      <c r="L34" s="153"/>
      <c r="M34" s="154"/>
      <c r="N34" s="153"/>
      <c r="O34" s="154"/>
      <c r="P34" s="162"/>
      <c r="Q34" s="156"/>
      <c r="R34" s="156"/>
      <c r="S34" s="152"/>
      <c r="T34" s="154"/>
      <c r="U34" s="158"/>
      <c r="V34" s="154"/>
      <c r="W34" s="158"/>
      <c r="X34" s="154"/>
      <c r="Y34" s="158"/>
      <c r="Z34" s="154"/>
      <c r="AA34" s="158"/>
      <c r="AB34" s="154"/>
      <c r="AC34" s="158"/>
      <c r="AD34" s="154"/>
      <c r="AE34" s="158"/>
      <c r="AF34" s="153"/>
      <c r="AG34" s="158"/>
      <c r="AH34" s="154"/>
      <c r="AI34" s="159"/>
      <c r="AJ34" s="154"/>
      <c r="AK34" s="159"/>
      <c r="AL34" s="154"/>
      <c r="AM34" s="159"/>
      <c r="AN34" s="154"/>
      <c r="AO34" s="159"/>
      <c r="AP34" s="154"/>
      <c r="AQ34" s="159"/>
      <c r="AR34" s="154"/>
      <c r="AS34" s="159"/>
      <c r="AT34" s="154"/>
      <c r="AU34" s="158"/>
      <c r="AV34" s="154"/>
    </row>
    <row r="35" spans="1:48" ht="21">
      <c r="A35" s="151"/>
      <c r="B35" s="151"/>
      <c r="C35" s="152"/>
      <c r="D35" s="153"/>
      <c r="E35" s="154"/>
      <c r="F35" s="153"/>
      <c r="G35" s="154"/>
      <c r="H35" s="153"/>
      <c r="I35" s="154"/>
      <c r="J35" s="153"/>
      <c r="K35" s="154"/>
      <c r="L35" s="153"/>
      <c r="M35" s="154"/>
      <c r="N35" s="153"/>
      <c r="O35" s="154"/>
      <c r="P35" s="162"/>
      <c r="Q35" s="156"/>
      <c r="R35" s="156"/>
      <c r="S35" s="152"/>
      <c r="T35" s="154"/>
      <c r="U35" s="158"/>
      <c r="V35" s="154"/>
      <c r="W35" s="158"/>
      <c r="X35" s="154"/>
      <c r="Y35" s="158"/>
      <c r="Z35" s="154"/>
      <c r="AA35" s="158"/>
      <c r="AB35" s="154"/>
      <c r="AC35" s="158"/>
      <c r="AD35" s="154"/>
      <c r="AE35" s="158"/>
      <c r="AF35" s="153"/>
      <c r="AG35" s="158"/>
      <c r="AH35" s="154"/>
      <c r="AI35" s="159"/>
      <c r="AJ35" s="154"/>
      <c r="AK35" s="159"/>
      <c r="AL35" s="154"/>
      <c r="AM35" s="159"/>
      <c r="AN35" s="154"/>
      <c r="AO35" s="159"/>
      <c r="AP35" s="154"/>
      <c r="AQ35" s="159"/>
      <c r="AR35" s="154"/>
      <c r="AS35" s="159"/>
      <c r="AT35" s="154"/>
      <c r="AU35" s="158"/>
      <c r="AV35" s="154"/>
    </row>
    <row r="36" spans="1:48" ht="21">
      <c r="A36" s="151"/>
      <c r="B36" s="151"/>
      <c r="C36" s="152"/>
      <c r="D36" s="153"/>
      <c r="E36" s="154"/>
      <c r="F36" s="153"/>
      <c r="G36" s="154"/>
      <c r="H36" s="153"/>
      <c r="I36" s="154"/>
      <c r="J36" s="153"/>
      <c r="K36" s="154"/>
      <c r="L36" s="153"/>
      <c r="M36" s="154"/>
      <c r="N36" s="153"/>
      <c r="O36" s="154"/>
      <c r="P36" s="162"/>
      <c r="Q36" s="156"/>
      <c r="R36" s="156"/>
      <c r="S36" s="152"/>
      <c r="T36" s="154"/>
      <c r="U36" s="158"/>
      <c r="V36" s="154"/>
      <c r="W36" s="158"/>
      <c r="X36" s="154"/>
      <c r="Y36" s="158"/>
      <c r="Z36" s="154"/>
      <c r="AA36" s="158"/>
      <c r="AB36" s="154"/>
      <c r="AC36" s="158"/>
      <c r="AD36" s="154"/>
      <c r="AE36" s="158"/>
      <c r="AF36" s="153"/>
      <c r="AG36" s="158"/>
      <c r="AH36" s="154"/>
      <c r="AI36" s="159"/>
      <c r="AJ36" s="154"/>
      <c r="AK36" s="159"/>
      <c r="AL36" s="154"/>
      <c r="AM36" s="159"/>
      <c r="AN36" s="154"/>
      <c r="AO36" s="159"/>
      <c r="AP36" s="154"/>
      <c r="AQ36" s="159"/>
      <c r="AR36" s="154"/>
      <c r="AS36" s="159"/>
      <c r="AT36" s="154"/>
      <c r="AU36" s="158"/>
      <c r="AV36" s="154"/>
    </row>
    <row r="37" spans="1:48" ht="21">
      <c r="A37" s="151"/>
      <c r="B37" s="151"/>
      <c r="C37" s="152"/>
      <c r="D37" s="153"/>
      <c r="E37" s="154"/>
      <c r="F37" s="153"/>
      <c r="G37" s="154"/>
      <c r="H37" s="153"/>
      <c r="I37" s="154"/>
      <c r="J37" s="153"/>
      <c r="K37" s="154"/>
      <c r="L37" s="153"/>
      <c r="M37" s="154"/>
      <c r="N37" s="153"/>
      <c r="O37" s="154"/>
      <c r="P37" s="162"/>
      <c r="Q37" s="156"/>
      <c r="R37" s="156"/>
      <c r="S37" s="152"/>
      <c r="T37" s="154"/>
      <c r="U37" s="158"/>
      <c r="V37" s="154"/>
      <c r="W37" s="158"/>
      <c r="X37" s="154"/>
      <c r="Y37" s="158"/>
      <c r="Z37" s="154"/>
      <c r="AA37" s="158"/>
      <c r="AB37" s="154"/>
      <c r="AC37" s="158"/>
      <c r="AD37" s="154"/>
      <c r="AE37" s="158"/>
      <c r="AF37" s="153"/>
      <c r="AG37" s="158"/>
      <c r="AH37" s="154"/>
      <c r="AI37" s="159"/>
      <c r="AJ37" s="154"/>
      <c r="AK37" s="159"/>
      <c r="AL37" s="154"/>
      <c r="AM37" s="159"/>
      <c r="AN37" s="154"/>
      <c r="AO37" s="159"/>
      <c r="AP37" s="154"/>
      <c r="AQ37" s="159"/>
      <c r="AR37" s="154"/>
      <c r="AS37" s="159"/>
      <c r="AT37" s="154"/>
      <c r="AU37" s="158"/>
      <c r="AV37" s="154"/>
    </row>
    <row r="38" spans="1:48" ht="21">
      <c r="A38" s="151"/>
      <c r="B38" s="151"/>
      <c r="C38" s="152"/>
      <c r="D38" s="153"/>
      <c r="E38" s="154"/>
      <c r="F38" s="153"/>
      <c r="G38" s="154"/>
      <c r="H38" s="153"/>
      <c r="I38" s="154"/>
      <c r="J38" s="153"/>
      <c r="K38" s="154"/>
      <c r="L38" s="153"/>
      <c r="M38" s="154"/>
      <c r="N38" s="153"/>
      <c r="O38" s="154"/>
      <c r="P38" s="162"/>
      <c r="Q38" s="156"/>
      <c r="R38" s="156"/>
      <c r="S38" s="152"/>
      <c r="T38" s="154"/>
      <c r="U38" s="158"/>
      <c r="V38" s="154"/>
      <c r="W38" s="158"/>
      <c r="X38" s="154"/>
      <c r="Y38" s="158"/>
      <c r="Z38" s="154"/>
      <c r="AA38" s="158"/>
      <c r="AB38" s="154"/>
      <c r="AC38" s="158"/>
      <c r="AD38" s="154"/>
      <c r="AE38" s="158"/>
      <c r="AF38" s="153"/>
      <c r="AG38" s="158"/>
      <c r="AH38" s="154"/>
      <c r="AI38" s="159"/>
      <c r="AJ38" s="154"/>
      <c r="AK38" s="159"/>
      <c r="AL38" s="154"/>
      <c r="AM38" s="159"/>
      <c r="AN38" s="154"/>
      <c r="AO38" s="159"/>
      <c r="AP38" s="154"/>
      <c r="AQ38" s="159"/>
      <c r="AR38" s="154"/>
      <c r="AS38" s="159"/>
      <c r="AT38" s="154"/>
      <c r="AU38" s="158"/>
      <c r="AV38" s="154"/>
    </row>
    <row r="39" spans="1:48" ht="21">
      <c r="A39" s="151"/>
      <c r="B39" s="151"/>
      <c r="C39" s="152"/>
      <c r="D39" s="153"/>
      <c r="E39" s="154"/>
      <c r="F39" s="153"/>
      <c r="G39" s="154"/>
      <c r="H39" s="153"/>
      <c r="I39" s="154"/>
      <c r="J39" s="153"/>
      <c r="K39" s="154"/>
      <c r="L39" s="153"/>
      <c r="M39" s="154"/>
      <c r="N39" s="153"/>
      <c r="O39" s="154"/>
      <c r="P39" s="162"/>
      <c r="Q39" s="156"/>
      <c r="R39" s="156"/>
      <c r="S39" s="152"/>
      <c r="T39" s="154"/>
      <c r="U39" s="158"/>
      <c r="V39" s="154"/>
      <c r="W39" s="158"/>
      <c r="X39" s="154"/>
      <c r="Y39" s="158"/>
      <c r="Z39" s="154"/>
      <c r="AA39" s="158"/>
      <c r="AB39" s="154"/>
      <c r="AC39" s="158"/>
      <c r="AD39" s="154"/>
      <c r="AE39" s="158"/>
      <c r="AF39" s="153"/>
      <c r="AG39" s="158"/>
      <c r="AH39" s="154"/>
      <c r="AI39" s="159"/>
      <c r="AJ39" s="154"/>
      <c r="AK39" s="159"/>
      <c r="AL39" s="154"/>
      <c r="AM39" s="159"/>
      <c r="AN39" s="154"/>
      <c r="AO39" s="159"/>
      <c r="AP39" s="154"/>
      <c r="AQ39" s="159"/>
      <c r="AR39" s="154"/>
      <c r="AS39" s="159"/>
      <c r="AT39" s="154"/>
      <c r="AU39" s="158"/>
      <c r="AV39" s="154"/>
    </row>
    <row r="40" spans="1:48" ht="21">
      <c r="A40" s="151"/>
      <c r="B40" s="151"/>
      <c r="C40" s="152"/>
      <c r="D40" s="153"/>
      <c r="E40" s="154"/>
      <c r="F40" s="153"/>
      <c r="G40" s="154"/>
      <c r="H40" s="153"/>
      <c r="I40" s="154"/>
      <c r="J40" s="153"/>
      <c r="K40" s="154"/>
      <c r="L40" s="153"/>
      <c r="M40" s="154"/>
      <c r="N40" s="153"/>
      <c r="O40" s="154"/>
      <c r="P40" s="162"/>
      <c r="Q40" s="156"/>
      <c r="R40" s="156"/>
      <c r="S40" s="163"/>
      <c r="T40" s="154"/>
      <c r="U40" s="158"/>
      <c r="V40" s="154"/>
      <c r="W40" s="158"/>
      <c r="X40" s="154"/>
      <c r="Y40" s="158"/>
      <c r="Z40" s="154"/>
      <c r="AA40" s="158"/>
      <c r="AB40" s="154"/>
      <c r="AC40" s="158"/>
      <c r="AD40" s="154"/>
      <c r="AE40" s="158"/>
      <c r="AF40" s="153"/>
      <c r="AG40" s="158"/>
      <c r="AH40" s="154"/>
      <c r="AI40" s="159"/>
      <c r="AJ40" s="154"/>
      <c r="AK40" s="159"/>
      <c r="AL40" s="154"/>
      <c r="AM40" s="159"/>
      <c r="AN40" s="154"/>
      <c r="AO40" s="159"/>
      <c r="AP40" s="154"/>
      <c r="AQ40" s="159"/>
      <c r="AR40" s="154"/>
      <c r="AS40" s="159"/>
      <c r="AT40" s="154"/>
      <c r="AU40" s="158"/>
      <c r="AV40" s="154"/>
    </row>
    <row r="41" spans="1:48" ht="21">
      <c r="A41" s="151"/>
      <c r="B41" s="151"/>
      <c r="C41" s="152"/>
      <c r="D41" s="153"/>
      <c r="E41" s="154"/>
      <c r="F41" s="153"/>
      <c r="G41" s="154"/>
      <c r="H41" s="153"/>
      <c r="I41" s="154"/>
      <c r="J41" s="153"/>
      <c r="K41" s="154"/>
      <c r="L41" s="153"/>
      <c r="M41" s="154"/>
      <c r="N41" s="153"/>
      <c r="O41" s="154"/>
      <c r="P41" s="162"/>
      <c r="Q41" s="156"/>
      <c r="R41" s="156"/>
      <c r="S41" s="163"/>
      <c r="T41" s="154"/>
      <c r="U41" s="158"/>
      <c r="V41" s="154"/>
      <c r="W41" s="158"/>
      <c r="X41" s="154"/>
      <c r="Y41" s="158"/>
      <c r="Z41" s="154"/>
      <c r="AA41" s="158"/>
      <c r="AB41" s="154"/>
      <c r="AC41" s="158"/>
      <c r="AD41" s="154"/>
      <c r="AE41" s="158"/>
      <c r="AF41" s="153"/>
      <c r="AG41" s="158"/>
      <c r="AH41" s="154"/>
      <c r="AI41" s="159"/>
      <c r="AJ41" s="154"/>
      <c r="AK41" s="159"/>
      <c r="AL41" s="154"/>
      <c r="AM41" s="159"/>
      <c r="AN41" s="154"/>
      <c r="AO41" s="159"/>
      <c r="AP41" s="154"/>
      <c r="AQ41" s="159"/>
      <c r="AR41" s="154"/>
      <c r="AS41" s="159"/>
      <c r="AT41" s="154"/>
      <c r="AU41" s="158"/>
      <c r="AV41" s="154"/>
    </row>
    <row r="42" spans="1:48" ht="21">
      <c r="A42" s="151"/>
      <c r="B42" s="151"/>
      <c r="C42" s="152"/>
      <c r="D42" s="153"/>
      <c r="E42" s="154"/>
      <c r="F42" s="153"/>
      <c r="G42" s="154"/>
      <c r="H42" s="153"/>
      <c r="I42" s="154"/>
      <c r="J42" s="153"/>
      <c r="K42" s="154"/>
      <c r="L42" s="153"/>
      <c r="M42" s="154"/>
      <c r="N42" s="153"/>
      <c r="O42" s="154"/>
      <c r="P42" s="162"/>
      <c r="Q42" s="156"/>
      <c r="R42" s="156"/>
      <c r="S42" s="152"/>
      <c r="T42" s="154"/>
      <c r="U42" s="158"/>
      <c r="V42" s="154"/>
      <c r="W42" s="158"/>
      <c r="X42" s="154"/>
      <c r="Y42" s="158"/>
      <c r="Z42" s="154"/>
      <c r="AA42" s="158"/>
      <c r="AB42" s="154"/>
      <c r="AC42" s="158"/>
      <c r="AD42" s="154"/>
      <c r="AE42" s="158"/>
      <c r="AF42" s="153"/>
      <c r="AG42" s="158"/>
      <c r="AH42" s="154"/>
      <c r="AI42" s="159"/>
      <c r="AJ42" s="154"/>
      <c r="AK42" s="159"/>
      <c r="AL42" s="154"/>
      <c r="AM42" s="159"/>
      <c r="AN42" s="154"/>
      <c r="AO42" s="159"/>
      <c r="AP42" s="154"/>
      <c r="AQ42" s="159"/>
      <c r="AR42" s="154"/>
      <c r="AS42" s="159"/>
      <c r="AT42" s="154"/>
      <c r="AU42" s="158"/>
      <c r="AV42" s="154"/>
    </row>
    <row r="43" spans="1:48" ht="21">
      <c r="A43" s="151"/>
      <c r="B43" s="151"/>
      <c r="C43" s="152"/>
      <c r="D43" s="153"/>
      <c r="E43" s="154"/>
      <c r="F43" s="153"/>
      <c r="G43" s="154"/>
      <c r="H43" s="153"/>
      <c r="I43" s="154"/>
      <c r="J43" s="153"/>
      <c r="K43" s="154"/>
      <c r="L43" s="153"/>
      <c r="M43" s="154"/>
      <c r="N43" s="153"/>
      <c r="O43" s="154"/>
      <c r="P43" s="162"/>
      <c r="Q43" s="156"/>
      <c r="R43" s="156"/>
      <c r="S43" s="152"/>
      <c r="T43" s="154"/>
      <c r="U43" s="158"/>
      <c r="V43" s="154"/>
      <c r="W43" s="158"/>
      <c r="X43" s="154"/>
      <c r="Y43" s="158"/>
      <c r="Z43" s="154"/>
      <c r="AA43" s="158"/>
      <c r="AB43" s="154"/>
      <c r="AC43" s="158"/>
      <c r="AD43" s="154"/>
      <c r="AE43" s="158"/>
      <c r="AF43" s="153"/>
      <c r="AG43" s="158"/>
      <c r="AH43" s="154"/>
      <c r="AI43" s="159"/>
      <c r="AJ43" s="154"/>
      <c r="AK43" s="159"/>
      <c r="AL43" s="154"/>
      <c r="AM43" s="159"/>
      <c r="AN43" s="154"/>
      <c r="AO43" s="159"/>
      <c r="AP43" s="154"/>
      <c r="AQ43" s="159"/>
      <c r="AR43" s="154"/>
      <c r="AS43" s="159"/>
      <c r="AT43" s="154"/>
      <c r="AU43" s="158"/>
      <c r="AV43" s="154"/>
    </row>
    <row r="44" spans="1:48" ht="21">
      <c r="A44" s="151"/>
      <c r="B44" s="151"/>
      <c r="C44" s="152"/>
      <c r="D44" s="153"/>
      <c r="E44" s="154"/>
      <c r="F44" s="153"/>
      <c r="G44" s="154"/>
      <c r="H44" s="153"/>
      <c r="I44" s="154"/>
      <c r="J44" s="153"/>
      <c r="K44" s="154"/>
      <c r="L44" s="153"/>
      <c r="M44" s="154"/>
      <c r="N44" s="153"/>
      <c r="O44" s="154"/>
      <c r="P44" s="162"/>
      <c r="Q44" s="156"/>
      <c r="R44" s="156"/>
      <c r="S44" s="152"/>
      <c r="T44" s="154"/>
      <c r="U44" s="158"/>
      <c r="V44" s="154"/>
      <c r="W44" s="158"/>
      <c r="X44" s="154"/>
      <c r="Y44" s="158"/>
      <c r="Z44" s="154"/>
      <c r="AA44" s="158"/>
      <c r="AB44" s="154"/>
      <c r="AC44" s="158"/>
      <c r="AD44" s="154"/>
      <c r="AE44" s="158"/>
      <c r="AF44" s="153"/>
      <c r="AG44" s="158"/>
      <c r="AH44" s="154"/>
      <c r="AI44" s="159"/>
      <c r="AJ44" s="154"/>
      <c r="AK44" s="159"/>
      <c r="AL44" s="154"/>
      <c r="AM44" s="159"/>
      <c r="AN44" s="154"/>
      <c r="AO44" s="159"/>
      <c r="AP44" s="154"/>
      <c r="AQ44" s="159"/>
      <c r="AR44" s="154"/>
      <c r="AS44" s="159"/>
      <c r="AT44" s="154"/>
      <c r="AU44" s="158"/>
      <c r="AV44" s="154"/>
    </row>
    <row r="45" spans="1:48" ht="21">
      <c r="A45" s="151"/>
      <c r="B45" s="151"/>
      <c r="C45" s="152"/>
      <c r="D45" s="153"/>
      <c r="E45" s="154"/>
      <c r="F45" s="153"/>
      <c r="G45" s="154"/>
      <c r="H45" s="153"/>
      <c r="I45" s="154"/>
      <c r="J45" s="153"/>
      <c r="K45" s="154"/>
      <c r="L45" s="153"/>
      <c r="M45" s="154"/>
      <c r="N45" s="153"/>
      <c r="O45" s="154"/>
      <c r="P45" s="162"/>
      <c r="Q45" s="156"/>
      <c r="R45" s="156"/>
      <c r="S45" s="152"/>
      <c r="T45" s="154"/>
      <c r="U45" s="158"/>
      <c r="V45" s="154"/>
      <c r="W45" s="158"/>
      <c r="X45" s="154"/>
      <c r="Y45" s="158"/>
      <c r="Z45" s="154"/>
      <c r="AA45" s="158"/>
      <c r="AB45" s="154"/>
      <c r="AC45" s="158"/>
      <c r="AD45" s="154"/>
      <c r="AE45" s="158"/>
      <c r="AF45" s="153"/>
      <c r="AG45" s="158"/>
      <c r="AH45" s="154"/>
      <c r="AI45" s="159"/>
      <c r="AJ45" s="154"/>
      <c r="AK45" s="159"/>
      <c r="AL45" s="154"/>
      <c r="AM45" s="159"/>
      <c r="AN45" s="154"/>
      <c r="AO45" s="159"/>
      <c r="AP45" s="154"/>
      <c r="AQ45" s="159"/>
      <c r="AR45" s="154"/>
      <c r="AS45" s="159"/>
      <c r="AT45" s="154"/>
      <c r="AU45" s="158"/>
      <c r="AV45" s="154"/>
    </row>
    <row r="46" spans="1:48" ht="21">
      <c r="A46" s="151"/>
      <c r="B46" s="151"/>
      <c r="C46" s="152"/>
      <c r="D46" s="153"/>
      <c r="E46" s="154"/>
      <c r="F46" s="153"/>
      <c r="G46" s="154"/>
      <c r="H46" s="153"/>
      <c r="I46" s="154"/>
      <c r="J46" s="153"/>
      <c r="K46" s="154"/>
      <c r="L46" s="153"/>
      <c r="M46" s="154"/>
      <c r="N46" s="153"/>
      <c r="O46" s="154"/>
      <c r="P46" s="162"/>
      <c r="Q46" s="156"/>
      <c r="R46" s="156"/>
      <c r="S46" s="162"/>
      <c r="T46" s="154"/>
      <c r="U46" s="158"/>
      <c r="V46" s="154"/>
      <c r="W46" s="158"/>
      <c r="X46" s="154"/>
      <c r="Y46" s="158"/>
      <c r="Z46" s="154"/>
      <c r="AA46" s="158"/>
      <c r="AB46" s="154"/>
      <c r="AC46" s="158"/>
      <c r="AD46" s="154"/>
      <c r="AE46" s="158"/>
      <c r="AF46" s="153"/>
      <c r="AG46" s="158"/>
      <c r="AH46" s="154"/>
      <c r="AI46" s="159"/>
      <c r="AJ46" s="154"/>
      <c r="AK46" s="159"/>
      <c r="AL46" s="154"/>
      <c r="AM46" s="159"/>
      <c r="AN46" s="154"/>
      <c r="AO46" s="159"/>
      <c r="AP46" s="154"/>
      <c r="AQ46" s="159"/>
      <c r="AR46" s="154"/>
      <c r="AS46" s="159"/>
      <c r="AT46" s="154"/>
      <c r="AU46" s="158"/>
      <c r="AV46" s="154"/>
    </row>
    <row r="47" spans="1:48" ht="21" hidden="1">
      <c r="A47" s="151"/>
      <c r="B47" s="151"/>
      <c r="C47" s="152"/>
      <c r="D47" s="153"/>
      <c r="E47" s="154"/>
      <c r="F47" s="153"/>
      <c r="G47" s="154"/>
      <c r="H47" s="153"/>
      <c r="I47" s="154"/>
      <c r="J47" s="153"/>
      <c r="K47" s="154"/>
      <c r="L47" s="153"/>
      <c r="M47" s="154"/>
      <c r="N47" s="153"/>
      <c r="O47" s="154"/>
      <c r="P47" s="162"/>
      <c r="Q47" s="156"/>
      <c r="R47" s="156"/>
      <c r="S47" s="162"/>
      <c r="T47" s="154"/>
      <c r="U47" s="158"/>
      <c r="V47" s="154"/>
      <c r="W47" s="158"/>
      <c r="X47" s="154"/>
      <c r="Y47" s="158"/>
      <c r="Z47" s="154"/>
      <c r="AA47" s="158"/>
      <c r="AB47" s="154"/>
      <c r="AC47" s="158"/>
      <c r="AD47" s="154"/>
      <c r="AE47" s="158"/>
      <c r="AF47" s="153"/>
      <c r="AG47" s="158"/>
      <c r="AH47" s="154"/>
      <c r="AI47" s="159"/>
      <c r="AJ47" s="154"/>
      <c r="AK47" s="159"/>
      <c r="AL47" s="154"/>
      <c r="AM47" s="159"/>
      <c r="AN47" s="154"/>
      <c r="AO47" s="159"/>
      <c r="AP47" s="154"/>
      <c r="AQ47" s="159"/>
      <c r="AR47" s="154"/>
      <c r="AS47" s="159"/>
      <c r="AT47" s="154"/>
      <c r="AU47" s="158"/>
      <c r="AV47" s="154"/>
    </row>
    <row r="48" spans="1:48" ht="21" hidden="1">
      <c r="A48" s="151"/>
      <c r="B48" s="151"/>
      <c r="C48" s="152"/>
      <c r="D48" s="153"/>
      <c r="E48" s="154"/>
      <c r="F48" s="153"/>
      <c r="G48" s="154"/>
      <c r="H48" s="153"/>
      <c r="I48" s="154"/>
      <c r="J48" s="153"/>
      <c r="K48" s="154"/>
      <c r="L48" s="153"/>
      <c r="M48" s="154"/>
      <c r="N48" s="153"/>
      <c r="O48" s="154"/>
      <c r="P48" s="162"/>
      <c r="Q48" s="156"/>
      <c r="R48" s="156"/>
      <c r="S48" s="162"/>
      <c r="T48" s="154"/>
      <c r="U48" s="158"/>
      <c r="V48" s="154"/>
      <c r="W48" s="158"/>
      <c r="X48" s="154"/>
      <c r="Y48" s="158"/>
      <c r="Z48" s="154"/>
      <c r="AA48" s="158"/>
      <c r="AB48" s="154"/>
      <c r="AC48" s="158"/>
      <c r="AD48" s="154"/>
      <c r="AE48" s="158"/>
      <c r="AF48" s="153"/>
      <c r="AG48" s="158"/>
      <c r="AH48" s="154"/>
      <c r="AI48" s="159"/>
      <c r="AJ48" s="154"/>
      <c r="AK48" s="159"/>
      <c r="AL48" s="154"/>
      <c r="AM48" s="159"/>
      <c r="AN48" s="154"/>
      <c r="AO48" s="159"/>
      <c r="AP48" s="154"/>
      <c r="AQ48" s="159"/>
      <c r="AR48" s="154"/>
      <c r="AS48" s="159"/>
      <c r="AT48" s="154"/>
      <c r="AU48" s="158"/>
      <c r="AV48" s="154"/>
    </row>
    <row r="49" spans="1:48" ht="21" hidden="1">
      <c r="A49" s="151"/>
      <c r="B49" s="151"/>
      <c r="C49" s="152"/>
      <c r="D49" s="153"/>
      <c r="E49" s="154"/>
      <c r="F49" s="153"/>
      <c r="G49" s="154"/>
      <c r="H49" s="153"/>
      <c r="I49" s="154"/>
      <c r="J49" s="153"/>
      <c r="K49" s="154"/>
      <c r="L49" s="153"/>
      <c r="M49" s="154"/>
      <c r="N49" s="153"/>
      <c r="O49" s="154"/>
      <c r="P49" s="162"/>
      <c r="Q49" s="156"/>
      <c r="R49" s="156"/>
      <c r="S49" s="162"/>
      <c r="T49" s="154"/>
      <c r="U49" s="158"/>
      <c r="V49" s="154"/>
      <c r="W49" s="158"/>
      <c r="X49" s="154"/>
      <c r="Y49" s="158"/>
      <c r="Z49" s="154"/>
      <c r="AA49" s="158"/>
      <c r="AB49" s="154"/>
      <c r="AC49" s="158"/>
      <c r="AD49" s="154"/>
      <c r="AE49" s="158"/>
      <c r="AF49" s="153"/>
      <c r="AG49" s="158"/>
      <c r="AH49" s="154"/>
      <c r="AI49" s="159"/>
      <c r="AJ49" s="154"/>
      <c r="AK49" s="159"/>
      <c r="AL49" s="154"/>
      <c r="AM49" s="159"/>
      <c r="AN49" s="154"/>
      <c r="AO49" s="159"/>
      <c r="AP49" s="154"/>
      <c r="AQ49" s="159"/>
      <c r="AR49" s="154"/>
      <c r="AS49" s="159"/>
      <c r="AT49" s="154"/>
      <c r="AU49" s="158"/>
      <c r="AV49" s="154"/>
    </row>
    <row r="50" spans="1:48" ht="21" hidden="1">
      <c r="A50" s="151"/>
      <c r="B50" s="151"/>
      <c r="C50" s="152"/>
      <c r="D50" s="153"/>
      <c r="E50" s="154"/>
      <c r="F50" s="153"/>
      <c r="G50" s="154"/>
      <c r="H50" s="153"/>
      <c r="I50" s="154"/>
      <c r="J50" s="153"/>
      <c r="K50" s="154"/>
      <c r="L50" s="153"/>
      <c r="M50" s="154"/>
      <c r="N50" s="153"/>
      <c r="O50" s="154"/>
      <c r="P50" s="162"/>
      <c r="Q50" s="156"/>
      <c r="R50" s="156"/>
      <c r="S50" s="160"/>
      <c r="T50" s="154"/>
      <c r="U50" s="158"/>
      <c r="V50" s="154"/>
      <c r="W50" s="158"/>
      <c r="X50" s="154"/>
      <c r="Y50" s="158"/>
      <c r="Z50" s="154"/>
      <c r="AA50" s="158"/>
      <c r="AB50" s="154"/>
      <c r="AC50" s="158"/>
      <c r="AD50" s="154"/>
      <c r="AE50" s="158"/>
      <c r="AF50" s="153"/>
      <c r="AG50" s="158"/>
      <c r="AH50" s="154"/>
      <c r="AI50" s="159"/>
      <c r="AJ50" s="154"/>
      <c r="AK50" s="159"/>
      <c r="AL50" s="154"/>
      <c r="AM50" s="159"/>
      <c r="AN50" s="154"/>
      <c r="AO50" s="159"/>
      <c r="AP50" s="154"/>
      <c r="AQ50" s="159"/>
      <c r="AR50" s="154"/>
      <c r="AS50" s="159"/>
      <c r="AT50" s="154"/>
      <c r="AU50" s="158"/>
      <c r="AV50" s="154"/>
    </row>
    <row r="51" spans="1:48" ht="21" hidden="1">
      <c r="A51" s="151"/>
      <c r="B51" s="151"/>
      <c r="C51" s="152"/>
      <c r="D51" s="153"/>
      <c r="E51" s="154"/>
      <c r="F51" s="153"/>
      <c r="G51" s="154"/>
      <c r="H51" s="153"/>
      <c r="I51" s="154"/>
      <c r="J51" s="153"/>
      <c r="K51" s="154"/>
      <c r="L51" s="153"/>
      <c r="M51" s="154"/>
      <c r="N51" s="153"/>
      <c r="O51" s="154"/>
      <c r="P51" s="162"/>
      <c r="Q51" s="156"/>
      <c r="R51" s="156"/>
      <c r="S51" s="160"/>
      <c r="T51" s="154"/>
      <c r="U51" s="158"/>
      <c r="V51" s="154"/>
      <c r="W51" s="158"/>
      <c r="X51" s="154"/>
      <c r="Y51" s="158"/>
      <c r="Z51" s="154"/>
      <c r="AA51" s="158"/>
      <c r="AB51" s="154"/>
      <c r="AC51" s="158"/>
      <c r="AD51" s="154"/>
      <c r="AE51" s="158"/>
      <c r="AF51" s="153"/>
      <c r="AG51" s="158"/>
      <c r="AH51" s="154"/>
      <c r="AI51" s="159"/>
      <c r="AJ51" s="154"/>
      <c r="AK51" s="159"/>
      <c r="AL51" s="154"/>
      <c r="AM51" s="159"/>
      <c r="AN51" s="154"/>
      <c r="AO51" s="159"/>
      <c r="AP51" s="154"/>
      <c r="AQ51" s="159"/>
      <c r="AR51" s="154"/>
      <c r="AS51" s="159"/>
      <c r="AT51" s="154"/>
      <c r="AU51" s="158"/>
      <c r="AV51" s="154"/>
    </row>
    <row r="52" spans="1:48" ht="21" hidden="1">
      <c r="A52" s="164"/>
      <c r="B52" s="164"/>
      <c r="D52" s="153"/>
      <c r="E52" s="154"/>
      <c r="F52" s="153"/>
      <c r="G52" s="154"/>
      <c r="H52" s="153"/>
      <c r="I52" s="154"/>
      <c r="J52" s="153"/>
      <c r="K52" s="154"/>
      <c r="L52" s="153"/>
      <c r="M52" s="154"/>
      <c r="N52" s="153"/>
      <c r="O52" s="154"/>
      <c r="Q52" s="156"/>
      <c r="R52" s="156"/>
      <c r="T52" s="165"/>
      <c r="U52" s="166"/>
      <c r="V52" s="154"/>
      <c r="W52" s="166"/>
      <c r="X52" s="154"/>
      <c r="Y52" s="158"/>
      <c r="Z52" s="154"/>
      <c r="AA52" s="158"/>
      <c r="AB52" s="154"/>
      <c r="AC52" s="158"/>
      <c r="AD52" s="154"/>
      <c r="AE52" s="158"/>
      <c r="AF52" s="153"/>
      <c r="AG52" s="158"/>
      <c r="AH52" s="154"/>
      <c r="AI52" s="159"/>
      <c r="AJ52" s="154"/>
      <c r="AK52" s="159"/>
      <c r="AL52" s="154"/>
      <c r="AM52" s="159"/>
      <c r="AN52" s="154"/>
      <c r="AO52" s="159"/>
      <c r="AP52" s="154"/>
      <c r="AQ52" s="159"/>
      <c r="AR52" s="154"/>
      <c r="AS52" s="159"/>
      <c r="AT52" s="154"/>
      <c r="AU52" s="158"/>
      <c r="AV52" s="154"/>
    </row>
    <row r="53" spans="1:48" ht="21" hidden="1">
      <c r="A53" s="164"/>
      <c r="B53" s="164"/>
      <c r="D53" s="153"/>
      <c r="E53" s="154"/>
      <c r="F53" s="153"/>
      <c r="G53" s="154"/>
      <c r="H53" s="153"/>
      <c r="I53" s="154"/>
      <c r="J53" s="153"/>
      <c r="K53" s="154"/>
      <c r="L53" s="153"/>
      <c r="M53" s="154"/>
      <c r="N53" s="153"/>
      <c r="O53" s="154"/>
      <c r="Q53" s="156"/>
      <c r="R53" s="156"/>
      <c r="T53" s="165"/>
      <c r="U53" s="166"/>
      <c r="V53" s="154"/>
      <c r="W53" s="166"/>
      <c r="X53" s="154"/>
      <c r="Y53" s="158"/>
      <c r="Z53" s="154"/>
      <c r="AA53" s="158"/>
      <c r="AB53" s="154"/>
      <c r="AC53" s="158"/>
      <c r="AD53" s="154"/>
      <c r="AE53" s="158"/>
      <c r="AF53" s="153"/>
      <c r="AG53" s="158"/>
      <c r="AH53" s="154"/>
      <c r="AI53" s="159"/>
      <c r="AJ53" s="154"/>
      <c r="AK53" s="159"/>
      <c r="AL53" s="154"/>
      <c r="AM53" s="159"/>
      <c r="AN53" s="154"/>
      <c r="AO53" s="159"/>
      <c r="AP53" s="154"/>
      <c r="AQ53" s="159"/>
      <c r="AR53" s="154"/>
      <c r="AS53" s="159"/>
      <c r="AT53" s="154"/>
      <c r="AU53" s="158"/>
      <c r="AV53" s="154"/>
    </row>
    <row r="54" spans="1:48" ht="21" hidden="1">
      <c r="A54" s="164"/>
      <c r="B54" s="164"/>
      <c r="D54" s="153"/>
      <c r="E54" s="154"/>
      <c r="F54" s="153"/>
      <c r="G54" s="154"/>
      <c r="H54" s="153"/>
      <c r="I54" s="154"/>
      <c r="J54" s="153"/>
      <c r="K54" s="154"/>
      <c r="L54" s="153"/>
      <c r="M54" s="154"/>
      <c r="N54" s="153"/>
      <c r="O54" s="154"/>
      <c r="Q54" s="156"/>
      <c r="R54" s="156"/>
      <c r="T54" s="165"/>
      <c r="U54" s="166"/>
      <c r="V54" s="154"/>
      <c r="W54" s="166"/>
      <c r="X54" s="154"/>
      <c r="Y54" s="158"/>
      <c r="Z54" s="154"/>
      <c r="AA54" s="158"/>
      <c r="AB54" s="154"/>
      <c r="AC54" s="158"/>
      <c r="AD54" s="154"/>
      <c r="AE54" s="158"/>
      <c r="AF54" s="153"/>
      <c r="AG54" s="158"/>
      <c r="AH54" s="154"/>
      <c r="AI54" s="159"/>
      <c r="AJ54" s="154"/>
      <c r="AK54" s="159"/>
      <c r="AL54" s="154"/>
      <c r="AM54" s="159"/>
      <c r="AN54" s="154"/>
      <c r="AO54" s="159"/>
      <c r="AP54" s="154"/>
      <c r="AQ54" s="159"/>
      <c r="AR54" s="154"/>
      <c r="AS54" s="159"/>
      <c r="AT54" s="154"/>
      <c r="AU54" s="158"/>
      <c r="AV54" s="154"/>
    </row>
    <row r="55" spans="1:48" ht="21" hidden="1">
      <c r="A55" s="164"/>
      <c r="B55" s="164"/>
      <c r="D55" s="153"/>
      <c r="E55" s="154"/>
      <c r="F55" s="153"/>
      <c r="G55" s="154"/>
      <c r="H55" s="153"/>
      <c r="I55" s="154"/>
      <c r="J55" s="153"/>
      <c r="K55" s="154"/>
      <c r="L55" s="153"/>
      <c r="M55" s="154"/>
      <c r="N55" s="153"/>
      <c r="O55" s="154"/>
      <c r="Q55" s="156"/>
      <c r="R55" s="156"/>
      <c r="T55" s="165"/>
      <c r="U55" s="166"/>
      <c r="V55" s="154"/>
      <c r="W55" s="166"/>
      <c r="X55" s="154"/>
      <c r="Y55" s="158"/>
      <c r="Z55" s="154"/>
      <c r="AA55" s="158"/>
      <c r="AB55" s="154"/>
      <c r="AC55" s="158"/>
      <c r="AD55" s="154"/>
      <c r="AE55" s="158"/>
      <c r="AF55" s="153"/>
      <c r="AG55" s="158"/>
      <c r="AH55" s="154"/>
      <c r="AI55" s="159"/>
      <c r="AJ55" s="154"/>
      <c r="AK55" s="159"/>
      <c r="AL55" s="154"/>
      <c r="AM55" s="159"/>
      <c r="AN55" s="154"/>
      <c r="AO55" s="159"/>
      <c r="AP55" s="154"/>
      <c r="AQ55" s="159"/>
      <c r="AR55" s="154"/>
      <c r="AS55" s="159"/>
      <c r="AT55" s="154"/>
      <c r="AU55" s="158"/>
      <c r="AV55" s="154"/>
    </row>
    <row r="56" spans="1:48" ht="21" hidden="1">
      <c r="A56" s="164"/>
      <c r="B56" s="164"/>
      <c r="D56" s="167"/>
      <c r="E56" s="168"/>
      <c r="F56" s="167"/>
      <c r="G56" s="168"/>
      <c r="H56" s="167"/>
      <c r="I56" s="168"/>
      <c r="J56" s="167"/>
      <c r="K56" s="168"/>
      <c r="L56" s="167"/>
      <c r="M56" s="168"/>
      <c r="N56" s="167"/>
      <c r="O56" s="168"/>
      <c r="Q56" s="157"/>
      <c r="R56" s="157"/>
      <c r="T56" s="165"/>
      <c r="U56" s="166"/>
      <c r="V56" s="154"/>
      <c r="W56" s="166"/>
      <c r="X56" s="168"/>
      <c r="Y56" s="158"/>
      <c r="Z56" s="168"/>
      <c r="AA56" s="158"/>
      <c r="AB56" s="168"/>
      <c r="AC56" s="158"/>
      <c r="AD56" s="168"/>
      <c r="AE56" s="158"/>
      <c r="AF56" s="153"/>
      <c r="AG56" s="158"/>
      <c r="AH56" s="168"/>
      <c r="AI56" s="159"/>
      <c r="AJ56" s="168"/>
      <c r="AK56" s="159"/>
      <c r="AL56" s="168"/>
      <c r="AM56" s="159"/>
      <c r="AN56" s="168"/>
      <c r="AO56" s="159"/>
      <c r="AP56" s="168"/>
      <c r="AQ56" s="159"/>
      <c r="AR56" s="168"/>
      <c r="AS56" s="159"/>
      <c r="AT56" s="168"/>
      <c r="AU56" s="158"/>
      <c r="AV56" s="168"/>
    </row>
    <row r="57" spans="1:48" s="125" customFormat="1" ht="18.5">
      <c r="A57" s="169"/>
      <c r="B57" s="169"/>
      <c r="D57" s="170"/>
      <c r="E57" s="171"/>
      <c r="F57" s="170"/>
      <c r="G57" s="171"/>
      <c r="H57" s="170"/>
      <c r="I57" s="171"/>
      <c r="J57" s="170"/>
      <c r="K57" s="171"/>
      <c r="L57" s="170"/>
      <c r="M57" s="171"/>
      <c r="N57" s="170"/>
      <c r="O57" s="171"/>
      <c r="T57" s="166"/>
      <c r="U57" s="166"/>
      <c r="V57" s="154"/>
      <c r="W57" s="166"/>
      <c r="X57" s="171"/>
      <c r="Y57" s="172"/>
      <c r="Z57" s="171"/>
      <c r="AA57" s="172"/>
      <c r="AB57" s="171"/>
      <c r="AC57" s="172"/>
      <c r="AD57" s="171"/>
      <c r="AE57" s="172"/>
      <c r="AF57" s="153"/>
      <c r="AG57" s="172"/>
      <c r="AH57" s="171"/>
      <c r="AI57" s="173"/>
      <c r="AJ57" s="171"/>
      <c r="AK57" s="173"/>
      <c r="AL57" s="171"/>
      <c r="AM57" s="173"/>
      <c r="AN57" s="171"/>
      <c r="AO57" s="173"/>
      <c r="AP57" s="171"/>
      <c r="AQ57" s="173"/>
      <c r="AR57" s="171"/>
      <c r="AS57" s="173"/>
      <c r="AT57" s="171"/>
      <c r="AU57" s="172"/>
      <c r="AV57" s="171"/>
    </row>
    <row r="58" spans="1:48" ht="18.5">
      <c r="A58" s="164"/>
      <c r="B58" s="164"/>
    </row>
    <row r="59" spans="1:48" ht="18.5">
      <c r="A59" s="164"/>
      <c r="B59" s="164"/>
    </row>
    <row r="65" spans="1:49" ht="25.5" customHeight="1">
      <c r="B65" s="174"/>
      <c r="C65" s="175"/>
      <c r="D65" s="243"/>
      <c r="E65" s="243"/>
      <c r="F65" s="243"/>
      <c r="G65" s="243"/>
      <c r="H65" s="243"/>
      <c r="I65" s="243"/>
      <c r="J65" s="243"/>
      <c r="K65" s="243"/>
    </row>
    <row r="67" spans="1:49" ht="18.5">
      <c r="D67" s="176"/>
      <c r="E67" s="176"/>
      <c r="F67" s="176"/>
      <c r="G67" s="176"/>
      <c r="H67" s="176"/>
      <c r="I67" s="176"/>
      <c r="J67" s="176"/>
      <c r="K67" s="176"/>
      <c r="L67" s="176"/>
      <c r="M67" s="176"/>
      <c r="N67" s="176"/>
      <c r="O67" s="176"/>
    </row>
    <row r="68" spans="1:49" ht="21">
      <c r="B68" s="177"/>
      <c r="D68" s="178"/>
      <c r="E68" s="178"/>
      <c r="F68" s="178"/>
      <c r="G68" s="178"/>
      <c r="H68" s="178"/>
      <c r="I68" s="178"/>
      <c r="J68" s="178"/>
      <c r="K68" s="178"/>
      <c r="L68" s="178"/>
      <c r="M68" s="178"/>
      <c r="N68" s="178"/>
      <c r="O68" s="125"/>
      <c r="P68" s="126"/>
      <c r="Q68" s="179"/>
    </row>
    <row r="69" spans="1:49" s="185" customFormat="1" ht="24" customHeight="1">
      <c r="A69" s="180"/>
      <c r="B69" s="181"/>
      <c r="C69" s="182"/>
      <c r="D69" s="183"/>
      <c r="E69" s="182"/>
      <c r="F69" s="183"/>
      <c r="G69" s="182"/>
      <c r="H69" s="183"/>
      <c r="I69" s="182"/>
      <c r="J69" s="183"/>
      <c r="K69" s="182"/>
      <c r="L69" s="183"/>
      <c r="M69" s="182"/>
      <c r="N69" s="183"/>
      <c r="O69" s="184"/>
      <c r="P69" s="231"/>
      <c r="Q69" s="231"/>
      <c r="R69" s="184"/>
      <c r="S69" s="184"/>
      <c r="U69" s="184"/>
      <c r="W69" s="184"/>
      <c r="Y69" s="184"/>
      <c r="AA69" s="184"/>
      <c r="AC69" s="184"/>
      <c r="AE69" s="184"/>
      <c r="AG69" s="184"/>
      <c r="AI69" s="186"/>
      <c r="AJ69" s="186"/>
      <c r="AK69" s="186"/>
      <c r="AL69" s="186"/>
      <c r="AM69" s="186"/>
      <c r="AN69" s="186"/>
      <c r="AO69" s="186"/>
      <c r="AP69" s="186"/>
      <c r="AQ69" s="186"/>
      <c r="AR69" s="186"/>
      <c r="AS69" s="186"/>
      <c r="AU69" s="184"/>
      <c r="AW69" s="184"/>
    </row>
    <row r="70" spans="1:49">
      <c r="B70" s="187"/>
      <c r="D70" s="125"/>
      <c r="E70" s="125"/>
      <c r="F70" s="125"/>
      <c r="G70" s="125"/>
      <c r="H70" s="125"/>
      <c r="I70" s="125"/>
      <c r="J70" s="125"/>
      <c r="K70" s="125"/>
      <c r="L70" s="125"/>
      <c r="M70" s="125"/>
      <c r="N70" s="125"/>
      <c r="O70" s="125"/>
    </row>
    <row r="71" spans="1:49" ht="29.25" customHeight="1">
      <c r="B71" s="177"/>
      <c r="D71" s="178"/>
      <c r="E71" s="178"/>
      <c r="F71" s="178"/>
      <c r="G71" s="178"/>
      <c r="H71" s="178"/>
      <c r="I71" s="178"/>
      <c r="J71" s="178"/>
      <c r="K71" s="178"/>
      <c r="L71" s="178"/>
      <c r="M71" s="178"/>
      <c r="N71" s="178"/>
      <c r="O71" s="125"/>
    </row>
    <row r="72" spans="1:49" s="185" customFormat="1" ht="24" customHeight="1">
      <c r="A72" s="180"/>
      <c r="B72" s="181"/>
      <c r="C72" s="182"/>
      <c r="D72" s="183"/>
      <c r="E72" s="182"/>
      <c r="F72" s="188"/>
      <c r="G72" s="182"/>
      <c r="H72" s="188"/>
      <c r="I72" s="182"/>
      <c r="J72" s="188"/>
      <c r="K72" s="182"/>
      <c r="L72" s="188"/>
      <c r="M72" s="182"/>
      <c r="N72" s="188"/>
      <c r="O72" s="184"/>
      <c r="P72" s="231"/>
      <c r="Q72" s="231"/>
      <c r="R72" s="184"/>
      <c r="S72" s="184"/>
      <c r="T72" s="231"/>
      <c r="U72" s="231"/>
      <c r="W72" s="184"/>
      <c r="Y72" s="184"/>
      <c r="AA72" s="184"/>
      <c r="AC72" s="184"/>
      <c r="AE72" s="184"/>
      <c r="AG72" s="184"/>
      <c r="AI72" s="186"/>
      <c r="AJ72" s="186"/>
      <c r="AK72" s="186"/>
      <c r="AL72" s="186"/>
      <c r="AM72" s="186"/>
      <c r="AN72" s="186"/>
      <c r="AO72" s="186"/>
      <c r="AP72" s="186"/>
      <c r="AQ72" s="186"/>
      <c r="AR72" s="186"/>
      <c r="AS72" s="186"/>
      <c r="AU72" s="184"/>
      <c r="AW72" s="184"/>
    </row>
    <row r="73" spans="1:49">
      <c r="B73" s="187"/>
      <c r="D73" s="125"/>
      <c r="E73" s="125"/>
      <c r="F73" s="125"/>
      <c r="G73" s="125"/>
      <c r="H73" s="125"/>
      <c r="I73" s="125"/>
      <c r="J73" s="125"/>
      <c r="K73" s="125"/>
      <c r="L73" s="125"/>
      <c r="M73" s="125"/>
      <c r="N73" s="125"/>
      <c r="O73" s="125"/>
    </row>
    <row r="74" spans="1:49">
      <c r="B74" s="177"/>
      <c r="D74" s="125"/>
      <c r="E74" s="125"/>
      <c r="F74" s="125"/>
      <c r="G74" s="125"/>
      <c r="H74" s="125"/>
      <c r="I74" s="125"/>
      <c r="J74" s="125"/>
      <c r="K74" s="125"/>
      <c r="L74" s="125"/>
      <c r="M74" s="125"/>
      <c r="N74" s="125"/>
      <c r="O74" s="125"/>
    </row>
    <row r="75" spans="1:49">
      <c r="B75" s="189"/>
      <c r="D75" s="190"/>
      <c r="E75" s="178"/>
      <c r="F75" s="190"/>
      <c r="G75" s="178"/>
      <c r="H75" s="244"/>
      <c r="I75" s="244"/>
      <c r="J75" s="244"/>
      <c r="K75" s="191"/>
      <c r="L75" s="192"/>
      <c r="M75" s="192"/>
      <c r="N75" s="178"/>
      <c r="O75" s="125"/>
    </row>
    <row r="76" spans="1:49" ht="26.25" customHeight="1">
      <c r="B76" s="187"/>
      <c r="D76" s="183"/>
      <c r="E76" s="193"/>
      <c r="F76" s="183"/>
      <c r="G76" s="193"/>
      <c r="H76" s="231"/>
      <c r="I76" s="231"/>
      <c r="J76" s="231"/>
      <c r="K76" s="193"/>
      <c r="L76" s="231"/>
      <c r="M76" s="231"/>
      <c r="N76" s="231"/>
      <c r="O76" s="125"/>
      <c r="P76" s="231"/>
      <c r="Q76" s="231"/>
      <c r="T76" s="231"/>
      <c r="U76" s="231"/>
    </row>
    <row r="77" spans="1:49" ht="22.5" customHeight="1">
      <c r="B77" s="177"/>
      <c r="D77" s="125"/>
      <c r="E77" s="125"/>
      <c r="F77" s="125"/>
      <c r="G77" s="125"/>
      <c r="H77" s="125"/>
      <c r="I77" s="125"/>
      <c r="J77" s="125"/>
      <c r="K77" s="125"/>
      <c r="L77" s="125"/>
      <c r="M77" s="125"/>
      <c r="N77" s="125"/>
      <c r="O77" s="125"/>
    </row>
    <row r="78" spans="1:49">
      <c r="B78" s="189"/>
      <c r="D78" s="178"/>
      <c r="E78" s="178"/>
      <c r="F78" s="178"/>
      <c r="G78" s="178"/>
      <c r="H78" s="178"/>
      <c r="I78" s="178"/>
      <c r="J78" s="178"/>
      <c r="K78" s="178"/>
      <c r="L78" s="178"/>
      <c r="M78" s="178"/>
      <c r="N78" s="178"/>
      <c r="O78" s="125"/>
    </row>
    <row r="79" spans="1:49" s="197" customFormat="1" ht="27" customHeight="1">
      <c r="A79" s="194"/>
      <c r="B79" s="194"/>
      <c r="C79" s="195"/>
      <c r="D79" s="196"/>
      <c r="E79" s="196"/>
      <c r="F79" s="196"/>
      <c r="G79" s="196"/>
      <c r="H79" s="196"/>
      <c r="I79" s="196"/>
      <c r="J79" s="196"/>
      <c r="K79" s="196"/>
      <c r="L79" s="196"/>
      <c r="M79" s="196"/>
      <c r="N79" s="196"/>
      <c r="O79" s="195"/>
      <c r="P79" s="195"/>
      <c r="Q79" s="195"/>
      <c r="R79" s="195"/>
      <c r="S79" s="195"/>
      <c r="U79" s="195"/>
      <c r="W79" s="195"/>
      <c r="Y79" s="195"/>
      <c r="AA79" s="195"/>
      <c r="AC79" s="195"/>
      <c r="AE79" s="195"/>
      <c r="AG79" s="195"/>
      <c r="AI79" s="198"/>
      <c r="AJ79" s="198"/>
      <c r="AK79" s="198"/>
      <c r="AL79" s="198"/>
      <c r="AM79" s="198"/>
      <c r="AN79" s="198"/>
      <c r="AO79" s="198"/>
      <c r="AP79" s="198"/>
      <c r="AQ79" s="198"/>
      <c r="AR79" s="198"/>
      <c r="AS79" s="198"/>
      <c r="AU79" s="195"/>
      <c r="AW79" s="195"/>
    </row>
    <row r="80" spans="1:49">
      <c r="D80" s="125"/>
      <c r="E80" s="125"/>
      <c r="F80" s="125"/>
      <c r="G80" s="125"/>
      <c r="H80" s="125"/>
      <c r="I80" s="125"/>
      <c r="J80" s="125"/>
      <c r="K80" s="125"/>
      <c r="L80" s="125"/>
      <c r="M80" s="125"/>
      <c r="N80" s="125"/>
      <c r="O80" s="125"/>
    </row>
    <row r="81" spans="1:49">
      <c r="D81" s="199"/>
      <c r="E81" s="125"/>
      <c r="F81" s="125"/>
      <c r="G81" s="125"/>
      <c r="H81" s="125"/>
      <c r="I81" s="125"/>
      <c r="J81" s="125"/>
      <c r="K81" s="125"/>
      <c r="L81" s="125"/>
      <c r="M81" s="125"/>
      <c r="N81" s="125"/>
      <c r="O81" s="125"/>
    </row>
    <row r="82" spans="1:49">
      <c r="D82" s="125"/>
      <c r="E82" s="125"/>
      <c r="F82" s="125"/>
      <c r="G82" s="125"/>
      <c r="H82" s="125"/>
      <c r="I82" s="125"/>
      <c r="J82" s="125"/>
      <c r="K82" s="125"/>
      <c r="L82" s="125"/>
      <c r="M82" s="125"/>
      <c r="N82" s="125"/>
      <c r="O82" s="125"/>
    </row>
    <row r="83" spans="1:49" s="204" customFormat="1" ht="24" customHeight="1">
      <c r="A83" s="119"/>
      <c r="B83" s="119"/>
      <c r="C83" s="200"/>
      <c r="D83" s="201"/>
      <c r="E83" s="200"/>
      <c r="F83" s="202"/>
      <c r="G83" s="200"/>
      <c r="H83" s="202"/>
      <c r="I83" s="200"/>
      <c r="J83" s="203"/>
      <c r="K83" s="200"/>
      <c r="L83" s="202"/>
      <c r="M83" s="200"/>
      <c r="N83" s="203"/>
      <c r="O83" s="200"/>
      <c r="P83" s="200"/>
      <c r="Q83" s="200"/>
      <c r="R83" s="200"/>
      <c r="S83" s="200"/>
      <c r="U83" s="200"/>
      <c r="W83" s="200"/>
      <c r="Y83" s="200"/>
      <c r="AA83" s="200"/>
      <c r="AC83" s="200"/>
      <c r="AE83" s="200"/>
      <c r="AG83" s="200"/>
      <c r="AI83" s="205"/>
      <c r="AJ83" s="205"/>
      <c r="AK83" s="205"/>
      <c r="AL83" s="205"/>
      <c r="AM83" s="205"/>
      <c r="AN83" s="205"/>
      <c r="AO83" s="205"/>
      <c r="AP83" s="205"/>
      <c r="AQ83" s="205"/>
      <c r="AR83" s="205"/>
      <c r="AS83" s="205"/>
      <c r="AU83" s="200"/>
      <c r="AW83" s="200"/>
    </row>
    <row r="84" spans="1:49">
      <c r="D84" s="125"/>
      <c r="E84" s="125"/>
      <c r="F84" s="125"/>
      <c r="G84" s="125"/>
      <c r="H84" s="125"/>
      <c r="I84" s="125"/>
      <c r="J84" s="125"/>
      <c r="K84" s="125"/>
      <c r="L84" s="125"/>
      <c r="M84" s="125"/>
      <c r="N84" s="125"/>
      <c r="O84" s="125"/>
    </row>
    <row r="96" spans="1:49" ht="16" thickBot="1"/>
    <row r="97" spans="1:24" ht="16" thickBot="1">
      <c r="A97" s="206"/>
    </row>
    <row r="99" spans="1:24" ht="16" thickBot="1">
      <c r="A99" s="118" t="s">
        <v>1</v>
      </c>
      <c r="B99" s="121"/>
      <c r="E99" s="213" t="s">
        <v>22</v>
      </c>
      <c r="F99" s="213"/>
      <c r="G99" s="213"/>
      <c r="H99" s="242" t="s">
        <v>23</v>
      </c>
      <c r="I99" s="242"/>
    </row>
    <row r="100" spans="1:24" ht="16" thickBot="1">
      <c r="A100" s="217" t="s">
        <v>37</v>
      </c>
      <c r="B100" s="211"/>
      <c r="E100" s="212" t="str">
        <f t="array" aca="1" ref="E100" ca="1">IFERROR(INDEX(nom,SMALL(IF((colonne&lt;&gt;"")*(colonne&gt;0),ROW(nom)-38,""),ROW(A1))),"")</f>
        <v>pierre 1</v>
      </c>
      <c r="F100" s="209"/>
      <c r="G100" s="210"/>
      <c r="H100" s="215" t="str">
        <f ca="1">IFERROR(INDEX(colonne,MATCH(E100,nom,0)),"")</f>
        <v>ok</v>
      </c>
      <c r="I100" s="214"/>
      <c r="X100" s="207"/>
    </row>
    <row r="101" spans="1:24">
      <c r="E101" s="212" t="str">
        <f t="array" aca="1" ref="E101" ca="1">IFERROR(INDEX(nom,SMALL(IF((colonne&lt;&gt;"")*(colonne&gt;0),ROW(nom)-38,""),ROW(A2))),"")</f>
        <v>pierre 2</v>
      </c>
      <c r="F101" s="209"/>
      <c r="G101" s="210"/>
      <c r="H101" s="215" t="str">
        <f ca="1">IFERROR(INDEX(colonne,MATCH(E101,nom,0)),"")</f>
        <v>ok</v>
      </c>
      <c r="I101" s="210"/>
    </row>
    <row r="102" spans="1:24">
      <c r="E102" s="212" t="str">
        <f t="array" aca="1" ref="E102" ca="1">IFERROR(INDEX(nom,SMALL(IF((colonne&lt;&gt;"")*(colonne&gt;0),ROW(nom)-38,""),ROW(A3))),"")</f>
        <v>pierre 3</v>
      </c>
      <c r="F102" s="209"/>
      <c r="G102" s="210"/>
      <c r="H102" s="215" t="str">
        <f ca="1">IFERROR(INDEX(colonne,MATCH(E102,nom,0)),"")</f>
        <v>ok</v>
      </c>
      <c r="I102" s="210"/>
    </row>
    <row r="103" spans="1:24">
      <c r="E103" s="212" t="str">
        <f t="array" aca="1" ref="E103" ca="1">IFERROR(INDEX(nom,SMALL(IF((colonne&lt;&gt;"")*(colonne&gt;0),ROW(nom)-38,""),ROW(A4))),"")</f>
        <v>pierre 4</v>
      </c>
      <c r="F103" s="209"/>
      <c r="G103" s="210"/>
      <c r="H103" s="215" t="str">
        <f ca="1">IFERROR(INDEX(colonne,MATCH(E103,nom,0)),"")</f>
        <v>ok</v>
      </c>
      <c r="I103" s="210"/>
    </row>
    <row r="104" spans="1:24">
      <c r="E104" s="212" t="str">
        <f t="array" aca="1" ref="E104" ca="1">IFERROR(INDEX(nom,SMALL(IF((colonne&lt;&gt;"")*(colonne&gt;0),ROW(nom)-38,""),ROW(A5))),"")</f>
        <v>pierre 5</v>
      </c>
      <c r="F104" s="209"/>
      <c r="G104" s="210"/>
      <c r="H104" s="215" t="str">
        <f ca="1">IFERROR(INDEX(colonne,MATCH(E104,nom,0)),"")</f>
        <v>ok</v>
      </c>
      <c r="I104" s="210"/>
    </row>
    <row r="105" spans="1:24">
      <c r="E105" s="212" t="str">
        <f t="array" aca="1" ref="E105" ca="1">IFERROR(INDEX(nom,SMALL(IF((colonne&lt;&gt;"")*(colonne&gt;0),ROW(nom)-38,""),ROW(A6))),"")</f>
        <v>pierre 6</v>
      </c>
      <c r="F105" s="209"/>
      <c r="G105" s="210"/>
      <c r="H105" s="215" t="str">
        <f ca="1">IFERROR(INDEX(colonne,MATCH(E105,nom,0)),"")</f>
        <v>ok</v>
      </c>
      <c r="I105" s="210"/>
    </row>
    <row r="106" spans="1:24">
      <c r="E106" s="212" t="str">
        <f t="array" aca="1" ref="E106" ca="1">IFERROR(INDEX(nom,SMALL(IF((colonne&lt;&gt;"")*(colonne&gt;0),ROW(nom)-38,""),ROW(A7))),"")</f>
        <v>pierre 7</v>
      </c>
      <c r="F106" s="209"/>
      <c r="G106" s="210"/>
      <c r="H106" s="215" t="str">
        <f ca="1">IFERROR(INDEX(colonne,MATCH(E106,nom,0)),"")</f>
        <v>ok</v>
      </c>
      <c r="I106" s="210"/>
    </row>
    <row r="107" spans="1:24">
      <c r="E107" s="212" t="str">
        <f t="array" aca="1" ref="E107" ca="1">IFERROR(INDEX(nom,SMALL(IF((colonne&lt;&gt;"")*(colonne&gt;0),ROW(nom)-38,""),ROW(A8))),"")</f>
        <v>pierre 8</v>
      </c>
      <c r="F107" s="209"/>
      <c r="G107" s="210"/>
      <c r="H107" s="215" t="str">
        <f ca="1">IFERROR(INDEX(colonne,MATCH(E107,nom,0)),"")</f>
        <v>ok</v>
      </c>
      <c r="I107" s="210"/>
    </row>
    <row r="108" spans="1:24">
      <c r="E108" s="212" t="str">
        <f t="array" aca="1" ref="E108" ca="1">IFERROR(INDEX(nom,SMALL(IF((colonne&lt;&gt;"")*(colonne&gt;0),ROW(nom)-38,""),ROW(A9))),"")</f>
        <v>pierre 9</v>
      </c>
      <c r="F108" s="209"/>
      <c r="G108" s="210"/>
      <c r="H108" s="215" t="str">
        <f ca="1">IFERROR(INDEX(colonne,MATCH(E108,nom,0)),"")</f>
        <v>ok</v>
      </c>
      <c r="I108" s="210"/>
    </row>
    <row r="109" spans="1:24">
      <c r="E109" s="212" t="str">
        <f t="array" aca="1" ref="E109" ca="1">IFERROR(INDEX(nom,SMALL(IF((colonne&lt;&gt;"")*(colonne&gt;0),ROW(nom)-38,""),ROW(A10))),"")</f>
        <v>pierre 10</v>
      </c>
      <c r="F109" s="209"/>
      <c r="G109" s="210"/>
      <c r="H109" s="215" t="str">
        <f ca="1">IFERROR(INDEX(colonne,MATCH(E109,nom,0)),"")</f>
        <v>ok</v>
      </c>
      <c r="I109" s="210"/>
    </row>
    <row r="110" spans="1:24">
      <c r="E110" s="212" t="str">
        <f t="array" aca="1" ref="E110" ca="1">IFERROR(INDEX(nom,SMALL(IF((colonne&lt;&gt;"")*(colonne&gt;0),ROW(nom)-38,""),ROW(A11))),"")</f>
        <v>pierre 11</v>
      </c>
      <c r="F110" s="209"/>
      <c r="G110" s="210"/>
      <c r="H110" s="215" t="str">
        <f ca="1">IFERROR(INDEX(colonne,MATCH(E110,nom,0)),"")</f>
        <v>ok</v>
      </c>
      <c r="I110" s="210"/>
    </row>
    <row r="111" spans="1:24">
      <c r="E111" s="212" t="str">
        <f t="array" aca="1" ref="E111" ca="1">IFERROR(INDEX(nom,SMALL(IF((colonne&lt;&gt;"")*(colonne&gt;0),ROW(nom)-38,""),ROW(A12))),"")</f>
        <v>pierre 12</v>
      </c>
      <c r="F111" s="209"/>
      <c r="G111" s="210"/>
      <c r="H111" s="215" t="str">
        <f ca="1">IFERROR(INDEX(colonne,MATCH(E111,nom,0)),"")</f>
        <v>ok</v>
      </c>
      <c r="I111" s="210"/>
    </row>
    <row r="112" spans="1:24">
      <c r="E112" s="212" t="str">
        <f t="array" aca="1" ref="E112" ca="1">IFERROR(INDEX(nom,SMALL(IF((colonne&lt;&gt;"")*(colonne&gt;0),ROW(nom)-38,""),ROW(A13))),"")</f>
        <v>pierre 13</v>
      </c>
      <c r="F112" s="209"/>
      <c r="G112" s="210"/>
      <c r="H112" s="215" t="str">
        <f ca="1">IFERROR(INDEX(colonne,MATCH(E112,nom,0)),"")</f>
        <v>ok</v>
      </c>
      <c r="I112" s="210"/>
    </row>
    <row r="113" spans="5:9">
      <c r="E113" s="212" t="str">
        <f t="array" aca="1" ref="E113" ca="1">IFERROR(INDEX(nom,SMALL(IF((colonne&lt;&gt;"")*(colonne&gt;0),ROW(nom)-38,""),ROW(A14))),"")</f>
        <v/>
      </c>
      <c r="F113" s="209"/>
      <c r="G113" s="210"/>
      <c r="H113" s="215" t="str">
        <f ca="1">IFERROR(INDEX(colonne,MATCH(E113,nom,0)),"")</f>
        <v/>
      </c>
      <c r="I113" s="210"/>
    </row>
    <row r="114" spans="5:9">
      <c r="E114" s="212" t="str">
        <f t="array" aca="1" ref="E114" ca="1">IFERROR(INDEX(nom,SMALL(IF((colonne&lt;&gt;"")*(colonne&gt;0),ROW(nom)-38,""),ROW(A15))),"")</f>
        <v/>
      </c>
      <c r="F114" s="209"/>
      <c r="G114" s="210"/>
      <c r="H114" s="215" t="str">
        <f ca="1">IFERROR(INDEX(colonne,MATCH(E114,nom,0)),"")</f>
        <v/>
      </c>
      <c r="I114" s="210"/>
    </row>
    <row r="115" spans="5:9">
      <c r="E115" s="212" t="str">
        <f t="array" aca="1" ref="E115" ca="1">IFERROR(INDEX(nom,SMALL(IF((colonne&lt;&gt;"")*(colonne&gt;0),ROW(nom)-38,""),ROW(A16))),"")</f>
        <v/>
      </c>
      <c r="F115" s="209"/>
      <c r="G115" s="210"/>
      <c r="H115" s="215" t="str">
        <f ca="1">IFERROR(INDEX(colonne,MATCH(E115,nom,0)),"")</f>
        <v/>
      </c>
      <c r="I115" s="210"/>
    </row>
    <row r="116" spans="5:9">
      <c r="E116" s="212" t="str">
        <f t="array" aca="1" ref="E116" ca="1">IFERROR(INDEX(nom,SMALL(IF((colonne&lt;&gt;"")*(colonne&gt;0),ROW(nom)-38,""),ROW(A17))),"")</f>
        <v/>
      </c>
      <c r="F116" s="209"/>
      <c r="G116" s="210"/>
      <c r="H116" s="215" t="str">
        <f ca="1">IFERROR(INDEX(colonne,MATCH(E116,nom,0)),"")</f>
        <v/>
      </c>
      <c r="I116" s="210"/>
    </row>
    <row r="117" spans="5:9">
      <c r="E117" s="212" t="str">
        <f t="array" aca="1" ref="E117" ca="1">IFERROR(INDEX(nom,SMALL(IF((colonne&lt;&gt;"")*(colonne&gt;0),ROW(nom)-38,""),ROW(A18))),"")</f>
        <v/>
      </c>
      <c r="F117" s="209"/>
      <c r="G117" s="210"/>
      <c r="H117" s="215" t="str">
        <f ca="1">IFERROR(INDEX(colonne,MATCH(E117,nom,0)),"")</f>
        <v/>
      </c>
      <c r="I117" s="210"/>
    </row>
    <row r="118" spans="5:9">
      <c r="E118" s="212" t="str">
        <f t="array" aca="1" ref="E118" ca="1">IFERROR(INDEX(nom,SMALL(IF((colonne&lt;&gt;"")*(colonne&gt;0),ROW(nom)-38,""),ROW(A19))),"")</f>
        <v/>
      </c>
      <c r="F118" s="209"/>
      <c r="G118" s="210"/>
      <c r="H118" s="215" t="str">
        <f ca="1">IFERROR(INDEX(colonne,MATCH(E118,nom,0)),"")</f>
        <v/>
      </c>
      <c r="I118" s="210"/>
    </row>
    <row r="119" spans="5:9">
      <c r="E119" s="212" t="str">
        <f t="array" aca="1" ref="E119" ca="1">IFERROR(INDEX(nom,SMALL(IF((colonne&lt;&gt;"")*(colonne&gt;0),ROW(nom)-38,""),ROW(A20))),"")</f>
        <v/>
      </c>
      <c r="F119" s="209"/>
      <c r="G119" s="210"/>
      <c r="H119" s="215" t="str">
        <f ca="1">IFERROR(INDEX(colonne,MATCH(E119,nom,0)),"")</f>
        <v/>
      </c>
      <c r="I119" s="210"/>
    </row>
    <row r="120" spans="5:9">
      <c r="E120" s="212" t="str">
        <f t="array" aca="1" ref="E120" ca="1">IFERROR(INDEX(nom,SMALL(IF((colonne&lt;&gt;"")*(colonne&gt;0),ROW(nom)-38,""),ROW(A21))),"")</f>
        <v/>
      </c>
      <c r="F120" s="209"/>
      <c r="G120" s="210"/>
      <c r="H120" s="215" t="str">
        <f ca="1">IFERROR(INDEX(colonne,MATCH(E120,nom,0)),"")</f>
        <v/>
      </c>
      <c r="I120" s="210"/>
    </row>
    <row r="121" spans="5:9">
      <c r="E121" s="212" t="str">
        <f t="array" aca="1" ref="E121" ca="1">IFERROR(INDEX(nom,SMALL(IF((colonne&lt;&gt;"")*(colonne&gt;0),ROW(nom)-38,""),ROW(A22))),"")</f>
        <v/>
      </c>
      <c r="F121" s="209"/>
      <c r="G121" s="210"/>
      <c r="H121" s="215" t="str">
        <f ca="1">IFERROR(INDEX(colonne,MATCH(E121,nom,0)),"")</f>
        <v/>
      </c>
      <c r="I121" s="210"/>
    </row>
    <row r="122" spans="5:9">
      <c r="E122" s="212" t="str">
        <f t="array" aca="1" ref="E122" ca="1">IFERROR(INDEX(nom,SMALL(IF((colonne&lt;&gt;"")*(colonne&gt;0),ROW(nom)-38,""),ROW(A23))),"")</f>
        <v/>
      </c>
      <c r="F122" s="209"/>
      <c r="G122" s="210"/>
      <c r="H122" s="215" t="str">
        <f ca="1">IFERROR(INDEX(colonne,MATCH(E122,nom,0)),"")</f>
        <v/>
      </c>
      <c r="I122" s="210"/>
    </row>
    <row r="123" spans="5:9">
      <c r="E123" s="212" t="str">
        <f t="array" aca="1" ref="E123" ca="1">IFERROR(INDEX(nom,SMALL(IF((colonne&lt;&gt;"")*(colonne&gt;0),ROW(nom)-38,""),ROW(A24))),"")</f>
        <v/>
      </c>
      <c r="F123" s="209"/>
      <c r="G123" s="210"/>
      <c r="H123" s="215" t="str">
        <f ca="1">IFERROR(INDEX(colonne,MATCH(E123,nom,0)),"")</f>
        <v/>
      </c>
      <c r="I123" s="210"/>
    </row>
    <row r="124" spans="5:9">
      <c r="E124" s="212" t="str">
        <f t="array" aca="1" ref="E124" ca="1">IFERROR(INDEX(nom,SMALL(IF((colonne&lt;&gt;"")*(colonne&gt;0),ROW(nom)-38,""),ROW(A25))),"")</f>
        <v/>
      </c>
      <c r="F124" s="209"/>
      <c r="G124" s="210"/>
      <c r="H124" s="215" t="str">
        <f ca="1">IFERROR(INDEX(colonne,MATCH(E124,nom,0)),"")</f>
        <v/>
      </c>
      <c r="I124" s="210"/>
    </row>
    <row r="125" spans="5:9">
      <c r="E125" s="212" t="str">
        <f t="array" aca="1" ref="E125" ca="1">IFERROR(INDEX(nom,SMALL(IF((colonne&lt;&gt;"")*(colonne&gt;0),ROW(nom)-38,""),ROW(A26))),"")</f>
        <v/>
      </c>
      <c r="F125" s="209"/>
      <c r="G125" s="210"/>
      <c r="H125" s="215" t="str">
        <f ca="1">IFERROR(INDEX(colonne,MATCH(E125,nom,0)),"")</f>
        <v/>
      </c>
      <c r="I125" s="210"/>
    </row>
    <row r="126" spans="5:9">
      <c r="E126" s="212" t="str">
        <f t="array" aca="1" ref="E126" ca="1">IFERROR(INDEX(nom,SMALL(IF((colonne&lt;&gt;"")*(colonne&gt;0),ROW(nom)-38,""),ROW(A27))),"")</f>
        <v/>
      </c>
      <c r="F126" s="209"/>
      <c r="G126" s="210"/>
      <c r="H126" s="215" t="str">
        <f ca="1">IFERROR(INDEX(colonne,MATCH(E126,nom,0)),"")</f>
        <v/>
      </c>
      <c r="I126" s="210"/>
    </row>
    <row r="127" spans="5:9">
      <c r="E127" s="212" t="str">
        <f t="array" aca="1" ref="E127" ca="1">IFERROR(INDEX(nom,SMALL(IF((colonne&lt;&gt;"")*(colonne&gt;0),ROW(nom)-38,""),ROW(A28))),"")</f>
        <v/>
      </c>
      <c r="F127" s="209"/>
      <c r="G127" s="210"/>
      <c r="H127" s="215" t="str">
        <f ca="1">IFERROR(INDEX(colonne,MATCH(E127,nom,0)),"")</f>
        <v/>
      </c>
      <c r="I127" s="210"/>
    </row>
    <row r="128" spans="5:9">
      <c r="E128" s="212" t="str">
        <f t="array" aca="1" ref="E128" ca="1">IFERROR(INDEX(nom,SMALL(IF((colonne&lt;&gt;"")*(colonne&gt;0),ROW(nom)-38,""),ROW(A29))),"")</f>
        <v/>
      </c>
      <c r="F128" s="209"/>
      <c r="G128" s="210"/>
      <c r="H128" s="215" t="str">
        <f ca="1">IFERROR(INDEX(colonne,MATCH(E128,nom,0)),"")</f>
        <v/>
      </c>
      <c r="I128" s="210"/>
    </row>
    <row r="129" spans="5:9">
      <c r="E129" s="212" t="str">
        <f t="array" aca="1" ref="E129" ca="1">IFERROR(INDEX(nom,SMALL(IF((colonne&lt;&gt;"")*(colonne&gt;0),ROW(nom)-38,""),ROW(A30))),"")</f>
        <v/>
      </c>
      <c r="F129" s="209"/>
      <c r="G129" s="210"/>
      <c r="H129" s="215" t="str">
        <f ca="1">IFERROR(INDEX(colonne,MATCH(E129,nom,0)),"")</f>
        <v/>
      </c>
      <c r="I129" s="210"/>
    </row>
    <row r="130" spans="5:9">
      <c r="E130" s="212" t="str">
        <f t="array" aca="1" ref="E130" ca="1">IFERROR(INDEX(nom,SMALL(IF((colonne&lt;&gt;"")*(colonne&gt;0),ROW(nom)-38,""),ROW(A31))),"")</f>
        <v/>
      </c>
      <c r="F130" s="209"/>
      <c r="G130" s="210"/>
      <c r="H130" s="215" t="str">
        <f ca="1">IFERROR(INDEX(colonne,MATCH(E130,nom,0)),"")</f>
        <v/>
      </c>
      <c r="I130" s="210"/>
    </row>
    <row r="131" spans="5:9">
      <c r="E131" s="212" t="str">
        <f t="array" aca="1" ref="E131" ca="1">IFERROR(INDEX(nom,SMALL(IF((colonne&lt;&gt;"")*(colonne&gt;0),ROW(nom)-38,""),ROW(A32))),"")</f>
        <v/>
      </c>
      <c r="F131" s="209"/>
      <c r="G131" s="210"/>
      <c r="H131" s="215" t="str">
        <f ca="1">IFERROR(INDEX(colonne,MATCH(E131,nom,0)),"")</f>
        <v/>
      </c>
      <c r="I131" s="210"/>
    </row>
    <row r="132" spans="5:9">
      <c r="E132" s="212" t="str">
        <f t="array" aca="1" ref="E132" ca="1">IFERROR(INDEX(nom,SMALL(IF((colonne&lt;&gt;"")*(colonne&gt;0),ROW(nom)-38,""),ROW(A33))),"")</f>
        <v/>
      </c>
      <c r="F132" s="209"/>
      <c r="G132" s="210"/>
      <c r="H132" s="215" t="str">
        <f ca="1">IFERROR(INDEX(colonne,MATCH(E132,nom,0)),"")</f>
        <v/>
      </c>
      <c r="I132" s="210"/>
    </row>
    <row r="133" spans="5:9">
      <c r="E133" s="212" t="str">
        <f t="array" aca="1" ref="E133" ca="1">IFERROR(INDEX(nom,SMALL(IF((colonne&lt;&gt;"")*(colonne&gt;0),ROW(nom)-38,""),ROW(A34))),"")</f>
        <v/>
      </c>
      <c r="F133" s="209"/>
      <c r="G133" s="210"/>
      <c r="H133" s="215" t="str">
        <f ca="1">IFERROR(INDEX(colonne,MATCH(E133,nom,0)),"")</f>
        <v/>
      </c>
      <c r="I133" s="210"/>
    </row>
    <row r="134" spans="5:9">
      <c r="E134" s="212" t="str">
        <f t="array" aca="1" ref="E134" ca="1">IFERROR(INDEX(nom,SMALL(IF((colonne&lt;&gt;"")*(colonne&gt;0),ROW(nom)-38,""),ROW(A35))),"")</f>
        <v/>
      </c>
      <c r="F134" s="209"/>
      <c r="G134" s="210"/>
      <c r="H134" s="215" t="str">
        <f ca="1">IFERROR(INDEX(colonne,MATCH(E134,nom,0)),"")</f>
        <v/>
      </c>
      <c r="I134" s="210"/>
    </row>
    <row r="135" spans="5:9">
      <c r="E135" s="212" t="str">
        <f t="array" aca="1" ref="E135" ca="1">IFERROR(INDEX(nom,SMALL(IF((colonne&lt;&gt;"")*(colonne&gt;0),ROW(nom)-38,""),ROW(A36))),"")</f>
        <v/>
      </c>
      <c r="F135" s="209"/>
      <c r="G135" s="210"/>
      <c r="H135" s="215" t="str">
        <f ca="1">IFERROR(INDEX(colonne,MATCH(E135,nom,0)),"")</f>
        <v/>
      </c>
      <c r="I135" s="210"/>
    </row>
    <row r="136" spans="5:9">
      <c r="E136" s="212" t="str">
        <f t="array" aca="1" ref="E136" ca="1">IFERROR(INDEX(nom,SMALL(IF((colonne&lt;&gt;"")*(colonne&gt;0),ROW(nom)-38,""),ROW(A37))),"")</f>
        <v/>
      </c>
      <c r="F136" s="209"/>
      <c r="G136" s="210"/>
      <c r="H136" s="215" t="str">
        <f ca="1">IFERROR(INDEX(colonne,MATCH(E136,nom,0)),"")</f>
        <v/>
      </c>
      <c r="I136" s="210"/>
    </row>
    <row r="137" spans="5:9">
      <c r="E137" s="212" t="str">
        <f t="array" aca="1" ref="E137" ca="1">IFERROR(INDEX(nom,SMALL(IF((colonne&lt;&gt;"")*(colonne&gt;0),ROW(nom)-38,""),ROW(A38))),"")</f>
        <v/>
      </c>
      <c r="F137" s="209"/>
      <c r="G137" s="210"/>
      <c r="H137" s="215" t="str">
        <f ca="1">IFERROR(INDEX(colonne,MATCH(E137,nom,0)),"")</f>
        <v/>
      </c>
      <c r="I137" s="210"/>
    </row>
    <row r="138" spans="5:9">
      <c r="E138" s="212" t="str">
        <f t="array" aca="1" ref="E138" ca="1">IFERROR(INDEX(nom,SMALL(IF((colonne&lt;&gt;"")*(colonne&gt;0),ROW(nom)-38,""),ROW(A39))),"")</f>
        <v/>
      </c>
      <c r="F138" s="209"/>
      <c r="G138" s="210"/>
      <c r="H138" s="215" t="str">
        <f ca="1">IFERROR(INDEX(colonne,MATCH(E138,nom,0)),"")</f>
        <v/>
      </c>
      <c r="I138" s="210"/>
    </row>
    <row r="139" spans="5:9">
      <c r="E139" s="212" t="str">
        <f t="array" aca="1" ref="E139" ca="1">IFERROR(INDEX(nom,SMALL(IF((colonne&lt;&gt;"")*(colonne&gt;0),ROW(nom)-38,""),ROW(A40))),"")</f>
        <v/>
      </c>
      <c r="F139" s="209"/>
      <c r="G139" s="210"/>
      <c r="H139" s="215" t="str">
        <f ca="1">IFERROR(INDEX(colonne,MATCH(E139,nom,0)),"")</f>
        <v/>
      </c>
      <c r="I139" s="210"/>
    </row>
    <row r="140" spans="5:9">
      <c r="E140" s="212" t="str">
        <f t="array" aca="1" ref="E140" ca="1">IFERROR(INDEX(nom,SMALL(IF((colonne&lt;&gt;"")*(colonne&gt;0),ROW(nom)-38,""),ROW(A41))),"")</f>
        <v/>
      </c>
      <c r="F140" s="209"/>
      <c r="G140" s="210"/>
      <c r="H140" s="215" t="str">
        <f ca="1">IFERROR(INDEX(colonne,MATCH(E140,nom,0)),"")</f>
        <v/>
      </c>
      <c r="I140" s="210"/>
    </row>
    <row r="141" spans="5:9">
      <c r="E141" s="212" t="str">
        <f t="array" aca="1" ref="E141" ca="1">IFERROR(INDEX(nom,SMALL(IF((colonne&lt;&gt;"")*(colonne&gt;0),ROW(nom)-38,""),ROW(A42))),"")</f>
        <v/>
      </c>
      <c r="F141" s="209"/>
      <c r="G141" s="210"/>
      <c r="H141" s="215" t="str">
        <f ca="1">IFERROR(INDEX(colonne,MATCH(E141,nom,0)),"")</f>
        <v/>
      </c>
      <c r="I141" s="210"/>
    </row>
    <row r="142" spans="5:9">
      <c r="E142" s="212" t="str">
        <f t="array" aca="1" ref="E142" ca="1">IFERROR(INDEX(nom,SMALL(IF((colonne&lt;&gt;"")*(colonne&gt;0),ROW(nom)-38,""),ROW(A43))),"")</f>
        <v/>
      </c>
      <c r="F142" s="209"/>
      <c r="G142" s="210"/>
      <c r="H142" s="215" t="str">
        <f ca="1">IFERROR(INDEX(colonne,MATCH(E142,nom,0)),"")</f>
        <v/>
      </c>
      <c r="I142" s="210"/>
    </row>
    <row r="143" spans="5:9">
      <c r="E143" s="212" t="str">
        <f t="array" aca="1" ref="E143" ca="1">IFERROR(INDEX(nom,SMALL(IF((colonne&lt;&gt;"")*(colonne&gt;0),ROW(nom)-38,""),ROW(A44))),"")</f>
        <v/>
      </c>
      <c r="F143" s="209"/>
      <c r="G143" s="210"/>
      <c r="H143" s="215" t="str">
        <f ca="1">IFERROR(INDEX(colonne,MATCH(E143,nom,0)),"")</f>
        <v/>
      </c>
      <c r="I143" s="210"/>
    </row>
    <row r="144" spans="5:9">
      <c r="E144" s="212" t="str">
        <f t="array" aca="1" ref="E144" ca="1">IFERROR(INDEX(nom,SMALL(IF((colonne&lt;&gt;"")*(colonne&gt;0),ROW(nom)-38,""),ROW(A45))),"")</f>
        <v/>
      </c>
      <c r="F144" s="209"/>
      <c r="G144" s="210"/>
      <c r="H144" s="215" t="str">
        <f ca="1">IFERROR(INDEX(colonne,MATCH(E144,nom,0)),"")</f>
        <v/>
      </c>
      <c r="I144" s="210"/>
    </row>
    <row r="145" spans="5:9">
      <c r="E145" s="212" t="str">
        <f t="array" aca="1" ref="E145" ca="1">IFERROR(INDEX(nom,SMALL(IF((colonne&lt;&gt;"")*(colonne&gt;0),ROW(nom)-38,""),ROW(A46))),"")</f>
        <v/>
      </c>
      <c r="F145" s="209"/>
      <c r="G145" s="210"/>
      <c r="H145" s="215" t="str">
        <f ca="1">IFERROR(INDEX(colonne,MATCH(E145,nom,0)),"")</f>
        <v/>
      </c>
      <c r="I145" s="210"/>
    </row>
    <row r="146" spans="5:9">
      <c r="E146" s="212" t="str">
        <f t="array" aca="1" ref="E146" ca="1">IFERROR(INDEX(nom,SMALL(IF((colonne&lt;&gt;"")*(colonne&gt;0),ROW(nom)-38,""),ROW(A47))),"")</f>
        <v/>
      </c>
      <c r="F146" s="209"/>
      <c r="G146" s="210"/>
      <c r="H146" s="215" t="str">
        <f ca="1">IFERROR(INDEX(colonne,MATCH(E146,nom,0)),"")</f>
        <v/>
      </c>
      <c r="I146" s="210"/>
    </row>
    <row r="147" spans="5:9">
      <c r="E147" s="212" t="str">
        <f t="array" aca="1" ref="E147" ca="1">IFERROR(INDEX(nom,SMALL(IF((colonne&lt;&gt;"")*(colonne&gt;0),ROW(nom)-38,""),ROW(A48))),"")</f>
        <v/>
      </c>
      <c r="F147" s="209"/>
      <c r="G147" s="210"/>
      <c r="H147" s="215" t="str">
        <f ca="1">IFERROR(INDEX(colonne,MATCH(E147,nom,0)),"")</f>
        <v/>
      </c>
      <c r="I147" s="210"/>
    </row>
    <row r="148" spans="5:9">
      <c r="E148" s="212" t="str">
        <f t="array" aca="1" ref="E148" ca="1">IFERROR(INDEX(nom,SMALL(IF((colonne&lt;&gt;"")*(colonne&gt;0),ROW(nom)-38,""),ROW(A49))),"")</f>
        <v/>
      </c>
      <c r="F148" s="209"/>
      <c r="G148" s="210"/>
      <c r="H148" s="215" t="str">
        <f ca="1">IFERROR(INDEX(colonne,MATCH(E148,nom,0)),"")</f>
        <v/>
      </c>
      <c r="I148" s="210"/>
    </row>
    <row r="149" spans="5:9">
      <c r="E149" s="212" t="str">
        <f t="array" aca="1" ref="E149" ca="1">IFERROR(INDEX(nom,SMALL(IF((colonne&lt;&gt;"")*(colonne&gt;0),ROW(nom)-38,""),ROW(A50))),"")</f>
        <v/>
      </c>
      <c r="F149" s="209"/>
      <c r="G149" s="210"/>
      <c r="H149" s="215" t="str">
        <f ca="1">IFERROR(INDEX(colonne,MATCH(E149,nom,0)),"")</f>
        <v/>
      </c>
      <c r="I149" s="210"/>
    </row>
    <row r="150" spans="5:9">
      <c r="E150" s="212" t="str">
        <f t="array" aca="1" ref="E150" ca="1">IFERROR(INDEX(nom,SMALL(IF((colonne&lt;&gt;"")*(colonne&gt;0),ROW(nom)-38,""),ROW(A51))),"")</f>
        <v/>
      </c>
      <c r="F150" s="209"/>
      <c r="G150" s="210"/>
      <c r="H150" s="215" t="str">
        <f ca="1">IFERROR(INDEX(colonne,MATCH(E150,nom,0)),"")</f>
        <v/>
      </c>
      <c r="I150" s="210"/>
    </row>
    <row r="151" spans="5:9">
      <c r="E151" s="212" t="str">
        <f t="array" aca="1" ref="E151" ca="1">IFERROR(INDEX(nom,SMALL(IF((colonne&lt;&gt;"")*(colonne&gt;0),ROW(nom)-38,""),ROW(A52))),"")</f>
        <v/>
      </c>
      <c r="F151" s="209"/>
      <c r="G151" s="210"/>
      <c r="H151" s="215" t="str">
        <f ca="1">IFERROR(INDEX(colonne,MATCH(E151,nom,0)),"")</f>
        <v/>
      </c>
      <c r="I151" s="210"/>
    </row>
    <row r="152" spans="5:9">
      <c r="E152" s="212" t="str">
        <f t="array" aca="1" ref="E152" ca="1">IFERROR(INDEX(nom,SMALL(IF((colonne&lt;&gt;"")*(colonne&gt;0),ROW(nom)-38,""),ROW(A53))),"")</f>
        <v/>
      </c>
      <c r="F152" s="209"/>
      <c r="G152" s="210"/>
      <c r="H152" s="215" t="str">
        <f ca="1">IFERROR(INDEX(colonne,MATCH(E152,nom,0)),"")</f>
        <v/>
      </c>
      <c r="I152" s="210"/>
    </row>
    <row r="153" spans="5:9">
      <c r="E153" s="212" t="str">
        <f t="array" aca="1" ref="E153" ca="1">IFERROR(INDEX(nom,SMALL(IF((colonne&lt;&gt;"")*(colonne&gt;0),ROW(nom)-38,""),ROW(A54))),"")</f>
        <v/>
      </c>
      <c r="F153" s="209"/>
      <c r="G153" s="210"/>
      <c r="H153" s="215" t="str">
        <f ca="1">IFERROR(INDEX(colonne,MATCH(E153,nom,0)),"")</f>
        <v/>
      </c>
      <c r="I153" s="210"/>
    </row>
    <row r="154" spans="5:9">
      <c r="E154" s="212" t="str">
        <f t="array" aca="1" ref="E154" ca="1">IFERROR(INDEX(nom,SMALL(IF((colonne&lt;&gt;"")*(colonne&gt;0),ROW(nom)-38,""),ROW(A55))),"")</f>
        <v/>
      </c>
      <c r="F154" s="209"/>
      <c r="G154" s="210"/>
      <c r="H154" s="215" t="str">
        <f ca="1">IFERROR(INDEX(colonne,MATCH(E154,nom,0)),"")</f>
        <v/>
      </c>
      <c r="I154" s="210"/>
    </row>
    <row r="155" spans="5:9">
      <c r="E155" s="212" t="str">
        <f t="array" aca="1" ref="E155" ca="1">IFERROR(INDEX(nom,SMALL(IF((colonne&lt;&gt;"")*(colonne&gt;0),ROW(nom)-38,""),ROW(A56))),"")</f>
        <v/>
      </c>
      <c r="F155" s="209"/>
      <c r="G155" s="210"/>
      <c r="H155" s="215" t="str">
        <f ca="1">IFERROR(INDEX(colonne,MATCH(E155,nom,0)),"")</f>
        <v/>
      </c>
      <c r="I155" s="210"/>
    </row>
    <row r="156" spans="5:9">
      <c r="E156" s="212" t="str">
        <f t="array" aca="1" ref="E156" ca="1">IFERROR(INDEX(nom,SMALL(IF((colonne&lt;&gt;"")*(colonne&gt;0),ROW(nom)-38,""),ROW(A57))),"")</f>
        <v/>
      </c>
      <c r="F156" s="209"/>
      <c r="G156" s="210"/>
      <c r="H156" s="215" t="str">
        <f ca="1">IFERROR(INDEX(colonne,MATCH(E156,nom,0)),"")</f>
        <v/>
      </c>
      <c r="I156" s="210"/>
    </row>
    <row r="157" spans="5:9">
      <c r="E157" s="212" t="str">
        <f t="array" aca="1" ref="E157" ca="1">IFERROR(INDEX(nom,SMALL(IF((colonne&lt;&gt;"")*(colonne&gt;0),ROW(nom)-38,""),ROW(A58))),"")</f>
        <v/>
      </c>
      <c r="F157" s="209"/>
      <c r="G157" s="210"/>
      <c r="H157" s="215" t="str">
        <f ca="1">IFERROR(INDEX(colonne,MATCH(E157,nom,0)),"")</f>
        <v/>
      </c>
      <c r="I157" s="210"/>
    </row>
    <row r="158" spans="5:9">
      <c r="E158" s="212" t="str">
        <f t="array" aca="1" ref="E158" ca="1">IFERROR(INDEX(nom,SMALL(IF((colonne&lt;&gt;"")*(colonne&gt;0),ROW(nom)-38,""),ROW(A59))),"")</f>
        <v/>
      </c>
      <c r="F158" s="209"/>
      <c r="G158" s="210"/>
      <c r="H158" s="215" t="str">
        <f ca="1">IFERROR(INDEX(colonne,MATCH(E158,nom,0)),"")</f>
        <v/>
      </c>
      <c r="I158" s="210"/>
    </row>
    <row r="159" spans="5:9">
      <c r="E159" s="212" t="str">
        <f t="array" aca="1" ref="E159" ca="1">IFERROR(INDEX(nom,SMALL(IF((colonne&lt;&gt;"")*(colonne&gt;0),ROW(nom)-38,""),ROW(A60))),"")</f>
        <v/>
      </c>
      <c r="F159" s="209"/>
      <c r="G159" s="210"/>
      <c r="H159" s="215" t="str">
        <f ca="1">IFERROR(INDEX(colonne,MATCH(E159,nom,0)),"")</f>
        <v/>
      </c>
      <c r="I159" s="210"/>
    </row>
    <row r="160" spans="5:9">
      <c r="E160" s="212" t="str">
        <f t="array" aca="1" ref="E160" ca="1">IFERROR(INDEX(nom,SMALL(IF((colonne&lt;&gt;"")*(colonne&gt;0),ROW(nom)-38,""),ROW(A61))),"")</f>
        <v/>
      </c>
      <c r="F160" s="209"/>
      <c r="G160" s="210"/>
      <c r="H160" s="215" t="str">
        <f ca="1">IFERROR(INDEX(colonne,MATCH(E160,nom,0)),"")</f>
        <v/>
      </c>
      <c r="I160" s="210"/>
    </row>
    <row r="161" spans="5:9">
      <c r="E161" s="212" t="str">
        <f t="array" aca="1" ref="E161" ca="1">IFERROR(INDEX(nom,SMALL(IF((colonne&lt;&gt;"")*(colonne&gt;0),ROW(nom)-38,""),ROW(A62))),"")</f>
        <v/>
      </c>
      <c r="F161" s="209"/>
      <c r="G161" s="210"/>
      <c r="H161" s="215" t="str">
        <f ca="1">IFERROR(INDEX(colonne,MATCH(E161,nom,0)),"")</f>
        <v/>
      </c>
      <c r="I161" s="210"/>
    </row>
    <row r="162" spans="5:9">
      <c r="E162" s="212" t="str">
        <f t="array" aca="1" ref="E162" ca="1">IFERROR(INDEX(nom,SMALL(IF((colonne&lt;&gt;"")*(colonne&gt;0),ROW(nom)-38,""),ROW(A63))),"")</f>
        <v/>
      </c>
      <c r="F162" s="209"/>
      <c r="G162" s="210"/>
      <c r="H162" s="215" t="str">
        <f ca="1">IFERROR(INDEX(colonne,MATCH(E162,nom,0)),"")</f>
        <v/>
      </c>
      <c r="I162" s="210"/>
    </row>
    <row r="163" spans="5:9">
      <c r="E163" s="212" t="str">
        <f t="array" aca="1" ref="E163" ca="1">IFERROR(INDEX(nom,SMALL(IF((colonne&lt;&gt;"")*(colonne&gt;0),ROW(nom)-38,""),ROW(A64))),"")</f>
        <v/>
      </c>
      <c r="F163" s="209"/>
      <c r="G163" s="210"/>
      <c r="H163" s="215" t="str">
        <f ca="1">IFERROR(INDEX(colonne,MATCH(E163,nom,0)),"")</f>
        <v/>
      </c>
      <c r="I163" s="210"/>
    </row>
    <row r="164" spans="5:9">
      <c r="E164" s="212" t="str">
        <f t="array" aca="1" ref="E164" ca="1">IFERROR(INDEX(nom,SMALL(IF((colonne&lt;&gt;"")*(colonne&gt;0),ROW(nom)-38,""),ROW(A65))),"")</f>
        <v/>
      </c>
      <c r="F164" s="209"/>
      <c r="G164" s="210"/>
      <c r="H164" s="215" t="str">
        <f ca="1">IFERROR(INDEX(colonne,MATCH(E164,nom,0)),"")</f>
        <v/>
      </c>
      <c r="I164" s="210"/>
    </row>
    <row r="165" spans="5:9">
      <c r="E165" s="212" t="str">
        <f t="array" aca="1" ref="E165" ca="1">IFERROR(INDEX(nom,SMALL(IF((colonne&lt;&gt;"")*(colonne&gt;0),ROW(nom)-38,""),ROW(A66))),"")</f>
        <v/>
      </c>
      <c r="F165" s="209"/>
      <c r="G165" s="210"/>
      <c r="H165" s="215" t="str">
        <f ca="1">IFERROR(INDEX(colonne,MATCH(E165,nom,0)),"")</f>
        <v/>
      </c>
      <c r="I165" s="210"/>
    </row>
    <row r="166" spans="5:9">
      <c r="E166" s="212" t="str">
        <f t="array" aca="1" ref="E166" ca="1">IFERROR(INDEX(nom,SMALL(IF((colonne&lt;&gt;"")*(colonne&gt;0),ROW(nom)-38,""),ROW(A67))),"")</f>
        <v/>
      </c>
      <c r="F166" s="209"/>
      <c r="G166" s="210"/>
      <c r="H166" s="215" t="str">
        <f ca="1">IFERROR(INDEX(colonne,MATCH(E166,nom,0)),"")</f>
        <v/>
      </c>
      <c r="I166" s="210"/>
    </row>
    <row r="167" spans="5:9">
      <c r="E167" s="212" t="str">
        <f t="array" aca="1" ref="E167" ca="1">IFERROR(INDEX(nom,SMALL(IF((colonne&lt;&gt;"")*(colonne&gt;0),ROW(nom)-38,""),ROW(A68))),"")</f>
        <v/>
      </c>
      <c r="F167" s="209"/>
      <c r="G167" s="210"/>
      <c r="H167" s="215" t="str">
        <f ca="1">IFERROR(INDEX(colonne,MATCH(E167,nom,0)),"")</f>
        <v/>
      </c>
      <c r="I167" s="210"/>
    </row>
    <row r="168" spans="5:9">
      <c r="E168" s="212" t="str">
        <f t="array" aca="1" ref="E168" ca="1">IFERROR(INDEX(nom,SMALL(IF((colonne&lt;&gt;"")*(colonne&gt;0),ROW(nom)-38,""),ROW(A69))),"")</f>
        <v/>
      </c>
      <c r="F168" s="209"/>
      <c r="G168" s="210"/>
      <c r="H168" s="215" t="str">
        <f ca="1">IFERROR(INDEX(colonne,MATCH(E168,nom,0)),"")</f>
        <v/>
      </c>
      <c r="I168" s="210"/>
    </row>
    <row r="169" spans="5:9">
      <c r="E169" s="212" t="str">
        <f t="array" aca="1" ref="E169" ca="1">IFERROR(INDEX(nom,SMALL(IF((colonne&lt;&gt;"")*(colonne&gt;0),ROW(nom)-38,""),ROW(A70))),"")</f>
        <v/>
      </c>
      <c r="F169" s="209"/>
      <c r="G169" s="210"/>
      <c r="H169" s="215" t="str">
        <f ca="1">IFERROR(INDEX(colonne,MATCH(E169,nom,0)),"")</f>
        <v/>
      </c>
      <c r="I169" s="210"/>
    </row>
    <row r="170" spans="5:9">
      <c r="E170" s="212" t="str">
        <f t="array" aca="1" ref="E170" ca="1">IFERROR(INDEX(nom,SMALL(IF((colonne&lt;&gt;"")*(colonne&gt;0),ROW(nom)-38,""),ROW(A71))),"")</f>
        <v/>
      </c>
      <c r="F170" s="209"/>
      <c r="G170" s="210"/>
      <c r="H170" s="215" t="str">
        <f ca="1">IFERROR(INDEX(colonne,MATCH(E170,nom,0)),"")</f>
        <v/>
      </c>
      <c r="I170" s="210"/>
    </row>
    <row r="171" spans="5:9">
      <c r="E171" s="212" t="str">
        <f t="array" aca="1" ref="E171" ca="1">IFERROR(INDEX(nom,SMALL(IF((colonne&lt;&gt;"")*(colonne&gt;0),ROW(nom)-38,""),ROW(A72))),"")</f>
        <v/>
      </c>
      <c r="F171" s="209"/>
      <c r="G171" s="210"/>
      <c r="H171" s="215" t="str">
        <f ca="1">IFERROR(INDEX(colonne,MATCH(E171,nom,0)),"")</f>
        <v/>
      </c>
      <c r="I171" s="210"/>
    </row>
    <row r="172" spans="5:9">
      <c r="E172" s="212" t="str">
        <f t="array" aca="1" ref="E172" ca="1">IFERROR(INDEX(nom,SMALL(IF((colonne&lt;&gt;"")*(colonne&gt;0),ROW(nom)-38,""),ROW(A73))),"")</f>
        <v/>
      </c>
      <c r="F172" s="209"/>
      <c r="G172" s="210"/>
      <c r="H172" s="215" t="str">
        <f ca="1">IFERROR(INDEX(colonne,MATCH(E172,nom,0)),"")</f>
        <v/>
      </c>
      <c r="I172" s="210"/>
    </row>
    <row r="173" spans="5:9">
      <c r="E173" s="212" t="str">
        <f t="array" aca="1" ref="E173" ca="1">IFERROR(INDEX(nom,SMALL(IF((colonne&lt;&gt;"")*(colonne&gt;0),ROW(nom)-38,""),ROW(A74))),"")</f>
        <v/>
      </c>
      <c r="F173" s="209"/>
      <c r="G173" s="210"/>
      <c r="H173" s="215" t="str">
        <f ca="1">IFERROR(INDEX(colonne,MATCH(E173,nom,0)),"")</f>
        <v/>
      </c>
      <c r="I173" s="210"/>
    </row>
    <row r="174" spans="5:9">
      <c r="E174" s="212" t="str">
        <f t="array" aca="1" ref="E174" ca="1">IFERROR(INDEX(nom,SMALL(IF((colonne&lt;&gt;"")*(colonne&gt;0),ROW(nom)-38,""),ROW(A75))),"")</f>
        <v/>
      </c>
      <c r="F174" s="209"/>
      <c r="G174" s="210"/>
      <c r="H174" s="215" t="str">
        <f ca="1">IFERROR(INDEX(colonne,MATCH(E174,nom,0)),"")</f>
        <v/>
      </c>
      <c r="I174" s="210"/>
    </row>
    <row r="175" spans="5:9">
      <c r="E175" s="212" t="str">
        <f t="array" aca="1" ref="E175" ca="1">IFERROR(INDEX(nom,SMALL(IF((colonne&lt;&gt;"")*(colonne&gt;0),ROW(nom)-38,""),ROW(A76))),"")</f>
        <v/>
      </c>
      <c r="F175" s="209"/>
      <c r="G175" s="210"/>
      <c r="H175" s="215" t="str">
        <f ca="1">IFERROR(INDEX(colonne,MATCH(E175,nom,0)),"")</f>
        <v/>
      </c>
      <c r="I175" s="210"/>
    </row>
    <row r="176" spans="5:9">
      <c r="E176" s="212" t="str">
        <f t="array" aca="1" ref="E176" ca="1">IFERROR(INDEX(nom,SMALL(IF((colonne&lt;&gt;"")*(colonne&gt;0),ROW(nom)-38,""),ROW(A77))),"")</f>
        <v/>
      </c>
      <c r="F176" s="209"/>
      <c r="G176" s="210"/>
      <c r="H176" s="215" t="str">
        <f ca="1">IFERROR(INDEX(colonne,MATCH(E176,nom,0)),"")</f>
        <v/>
      </c>
      <c r="I176" s="210"/>
    </row>
    <row r="177" spans="5:9">
      <c r="E177" s="212" t="str">
        <f t="array" aca="1" ref="E177" ca="1">IFERROR(INDEX(nom,SMALL(IF((colonne&lt;&gt;"")*(colonne&gt;0),ROW(nom)-38,""),ROW(A78))),"")</f>
        <v/>
      </c>
      <c r="F177" s="209"/>
      <c r="G177" s="210"/>
      <c r="H177" s="215" t="str">
        <f ca="1">IFERROR(INDEX(colonne,MATCH(E177,nom,0)),"")</f>
        <v/>
      </c>
      <c r="I177" s="210"/>
    </row>
    <row r="178" spans="5:9">
      <c r="E178" s="212" t="str">
        <f t="array" aca="1" ref="E178" ca="1">IFERROR(INDEX(nom,SMALL(IF((colonne&lt;&gt;"")*(colonne&gt;0),ROW(nom)-38,""),ROW(A79))),"")</f>
        <v/>
      </c>
      <c r="F178" s="209"/>
      <c r="G178" s="210"/>
      <c r="H178" s="215" t="str">
        <f ca="1">IFERROR(INDEX(colonne,MATCH(E178,nom,0)),"")</f>
        <v/>
      </c>
      <c r="I178" s="210"/>
    </row>
    <row r="179" spans="5:9">
      <c r="E179" s="212" t="str">
        <f t="array" aca="1" ref="E179" ca="1">IFERROR(INDEX(nom,SMALL(IF((colonne&lt;&gt;"")*(colonne&gt;0),ROW(nom)-38,""),ROW(A80))),"")</f>
        <v/>
      </c>
      <c r="F179" s="209"/>
      <c r="G179" s="210"/>
      <c r="H179" s="215" t="str">
        <f ca="1">IFERROR(INDEX(colonne,MATCH(E179,nom,0)),"")</f>
        <v/>
      </c>
      <c r="I179" s="210"/>
    </row>
    <row r="180" spans="5:9">
      <c r="E180" s="212" t="str">
        <f t="array" aca="1" ref="E180" ca="1">IFERROR(INDEX(nom,SMALL(IF((colonne&lt;&gt;"")*(colonne&gt;0),ROW(nom)-38,""),ROW(A81))),"")</f>
        <v/>
      </c>
      <c r="F180" s="209"/>
      <c r="G180" s="210"/>
      <c r="H180" s="215" t="str">
        <f ca="1">IFERROR(INDEX(colonne,MATCH(E180,nom,0)),"")</f>
        <v/>
      </c>
      <c r="I180" s="210"/>
    </row>
    <row r="181" spans="5:9">
      <c r="E181" s="212" t="str">
        <f t="array" aca="1" ref="E181" ca="1">IFERROR(INDEX(nom,SMALL(IF((colonne&lt;&gt;"")*(colonne&gt;0),ROW(nom)-38,""),ROW(A82))),"")</f>
        <v/>
      </c>
      <c r="F181" s="209"/>
      <c r="G181" s="210"/>
      <c r="H181" s="215" t="str">
        <f ca="1">IFERROR(INDEX(colonne,MATCH(E181,nom,0)),"")</f>
        <v/>
      </c>
      <c r="I181" s="210"/>
    </row>
    <row r="182" spans="5:9">
      <c r="E182" s="212" t="str">
        <f t="array" aca="1" ref="E182" ca="1">IFERROR(INDEX(nom,SMALL(IF((colonne&lt;&gt;"")*(colonne&gt;0),ROW(nom)-38,""),ROW(A83))),"")</f>
        <v/>
      </c>
      <c r="F182" s="209"/>
      <c r="G182" s="210"/>
      <c r="H182" s="215" t="str">
        <f ca="1">IFERROR(INDEX(colonne,MATCH(E182,nom,0)),"")</f>
        <v/>
      </c>
      <c r="I182" s="210"/>
    </row>
    <row r="183" spans="5:9">
      <c r="E183" s="212" t="str">
        <f t="array" aca="1" ref="E183" ca="1">IFERROR(INDEX(nom,SMALL(IF((colonne&lt;&gt;"")*(colonne&gt;0),ROW(nom)-38,""),ROW(A84))),"")</f>
        <v/>
      </c>
      <c r="F183" s="209"/>
      <c r="G183" s="210"/>
      <c r="H183" s="215" t="str">
        <f ca="1">IFERROR(INDEX(colonne,MATCH(E183,nom,0)),"")</f>
        <v/>
      </c>
      <c r="I183" s="210"/>
    </row>
    <row r="184" spans="5:9">
      <c r="E184" s="212" t="str">
        <f t="array" aca="1" ref="E184" ca="1">IFERROR(INDEX(nom,SMALL(IF((colonne&lt;&gt;"")*(colonne&gt;0),ROW(nom)-38,""),ROW(A85))),"")</f>
        <v/>
      </c>
      <c r="F184" s="209"/>
      <c r="G184" s="210"/>
      <c r="H184" s="215" t="str">
        <f ca="1">IFERROR(INDEX(colonne,MATCH(E184,nom,0)),"")</f>
        <v/>
      </c>
      <c r="I184" s="210"/>
    </row>
    <row r="185" spans="5:9">
      <c r="E185" s="212" t="str">
        <f t="array" aca="1" ref="E185" ca="1">IFERROR(INDEX(nom,SMALL(IF((colonne&lt;&gt;"")*(colonne&gt;0),ROW(nom)-38,""),ROW(A86))),"")</f>
        <v/>
      </c>
      <c r="F185" s="209"/>
      <c r="G185" s="210"/>
      <c r="H185" s="215" t="str">
        <f ca="1">IFERROR(INDEX(colonne,MATCH(E185,nom,0)),"")</f>
        <v/>
      </c>
      <c r="I185" s="210"/>
    </row>
    <row r="186" spans="5:9">
      <c r="E186" s="212" t="str">
        <f t="array" aca="1" ref="E186" ca="1">IFERROR(INDEX(nom,SMALL(IF((colonne&lt;&gt;"")*(colonne&gt;0),ROW(nom)-38,""),ROW(A87))),"")</f>
        <v/>
      </c>
      <c r="F186" s="209"/>
      <c r="G186" s="210"/>
      <c r="H186" s="215" t="str">
        <f ca="1">IFERROR(INDEX(colonne,MATCH(E186,nom,0)),"")</f>
        <v/>
      </c>
      <c r="I186" s="210"/>
    </row>
    <row r="187" spans="5:9">
      <c r="E187" s="212" t="str">
        <f t="array" aca="1" ref="E187" ca="1">IFERROR(INDEX(nom,SMALL(IF((colonne&lt;&gt;"")*(colonne&gt;0),ROW(nom)-38,""),ROW(A88))),"")</f>
        <v/>
      </c>
      <c r="F187" s="209"/>
      <c r="G187" s="210"/>
      <c r="H187" s="215" t="str">
        <f ca="1">IFERROR(INDEX(colonne,MATCH(E187,nom,0)),"")</f>
        <v/>
      </c>
      <c r="I187" s="210"/>
    </row>
    <row r="188" spans="5:9">
      <c r="E188" s="212" t="str">
        <f t="array" aca="1" ref="E188" ca="1">IFERROR(INDEX(nom,SMALL(IF((colonne&lt;&gt;"")*(colonne&gt;0),ROW(nom)-38,""),ROW(A89))),"")</f>
        <v/>
      </c>
      <c r="F188" s="209"/>
      <c r="G188" s="210"/>
      <c r="H188" s="215" t="str">
        <f ca="1">IFERROR(INDEX(colonne,MATCH(E188,nom,0)),"")</f>
        <v/>
      </c>
      <c r="I188" s="210"/>
    </row>
    <row r="189" spans="5:9">
      <c r="E189" s="212" t="str">
        <f t="array" aca="1" ref="E189" ca="1">IFERROR(INDEX(nom,SMALL(IF((colonne&lt;&gt;"")*(colonne&gt;0),ROW(nom)-38,""),ROW(A90))),"")</f>
        <v/>
      </c>
      <c r="F189" s="209"/>
      <c r="G189" s="210"/>
      <c r="H189" s="215" t="str">
        <f ca="1">IFERROR(INDEX(colonne,MATCH(E189,nom,0)),"")</f>
        <v/>
      </c>
      <c r="I189" s="210"/>
    </row>
    <row r="190" spans="5:9">
      <c r="E190" s="212" t="str">
        <f t="array" aca="1" ref="E190" ca="1">IFERROR(INDEX(nom,SMALL(IF((colonne&lt;&gt;"")*(colonne&gt;0),ROW(nom)-38,""),ROW(A91))),"")</f>
        <v/>
      </c>
      <c r="F190" s="209"/>
      <c r="G190" s="210"/>
      <c r="H190" s="215" t="str">
        <f ca="1">IFERROR(INDEX(colonne,MATCH(E190,nom,0)),"")</f>
        <v/>
      </c>
      <c r="I190" s="210"/>
    </row>
    <row r="191" spans="5:9">
      <c r="E191" s="212" t="str">
        <f t="array" aca="1" ref="E191" ca="1">IFERROR(INDEX(nom,SMALL(IF((colonne&lt;&gt;"")*(colonne&gt;0),ROW(nom)-38,""),ROW(A92))),"")</f>
        <v/>
      </c>
      <c r="F191" s="209"/>
      <c r="G191" s="210"/>
      <c r="H191" s="215" t="str">
        <f ca="1">IFERROR(INDEX(colonne,MATCH(E191,nom,0)),"")</f>
        <v/>
      </c>
      <c r="I191" s="210"/>
    </row>
    <row r="192" spans="5:9">
      <c r="E192" s="212" t="str">
        <f t="array" aca="1" ref="E192" ca="1">IFERROR(INDEX(nom,SMALL(IF((colonne&lt;&gt;"")*(colonne&gt;0),ROW(nom)-38,""),ROW(A93))),"")</f>
        <v/>
      </c>
      <c r="F192" s="209"/>
      <c r="G192" s="210"/>
      <c r="H192" s="215" t="str">
        <f ca="1">IFERROR(INDEX(colonne,MATCH(E192,nom,0)),"")</f>
        <v/>
      </c>
      <c r="I192" s="210"/>
    </row>
    <row r="193" spans="5:9">
      <c r="E193" s="212" t="str">
        <f t="array" aca="1" ref="E193" ca="1">IFERROR(INDEX(nom,SMALL(IF((colonne&lt;&gt;"")*(colonne&gt;0),ROW(nom)-38,""),ROW(A94))),"")</f>
        <v/>
      </c>
      <c r="F193" s="209"/>
      <c r="G193" s="210"/>
      <c r="H193" s="215" t="str">
        <f ca="1">IFERROR(INDEX(colonne,MATCH(E193,nom,0)),"")</f>
        <v/>
      </c>
      <c r="I193" s="210"/>
    </row>
    <row r="194" spans="5:9">
      <c r="E194" s="212" t="str">
        <f t="array" aca="1" ref="E194" ca="1">IFERROR(INDEX(nom,SMALL(IF((colonne&lt;&gt;"")*(colonne&gt;0),ROW(nom)-38,""),ROW(A95))),"")</f>
        <v/>
      </c>
      <c r="F194" s="209"/>
      <c r="G194" s="210"/>
      <c r="H194" s="215" t="str">
        <f ca="1">IFERROR(INDEX(colonne,MATCH(E194,nom,0)),"")</f>
        <v/>
      </c>
      <c r="I194" s="210"/>
    </row>
    <row r="195" spans="5:9">
      <c r="E195" s="212" t="str">
        <f t="array" aca="1" ref="E195" ca="1">IFERROR(INDEX(HA!$E$39:$E$173,MATCH(MIN(IF((COUNTIF($E$99:E194,HA!$E$39:$E$173)=0)*(INDIRECT(VLOOKUP($A$100,HA!AX132:AY153,2)&amp;"39:"&amp;VLOOKUP($A$100,HA!AX132:AY153,2)&amp;"173")&lt;&gt;""),1,MAX((COUNTIF(HA!$E$39:$E$173,"&lt;"&amp;HA!$E$39:$E$173)+1)*2))*(COUNTIF(HA!$E$39:$E$173,"&lt;"&amp;HA!$E$39:$E$173)+1)),IF((INDIRECT(VLOOKUP($A$100,HA!AX132:AY153,2)&amp;"39:"&amp;VLOOKUP($A$100,HA!AX132:AY153,2)&amp;"173")&lt;&gt;""),COUNTIF(HA!$E$39:$E$173,"&lt;"&amp;HA!$E$39:$E$173)+1,""),0)),"")</f>
        <v/>
      </c>
      <c r="F195" s="209"/>
      <c r="G195" s="210"/>
      <c r="H195" s="215" t="str">
        <f ca="1">IFERROR(INDEX(colonne,MATCH(E195,nom,0)),"")</f>
        <v/>
      </c>
      <c r="I195" s="210"/>
    </row>
    <row r="196" spans="5:9">
      <c r="E196" s="212" t="str">
        <f t="array" aca="1" ref="E196" ca="1">IFERROR(INDEX(HA!$E$39:$E$173,MATCH(MIN(IF((COUNTIF($E$99:E195,HA!$E$39:$E$173)=0)*(INDIRECT(VLOOKUP($A$100,HA!AX133:AY154,2)&amp;"39:"&amp;VLOOKUP($A$100,HA!AX133:AY154,2)&amp;"173")&lt;&gt;""),1,MAX((COUNTIF(HA!$E$39:$E$173,"&lt;"&amp;HA!$E$39:$E$173)+1)*2))*(COUNTIF(HA!$E$39:$E$173,"&lt;"&amp;HA!$E$39:$E$173)+1)),IF((INDIRECT(VLOOKUP($A$100,HA!AX133:AY154,2)&amp;"39:"&amp;VLOOKUP($A$100,HA!AX133:AY154,2)&amp;"173")&lt;&gt;""),COUNTIF(HA!$E$39:$E$173,"&lt;"&amp;HA!$E$39:$E$173)+1,""),0)),"")</f>
        <v/>
      </c>
      <c r="F196" s="209"/>
      <c r="G196" s="210"/>
      <c r="H196" s="215" t="str">
        <f ca="1">IFERROR(INDEX(colonne,MATCH(E196,nom,0)),"")</f>
        <v/>
      </c>
      <c r="I196" s="210"/>
    </row>
    <row r="197" spans="5:9">
      <c r="E197" s="212" t="str">
        <f t="array" aca="1" ref="E197" ca="1">IFERROR(INDEX(HA!$E$39:$E$173,MATCH(MIN(IF((COUNTIF($E$99:E196,HA!$E$39:$E$173)=0)*(INDIRECT(VLOOKUP($A$100,HA!AX134:AY155,2)&amp;"39:"&amp;VLOOKUP($A$100,HA!AX134:AY155,2)&amp;"173")&lt;&gt;""),1,MAX((COUNTIF(HA!$E$39:$E$173,"&lt;"&amp;HA!$E$39:$E$173)+1)*2))*(COUNTIF(HA!$E$39:$E$173,"&lt;"&amp;HA!$E$39:$E$173)+1)),IF((INDIRECT(VLOOKUP($A$100,HA!AX134:AY155,2)&amp;"39:"&amp;VLOOKUP($A$100,HA!AX134:AY155,2)&amp;"173")&lt;&gt;""),COUNTIF(HA!$E$39:$E$173,"&lt;"&amp;HA!$E$39:$E$173)+1,""),0)),"")</f>
        <v/>
      </c>
      <c r="F197" s="209"/>
      <c r="G197" s="210"/>
      <c r="H197" s="215" t="str">
        <f ca="1">IFERROR(INDEX(colonne,MATCH(E197,nom,0)),"")</f>
        <v/>
      </c>
      <c r="I197" s="210"/>
    </row>
    <row r="198" spans="5:9">
      <c r="E198" s="212" t="str">
        <f t="array" aca="1" ref="E198" ca="1">IFERROR(INDEX(HA!$E$39:$E$173,MATCH(MIN(IF((COUNTIF($E$99:E197,HA!$E$39:$E$173)=0)*(INDIRECT(VLOOKUP($A$100,HA!AX135:AY156,2)&amp;"39:"&amp;VLOOKUP($A$100,HA!AX135:AY156,2)&amp;"173")&lt;&gt;""),1,MAX((COUNTIF(HA!$E$39:$E$173,"&lt;"&amp;HA!$E$39:$E$173)+1)*2))*(COUNTIF(HA!$E$39:$E$173,"&lt;"&amp;HA!$E$39:$E$173)+1)),IF((INDIRECT(VLOOKUP($A$100,HA!AX135:AY156,2)&amp;"39:"&amp;VLOOKUP($A$100,HA!AX135:AY156,2)&amp;"173")&lt;&gt;""),COUNTIF(HA!$E$39:$E$173,"&lt;"&amp;HA!$E$39:$E$173)+1,""),0)),"")</f>
        <v/>
      </c>
      <c r="F198" s="209"/>
      <c r="G198" s="210"/>
      <c r="H198" s="215" t="str">
        <f ca="1">IFERROR(INDEX(colonne,MATCH(E198,nom,0)),"")</f>
        <v/>
      </c>
      <c r="I198" s="210"/>
    </row>
    <row r="199" spans="5:9">
      <c r="E199" s="212" t="str">
        <f t="array" aca="1" ref="E199" ca="1">IFERROR(INDEX(HA!$E$39:$E$173,MATCH(MIN(IF((COUNTIF($E$99:E198,HA!$E$39:$E$173)=0)*(INDIRECT(VLOOKUP($A$100,HA!AX136:AY157,2)&amp;"39:"&amp;VLOOKUP($A$100,HA!AX136:AY157,2)&amp;"173")&lt;&gt;""),1,MAX((COUNTIF(HA!$E$39:$E$173,"&lt;"&amp;HA!$E$39:$E$173)+1)*2))*(COUNTIF(HA!$E$39:$E$173,"&lt;"&amp;HA!$E$39:$E$173)+1)),IF((INDIRECT(VLOOKUP($A$100,HA!AX136:AY157,2)&amp;"39:"&amp;VLOOKUP($A$100,HA!AX136:AY157,2)&amp;"173")&lt;&gt;""),COUNTIF(HA!$E$39:$E$173,"&lt;"&amp;HA!$E$39:$E$173)+1,""),0)),"")</f>
        <v/>
      </c>
      <c r="F199" s="209"/>
      <c r="G199" s="210"/>
      <c r="H199" s="215" t="str">
        <f ca="1">IFERROR(INDEX(colonne,MATCH(E199,nom,0)),"")</f>
        <v/>
      </c>
      <c r="I199" s="210"/>
    </row>
    <row r="200" spans="5:9">
      <c r="E200" s="212" t="str">
        <f t="array" aca="1" ref="E200" ca="1">IFERROR(INDEX(HA!$E$39:$E$173,MATCH(MIN(IF((COUNTIF($E$99:E199,HA!$E$39:$E$173)=0)*(INDIRECT(VLOOKUP($A$100,HA!AX137:AY158,2)&amp;"39:"&amp;VLOOKUP($A$100,HA!AX137:AY158,2)&amp;"173")&lt;&gt;""),1,MAX((COUNTIF(HA!$E$39:$E$173,"&lt;"&amp;HA!$E$39:$E$173)+1)*2))*(COUNTIF(HA!$E$39:$E$173,"&lt;"&amp;HA!$E$39:$E$173)+1)),IF((INDIRECT(VLOOKUP($A$100,HA!AX137:AY158,2)&amp;"39:"&amp;VLOOKUP($A$100,HA!AX137:AY158,2)&amp;"173")&lt;&gt;""),COUNTIF(HA!$E$39:$E$173,"&lt;"&amp;HA!$E$39:$E$173)+1,""),0)),"")</f>
        <v/>
      </c>
      <c r="F200" s="209"/>
      <c r="G200" s="210"/>
      <c r="H200" s="215" t="str">
        <f ca="1">IFERROR(INDEX(colonne,MATCH(E200,nom,0)),"")</f>
        <v/>
      </c>
      <c r="I200" s="210"/>
    </row>
    <row r="201" spans="5:9">
      <c r="E201" s="212" t="str">
        <f t="array" aca="1" ref="E201" ca="1">IFERROR(INDEX(HA!$E$39:$E$173,MATCH(MIN(IF((COUNTIF($E$99:E200,HA!$E$39:$E$173)=0)*(INDIRECT(VLOOKUP($A$100,HA!AX138:AY159,2)&amp;"39:"&amp;VLOOKUP($A$100,HA!AX138:AY159,2)&amp;"173")&lt;&gt;""),1,MAX((COUNTIF(HA!$E$39:$E$173,"&lt;"&amp;HA!$E$39:$E$173)+1)*2))*(COUNTIF(HA!$E$39:$E$173,"&lt;"&amp;HA!$E$39:$E$173)+1)),IF((INDIRECT(VLOOKUP($A$100,HA!AX138:AY159,2)&amp;"39:"&amp;VLOOKUP($A$100,HA!AX138:AY159,2)&amp;"173")&lt;&gt;""),COUNTIF(HA!$E$39:$E$173,"&lt;"&amp;HA!$E$39:$E$173)+1,""),0)),"")</f>
        <v/>
      </c>
      <c r="F201" s="209"/>
      <c r="G201" s="210"/>
      <c r="H201" s="215" t="str">
        <f ca="1">IFERROR(INDEX(colonne,MATCH(E201,nom,0)),"")</f>
        <v/>
      </c>
      <c r="I201" s="210"/>
    </row>
    <row r="202" spans="5:9">
      <c r="E202" s="212" t="str">
        <f t="array" aca="1" ref="E202" ca="1">IFERROR(INDEX(HA!$E$39:$E$173,MATCH(MIN(IF((COUNTIF($E$99:E201,HA!$E$39:$E$173)=0)*(INDIRECT(VLOOKUP($A$100,HA!AX139:AY160,2)&amp;"39:"&amp;VLOOKUP($A$100,HA!AX139:AY160,2)&amp;"173")&lt;&gt;""),1,MAX((COUNTIF(HA!$E$39:$E$173,"&lt;"&amp;HA!$E$39:$E$173)+1)*2))*(COUNTIF(HA!$E$39:$E$173,"&lt;"&amp;HA!$E$39:$E$173)+1)),IF((INDIRECT(VLOOKUP($A$100,HA!AX139:AY160,2)&amp;"39:"&amp;VLOOKUP($A$100,HA!AX139:AY160,2)&amp;"173")&lt;&gt;""),COUNTIF(HA!$E$39:$E$173,"&lt;"&amp;HA!$E$39:$E$173)+1,""),0)),"")</f>
        <v/>
      </c>
      <c r="F202" s="209"/>
      <c r="G202" s="210"/>
      <c r="H202" s="215" t="str">
        <f ca="1">IFERROR(INDEX(colonne,MATCH(E202,nom,0)),"")</f>
        <v/>
      </c>
      <c r="I202" s="210"/>
    </row>
    <row r="203" spans="5:9">
      <c r="E203" s="212" t="str">
        <f t="array" aca="1" ref="E203" ca="1">IFERROR(INDEX(HA!$E$39:$E$173,MATCH(MIN(IF((COUNTIF($E$99:E202,HA!$E$39:$E$173)=0)*(INDIRECT(VLOOKUP($A$100,HA!AX140:AY161,2)&amp;"39:"&amp;VLOOKUP($A$100,HA!AX140:AY161,2)&amp;"173")&lt;&gt;""),1,MAX((COUNTIF(HA!$E$39:$E$173,"&lt;"&amp;HA!$E$39:$E$173)+1)*2))*(COUNTIF(HA!$E$39:$E$173,"&lt;"&amp;HA!$E$39:$E$173)+1)),IF((INDIRECT(VLOOKUP($A$100,HA!AX140:AY161,2)&amp;"39:"&amp;VLOOKUP($A$100,HA!AX140:AY161,2)&amp;"173")&lt;&gt;""),COUNTIF(HA!$E$39:$E$173,"&lt;"&amp;HA!$E$39:$E$173)+1,""),0)),"")</f>
        <v/>
      </c>
      <c r="F203" s="209"/>
      <c r="G203" s="210"/>
      <c r="H203" s="215" t="str">
        <f ca="1">IFERROR(INDEX(colonne,MATCH(E203,nom,0)),"")</f>
        <v/>
      </c>
      <c r="I203" s="210"/>
    </row>
    <row r="204" spans="5:9">
      <c r="E204" s="212" t="str">
        <f t="array" aca="1" ref="E204" ca="1">IFERROR(INDEX(HA!$E$39:$E$173,MATCH(MIN(IF((COUNTIF($E$99:E203,HA!$E$39:$E$173)=0)*(INDIRECT(VLOOKUP($A$100,HA!AX141:AY162,2)&amp;"39:"&amp;VLOOKUP($A$100,HA!AX141:AY162,2)&amp;"173")&lt;&gt;""),1,MAX((COUNTIF(HA!$E$39:$E$173,"&lt;"&amp;HA!$E$39:$E$173)+1)*2))*(COUNTIF(HA!$E$39:$E$173,"&lt;"&amp;HA!$E$39:$E$173)+1)),IF((INDIRECT(VLOOKUP($A$100,HA!AX141:AY162,2)&amp;"39:"&amp;VLOOKUP($A$100,HA!AX141:AY162,2)&amp;"173")&lt;&gt;""),COUNTIF(HA!$E$39:$E$173,"&lt;"&amp;HA!$E$39:$E$173)+1,""),0)),"")</f>
        <v/>
      </c>
      <c r="F204" s="209"/>
      <c r="G204" s="210"/>
      <c r="H204" s="215" t="str">
        <f ca="1">IFERROR(INDEX(colonne,MATCH(E204,nom,0)),"")</f>
        <v/>
      </c>
      <c r="I204" s="210"/>
    </row>
    <row r="205" spans="5:9">
      <c r="E205" s="212" t="str">
        <f t="array" aca="1" ref="E205" ca="1">IFERROR(INDEX(HA!$E$39:$E$173,MATCH(MIN(IF((COUNTIF($E$99:E204,HA!$E$39:$E$173)=0)*(INDIRECT(VLOOKUP($A$100,HA!AX142:AY163,2)&amp;"39:"&amp;VLOOKUP($A$100,HA!AX142:AY163,2)&amp;"173")&lt;&gt;""),1,MAX((COUNTIF(HA!$E$39:$E$173,"&lt;"&amp;HA!$E$39:$E$173)+1)*2))*(COUNTIF(HA!$E$39:$E$173,"&lt;"&amp;HA!$E$39:$E$173)+1)),IF((INDIRECT(VLOOKUP($A$100,HA!AX142:AY163,2)&amp;"39:"&amp;VLOOKUP($A$100,HA!AX142:AY163,2)&amp;"173")&lt;&gt;""),COUNTIF(HA!$E$39:$E$173,"&lt;"&amp;HA!$E$39:$E$173)+1,""),0)),"")</f>
        <v/>
      </c>
      <c r="F205" s="209"/>
      <c r="G205" s="210"/>
      <c r="H205" s="215" t="str">
        <f ca="1">IFERROR(INDEX(colonne,MATCH(E205,nom,0)),"")</f>
        <v/>
      </c>
      <c r="I205" s="210"/>
    </row>
    <row r="206" spans="5:9">
      <c r="E206" s="212" t="str">
        <f t="array" aca="1" ref="E206" ca="1">IFERROR(INDEX(HA!$E$39:$E$173,MATCH(MIN(IF((COUNTIF($E$99:E205,HA!$E$39:$E$173)=0)*(INDIRECT(VLOOKUP($A$100,HA!AX143:AY164,2)&amp;"39:"&amp;VLOOKUP($A$100,HA!AX143:AY164,2)&amp;"173")&lt;&gt;""),1,MAX((COUNTIF(HA!$E$39:$E$173,"&lt;"&amp;HA!$E$39:$E$173)+1)*2))*(COUNTIF(HA!$E$39:$E$173,"&lt;"&amp;HA!$E$39:$E$173)+1)),IF((INDIRECT(VLOOKUP($A$100,HA!AX143:AY164,2)&amp;"39:"&amp;VLOOKUP($A$100,HA!AX143:AY164,2)&amp;"173")&lt;&gt;""),COUNTIF(HA!$E$39:$E$173,"&lt;"&amp;HA!$E$39:$E$173)+1,""),0)),"")</f>
        <v/>
      </c>
      <c r="F206" s="209"/>
      <c r="G206" s="210"/>
      <c r="H206" s="215" t="str">
        <f ca="1">IFERROR(INDEX(colonne,MATCH(E206,nom,0)),"")</f>
        <v/>
      </c>
      <c r="I206" s="210"/>
    </row>
    <row r="207" spans="5:9">
      <c r="E207" s="212" t="str">
        <f t="array" aca="1" ref="E207" ca="1">IFERROR(INDEX(HA!$E$39:$E$173,MATCH(MIN(IF((COUNTIF($E$99:E206,HA!$E$39:$E$173)=0)*(INDIRECT(VLOOKUP($A$100,HA!AX144:AY165,2)&amp;"39:"&amp;VLOOKUP($A$100,HA!AX144:AY165,2)&amp;"173")&lt;&gt;""),1,MAX((COUNTIF(HA!$E$39:$E$173,"&lt;"&amp;HA!$E$39:$E$173)+1)*2))*(COUNTIF(HA!$E$39:$E$173,"&lt;"&amp;HA!$E$39:$E$173)+1)),IF((INDIRECT(VLOOKUP($A$100,HA!AX144:AY165,2)&amp;"39:"&amp;VLOOKUP($A$100,HA!AX144:AY165,2)&amp;"173")&lt;&gt;""),COUNTIF(HA!$E$39:$E$173,"&lt;"&amp;HA!$E$39:$E$173)+1,""),0)),"")</f>
        <v/>
      </c>
      <c r="F207" s="209"/>
      <c r="G207" s="210"/>
      <c r="H207" s="215" t="str">
        <f ca="1">IFERROR(INDEX(colonne,MATCH(E207,nom,0)),"")</f>
        <v/>
      </c>
      <c r="I207" s="210"/>
    </row>
    <row r="208" spans="5:9">
      <c r="E208" s="212" t="str">
        <f t="array" aca="1" ref="E208" ca="1">IFERROR(INDEX(HA!$E$39:$E$173,MATCH(MIN(IF((COUNTIF($E$99:E207,HA!$E$39:$E$173)=0)*(INDIRECT(VLOOKUP($A$100,HA!AX145:AY166,2)&amp;"39:"&amp;VLOOKUP($A$100,HA!AX145:AY166,2)&amp;"173")&lt;&gt;""),1,MAX((COUNTIF(HA!$E$39:$E$173,"&lt;"&amp;HA!$E$39:$E$173)+1)*2))*(COUNTIF(HA!$E$39:$E$173,"&lt;"&amp;HA!$E$39:$E$173)+1)),IF((INDIRECT(VLOOKUP($A$100,HA!AX145:AY166,2)&amp;"39:"&amp;VLOOKUP($A$100,HA!AX145:AY166,2)&amp;"173")&lt;&gt;""),COUNTIF(HA!$E$39:$E$173,"&lt;"&amp;HA!$E$39:$E$173)+1,""),0)),"")</f>
        <v/>
      </c>
      <c r="F208" s="209"/>
      <c r="G208" s="210"/>
      <c r="H208" s="215" t="str">
        <f ca="1">IFERROR(INDEX(colonne,MATCH(E208,nom,0)),"")</f>
        <v/>
      </c>
      <c r="I208" s="210"/>
    </row>
    <row r="209" spans="5:9">
      <c r="E209" s="212" t="str">
        <f t="array" aca="1" ref="E209" ca="1">IFERROR(INDEX(HA!$E$39:$E$173,MATCH(MIN(IF((COUNTIF($E$99:E208,HA!$E$39:$E$173)=0)*(INDIRECT(VLOOKUP($A$100,HA!AX146:AY167,2)&amp;"39:"&amp;VLOOKUP($A$100,HA!AX146:AY167,2)&amp;"173")&lt;&gt;""),1,MAX((COUNTIF(HA!$E$39:$E$173,"&lt;"&amp;HA!$E$39:$E$173)+1)*2))*(COUNTIF(HA!$E$39:$E$173,"&lt;"&amp;HA!$E$39:$E$173)+1)),IF((INDIRECT(VLOOKUP($A$100,HA!AX146:AY167,2)&amp;"39:"&amp;VLOOKUP($A$100,HA!AX146:AY167,2)&amp;"173")&lt;&gt;""),COUNTIF(HA!$E$39:$E$173,"&lt;"&amp;HA!$E$39:$E$173)+1,""),0)),"")</f>
        <v/>
      </c>
      <c r="F209" s="209"/>
      <c r="G209" s="210"/>
      <c r="H209" s="215" t="str">
        <f ca="1">IFERROR(INDEX(colonne,MATCH(E209,nom,0)),"")</f>
        <v/>
      </c>
      <c r="I209" s="210"/>
    </row>
    <row r="210" spans="5:9">
      <c r="E210" s="212" t="str">
        <f t="array" aca="1" ref="E210" ca="1">IFERROR(INDEX(HA!$E$39:$E$173,MATCH(MIN(IF((COUNTIF($E$99:E209,HA!$E$39:$E$173)=0)*(INDIRECT(VLOOKUP($A$100,HA!AX147:AY168,2)&amp;"39:"&amp;VLOOKUP($A$100,HA!AX147:AY168,2)&amp;"173")&lt;&gt;""),1,MAX((COUNTIF(HA!$E$39:$E$173,"&lt;"&amp;HA!$E$39:$E$173)+1)*2))*(COUNTIF(HA!$E$39:$E$173,"&lt;"&amp;HA!$E$39:$E$173)+1)),IF((INDIRECT(VLOOKUP($A$100,HA!AX147:AY168,2)&amp;"39:"&amp;VLOOKUP($A$100,HA!AX147:AY168,2)&amp;"173")&lt;&gt;""),COUNTIF(HA!$E$39:$E$173,"&lt;"&amp;HA!$E$39:$E$173)+1,""),0)),"")</f>
        <v/>
      </c>
      <c r="F210" s="209"/>
      <c r="G210" s="210"/>
      <c r="H210" s="215" t="str">
        <f ca="1">IFERROR(INDEX(colonne,MATCH(E210,nom,0)),"")</f>
        <v/>
      </c>
      <c r="I210" s="210"/>
    </row>
    <row r="211" spans="5:9">
      <c r="E211" s="212" t="str">
        <f t="array" aca="1" ref="E211" ca="1">IFERROR(INDEX(HA!$E$39:$E$173,MATCH(MIN(IF((COUNTIF($E$99:E210,HA!$E$39:$E$173)=0)*(INDIRECT(VLOOKUP($A$100,HA!AX148:AY169,2)&amp;"39:"&amp;VLOOKUP($A$100,HA!AX148:AY169,2)&amp;"173")&lt;&gt;""),1,MAX((COUNTIF(HA!$E$39:$E$173,"&lt;"&amp;HA!$E$39:$E$173)+1)*2))*(COUNTIF(HA!$E$39:$E$173,"&lt;"&amp;HA!$E$39:$E$173)+1)),IF((INDIRECT(VLOOKUP($A$100,HA!AX148:AY169,2)&amp;"39:"&amp;VLOOKUP($A$100,HA!AX148:AY169,2)&amp;"173")&lt;&gt;""),COUNTIF(HA!$E$39:$E$173,"&lt;"&amp;HA!$E$39:$E$173)+1,""),0)),"")</f>
        <v/>
      </c>
      <c r="F211" s="209"/>
      <c r="G211" s="210"/>
      <c r="H211" s="208"/>
      <c r="I211" s="210"/>
    </row>
    <row r="212" spans="5:9">
      <c r="E212" s="212" t="str">
        <f t="array" aca="1" ref="E212" ca="1">IFERROR(INDEX(HA!$E$39:$E$173,MATCH(MIN(IF((COUNTIF($E$99:E211,HA!$E$39:$E$173)=0)*(INDIRECT(VLOOKUP($A$100,HA!AX149:AY170,2)&amp;"39:"&amp;VLOOKUP($A$100,HA!AX149:AY170,2)&amp;"173")&lt;&gt;""),1,MAX((COUNTIF(HA!$E$39:$E$173,"&lt;"&amp;HA!$E$39:$E$173)+1)*2))*(COUNTIF(HA!$E$39:$E$173,"&lt;"&amp;HA!$E$39:$E$173)+1)),IF((INDIRECT(VLOOKUP($A$100,HA!AX149:AY170,2)&amp;"39:"&amp;VLOOKUP($A$100,HA!AX149:AY170,2)&amp;"173")&lt;&gt;""),COUNTIF(HA!$E$39:$E$173,"&lt;"&amp;HA!$E$39:$E$173)+1,""),0)),"")</f>
        <v/>
      </c>
      <c r="F212" s="209"/>
      <c r="G212" s="210"/>
      <c r="H212" s="208"/>
      <c r="I212" s="210"/>
    </row>
    <row r="213" spans="5:9">
      <c r="E213" s="212" t="str">
        <f t="array" aca="1" ref="E213" ca="1">IFERROR(INDEX(HA!$E$39:$E$173,MATCH(MIN(IF((COUNTIF($E$99:E212,HA!$E$39:$E$173)=0)*(INDIRECT(VLOOKUP($A$100,HA!AX150:AY171,2)&amp;"39:"&amp;VLOOKUP($A$100,HA!AX150:AY171,2)&amp;"173")&lt;&gt;""),1,MAX((COUNTIF(HA!$E$39:$E$173,"&lt;"&amp;HA!$E$39:$E$173)+1)*2))*(COUNTIF(HA!$E$39:$E$173,"&lt;"&amp;HA!$E$39:$E$173)+1)),IF((INDIRECT(VLOOKUP($A$100,HA!AX150:AY171,2)&amp;"39:"&amp;VLOOKUP($A$100,HA!AX150:AY171,2)&amp;"173")&lt;&gt;""),COUNTIF(HA!$E$39:$E$173,"&lt;"&amp;HA!$E$39:$E$173)+1,""),0)),"")</f>
        <v/>
      </c>
      <c r="F213" s="209"/>
      <c r="G213" s="210"/>
      <c r="H213" s="208"/>
      <c r="I213" s="210"/>
    </row>
    <row r="214" spans="5:9">
      <c r="E214" s="212" t="str">
        <f t="array" aca="1" ref="E214" ca="1">IFERROR(INDEX(HA!$E$39:$E$173,MATCH(MIN(IF((COUNTIF($E$99:E213,HA!$E$39:$E$173)=0)*(INDIRECT(VLOOKUP($A$100,HA!AX151:AY172,2)&amp;"39:"&amp;VLOOKUP($A$100,HA!AX151:AY172,2)&amp;"173")&lt;&gt;""),1,MAX((COUNTIF(HA!$E$39:$E$173,"&lt;"&amp;HA!$E$39:$E$173)+1)*2))*(COUNTIF(HA!$E$39:$E$173,"&lt;"&amp;HA!$E$39:$E$173)+1)),IF((INDIRECT(VLOOKUP($A$100,HA!AX151:AY172,2)&amp;"39:"&amp;VLOOKUP($A$100,HA!AX151:AY172,2)&amp;"173")&lt;&gt;""),COUNTIF(HA!$E$39:$E$173,"&lt;"&amp;HA!$E$39:$E$173)+1,""),0)),"")</f>
        <v/>
      </c>
      <c r="F214" s="209"/>
      <c r="G214" s="210"/>
      <c r="H214" s="208"/>
      <c r="I214" s="210"/>
    </row>
    <row r="215" spans="5:9">
      <c r="E215" s="212" t="str">
        <f t="array" aca="1" ref="E215" ca="1">IFERROR(INDEX(HA!$E$39:$E$173,MATCH(MIN(IF((COUNTIF($E$99:E214,HA!$E$39:$E$173)=0)*(INDIRECT(VLOOKUP($A$100,HA!AX152:AY173,2)&amp;"39:"&amp;VLOOKUP($A$100,HA!AX152:AY173,2)&amp;"173")&lt;&gt;""),1,MAX((COUNTIF(HA!$E$39:$E$173,"&lt;"&amp;HA!$E$39:$E$173)+1)*2))*(COUNTIF(HA!$E$39:$E$173,"&lt;"&amp;HA!$E$39:$E$173)+1)),IF((INDIRECT(VLOOKUP($A$100,HA!AX152:AY173,2)&amp;"39:"&amp;VLOOKUP($A$100,HA!AX152:AY173,2)&amp;"173")&lt;&gt;""),COUNTIF(HA!$E$39:$E$173,"&lt;"&amp;HA!$E$39:$E$173)+1,""),0)),"")</f>
        <v/>
      </c>
      <c r="F215" s="209"/>
      <c r="G215" s="210"/>
      <c r="H215" s="208"/>
      <c r="I215" s="210"/>
    </row>
    <row r="216" spans="5:9">
      <c r="E216" s="212" t="str">
        <f t="array" aca="1" ref="E216" ca="1">IFERROR(INDEX(HA!$E$39:$E$173,MATCH(MIN(IF((COUNTIF($E$99:E215,HA!$E$39:$E$173)=0)*(INDIRECT(VLOOKUP($A$100,HA!AX153:AY174,2)&amp;"39:"&amp;VLOOKUP($A$100,HA!AX153:AY174,2)&amp;"173")&lt;&gt;""),1,MAX((COUNTIF(HA!$E$39:$E$173,"&lt;"&amp;HA!$E$39:$E$173)+1)*2))*(COUNTIF(HA!$E$39:$E$173,"&lt;"&amp;HA!$E$39:$E$173)+1)),IF((INDIRECT(VLOOKUP($A$100,HA!AX153:AY174,2)&amp;"39:"&amp;VLOOKUP($A$100,HA!AX153:AY174,2)&amp;"173")&lt;&gt;""),COUNTIF(HA!$E$39:$E$173,"&lt;"&amp;HA!$E$39:$E$173)+1,""),0)),"")</f>
        <v/>
      </c>
      <c r="F216" s="209"/>
      <c r="G216" s="210"/>
      <c r="H216" s="208"/>
      <c r="I216" s="210"/>
    </row>
    <row r="217" spans="5:9">
      <c r="E217" s="212" t="str">
        <f t="array" aca="1" ref="E217" ca="1">IFERROR(INDEX(HA!$E$39:$E$173,MATCH(MIN(IF((COUNTIF($E$99:E216,HA!$E$39:$E$173)=0)*(INDIRECT(VLOOKUP($A$100,HA!AX154:AY175,2)&amp;"39:"&amp;VLOOKUP($A$100,HA!AX154:AY175,2)&amp;"173")&lt;&gt;""),1,MAX((COUNTIF(HA!$E$39:$E$173,"&lt;"&amp;HA!$E$39:$E$173)+1)*2))*(COUNTIF(HA!$E$39:$E$173,"&lt;"&amp;HA!$E$39:$E$173)+1)),IF((INDIRECT(VLOOKUP($A$100,HA!AX154:AY175,2)&amp;"39:"&amp;VLOOKUP($A$100,HA!AX154:AY175,2)&amp;"173")&lt;&gt;""),COUNTIF(HA!$E$39:$E$173,"&lt;"&amp;HA!$E$39:$E$173)+1,""),0)),"")</f>
        <v/>
      </c>
      <c r="F217" s="209"/>
      <c r="G217" s="210"/>
      <c r="H217" s="208"/>
      <c r="I217" s="210"/>
    </row>
    <row r="218" spans="5:9">
      <c r="E218" s="212" t="str">
        <f t="array" aca="1" ref="E218" ca="1">IFERROR(INDEX(HA!$E$39:$E$173,MATCH(MIN(IF((COUNTIF($E$99:E217,HA!$E$39:$E$173)=0)*(INDIRECT(VLOOKUP($A$100,HA!AX155:AY176,2)&amp;"39:"&amp;VLOOKUP($A$100,HA!AX155:AY176,2)&amp;"173")&lt;&gt;""),1,MAX((COUNTIF(HA!$E$39:$E$173,"&lt;"&amp;HA!$E$39:$E$173)+1)*2))*(COUNTIF(HA!$E$39:$E$173,"&lt;"&amp;HA!$E$39:$E$173)+1)),IF((INDIRECT(VLOOKUP($A$100,HA!AX155:AY176,2)&amp;"39:"&amp;VLOOKUP($A$100,HA!AX155:AY176,2)&amp;"173")&lt;&gt;""),COUNTIF(HA!$E$39:$E$173,"&lt;"&amp;HA!$E$39:$E$173)+1,""),0)),"")</f>
        <v/>
      </c>
      <c r="F218" s="209"/>
      <c r="G218" s="210"/>
      <c r="H218" s="208"/>
      <c r="I218" s="210"/>
    </row>
    <row r="219" spans="5:9">
      <c r="E219" s="212" t="str">
        <f t="array" aca="1" ref="E219" ca="1">IFERROR(INDEX(HA!$E$39:$E$173,MATCH(MIN(IF((COUNTIF($E$99:E218,HA!$E$39:$E$173)=0)*(INDIRECT(VLOOKUP($A$100,HA!AX156:AY177,2)&amp;"39:"&amp;VLOOKUP($A$100,HA!AX156:AY177,2)&amp;"173")&lt;&gt;""),1,MAX((COUNTIF(HA!$E$39:$E$173,"&lt;"&amp;HA!$E$39:$E$173)+1)*2))*(COUNTIF(HA!$E$39:$E$173,"&lt;"&amp;HA!$E$39:$E$173)+1)),IF((INDIRECT(VLOOKUP($A$100,HA!AX156:AY177,2)&amp;"39:"&amp;VLOOKUP($A$100,HA!AX156:AY177,2)&amp;"173")&lt;&gt;""),COUNTIF(HA!$E$39:$E$173,"&lt;"&amp;HA!$E$39:$E$173)+1,""),0)),"")</f>
        <v/>
      </c>
      <c r="F219" s="209"/>
      <c r="G219" s="210"/>
      <c r="H219" s="208"/>
      <c r="I219" s="210"/>
    </row>
    <row r="220" spans="5:9">
      <c r="E220" s="212" t="str">
        <f t="array" aca="1" ref="E220" ca="1">IFERROR(INDEX(HA!$E$39:$E$173,MATCH(MIN(IF((COUNTIF($E$99:E219,HA!$E$39:$E$173)=0)*(INDIRECT(VLOOKUP($A$100,HA!AX157:AY178,2)&amp;"39:"&amp;VLOOKUP($A$100,HA!AX157:AY178,2)&amp;"173")&lt;&gt;""),1,MAX((COUNTIF(HA!$E$39:$E$173,"&lt;"&amp;HA!$E$39:$E$173)+1)*2))*(COUNTIF(HA!$E$39:$E$173,"&lt;"&amp;HA!$E$39:$E$173)+1)),IF((INDIRECT(VLOOKUP($A$100,HA!AX157:AY178,2)&amp;"39:"&amp;VLOOKUP($A$100,HA!AX157:AY178,2)&amp;"173")&lt;&gt;""),COUNTIF(HA!$E$39:$E$173,"&lt;"&amp;HA!$E$39:$E$173)+1,""),0)),"")</f>
        <v/>
      </c>
      <c r="F220" s="209"/>
      <c r="G220" s="210"/>
      <c r="H220" s="208"/>
      <c r="I220" s="210"/>
    </row>
    <row r="221" spans="5:9">
      <c r="E221" s="212" t="str">
        <f t="array" aca="1" ref="E221" ca="1">IFERROR(INDEX(HA!$E$39:$E$173,MATCH(MIN(IF((COUNTIF($E$99:E220,HA!$E$39:$E$173)=0)*(INDIRECT(VLOOKUP($A$100,HA!AX158:AY179,2)&amp;"39:"&amp;VLOOKUP($A$100,HA!AX158:AY179,2)&amp;"173")&lt;&gt;""),1,MAX((COUNTIF(HA!$E$39:$E$173,"&lt;"&amp;HA!$E$39:$E$173)+1)*2))*(COUNTIF(HA!$E$39:$E$173,"&lt;"&amp;HA!$E$39:$E$173)+1)),IF((INDIRECT(VLOOKUP($A$100,HA!AX158:AY179,2)&amp;"39:"&amp;VLOOKUP($A$100,HA!AX158:AY179,2)&amp;"173")&lt;&gt;""),COUNTIF(HA!$E$39:$E$173,"&lt;"&amp;HA!$E$39:$E$173)+1,""),0)),"")</f>
        <v/>
      </c>
      <c r="F221" s="209"/>
      <c r="G221" s="210"/>
      <c r="H221" s="208"/>
      <c r="I221" s="210"/>
    </row>
    <row r="222" spans="5:9">
      <c r="E222" s="212" t="str">
        <f t="array" aca="1" ref="E222" ca="1">IFERROR(INDEX(HA!$E$39:$E$173,MATCH(MIN(IF((COUNTIF($E$99:E221,HA!$E$39:$E$173)=0)*(INDIRECT(VLOOKUP($A$100,HA!AX159:AY180,2)&amp;"39:"&amp;VLOOKUP($A$100,HA!AX159:AY180,2)&amp;"173")&lt;&gt;""),1,MAX((COUNTIF(HA!$E$39:$E$173,"&lt;"&amp;HA!$E$39:$E$173)+1)*2))*(COUNTIF(HA!$E$39:$E$173,"&lt;"&amp;HA!$E$39:$E$173)+1)),IF((INDIRECT(VLOOKUP($A$100,HA!AX159:AY180,2)&amp;"39:"&amp;VLOOKUP($A$100,HA!AX159:AY180,2)&amp;"173")&lt;&gt;""),COUNTIF(HA!$E$39:$E$173,"&lt;"&amp;HA!$E$39:$E$173)+1,""),0)),"")</f>
        <v/>
      </c>
      <c r="F222" s="209"/>
      <c r="G222" s="210"/>
      <c r="H222" s="208"/>
      <c r="I222" s="210"/>
    </row>
    <row r="223" spans="5:9">
      <c r="E223" s="212" t="str">
        <f t="array" aca="1" ref="E223" ca="1">IFERROR(INDEX(HA!$E$39:$E$173,MATCH(MIN(IF((COUNTIF($E$99:E222,HA!$E$39:$E$173)=0)*(INDIRECT(VLOOKUP($A$100,HA!AX160:AY181,2)&amp;"39:"&amp;VLOOKUP($A$100,HA!AX160:AY181,2)&amp;"173")&lt;&gt;""),1,MAX((COUNTIF(HA!$E$39:$E$173,"&lt;"&amp;HA!$E$39:$E$173)+1)*2))*(COUNTIF(HA!$E$39:$E$173,"&lt;"&amp;HA!$E$39:$E$173)+1)),IF((INDIRECT(VLOOKUP($A$100,HA!AX160:AY181,2)&amp;"39:"&amp;VLOOKUP($A$100,HA!AX160:AY181,2)&amp;"173")&lt;&gt;""),COUNTIF(HA!$E$39:$E$173,"&lt;"&amp;HA!$E$39:$E$173)+1,""),0)),"")</f>
        <v/>
      </c>
      <c r="F223" s="209"/>
      <c r="G223" s="210"/>
      <c r="H223" s="208"/>
      <c r="I223" s="210"/>
    </row>
    <row r="224" spans="5:9">
      <c r="E224" s="212" t="str">
        <f t="array" aca="1" ref="E224" ca="1">IFERROR(INDEX(HA!$E$39:$E$173,MATCH(MIN(IF((COUNTIF($E$99:E223,HA!$E$39:$E$173)=0)*(INDIRECT(VLOOKUP($A$100,HA!AX161:AY182,2)&amp;"39:"&amp;VLOOKUP($A$100,HA!AX161:AY182,2)&amp;"173")&lt;&gt;""),1,MAX((COUNTIF(HA!$E$39:$E$173,"&lt;"&amp;HA!$E$39:$E$173)+1)*2))*(COUNTIF(HA!$E$39:$E$173,"&lt;"&amp;HA!$E$39:$E$173)+1)),IF((INDIRECT(VLOOKUP($A$100,HA!AX161:AY182,2)&amp;"39:"&amp;VLOOKUP($A$100,HA!AX161:AY182,2)&amp;"173")&lt;&gt;""),COUNTIF(HA!$E$39:$E$173,"&lt;"&amp;HA!$E$39:$E$173)+1,""),0)),"")</f>
        <v/>
      </c>
      <c r="F224" s="209"/>
      <c r="G224" s="210"/>
      <c r="H224" s="208"/>
      <c r="I224" s="210"/>
    </row>
    <row r="225" spans="5:9">
      <c r="E225" s="212" t="str">
        <f t="array" aca="1" ref="E225" ca="1">IFERROR(INDEX(HA!$E$39:$E$173,MATCH(MIN(IF((COUNTIF($E$99:E224,HA!$E$39:$E$173)=0)*(INDIRECT(VLOOKUP($A$100,HA!AX162:AY183,2)&amp;"39:"&amp;VLOOKUP($A$100,HA!AX162:AY183,2)&amp;"173")&lt;&gt;""),1,MAX((COUNTIF(HA!$E$39:$E$173,"&lt;"&amp;HA!$E$39:$E$173)+1)*2))*(COUNTIF(HA!$E$39:$E$173,"&lt;"&amp;HA!$E$39:$E$173)+1)),IF((INDIRECT(VLOOKUP($A$100,HA!AX162:AY183,2)&amp;"39:"&amp;VLOOKUP($A$100,HA!AX162:AY183,2)&amp;"173")&lt;&gt;""),COUNTIF(HA!$E$39:$E$173,"&lt;"&amp;HA!$E$39:$E$173)+1,""),0)),"")</f>
        <v/>
      </c>
      <c r="F225" s="209"/>
      <c r="G225" s="210"/>
      <c r="H225" s="208"/>
      <c r="I225" s="210"/>
    </row>
    <row r="226" spans="5:9">
      <c r="E226" s="212" t="str">
        <f t="array" aca="1" ref="E226" ca="1">IFERROR(INDEX(HA!$E$39:$E$173,MATCH(MIN(IF((COUNTIF($E$99:E225,HA!$E$39:$E$173)=0)*(INDIRECT(VLOOKUP($A$100,HA!AX163:AY184,2)&amp;"39:"&amp;VLOOKUP($A$100,HA!AX163:AY184,2)&amp;"173")&lt;&gt;""),1,MAX((COUNTIF(HA!$E$39:$E$173,"&lt;"&amp;HA!$E$39:$E$173)+1)*2))*(COUNTIF(HA!$E$39:$E$173,"&lt;"&amp;HA!$E$39:$E$173)+1)),IF((INDIRECT(VLOOKUP($A$100,HA!AX163:AY184,2)&amp;"39:"&amp;VLOOKUP($A$100,HA!AX163:AY184,2)&amp;"173")&lt;&gt;""),COUNTIF(HA!$E$39:$E$173,"&lt;"&amp;HA!$E$39:$E$173)+1,""),0)),"")</f>
        <v/>
      </c>
      <c r="F226" s="209"/>
      <c r="G226" s="210"/>
      <c r="H226" s="208"/>
      <c r="I226" s="210"/>
    </row>
    <row r="227" spans="5:9">
      <c r="E227" s="212" t="str">
        <f t="array" aca="1" ref="E227" ca="1">IFERROR(INDEX(HA!$E$39:$E$173,MATCH(MIN(IF((COUNTIF($E$99:E226,HA!$E$39:$E$173)=0)*(INDIRECT(VLOOKUP($A$100,HA!AX164:AY185,2)&amp;"39:"&amp;VLOOKUP($A$100,HA!AX164:AY185,2)&amp;"173")&lt;&gt;""),1,MAX((COUNTIF(HA!$E$39:$E$173,"&lt;"&amp;HA!$E$39:$E$173)+1)*2))*(COUNTIF(HA!$E$39:$E$173,"&lt;"&amp;HA!$E$39:$E$173)+1)),IF((INDIRECT(VLOOKUP($A$100,HA!AX164:AY185,2)&amp;"39:"&amp;VLOOKUP($A$100,HA!AX164:AY185,2)&amp;"173")&lt;&gt;""),COUNTIF(HA!$E$39:$E$173,"&lt;"&amp;HA!$E$39:$E$173)+1,""),0)),"")</f>
        <v/>
      </c>
      <c r="F227" s="209"/>
      <c r="G227" s="210"/>
      <c r="H227" s="208"/>
      <c r="I227" s="210"/>
    </row>
    <row r="228" spans="5:9">
      <c r="E228" s="212" t="str">
        <f t="array" aca="1" ref="E228" ca="1">IFERROR(INDEX(HA!$E$39:$E$173,MATCH(MIN(IF((COUNTIF($E$99:E227,HA!$E$39:$E$173)=0)*(INDIRECT(VLOOKUP($A$100,HA!AX165:AY186,2)&amp;"39:"&amp;VLOOKUP($A$100,HA!AX165:AY186,2)&amp;"173")&lt;&gt;""),1,MAX((COUNTIF(HA!$E$39:$E$173,"&lt;"&amp;HA!$E$39:$E$173)+1)*2))*(COUNTIF(HA!$E$39:$E$173,"&lt;"&amp;HA!$E$39:$E$173)+1)),IF((INDIRECT(VLOOKUP($A$100,HA!AX165:AY186,2)&amp;"39:"&amp;VLOOKUP($A$100,HA!AX165:AY186,2)&amp;"173")&lt;&gt;""),COUNTIF(HA!$E$39:$E$173,"&lt;"&amp;HA!$E$39:$E$173)+1,""),0)),"")</f>
        <v/>
      </c>
      <c r="F228" s="209"/>
      <c r="G228" s="210"/>
      <c r="H228" s="208"/>
      <c r="I228" s="210"/>
    </row>
    <row r="229" spans="5:9">
      <c r="E229" s="212" t="str">
        <f t="array" aca="1" ref="E229" ca="1">IFERROR(INDEX(HA!$E$39:$E$173,MATCH(MIN(IF((COUNTIF($E$99:E228,HA!$E$39:$E$173)=0)*(INDIRECT(VLOOKUP($A$100,HA!AX166:AY187,2)&amp;"39:"&amp;VLOOKUP($A$100,HA!AX166:AY187,2)&amp;"173")&lt;&gt;""),1,MAX((COUNTIF(HA!$E$39:$E$173,"&lt;"&amp;HA!$E$39:$E$173)+1)*2))*(COUNTIF(HA!$E$39:$E$173,"&lt;"&amp;HA!$E$39:$E$173)+1)),IF((INDIRECT(VLOOKUP($A$100,HA!AX166:AY187,2)&amp;"39:"&amp;VLOOKUP($A$100,HA!AX166:AY187,2)&amp;"173")&lt;&gt;""),COUNTIF(HA!$E$39:$E$173,"&lt;"&amp;HA!$E$39:$E$173)+1,""),0)),"")</f>
        <v/>
      </c>
      <c r="F229" s="209"/>
      <c r="G229" s="210"/>
      <c r="H229" s="208"/>
      <c r="I229" s="210"/>
    </row>
    <row r="230" spans="5:9">
      <c r="E230" s="212" t="str">
        <f t="array" aca="1" ref="E230" ca="1">IFERROR(INDEX(HA!$E$39:$E$173,MATCH(MIN(IF((COUNTIF($E$99:E229,HA!$E$39:$E$173)=0)*(INDIRECT(VLOOKUP($A$100,HA!AX167:AY188,2)&amp;"39:"&amp;VLOOKUP($A$100,HA!AX167:AY188,2)&amp;"173")&lt;&gt;""),1,MAX((COUNTIF(HA!$E$39:$E$173,"&lt;"&amp;HA!$E$39:$E$173)+1)*2))*(COUNTIF(HA!$E$39:$E$173,"&lt;"&amp;HA!$E$39:$E$173)+1)),IF((INDIRECT(VLOOKUP($A$100,HA!AX167:AY188,2)&amp;"39:"&amp;VLOOKUP($A$100,HA!AX167:AY188,2)&amp;"173")&lt;&gt;""),COUNTIF(HA!$E$39:$E$173,"&lt;"&amp;HA!$E$39:$E$173)+1,""),0)),"")</f>
        <v/>
      </c>
      <c r="F230" s="209"/>
      <c r="G230" s="210"/>
      <c r="H230" s="208"/>
      <c r="I230" s="210"/>
    </row>
    <row r="231" spans="5:9">
      <c r="E231" s="212" t="str">
        <f t="array" aca="1" ref="E231" ca="1">IFERROR(INDEX(HA!$E$39:$E$173,MATCH(MIN(IF((COUNTIF($E$99:E230,HA!$E$39:$E$173)=0)*(INDIRECT(VLOOKUP($A$100,HA!AX168:AY189,2)&amp;"39:"&amp;VLOOKUP($A$100,HA!AX168:AY189,2)&amp;"173")&lt;&gt;""),1,MAX((COUNTIF(HA!$E$39:$E$173,"&lt;"&amp;HA!$E$39:$E$173)+1)*2))*(COUNTIF(HA!$E$39:$E$173,"&lt;"&amp;HA!$E$39:$E$173)+1)),IF((INDIRECT(VLOOKUP($A$100,HA!AX168:AY189,2)&amp;"39:"&amp;VLOOKUP($A$100,HA!AX168:AY189,2)&amp;"173")&lt;&gt;""),COUNTIF(HA!$E$39:$E$173,"&lt;"&amp;HA!$E$39:$E$173)+1,""),0)),"")</f>
        <v/>
      </c>
      <c r="F231" s="209"/>
      <c r="G231" s="210"/>
      <c r="H231" s="208"/>
      <c r="I231" s="210"/>
    </row>
    <row r="232" spans="5:9">
      <c r="E232" s="212" t="str">
        <f t="array" aca="1" ref="E232" ca="1">IFERROR(INDEX(HA!$E$39:$E$173,MATCH(MIN(IF((COUNTIF($E$99:E231,HA!$E$39:$E$173)=0)*(INDIRECT(VLOOKUP($A$100,HA!AX169:AY190,2)&amp;"39:"&amp;VLOOKUP($A$100,HA!AX169:AY190,2)&amp;"173")&lt;&gt;""),1,MAX((COUNTIF(HA!$E$39:$E$173,"&lt;"&amp;HA!$E$39:$E$173)+1)*2))*(COUNTIF(HA!$E$39:$E$173,"&lt;"&amp;HA!$E$39:$E$173)+1)),IF((INDIRECT(VLOOKUP($A$100,HA!AX169:AY190,2)&amp;"39:"&amp;VLOOKUP($A$100,HA!AX169:AY190,2)&amp;"173")&lt;&gt;""),COUNTIF(HA!$E$39:$E$173,"&lt;"&amp;HA!$E$39:$E$173)+1,""),0)),"")</f>
        <v/>
      </c>
      <c r="F232" s="209"/>
      <c r="G232" s="210"/>
      <c r="H232" s="208"/>
      <c r="I232" s="210"/>
    </row>
    <row r="233" spans="5:9">
      <c r="E233" s="212" t="str">
        <f t="array" aca="1" ref="E233" ca="1">IFERROR(INDEX(HA!$E$39:$E$173,MATCH(MIN(IF((COUNTIF($E$99:E232,HA!$E$39:$E$173)=0)*(INDIRECT(VLOOKUP($A$100,HA!AX170:AY191,2)&amp;"39:"&amp;VLOOKUP($A$100,HA!AX170:AY191,2)&amp;"173")&lt;&gt;""),1,MAX((COUNTIF(HA!$E$39:$E$173,"&lt;"&amp;HA!$E$39:$E$173)+1)*2))*(COUNTIF(HA!$E$39:$E$173,"&lt;"&amp;HA!$E$39:$E$173)+1)),IF((INDIRECT(VLOOKUP($A$100,HA!AX170:AY191,2)&amp;"39:"&amp;VLOOKUP($A$100,HA!AX170:AY191,2)&amp;"173")&lt;&gt;""),COUNTIF(HA!$E$39:$E$173,"&lt;"&amp;HA!$E$39:$E$173)+1,""),0)),"")</f>
        <v/>
      </c>
      <c r="F233" s="209"/>
      <c r="G233" s="210"/>
      <c r="H233" s="208"/>
      <c r="I233" s="210"/>
    </row>
    <row r="234" spans="5:9">
      <c r="E234" s="212" t="str">
        <f t="array" aca="1" ref="E234" ca="1">IFERROR(INDEX(HA!$E$39:$E$173,MATCH(MIN(IF((COUNTIF($E$99:E233,HA!$E$39:$E$173)=0)*(INDIRECT(VLOOKUP($A$100,HA!AX171:AY192,2)&amp;"39:"&amp;VLOOKUP($A$100,HA!AX171:AY192,2)&amp;"173")&lt;&gt;""),1,MAX((COUNTIF(HA!$E$39:$E$173,"&lt;"&amp;HA!$E$39:$E$173)+1)*2))*(COUNTIF(HA!$E$39:$E$173,"&lt;"&amp;HA!$E$39:$E$173)+1)),IF((INDIRECT(VLOOKUP($A$100,HA!AX171:AY192,2)&amp;"39:"&amp;VLOOKUP($A$100,HA!AX171:AY192,2)&amp;"173")&lt;&gt;""),COUNTIF(HA!$E$39:$E$173,"&lt;"&amp;HA!$E$39:$E$173)+1,""),0)),"")</f>
        <v/>
      </c>
      <c r="F234" s="209"/>
      <c r="G234" s="210"/>
      <c r="H234" s="208"/>
      <c r="I234" s="210"/>
    </row>
    <row r="235" spans="5:9">
      <c r="E235" s="212" t="str">
        <f t="array" aca="1" ref="E235" ca="1">IFERROR(INDEX(HA!$E$39:$E$173,MATCH(MIN(IF((COUNTIF($E$99:E234,HA!$E$39:$E$173)=0)*(INDIRECT(VLOOKUP($A$100,HA!AX172:AY193,2)&amp;"39:"&amp;VLOOKUP($A$100,HA!AX172:AY193,2)&amp;"173")&lt;&gt;""),1,MAX((COUNTIF(HA!$E$39:$E$173,"&lt;"&amp;HA!$E$39:$E$173)+1)*2))*(COUNTIF(HA!$E$39:$E$173,"&lt;"&amp;HA!$E$39:$E$173)+1)),IF((INDIRECT(VLOOKUP($A$100,HA!AX172:AY193,2)&amp;"39:"&amp;VLOOKUP($A$100,HA!AX172:AY193,2)&amp;"173")&lt;&gt;""),COUNTIF(HA!$E$39:$E$173,"&lt;"&amp;HA!$E$39:$E$173)+1,""),0)),"")</f>
        <v/>
      </c>
      <c r="F235" s="209"/>
      <c r="G235" s="210"/>
      <c r="H235" s="208"/>
      <c r="I235" s="210"/>
    </row>
    <row r="236" spans="5:9">
      <c r="E236" s="212" t="str">
        <f t="array" aca="1" ref="E236" ca="1">IFERROR(INDEX(HA!$E$39:$E$173,MATCH(MIN(IF((COUNTIF($E$99:E235,HA!$E$39:$E$173)=0)*(INDIRECT(VLOOKUP($A$100,HA!AX173:AY194,2)&amp;"39:"&amp;VLOOKUP($A$100,HA!AX173:AY194,2)&amp;"173")&lt;&gt;""),1,MAX((COUNTIF(HA!$E$39:$E$173,"&lt;"&amp;HA!$E$39:$E$173)+1)*2))*(COUNTIF(HA!$E$39:$E$173,"&lt;"&amp;HA!$E$39:$E$173)+1)),IF((INDIRECT(VLOOKUP($A$100,HA!AX173:AY194,2)&amp;"39:"&amp;VLOOKUP($A$100,HA!AX173:AY194,2)&amp;"173")&lt;&gt;""),COUNTIF(HA!$E$39:$E$173,"&lt;"&amp;HA!$E$39:$E$173)+1,""),0)),"")</f>
        <v/>
      </c>
      <c r="F236" s="209"/>
      <c r="G236" s="210"/>
      <c r="H236" s="208"/>
      <c r="I236" s="210"/>
    </row>
    <row r="237" spans="5:9">
      <c r="E237" s="212" t="str">
        <f t="array" aca="1" ref="E237" ca="1">IFERROR(INDEX(HA!$E$39:$E$173,MATCH(MIN(IF((COUNTIF($E$99:E236,HA!$E$39:$E$173)=0)*(INDIRECT(VLOOKUP($A$100,HA!AX174:AY195,2)&amp;"39:"&amp;VLOOKUP($A$100,HA!AX174:AY195,2)&amp;"173")&lt;&gt;""),1,MAX((COUNTIF(HA!$E$39:$E$173,"&lt;"&amp;HA!$E$39:$E$173)+1)*2))*(COUNTIF(HA!$E$39:$E$173,"&lt;"&amp;HA!$E$39:$E$173)+1)),IF((INDIRECT(VLOOKUP($A$100,HA!AX174:AY195,2)&amp;"39:"&amp;VLOOKUP($A$100,HA!AX174:AY195,2)&amp;"173")&lt;&gt;""),COUNTIF(HA!$E$39:$E$173,"&lt;"&amp;HA!$E$39:$E$173)+1,""),0)),"")</f>
        <v/>
      </c>
      <c r="F237" s="209"/>
      <c r="G237" s="210"/>
      <c r="H237" s="208"/>
      <c r="I237" s="210"/>
    </row>
    <row r="238" spans="5:9">
      <c r="E238" s="212" t="str">
        <f t="array" aca="1" ref="E238" ca="1">IFERROR(INDEX(HA!$E$39:$E$173,MATCH(MIN(IF((COUNTIF($E$99:E237,HA!$E$39:$E$173)=0)*(INDIRECT(VLOOKUP($A$100,HA!AX175:AY196,2)&amp;"39:"&amp;VLOOKUP($A$100,HA!AX175:AY196,2)&amp;"173")&lt;&gt;""),1,MAX((COUNTIF(HA!$E$39:$E$173,"&lt;"&amp;HA!$E$39:$E$173)+1)*2))*(COUNTIF(HA!$E$39:$E$173,"&lt;"&amp;HA!$E$39:$E$173)+1)),IF((INDIRECT(VLOOKUP($A$100,HA!AX175:AY196,2)&amp;"39:"&amp;VLOOKUP($A$100,HA!AX175:AY196,2)&amp;"173")&lt;&gt;""),COUNTIF(HA!$E$39:$E$173,"&lt;"&amp;HA!$E$39:$E$173)+1,""),0)),"")</f>
        <v/>
      </c>
      <c r="F238" s="209"/>
      <c r="G238" s="210"/>
      <c r="H238" s="208"/>
      <c r="I238" s="210"/>
    </row>
    <row r="239" spans="5:9">
      <c r="E239" s="212" t="str">
        <f t="array" aca="1" ref="E239" ca="1">IFERROR(INDEX(HA!$E$39:$E$173,MATCH(MIN(IF((COUNTIF($E$99:E238,HA!$E$39:$E$173)=0)*(INDIRECT(VLOOKUP($A$100,HA!AX176:AY197,2)&amp;"39:"&amp;VLOOKUP($A$100,HA!AX176:AY197,2)&amp;"173")&lt;&gt;""),1,MAX((COUNTIF(HA!$E$39:$E$173,"&lt;"&amp;HA!$E$39:$E$173)+1)*2))*(COUNTIF(HA!$E$39:$E$173,"&lt;"&amp;HA!$E$39:$E$173)+1)),IF((INDIRECT(VLOOKUP($A$100,HA!AX176:AY197,2)&amp;"39:"&amp;VLOOKUP($A$100,HA!AX176:AY197,2)&amp;"173")&lt;&gt;""),COUNTIF(HA!$E$39:$E$173,"&lt;"&amp;HA!$E$39:$E$173)+1,""),0)),"")</f>
        <v/>
      </c>
      <c r="F239" s="209"/>
      <c r="G239" s="210"/>
      <c r="H239" s="208"/>
      <c r="I239" s="210"/>
    </row>
    <row r="240" spans="5:9">
      <c r="E240" s="212" t="str">
        <f t="array" aca="1" ref="E240" ca="1">IFERROR(INDEX(HA!$E$39:$E$173,MATCH(MIN(IF((COUNTIF($E$99:E239,HA!$E$39:$E$173)=0)*(INDIRECT(VLOOKUP($A$100,HA!AX177:AY198,2)&amp;"39:"&amp;VLOOKUP($A$100,HA!AX177:AY198,2)&amp;"173")&lt;&gt;""),1,MAX((COUNTIF(HA!$E$39:$E$173,"&lt;"&amp;HA!$E$39:$E$173)+1)*2))*(COUNTIF(HA!$E$39:$E$173,"&lt;"&amp;HA!$E$39:$E$173)+1)),IF((INDIRECT(VLOOKUP($A$100,HA!AX177:AY198,2)&amp;"39:"&amp;VLOOKUP($A$100,HA!AX177:AY198,2)&amp;"173")&lt;&gt;""),COUNTIF(HA!$E$39:$E$173,"&lt;"&amp;HA!$E$39:$E$173)+1,""),0)),"")</f>
        <v/>
      </c>
      <c r="F240" s="209"/>
      <c r="G240" s="210"/>
      <c r="H240" s="208"/>
      <c r="I240" s="210"/>
    </row>
    <row r="241" spans="5:9">
      <c r="E241" s="212" t="str">
        <f t="array" aca="1" ref="E241" ca="1">IFERROR(INDEX(HA!$E$39:$E$173,MATCH(MIN(IF((COUNTIF($E$99:E240,HA!$E$39:$E$173)=0)*(INDIRECT(VLOOKUP($A$100,HA!AX178:AY199,2)&amp;"39:"&amp;VLOOKUP($A$100,HA!AX178:AY199,2)&amp;"173")&lt;&gt;""),1,MAX((COUNTIF(HA!$E$39:$E$173,"&lt;"&amp;HA!$E$39:$E$173)+1)*2))*(COUNTIF(HA!$E$39:$E$173,"&lt;"&amp;HA!$E$39:$E$173)+1)),IF((INDIRECT(VLOOKUP($A$100,HA!AX178:AY199,2)&amp;"39:"&amp;VLOOKUP($A$100,HA!AX178:AY199,2)&amp;"173")&lt;&gt;""),COUNTIF(HA!$E$39:$E$173,"&lt;"&amp;HA!$E$39:$E$173)+1,""),0)),"")</f>
        <v/>
      </c>
      <c r="F241" s="209"/>
      <c r="G241" s="210"/>
      <c r="H241" s="208"/>
      <c r="I241" s="210"/>
    </row>
    <row r="242" spans="5:9">
      <c r="E242" s="212" t="str">
        <f t="array" aca="1" ref="E242" ca="1">IFERROR(INDEX(HA!$E$39:$E$173,MATCH(MIN(IF((COUNTIF($E$99:E241,HA!$E$39:$E$173)=0)*(INDIRECT(VLOOKUP($A$100,HA!AX179:AY200,2)&amp;"39:"&amp;VLOOKUP($A$100,HA!AX179:AY200,2)&amp;"173")&lt;&gt;""),1,MAX((COUNTIF(HA!$E$39:$E$173,"&lt;"&amp;HA!$E$39:$E$173)+1)*2))*(COUNTIF(HA!$E$39:$E$173,"&lt;"&amp;HA!$E$39:$E$173)+1)),IF((INDIRECT(VLOOKUP($A$100,HA!AX179:AY200,2)&amp;"39:"&amp;VLOOKUP($A$100,HA!AX179:AY200,2)&amp;"173")&lt;&gt;""),COUNTIF(HA!$E$39:$E$173,"&lt;"&amp;HA!$E$39:$E$173)+1,""),0)),"")</f>
        <v/>
      </c>
      <c r="F242" s="209"/>
      <c r="G242" s="210"/>
      <c r="H242" s="208"/>
      <c r="I242" s="210"/>
    </row>
    <row r="243" spans="5:9">
      <c r="E243" s="212" t="str">
        <f t="array" aca="1" ref="E243" ca="1">IFERROR(INDEX(HA!$E$39:$E$173,MATCH(MIN(IF((COUNTIF($E$99:E242,HA!$E$39:$E$173)=0)*(INDIRECT(VLOOKUP($A$100,HA!AX180:AY201,2)&amp;"39:"&amp;VLOOKUP($A$100,HA!AX180:AY201,2)&amp;"173")&lt;&gt;""),1,MAX((COUNTIF(HA!$E$39:$E$173,"&lt;"&amp;HA!$E$39:$E$173)+1)*2))*(COUNTIF(HA!$E$39:$E$173,"&lt;"&amp;HA!$E$39:$E$173)+1)),IF((INDIRECT(VLOOKUP($A$100,HA!AX180:AY201,2)&amp;"39:"&amp;VLOOKUP($A$100,HA!AX180:AY201,2)&amp;"173")&lt;&gt;""),COUNTIF(HA!$E$39:$E$173,"&lt;"&amp;HA!$E$39:$E$173)+1,""),0)),"")</f>
        <v/>
      </c>
      <c r="F243" s="209"/>
      <c r="G243" s="210"/>
      <c r="H243" s="208"/>
      <c r="I243" s="210"/>
    </row>
    <row r="244" spans="5:9">
      <c r="E244" s="212" t="str">
        <f t="array" aca="1" ref="E244" ca="1">IFERROR(INDEX(HA!$E$39:$E$173,MATCH(MIN(IF((COUNTIF($E$99:E243,HA!$E$39:$E$173)=0)*(INDIRECT(VLOOKUP($A$100,HA!AX181:AY202,2)&amp;"39:"&amp;VLOOKUP($A$100,HA!AX181:AY202,2)&amp;"173")&lt;&gt;""),1,MAX((COUNTIF(HA!$E$39:$E$173,"&lt;"&amp;HA!$E$39:$E$173)+1)*2))*(COUNTIF(HA!$E$39:$E$173,"&lt;"&amp;HA!$E$39:$E$173)+1)),IF((INDIRECT(VLOOKUP($A$100,HA!AX181:AY202,2)&amp;"39:"&amp;VLOOKUP($A$100,HA!AX181:AY202,2)&amp;"173")&lt;&gt;""),COUNTIF(HA!$E$39:$E$173,"&lt;"&amp;HA!$E$39:$E$173)+1,""),0)),"")</f>
        <v/>
      </c>
      <c r="F244" s="209"/>
      <c r="G244" s="210"/>
      <c r="H244" s="208"/>
      <c r="I244" s="210"/>
    </row>
    <row r="245" spans="5:9">
      <c r="E245" s="212" t="str">
        <f t="array" aca="1" ref="E245" ca="1">IFERROR(INDEX(HA!$E$39:$E$173,MATCH(MIN(IF((COUNTIF($E$99:E244,HA!$E$39:$E$173)=0)*(INDIRECT(VLOOKUP($A$100,HA!AX182:AY203,2)&amp;"39:"&amp;VLOOKUP($A$100,HA!AX182:AY203,2)&amp;"173")&lt;&gt;""),1,MAX((COUNTIF(HA!$E$39:$E$173,"&lt;"&amp;HA!$E$39:$E$173)+1)*2))*(COUNTIF(HA!$E$39:$E$173,"&lt;"&amp;HA!$E$39:$E$173)+1)),IF((INDIRECT(VLOOKUP($A$100,HA!AX182:AY203,2)&amp;"39:"&amp;VLOOKUP($A$100,HA!AX182:AY203,2)&amp;"173")&lt;&gt;""),COUNTIF(HA!$E$39:$E$173,"&lt;"&amp;HA!$E$39:$E$173)+1,""),0)),"")</f>
        <v/>
      </c>
      <c r="F245" s="209"/>
      <c r="G245" s="210"/>
      <c r="H245" s="208"/>
      <c r="I245" s="210"/>
    </row>
    <row r="246" spans="5:9">
      <c r="E246" s="212" t="str">
        <f t="array" aca="1" ref="E246" ca="1">IFERROR(INDEX(HA!$E$39:$E$173,MATCH(MIN(IF((COUNTIF($E$99:E245,HA!$E$39:$E$173)=0)*(INDIRECT(VLOOKUP($A$100,HA!AX183:AY204,2)&amp;"39:"&amp;VLOOKUP($A$100,HA!AX183:AY204,2)&amp;"173")&lt;&gt;""),1,MAX((COUNTIF(HA!$E$39:$E$173,"&lt;"&amp;HA!$E$39:$E$173)+1)*2))*(COUNTIF(HA!$E$39:$E$173,"&lt;"&amp;HA!$E$39:$E$173)+1)),IF((INDIRECT(VLOOKUP($A$100,HA!AX183:AY204,2)&amp;"39:"&amp;VLOOKUP($A$100,HA!AX183:AY204,2)&amp;"173")&lt;&gt;""),COUNTIF(HA!$E$39:$E$173,"&lt;"&amp;HA!$E$39:$E$173)+1,""),0)),"")</f>
        <v/>
      </c>
      <c r="F246" s="209"/>
      <c r="G246" s="210"/>
      <c r="H246" s="208"/>
      <c r="I246" s="210"/>
    </row>
    <row r="247" spans="5:9">
      <c r="E247" s="212" t="str">
        <f t="array" aca="1" ref="E247" ca="1">IFERROR(INDEX(HA!$E$39:$E$173,MATCH(MIN(IF((COUNTIF($E$99:E246,HA!$E$39:$E$173)=0)*(INDIRECT(VLOOKUP($A$100,HA!AX184:AY205,2)&amp;"39:"&amp;VLOOKUP($A$100,HA!AX184:AY205,2)&amp;"173")&lt;&gt;""),1,MAX((COUNTIF(HA!$E$39:$E$173,"&lt;"&amp;HA!$E$39:$E$173)+1)*2))*(COUNTIF(HA!$E$39:$E$173,"&lt;"&amp;HA!$E$39:$E$173)+1)),IF((INDIRECT(VLOOKUP($A$100,HA!AX184:AY205,2)&amp;"39:"&amp;VLOOKUP($A$100,HA!AX184:AY205,2)&amp;"173")&lt;&gt;""),COUNTIF(HA!$E$39:$E$173,"&lt;"&amp;HA!$E$39:$E$173)+1,""),0)),"")</f>
        <v/>
      </c>
      <c r="F247" s="209"/>
      <c r="G247" s="210"/>
      <c r="H247" s="208"/>
      <c r="I247" s="210"/>
    </row>
    <row r="248" spans="5:9">
      <c r="E248" s="212" t="str">
        <f t="array" aca="1" ref="E248" ca="1">IFERROR(INDEX(HA!$E$39:$E$173,MATCH(MIN(IF((COUNTIF($E$99:E247,HA!$E$39:$E$173)=0)*(INDIRECT(VLOOKUP($A$100,HA!AX185:AY206,2)&amp;"39:"&amp;VLOOKUP($A$100,HA!AX185:AY206,2)&amp;"173")&lt;&gt;""),1,MAX((COUNTIF(HA!$E$39:$E$173,"&lt;"&amp;HA!$E$39:$E$173)+1)*2))*(COUNTIF(HA!$E$39:$E$173,"&lt;"&amp;HA!$E$39:$E$173)+1)),IF((INDIRECT(VLOOKUP($A$100,HA!AX185:AY206,2)&amp;"39:"&amp;VLOOKUP($A$100,HA!AX185:AY206,2)&amp;"173")&lt;&gt;""),COUNTIF(HA!$E$39:$E$173,"&lt;"&amp;HA!$E$39:$E$173)+1,""),0)),"")</f>
        <v/>
      </c>
      <c r="F248" s="209"/>
      <c r="G248" s="210"/>
      <c r="H248" s="208"/>
      <c r="I248" s="210"/>
    </row>
    <row r="249" spans="5:9">
      <c r="E249" s="212" t="str">
        <f t="array" aca="1" ref="E249" ca="1">IFERROR(INDEX(HA!$E$39:$E$173,MATCH(MIN(IF((COUNTIF($E$99:E248,HA!$E$39:$E$173)=0)*(INDIRECT(VLOOKUP($A$100,HA!AX186:AY207,2)&amp;"39:"&amp;VLOOKUP($A$100,HA!AX186:AY207,2)&amp;"173")&lt;&gt;""),1,MAX((COUNTIF(HA!$E$39:$E$173,"&lt;"&amp;HA!$E$39:$E$173)+1)*2))*(COUNTIF(HA!$E$39:$E$173,"&lt;"&amp;HA!$E$39:$E$173)+1)),IF((INDIRECT(VLOOKUP($A$100,HA!AX186:AY207,2)&amp;"39:"&amp;VLOOKUP($A$100,HA!AX186:AY207,2)&amp;"173")&lt;&gt;""),COUNTIF(HA!$E$39:$E$173,"&lt;"&amp;HA!$E$39:$E$173)+1,""),0)),"")</f>
        <v/>
      </c>
      <c r="F249" s="209"/>
      <c r="G249" s="210"/>
      <c r="H249" s="208"/>
      <c r="I249" s="210"/>
    </row>
    <row r="250" spans="5:9">
      <c r="E250" s="212" t="str">
        <f t="array" aca="1" ref="E250" ca="1">IFERROR(INDEX(HA!$E$39:$E$173,MATCH(MIN(IF((COUNTIF($E$99:E249,HA!$E$39:$E$173)=0)*(INDIRECT(VLOOKUP($A$100,HA!AX187:AY208,2)&amp;"39:"&amp;VLOOKUP($A$100,HA!AX187:AY208,2)&amp;"173")&lt;&gt;""),1,MAX((COUNTIF(HA!$E$39:$E$173,"&lt;"&amp;HA!$E$39:$E$173)+1)*2))*(COUNTIF(HA!$E$39:$E$173,"&lt;"&amp;HA!$E$39:$E$173)+1)),IF((INDIRECT(VLOOKUP($A$100,HA!AX187:AY208,2)&amp;"39:"&amp;VLOOKUP($A$100,HA!AX187:AY208,2)&amp;"173")&lt;&gt;""),COUNTIF(HA!$E$39:$E$173,"&lt;"&amp;HA!$E$39:$E$173)+1,""),0)),"")</f>
        <v/>
      </c>
      <c r="F250" s="209"/>
      <c r="G250" s="210"/>
      <c r="H250" s="208"/>
      <c r="I250" s="210"/>
    </row>
    <row r="299" spans="2:9" ht="16" thickBot="1">
      <c r="B299" s="118" t="s">
        <v>1</v>
      </c>
      <c r="E299" s="126" t="s">
        <v>24</v>
      </c>
    </row>
    <row r="300" spans="2:9" ht="16" thickBot="1">
      <c r="B300" s="206" t="s">
        <v>0</v>
      </c>
      <c r="E300" s="212" t="str">
        <f t="array" aca="1" ref="E300" ca="1">IFERROR(INDEX(HA!$E$39:$E$173,MATCH(SMALL(IF(OFFSET(HA!F39:H173,,MATCH(B300,HA!I36:AQ36,0),)&lt;&gt;"",COUNTIF(HA!E39:E173,"&lt;="&amp;HA!E39:E173),""),ROW(A1)),IF(OFFSET(HA!F39:H173,,MATCH(B300,HA!I36:AQ36,0),)&lt;&gt;"",COUNTIF(HA!E39:E173,"&lt;="&amp;HA!E39:E173),""),0)),"")</f>
        <v/>
      </c>
      <c r="F300" s="209"/>
      <c r="G300" s="210"/>
      <c r="H300" s="215" t="str">
        <f ca="1">IFERROR(VLOOKUP(E300,$E$39:$E$173,MATCH(B300,HA!I36:AQ36,0),0),"")</f>
        <v/>
      </c>
      <c r="I300" s="214"/>
    </row>
    <row r="301" spans="2:9">
      <c r="E301" s="212" t="str">
        <f t="array" aca="1" ref="E301" ca="1">IFERROR(INDEX(HA!$E$39:$E$173,MATCH(SMALL(IF(OFFSET(HA!F40:H174,,MATCH(B301,HA!I37:AQ37,0),)&lt;&gt;"",COUNTIF(HA!E40:E174,"&lt;="&amp;HA!E40:E174),""),ROW(A2)),IF(OFFSET(HA!F40:H174,,MATCH(B301,HA!I37:AQ37,0),)&lt;&gt;"",COUNTIF(HA!E40:E174,"&lt;="&amp;HA!E40:E174),""),0)),"")</f>
        <v/>
      </c>
      <c r="F301" s="209"/>
      <c r="G301" s="210"/>
      <c r="H301" s="215" t="str">
        <f ca="1">IFERROR(VLOOKUP(E301,$E$39:$E$173,MATCH(B301,HA!I37:AQ37,0),0),"")</f>
        <v/>
      </c>
      <c r="I301" s="210"/>
    </row>
    <row r="302" spans="2:9">
      <c r="E302" s="212" t="str">
        <f t="array" aca="1" ref="E302" ca="1">IFERROR(INDEX(HA!$E$39:$E$173,MATCH(SMALL(IF(OFFSET(HA!F41:H175,,MATCH(B302,HA!I38:AQ38,0),)&lt;&gt;"",COUNTIF(HA!E41:E175,"&lt;="&amp;HA!E41:E175),""),ROW(A3)),IF(OFFSET(HA!F41:H175,,MATCH(B302,HA!I38:AQ38,0),)&lt;&gt;"",COUNTIF(HA!E41:E175,"&lt;="&amp;HA!E41:E175),""),0)),"")</f>
        <v/>
      </c>
      <c r="F302" s="209"/>
      <c r="G302" s="210"/>
      <c r="H302" s="215" t="str">
        <f ca="1">IFERROR(VLOOKUP(E302,$E$39:$E$173,MATCH(B302,HA!I38:AQ38,0),0),"")</f>
        <v/>
      </c>
      <c r="I302" s="210"/>
    </row>
    <row r="303" spans="2:9">
      <c r="E303" s="212" t="str">
        <f t="array" aca="1" ref="E303" ca="1">IFERROR(INDEX(HA!$E$39:$E$173,MATCH(SMALL(IF(OFFSET(HA!F42:H176,,MATCH(B303,HA!I39:AQ39,0),)&lt;&gt;"",COUNTIF(HA!E42:E176,"&lt;="&amp;HA!E42:E176),""),ROW(A4)),IF(OFFSET(HA!F42:H176,,MATCH(B303,HA!I39:AQ39,0),)&lt;&gt;"",COUNTIF(HA!E42:E176,"&lt;="&amp;HA!E42:E176),""),0)),"")</f>
        <v/>
      </c>
      <c r="F303" s="209"/>
      <c r="G303" s="210"/>
      <c r="H303" s="215" t="str">
        <f ca="1">IFERROR(VLOOKUP(E303,$E$39:$E$173,MATCH(B303,HA!I39:AQ39,0),0),"")</f>
        <v/>
      </c>
      <c r="I303" s="210"/>
    </row>
    <row r="304" spans="2:9">
      <c r="E304" s="212" t="str">
        <f t="array" aca="1" ref="E304" ca="1">IFERROR(INDEX(HA!$E$39:$E$173,MATCH(SMALL(IF(OFFSET(HA!F43:H177,,MATCH(B304,HA!I40:AQ40,0),)&lt;&gt;"",COUNTIF(HA!E43:E177,"&lt;="&amp;HA!E43:E177),""),ROW(A5)),IF(OFFSET(HA!F43:H177,,MATCH(B304,HA!I40:AQ40,0),)&lt;&gt;"",COUNTIF(HA!E43:E177,"&lt;="&amp;HA!E43:E177),""),0)),"")</f>
        <v/>
      </c>
      <c r="F304" s="209"/>
      <c r="G304" s="210"/>
      <c r="H304" s="215" t="str">
        <f ca="1">IFERROR(VLOOKUP(E304,$E$39:$E$173,MATCH(B304,HA!I40:AQ40,0),0),"")</f>
        <v/>
      </c>
      <c r="I304" s="210"/>
    </row>
    <row r="305" spans="5:9" ht="31">
      <c r="E305" s="216" t="s">
        <v>25</v>
      </c>
      <c r="F305" s="209"/>
      <c r="G305" s="210"/>
      <c r="H305" s="215" t="str">
        <f>IFERROR(VLOOKUP(E305,$E$39:$E$173,MATCH(B305,HA!I41:AQ41,0),0),"")</f>
        <v/>
      </c>
      <c r="I305" s="210"/>
    </row>
    <row r="306" spans="5:9">
      <c r="E306" s="212" t="str">
        <f t="array" aca="1" ref="E306" ca="1">IFERROR(INDEX(HA!$E$39:$E$173,MATCH(MIN(IF((COUNTIF($E$99:E305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06" s="209"/>
      <c r="G306" s="210"/>
      <c r="H306" s="215"/>
      <c r="I306" s="210"/>
    </row>
    <row r="307" spans="5:9">
      <c r="E307" s="212" t="str">
        <f t="array" aca="1" ref="E307" ca="1">IFERROR(INDEX(HA!$E$39:$E$173,MATCH(MIN(IF((COUNTIF($E$99:E306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07" s="209"/>
      <c r="G307" s="210"/>
      <c r="H307" s="215"/>
      <c r="I307" s="210"/>
    </row>
    <row r="308" spans="5:9">
      <c r="E308" s="212" t="str">
        <f t="array" aca="1" ref="E308" ca="1">IFERROR(INDEX(HA!$E$39:$E$173,MATCH(MIN(IF((COUNTIF($E$99:E307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08" s="209"/>
      <c r="G308" s="210"/>
      <c r="H308" s="215"/>
      <c r="I308" s="210"/>
    </row>
    <row r="309" spans="5:9">
      <c r="E309" s="212" t="str">
        <f t="array" aca="1" ref="E309" ca="1">IFERROR(INDEX(HA!$E$39:$E$173,MATCH(MIN(IF((COUNTIF($E$99:E308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09" s="209"/>
      <c r="G309" s="210"/>
      <c r="H309" s="215"/>
      <c r="I309" s="210"/>
    </row>
    <row r="310" spans="5:9">
      <c r="E310" s="212" t="str">
        <f t="array" aca="1" ref="E310" ca="1">IFERROR(INDEX(HA!$E$39:$E$173,MATCH(MIN(IF((COUNTIF($E$99:E309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10" s="209"/>
      <c r="G310" s="210"/>
      <c r="H310" s="215"/>
      <c r="I310" s="210"/>
    </row>
    <row r="311" spans="5:9">
      <c r="E311" s="212" t="str">
        <f t="array" aca="1" ref="E311" ca="1">IFERROR(INDEX(HA!$E$39:$E$173,MATCH(MIN(IF((COUNTIF($E$99:E310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11" s="209"/>
      <c r="G311" s="210"/>
      <c r="H311" s="215"/>
      <c r="I311" s="210"/>
    </row>
    <row r="312" spans="5:9">
      <c r="E312" s="212" t="str">
        <f t="array" aca="1" ref="E312" ca="1">IFERROR(INDEX(HA!$E$39:$E$173,MATCH(MIN(IF((COUNTIF($E$99:E311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12" s="209"/>
      <c r="G312" s="210"/>
      <c r="H312" s="208"/>
      <c r="I312" s="210"/>
    </row>
    <row r="313" spans="5:9">
      <c r="E313" s="212" t="str">
        <f t="array" aca="1" ref="E313" ca="1">IFERROR(INDEX(HA!$E$39:$E$173,MATCH(MIN(IF((COUNTIF($E$99:E312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13" s="209"/>
      <c r="G313" s="210"/>
      <c r="H313" s="208"/>
      <c r="I313" s="210"/>
    </row>
    <row r="314" spans="5:9">
      <c r="E314" s="212" t="str">
        <f t="array" aca="1" ref="E314" ca="1">IFERROR(INDEX(HA!$E$39:$E$173,MATCH(MIN(IF((COUNTIF($E$99:E313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14" s="209"/>
      <c r="G314" s="210"/>
      <c r="H314" s="208"/>
      <c r="I314" s="210"/>
    </row>
    <row r="315" spans="5:9">
      <c r="E315" s="212" t="str">
        <f t="array" aca="1" ref="E315" ca="1">IFERROR(INDEX(HA!$E$39:$E$173,MATCH(MIN(IF((COUNTIF($E$99:E314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15" s="209"/>
      <c r="G315" s="210"/>
      <c r="H315" s="208"/>
      <c r="I315" s="210"/>
    </row>
    <row r="316" spans="5:9">
      <c r="E316" s="212" t="str">
        <f t="array" aca="1" ref="E316" ca="1">IFERROR(INDEX(HA!$E$39:$E$173,MATCH(MIN(IF((COUNTIF($E$99:E315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16" s="209"/>
      <c r="G316" s="210"/>
      <c r="H316" s="208"/>
      <c r="I316" s="210"/>
    </row>
    <row r="317" spans="5:9">
      <c r="E317" s="212" t="str">
        <f t="array" aca="1" ref="E317" ca="1">IFERROR(INDEX(HA!$E$39:$E$173,MATCH(MIN(IF((COUNTIF($E$99:E316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17" s="209"/>
      <c r="G317" s="210"/>
      <c r="H317" s="208"/>
      <c r="I317" s="210"/>
    </row>
    <row r="318" spans="5:9">
      <c r="E318" s="212" t="str">
        <f t="array" aca="1" ref="E318" ca="1">IFERROR(INDEX(HA!$E$39:$E$173,MATCH(MIN(IF((COUNTIF($E$99:E317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18" s="209"/>
      <c r="G318" s="210"/>
      <c r="H318" s="208"/>
      <c r="I318" s="210"/>
    </row>
    <row r="319" spans="5:9">
      <c r="E319" s="212" t="str">
        <f t="array" aca="1" ref="E319" ca="1">IFERROR(INDEX(HA!$E$39:$E$173,MATCH(MIN(IF((COUNTIF($E$99:E318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19" s="209"/>
      <c r="G319" s="210"/>
      <c r="H319" s="208"/>
      <c r="I319" s="210"/>
    </row>
    <row r="320" spans="5:9">
      <c r="E320" s="212" t="str">
        <f t="array" aca="1" ref="E320" ca="1">IFERROR(INDEX(HA!$E$39:$E$173,MATCH(MIN(IF((COUNTIF($E$99:E319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20" s="209"/>
      <c r="G320" s="210"/>
      <c r="H320" s="208"/>
      <c r="I320" s="210"/>
    </row>
    <row r="321" spans="5:9">
      <c r="E321" s="212" t="str">
        <f t="array" aca="1" ref="E321" ca="1">IFERROR(INDEX(HA!$E$39:$E$173,MATCH(MIN(IF((COUNTIF($E$99:E320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21" s="209"/>
      <c r="G321" s="210"/>
      <c r="H321" s="208"/>
      <c r="I321" s="210"/>
    </row>
    <row r="322" spans="5:9">
      <c r="E322" s="212" t="str">
        <f t="array" aca="1" ref="E322" ca="1">IFERROR(INDEX(HA!$E$39:$E$173,MATCH(MIN(IF((COUNTIF($E$99:E321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22" s="209"/>
      <c r="G322" s="210"/>
      <c r="H322" s="208"/>
      <c r="I322" s="210"/>
    </row>
    <row r="323" spans="5:9">
      <c r="E323" s="212" t="str">
        <f t="array" aca="1" ref="E323" ca="1">IFERROR(INDEX(HA!$E$39:$E$173,MATCH(MIN(IF((COUNTIF($E$99:E322,HA!$E$39:$E$173)=0)*(INDIRECT(VLOOKUP($A$100,HA!AX260:AY281,2)&amp;"39:"&amp;VLOOKUP($A$100,HA!AX260:AY281,2)&amp;"173")&lt;&gt;""),1,MAX((COUNTIF(HA!$E$39:$E$173,"&lt;"&amp;HA!$E$39:$E$173)+1)*2))*(COUNTIF(HA!$E$39:$E$173,"&lt;"&amp;HA!$E$39:$E$173)+1)),IF((INDIRECT(VLOOKUP($A$100,HA!AX260:AY281,2)&amp;"39:"&amp;VLOOKUP($A$100,HA!AX260:AY281,2)&amp;"173")&lt;&gt;""),COUNTIF(HA!$E$39:$E$173,"&lt;"&amp;HA!$E$39:$E$173)+1,""),0)),"")</f>
        <v/>
      </c>
      <c r="F323" s="209"/>
      <c r="G323" s="210"/>
      <c r="H323" s="208"/>
      <c r="I323" s="210"/>
    </row>
    <row r="324" spans="5:9">
      <c r="E324" s="212" t="str">
        <f t="array" aca="1" ref="E324" ca="1">IFERROR(INDEX(HA!$E$39:$E$173,MATCH(MIN(IF((COUNTIF($E$99:E323,HA!$E$39:$E$173)=0)*(INDIRECT(VLOOKUP($A$100,HA!AX261:AY282,2)&amp;"39:"&amp;VLOOKUP($A$100,HA!AX261:AY282,2)&amp;"173")&lt;&gt;""),1,MAX((COUNTIF(HA!$E$39:$E$173,"&lt;"&amp;HA!$E$39:$E$173)+1)*2))*(COUNTIF(HA!$E$39:$E$173,"&lt;"&amp;HA!$E$39:$E$173)+1)),IF((INDIRECT(VLOOKUP($A$100,HA!AX261:AY282,2)&amp;"39:"&amp;VLOOKUP($A$100,HA!AX261:AY282,2)&amp;"173")&lt;&gt;""),COUNTIF(HA!$E$39:$E$173,"&lt;"&amp;HA!$E$39:$E$173)+1,""),0)),"")</f>
        <v/>
      </c>
      <c r="F324" s="209"/>
      <c r="G324" s="210"/>
      <c r="H324" s="208"/>
      <c r="I324" s="210"/>
    </row>
    <row r="325" spans="5:9">
      <c r="E325" s="212" t="str">
        <f t="array" aca="1" ref="E325" ca="1">IFERROR(INDEX(HA!$E$39:$E$173,MATCH(MIN(IF((COUNTIF($E$99:E324,HA!$E$39:$E$173)=0)*(INDIRECT(VLOOKUP($A$100,HA!AX262:AY283,2)&amp;"39:"&amp;VLOOKUP($A$100,HA!AX262:AY283,2)&amp;"173")&lt;&gt;""),1,MAX((COUNTIF(HA!$E$39:$E$173,"&lt;"&amp;HA!$E$39:$E$173)+1)*2))*(COUNTIF(HA!$E$39:$E$173,"&lt;"&amp;HA!$E$39:$E$173)+1)),IF((INDIRECT(VLOOKUP($A$100,HA!AX262:AY283,2)&amp;"39:"&amp;VLOOKUP($A$100,HA!AX262:AY283,2)&amp;"173")&lt;&gt;""),COUNTIF(HA!$E$39:$E$173,"&lt;"&amp;HA!$E$39:$E$173)+1,""),0)),"")</f>
        <v/>
      </c>
      <c r="F325" s="209"/>
      <c r="G325" s="210"/>
      <c r="H325" s="208"/>
      <c r="I325" s="210"/>
    </row>
    <row r="326" spans="5:9">
      <c r="E326" s="212" t="str">
        <f t="array" aca="1" ref="E326" ca="1">IFERROR(INDEX(HA!$E$39:$E$173,MATCH(MIN(IF((COUNTIF($E$99:E325,HA!$E$39:$E$173)=0)*(INDIRECT(VLOOKUP($A$100,HA!AX263:AY284,2)&amp;"39:"&amp;VLOOKUP($A$100,HA!AX263:AY284,2)&amp;"173")&lt;&gt;""),1,MAX((COUNTIF(HA!$E$39:$E$173,"&lt;"&amp;HA!$E$39:$E$173)+1)*2))*(COUNTIF(HA!$E$39:$E$173,"&lt;"&amp;HA!$E$39:$E$173)+1)),IF((INDIRECT(VLOOKUP($A$100,HA!AX263:AY284,2)&amp;"39:"&amp;VLOOKUP($A$100,HA!AX263:AY284,2)&amp;"173")&lt;&gt;""),COUNTIF(HA!$E$39:$E$173,"&lt;"&amp;HA!$E$39:$E$173)+1,""),0)),"")</f>
        <v/>
      </c>
      <c r="F326" s="209"/>
      <c r="G326" s="210"/>
      <c r="H326" s="208"/>
      <c r="I326" s="210"/>
    </row>
    <row r="327" spans="5:9">
      <c r="E327" s="212" t="str">
        <f t="array" aca="1" ref="E327" ca="1">IFERROR(INDEX(HA!$E$39:$E$173,MATCH(MIN(IF((COUNTIF($E$99:E326,HA!$E$39:$E$173)=0)*(INDIRECT(VLOOKUP($A$100,HA!AX264:AY285,2)&amp;"39:"&amp;VLOOKUP($A$100,HA!AX264:AY285,2)&amp;"173")&lt;&gt;""),1,MAX((COUNTIF(HA!$E$39:$E$173,"&lt;"&amp;HA!$E$39:$E$173)+1)*2))*(COUNTIF(HA!$E$39:$E$173,"&lt;"&amp;HA!$E$39:$E$173)+1)),IF((INDIRECT(VLOOKUP($A$100,HA!AX264:AY285,2)&amp;"39:"&amp;VLOOKUP($A$100,HA!AX264:AY285,2)&amp;"173")&lt;&gt;""),COUNTIF(HA!$E$39:$E$173,"&lt;"&amp;HA!$E$39:$E$173)+1,""),0)),"")</f>
        <v/>
      </c>
      <c r="F327" s="209"/>
      <c r="G327" s="210"/>
      <c r="H327" s="208"/>
      <c r="I327" s="210"/>
    </row>
    <row r="328" spans="5:9">
      <c r="E328" s="212" t="str">
        <f t="array" aca="1" ref="E328" ca="1">IFERROR(INDEX(HA!$E$39:$E$173,MATCH(MIN(IF((COUNTIF($E$99:E327,HA!$E$39:$E$173)=0)*(INDIRECT(VLOOKUP($A$100,HA!AX265:AY286,2)&amp;"39:"&amp;VLOOKUP($A$100,HA!AX265:AY286,2)&amp;"173")&lt;&gt;""),1,MAX((COUNTIF(HA!$E$39:$E$173,"&lt;"&amp;HA!$E$39:$E$173)+1)*2))*(COUNTIF(HA!$E$39:$E$173,"&lt;"&amp;HA!$E$39:$E$173)+1)),IF((INDIRECT(VLOOKUP($A$100,HA!AX265:AY286,2)&amp;"39:"&amp;VLOOKUP($A$100,HA!AX265:AY286,2)&amp;"173")&lt;&gt;""),COUNTIF(HA!$E$39:$E$173,"&lt;"&amp;HA!$E$39:$E$173)+1,""),0)),"")</f>
        <v/>
      </c>
      <c r="F328" s="209"/>
      <c r="G328" s="210"/>
      <c r="H328" s="208"/>
      <c r="I328" s="210"/>
    </row>
    <row r="329" spans="5:9">
      <c r="E329" s="212" t="str">
        <f t="array" aca="1" ref="E329" ca="1">IFERROR(INDEX(HA!$E$39:$E$173,MATCH(MIN(IF((COUNTIF($E$99:E328,HA!$E$39:$E$173)=0)*(INDIRECT(VLOOKUP($A$100,HA!AX266:AY287,2)&amp;"39:"&amp;VLOOKUP($A$100,HA!AX266:AY287,2)&amp;"173")&lt;&gt;""),1,MAX((COUNTIF(HA!$E$39:$E$173,"&lt;"&amp;HA!$E$39:$E$173)+1)*2))*(COUNTIF(HA!$E$39:$E$173,"&lt;"&amp;HA!$E$39:$E$173)+1)),IF((INDIRECT(VLOOKUP($A$100,HA!AX266:AY287,2)&amp;"39:"&amp;VLOOKUP($A$100,HA!AX266:AY287,2)&amp;"173")&lt;&gt;""),COUNTIF(HA!$E$39:$E$173,"&lt;"&amp;HA!$E$39:$E$173)+1,""),0)),"")</f>
        <v/>
      </c>
      <c r="F329" s="209"/>
      <c r="G329" s="210"/>
      <c r="H329" s="208"/>
      <c r="I329" s="210"/>
    </row>
    <row r="330" spans="5:9">
      <c r="E330" s="212" t="str">
        <f t="array" aca="1" ref="E330" ca="1">IFERROR(INDEX(HA!$E$39:$E$173,MATCH(MIN(IF((COUNTIF($E$99:E329,HA!$E$39:$E$173)=0)*(INDIRECT(VLOOKUP($A$100,HA!AX267:AY288,2)&amp;"39:"&amp;VLOOKUP($A$100,HA!AX267:AY288,2)&amp;"173")&lt;&gt;""),1,MAX((COUNTIF(HA!$E$39:$E$173,"&lt;"&amp;HA!$E$39:$E$173)+1)*2))*(COUNTIF(HA!$E$39:$E$173,"&lt;"&amp;HA!$E$39:$E$173)+1)),IF((INDIRECT(VLOOKUP($A$100,HA!AX267:AY288,2)&amp;"39:"&amp;VLOOKUP($A$100,HA!AX267:AY288,2)&amp;"173")&lt;&gt;""),COUNTIF(HA!$E$39:$E$173,"&lt;"&amp;HA!$E$39:$E$173)+1,""),0)),"")</f>
        <v/>
      </c>
      <c r="F330" s="209"/>
      <c r="G330" s="210"/>
      <c r="H330" s="208"/>
      <c r="I330" s="210"/>
    </row>
    <row r="331" spans="5:9">
      <c r="E331" s="212" t="str">
        <f t="array" aca="1" ref="E331" ca="1">IFERROR(INDEX(HA!$E$39:$E$173,MATCH(MIN(IF((COUNTIF($E$99:E330,HA!$E$39:$E$173)=0)*(INDIRECT(VLOOKUP($A$100,HA!AX268:AY289,2)&amp;"39:"&amp;VLOOKUP($A$100,HA!AX268:AY289,2)&amp;"173")&lt;&gt;""),1,MAX((COUNTIF(HA!$E$39:$E$173,"&lt;"&amp;HA!$E$39:$E$173)+1)*2))*(COUNTIF(HA!$E$39:$E$173,"&lt;"&amp;HA!$E$39:$E$173)+1)),IF((INDIRECT(VLOOKUP($A$100,HA!AX268:AY289,2)&amp;"39:"&amp;VLOOKUP($A$100,HA!AX268:AY289,2)&amp;"173")&lt;&gt;""),COUNTIF(HA!$E$39:$E$173,"&lt;"&amp;HA!$E$39:$E$173)+1,""),0)),"")</f>
        <v/>
      </c>
      <c r="F331" s="209"/>
      <c r="G331" s="210"/>
      <c r="H331" s="208"/>
      <c r="I331" s="210"/>
    </row>
    <row r="332" spans="5:9">
      <c r="E332" s="212" t="str">
        <f t="array" aca="1" ref="E332" ca="1">IFERROR(INDEX(HA!$E$39:$E$173,MATCH(MIN(IF((COUNTIF($E$99:E331,HA!$E$39:$E$173)=0)*(INDIRECT(VLOOKUP($A$100,HA!AX269:AY290,2)&amp;"39:"&amp;VLOOKUP($A$100,HA!AX269:AY290,2)&amp;"173")&lt;&gt;""),1,MAX((COUNTIF(HA!$E$39:$E$173,"&lt;"&amp;HA!$E$39:$E$173)+1)*2))*(COUNTIF(HA!$E$39:$E$173,"&lt;"&amp;HA!$E$39:$E$173)+1)),IF((INDIRECT(VLOOKUP($A$100,HA!AX269:AY290,2)&amp;"39:"&amp;VLOOKUP($A$100,HA!AX269:AY290,2)&amp;"173")&lt;&gt;""),COUNTIF(HA!$E$39:$E$173,"&lt;"&amp;HA!$E$39:$E$173)+1,""),0)),"")</f>
        <v/>
      </c>
      <c r="F332" s="209"/>
      <c r="G332" s="210"/>
      <c r="H332" s="208"/>
      <c r="I332" s="210"/>
    </row>
    <row r="333" spans="5:9">
      <c r="E333" s="212" t="str">
        <f t="array" aca="1" ref="E333" ca="1">IFERROR(INDEX(HA!$E$39:$E$173,MATCH(MIN(IF((COUNTIF($E$99:E332,HA!$E$39:$E$173)=0)*(INDIRECT(VLOOKUP($A$100,HA!AX270:AY291,2)&amp;"39:"&amp;VLOOKUP($A$100,HA!AX270:AY291,2)&amp;"173")&lt;&gt;""),1,MAX((COUNTIF(HA!$E$39:$E$173,"&lt;"&amp;HA!$E$39:$E$173)+1)*2))*(COUNTIF(HA!$E$39:$E$173,"&lt;"&amp;HA!$E$39:$E$173)+1)),IF((INDIRECT(VLOOKUP($A$100,HA!AX270:AY291,2)&amp;"39:"&amp;VLOOKUP($A$100,HA!AX270:AY291,2)&amp;"173")&lt;&gt;""),COUNTIF(HA!$E$39:$E$173,"&lt;"&amp;HA!$E$39:$E$173)+1,""),0)),"")</f>
        <v/>
      </c>
      <c r="F333" s="209"/>
      <c r="G333" s="210"/>
      <c r="H333" s="208"/>
      <c r="I333" s="210"/>
    </row>
    <row r="334" spans="5:9">
      <c r="E334" s="212" t="str">
        <f t="array" aca="1" ref="E334" ca="1">IFERROR(INDEX(HA!$E$39:$E$173,MATCH(MIN(IF((COUNTIF($E$99:E333,HA!$E$39:$E$173)=0)*(INDIRECT(VLOOKUP($A$100,HA!AX271:AY292,2)&amp;"39:"&amp;VLOOKUP($A$100,HA!AX271:AY292,2)&amp;"173")&lt;&gt;""),1,MAX((COUNTIF(HA!$E$39:$E$173,"&lt;"&amp;HA!$E$39:$E$173)+1)*2))*(COUNTIF(HA!$E$39:$E$173,"&lt;"&amp;HA!$E$39:$E$173)+1)),IF((INDIRECT(VLOOKUP($A$100,HA!AX271:AY292,2)&amp;"39:"&amp;VLOOKUP($A$100,HA!AX271:AY292,2)&amp;"173")&lt;&gt;""),COUNTIF(HA!$E$39:$E$173,"&lt;"&amp;HA!$E$39:$E$173)+1,""),0)),"")</f>
        <v/>
      </c>
      <c r="F334" s="209"/>
      <c r="G334" s="210"/>
      <c r="H334" s="208"/>
      <c r="I334" s="210"/>
    </row>
    <row r="335" spans="5:9">
      <c r="E335" s="212" t="str">
        <f t="array" aca="1" ref="E335" ca="1">IFERROR(INDEX(HA!$E$39:$E$173,MATCH(MIN(IF((COUNTIF($E$99:E334,HA!$E$39:$E$173)=0)*(INDIRECT(VLOOKUP($A$100,HA!AX272:AY293,2)&amp;"39:"&amp;VLOOKUP($A$100,HA!AX272:AY293,2)&amp;"173")&lt;&gt;""),1,MAX((COUNTIF(HA!$E$39:$E$173,"&lt;"&amp;HA!$E$39:$E$173)+1)*2))*(COUNTIF(HA!$E$39:$E$173,"&lt;"&amp;HA!$E$39:$E$173)+1)),IF((INDIRECT(VLOOKUP($A$100,HA!AX272:AY293,2)&amp;"39:"&amp;VLOOKUP($A$100,HA!AX272:AY293,2)&amp;"173")&lt;&gt;""),COUNTIF(HA!$E$39:$E$173,"&lt;"&amp;HA!$E$39:$E$173)+1,""),0)),"")</f>
        <v/>
      </c>
      <c r="F335" s="209"/>
      <c r="G335" s="210"/>
      <c r="H335" s="208"/>
      <c r="I335" s="210"/>
    </row>
    <row r="336" spans="5:9">
      <c r="E336" s="212" t="str">
        <f t="array" aca="1" ref="E336" ca="1">IFERROR(INDEX(HA!$E$39:$E$173,MATCH(MIN(IF((COUNTIF($E$99:E335,HA!$E$39:$E$173)=0)*(INDIRECT(VLOOKUP($A$100,HA!AX273:AY294,2)&amp;"39:"&amp;VLOOKUP($A$100,HA!AX273:AY294,2)&amp;"173")&lt;&gt;""),1,MAX((COUNTIF(HA!$E$39:$E$173,"&lt;"&amp;HA!$E$39:$E$173)+1)*2))*(COUNTIF(HA!$E$39:$E$173,"&lt;"&amp;HA!$E$39:$E$173)+1)),IF((INDIRECT(VLOOKUP($A$100,HA!AX273:AY294,2)&amp;"39:"&amp;VLOOKUP($A$100,HA!AX273:AY294,2)&amp;"173")&lt;&gt;""),COUNTIF(HA!$E$39:$E$173,"&lt;"&amp;HA!$E$39:$E$173)+1,""),0)),"")</f>
        <v/>
      </c>
      <c r="F336" s="209"/>
      <c r="G336" s="210"/>
      <c r="H336" s="208"/>
      <c r="I336" s="210"/>
    </row>
    <row r="337" spans="5:9">
      <c r="E337" s="212" t="str">
        <f t="array" aca="1" ref="E337" ca="1">IFERROR(INDEX(HA!$E$39:$E$173,MATCH(MIN(IF((COUNTIF($E$99:E336,HA!$E$39:$E$173)=0)*(INDIRECT(VLOOKUP($A$100,HA!AX274:AY295,2)&amp;"39:"&amp;VLOOKUP($A$100,HA!AX274:AY295,2)&amp;"173")&lt;&gt;""),1,MAX((COUNTIF(HA!$E$39:$E$173,"&lt;"&amp;HA!$E$39:$E$173)+1)*2))*(COUNTIF(HA!$E$39:$E$173,"&lt;"&amp;HA!$E$39:$E$173)+1)),IF((INDIRECT(VLOOKUP($A$100,HA!AX274:AY295,2)&amp;"39:"&amp;VLOOKUP($A$100,HA!AX274:AY295,2)&amp;"173")&lt;&gt;""),COUNTIF(HA!$E$39:$E$173,"&lt;"&amp;HA!$E$39:$E$173)+1,""),0)),"")</f>
        <v/>
      </c>
      <c r="F337" s="209"/>
      <c r="G337" s="210"/>
      <c r="H337" s="208"/>
      <c r="I337" s="210"/>
    </row>
    <row r="338" spans="5:9">
      <c r="E338" s="212" t="str">
        <f t="array" aca="1" ref="E338" ca="1">IFERROR(INDEX(HA!$E$39:$E$173,MATCH(MIN(IF((COUNTIF($E$99:E337,HA!$E$39:$E$173)=0)*(INDIRECT(VLOOKUP($A$100,HA!AX275:AY296,2)&amp;"39:"&amp;VLOOKUP($A$100,HA!AX275:AY296,2)&amp;"173")&lt;&gt;""),1,MAX((COUNTIF(HA!$E$39:$E$173,"&lt;"&amp;HA!$E$39:$E$173)+1)*2))*(COUNTIF(HA!$E$39:$E$173,"&lt;"&amp;HA!$E$39:$E$173)+1)),IF((INDIRECT(VLOOKUP($A$100,HA!AX275:AY296,2)&amp;"39:"&amp;VLOOKUP($A$100,HA!AX275:AY296,2)&amp;"173")&lt;&gt;""),COUNTIF(HA!$E$39:$E$173,"&lt;"&amp;HA!$E$39:$E$173)+1,""),0)),"")</f>
        <v/>
      </c>
      <c r="F338" s="209"/>
      <c r="G338" s="210"/>
      <c r="H338" s="208"/>
      <c r="I338" s="210"/>
    </row>
    <row r="339" spans="5:9">
      <c r="E339" s="212" t="str">
        <f t="array" aca="1" ref="E339" ca="1">IFERROR(INDEX(HA!$E$39:$E$173,MATCH(MIN(IF((COUNTIF($E$99:E338,HA!$E$39:$E$173)=0)*(INDIRECT(VLOOKUP($A$100,HA!AX276:AY297,2)&amp;"39:"&amp;VLOOKUP($A$100,HA!AX276:AY297,2)&amp;"173")&lt;&gt;""),1,MAX((COUNTIF(HA!$E$39:$E$173,"&lt;"&amp;HA!$E$39:$E$173)+1)*2))*(COUNTIF(HA!$E$39:$E$173,"&lt;"&amp;HA!$E$39:$E$173)+1)),IF((INDIRECT(VLOOKUP($A$100,HA!AX276:AY297,2)&amp;"39:"&amp;VLOOKUP($A$100,HA!AX276:AY297,2)&amp;"173")&lt;&gt;""),COUNTIF(HA!$E$39:$E$173,"&lt;"&amp;HA!$E$39:$E$173)+1,""),0)),"")</f>
        <v/>
      </c>
      <c r="F339" s="209"/>
      <c r="G339" s="210"/>
      <c r="H339" s="208"/>
      <c r="I339" s="210"/>
    </row>
    <row r="340" spans="5:9">
      <c r="E340" s="212" t="str">
        <f t="array" aca="1" ref="E340" ca="1">IFERROR(INDEX(HA!$E$39:$E$173,MATCH(MIN(IF((COUNTIF($E$99:E339,HA!$E$39:$E$173)=0)*(INDIRECT(VLOOKUP($A$100,HA!AX277:AY298,2)&amp;"39:"&amp;VLOOKUP($A$100,HA!AX277:AY298,2)&amp;"173")&lt;&gt;""),1,MAX((COUNTIF(HA!$E$39:$E$173,"&lt;"&amp;HA!$E$39:$E$173)+1)*2))*(COUNTIF(HA!$E$39:$E$173,"&lt;"&amp;HA!$E$39:$E$173)+1)),IF((INDIRECT(VLOOKUP($A$100,HA!AX277:AY298,2)&amp;"39:"&amp;VLOOKUP($A$100,HA!AX277:AY298,2)&amp;"173")&lt;&gt;""),COUNTIF(HA!$E$39:$E$173,"&lt;"&amp;HA!$E$39:$E$173)+1,""),0)),"")</f>
        <v/>
      </c>
      <c r="F340" s="209"/>
      <c r="G340" s="210"/>
      <c r="H340" s="208"/>
      <c r="I340" s="210"/>
    </row>
    <row r="341" spans="5:9">
      <c r="E341" s="212" t="str">
        <f t="array" aca="1" ref="E341" ca="1">IFERROR(INDEX(HA!$E$39:$E$173,MATCH(MIN(IF((COUNTIF($E$99:E340,HA!$E$39:$E$173)=0)*(INDIRECT(VLOOKUP($A$100,HA!AX278:AY299,2)&amp;"39:"&amp;VLOOKUP($A$100,HA!AX278:AY299,2)&amp;"173")&lt;&gt;""),1,MAX((COUNTIF(HA!$E$39:$E$173,"&lt;"&amp;HA!$E$39:$E$173)+1)*2))*(COUNTIF(HA!$E$39:$E$173,"&lt;"&amp;HA!$E$39:$E$173)+1)),IF((INDIRECT(VLOOKUP($A$100,HA!AX278:AY299,2)&amp;"39:"&amp;VLOOKUP($A$100,HA!AX278:AY299,2)&amp;"173")&lt;&gt;""),COUNTIF(HA!$E$39:$E$173,"&lt;"&amp;HA!$E$39:$E$173)+1,""),0)),"")</f>
        <v/>
      </c>
      <c r="F341" s="209"/>
      <c r="G341" s="210"/>
      <c r="H341" s="208"/>
      <c r="I341" s="210"/>
    </row>
    <row r="342" spans="5:9">
      <c r="E342" s="212" t="str">
        <f t="array" aca="1" ref="E342" ca="1">IFERROR(INDEX(HA!$E$39:$E$173,MATCH(MIN(IF((COUNTIF($E$99:E341,HA!$E$39:$E$173)=0)*(INDIRECT(VLOOKUP($A$100,HA!AX279:AY300,2)&amp;"39:"&amp;VLOOKUP($A$100,HA!AX279:AY300,2)&amp;"173")&lt;&gt;""),1,MAX((COUNTIF(HA!$E$39:$E$173,"&lt;"&amp;HA!$E$39:$E$173)+1)*2))*(COUNTIF(HA!$E$39:$E$173,"&lt;"&amp;HA!$E$39:$E$173)+1)),IF((INDIRECT(VLOOKUP($A$100,HA!AX279:AY300,2)&amp;"39:"&amp;VLOOKUP($A$100,HA!AX279:AY300,2)&amp;"173")&lt;&gt;""),COUNTIF(HA!$E$39:$E$173,"&lt;"&amp;HA!$E$39:$E$173)+1,""),0)),"")</f>
        <v/>
      </c>
      <c r="F342" s="209"/>
      <c r="G342" s="210"/>
      <c r="H342" s="208"/>
      <c r="I342" s="210"/>
    </row>
    <row r="343" spans="5:9">
      <c r="E343" s="212" t="str">
        <f t="array" aca="1" ref="E343" ca="1">IFERROR(INDEX(HA!$E$39:$E$173,MATCH(MIN(IF((COUNTIF($E$99:E342,HA!$E$39:$E$173)=0)*(INDIRECT(VLOOKUP($A$100,HA!AX280:AY301,2)&amp;"39:"&amp;VLOOKUP($A$100,HA!AX280:AY301,2)&amp;"173")&lt;&gt;""),1,MAX((COUNTIF(HA!$E$39:$E$173,"&lt;"&amp;HA!$E$39:$E$173)+1)*2))*(COUNTIF(HA!$E$39:$E$173,"&lt;"&amp;HA!$E$39:$E$173)+1)),IF((INDIRECT(VLOOKUP($A$100,HA!AX280:AY301,2)&amp;"39:"&amp;VLOOKUP($A$100,HA!AX280:AY301,2)&amp;"173")&lt;&gt;""),COUNTIF(HA!$E$39:$E$173,"&lt;"&amp;HA!$E$39:$E$173)+1,""),0)),"")</f>
        <v/>
      </c>
      <c r="F343" s="209"/>
      <c r="G343" s="210"/>
      <c r="H343" s="208"/>
      <c r="I343" s="210"/>
    </row>
    <row r="344" spans="5:9">
      <c r="E344" s="212" t="str">
        <f t="array" aca="1" ref="E344" ca="1">IFERROR(INDEX(HA!$E$39:$E$173,MATCH(MIN(IF((COUNTIF($E$99:E343,HA!$E$39:$E$173)=0)*(INDIRECT(VLOOKUP($A$100,HA!AX281:AY302,2)&amp;"39:"&amp;VLOOKUP($A$100,HA!AX281:AY302,2)&amp;"173")&lt;&gt;""),1,MAX((COUNTIF(HA!$E$39:$E$173,"&lt;"&amp;HA!$E$39:$E$173)+1)*2))*(COUNTIF(HA!$E$39:$E$173,"&lt;"&amp;HA!$E$39:$E$173)+1)),IF((INDIRECT(VLOOKUP($A$100,HA!AX281:AY302,2)&amp;"39:"&amp;VLOOKUP($A$100,HA!AX281:AY302,2)&amp;"173")&lt;&gt;""),COUNTIF(HA!$E$39:$E$173,"&lt;"&amp;HA!$E$39:$E$173)+1,""),0)),"")</f>
        <v/>
      </c>
      <c r="F344" s="209"/>
      <c r="G344" s="210"/>
      <c r="H344" s="208"/>
      <c r="I344" s="210"/>
    </row>
    <row r="345" spans="5:9">
      <c r="E345" s="212" t="str">
        <f t="array" aca="1" ref="E345" ca="1">IFERROR(INDEX(HA!$E$39:$E$173,MATCH(MIN(IF((COUNTIF($E$99:E344,HA!$E$39:$E$173)=0)*(INDIRECT(VLOOKUP($A$100,HA!AX282:AY303,2)&amp;"39:"&amp;VLOOKUP($A$100,HA!AX282:AY303,2)&amp;"173")&lt;&gt;""),1,MAX((COUNTIF(HA!$E$39:$E$173,"&lt;"&amp;HA!$E$39:$E$173)+1)*2))*(COUNTIF(HA!$E$39:$E$173,"&lt;"&amp;HA!$E$39:$E$173)+1)),IF((INDIRECT(VLOOKUP($A$100,HA!AX282:AY303,2)&amp;"39:"&amp;VLOOKUP($A$100,HA!AX282:AY303,2)&amp;"173")&lt;&gt;""),COUNTIF(HA!$E$39:$E$173,"&lt;"&amp;HA!$E$39:$E$173)+1,""),0)),"")</f>
        <v/>
      </c>
      <c r="F345" s="209"/>
      <c r="G345" s="210"/>
      <c r="H345" s="208"/>
      <c r="I345" s="210"/>
    </row>
    <row r="346" spans="5:9">
      <c r="E346" s="212" t="str">
        <f t="array" aca="1" ref="E346" ca="1">IFERROR(INDEX(HA!$E$39:$E$173,MATCH(MIN(IF((COUNTIF($E$99:E345,HA!$E$39:$E$173)=0)*(INDIRECT(VLOOKUP($A$100,HA!AX283:AY304,2)&amp;"39:"&amp;VLOOKUP($A$100,HA!AX283:AY304,2)&amp;"173")&lt;&gt;""),1,MAX((COUNTIF(HA!$E$39:$E$173,"&lt;"&amp;HA!$E$39:$E$173)+1)*2))*(COUNTIF(HA!$E$39:$E$173,"&lt;"&amp;HA!$E$39:$E$173)+1)),IF((INDIRECT(VLOOKUP($A$100,HA!AX283:AY304,2)&amp;"39:"&amp;VLOOKUP($A$100,HA!AX283:AY304,2)&amp;"173")&lt;&gt;""),COUNTIF(HA!$E$39:$E$173,"&lt;"&amp;HA!$E$39:$E$173)+1,""),0)),"")</f>
        <v/>
      </c>
      <c r="F346" s="209"/>
      <c r="G346" s="210"/>
      <c r="H346" s="208"/>
      <c r="I346" s="210"/>
    </row>
    <row r="347" spans="5:9">
      <c r="E347" s="212" t="str">
        <f t="array" aca="1" ref="E347" ca="1">IFERROR(INDEX(HA!$E$39:$E$173,MATCH(MIN(IF((COUNTIF($E$99:E346,HA!$E$39:$E$173)=0)*(INDIRECT(VLOOKUP($A$100,HA!AX284:AY305,2)&amp;"39:"&amp;VLOOKUP($A$100,HA!AX284:AY305,2)&amp;"173")&lt;&gt;""),1,MAX((COUNTIF(HA!$E$39:$E$173,"&lt;"&amp;HA!$E$39:$E$173)+1)*2))*(COUNTIF(HA!$E$39:$E$173,"&lt;"&amp;HA!$E$39:$E$173)+1)),IF((INDIRECT(VLOOKUP($A$100,HA!AX284:AY305,2)&amp;"39:"&amp;VLOOKUP($A$100,HA!AX284:AY305,2)&amp;"173")&lt;&gt;""),COUNTIF(HA!$E$39:$E$173,"&lt;"&amp;HA!$E$39:$E$173)+1,""),0)),"")</f>
        <v/>
      </c>
      <c r="F347" s="209"/>
      <c r="G347" s="210"/>
      <c r="H347" s="208"/>
      <c r="I347" s="210"/>
    </row>
    <row r="348" spans="5:9">
      <c r="E348" s="212" t="str">
        <f t="array" aca="1" ref="E348" ca="1">IFERROR(INDEX(HA!$E$39:$E$173,MATCH(MIN(IF((COUNTIF($E$99:E347,HA!$E$39:$E$173)=0)*(INDIRECT(VLOOKUP($A$100,HA!AX285:AY306,2)&amp;"39:"&amp;VLOOKUP($A$100,HA!AX285:AY306,2)&amp;"173")&lt;&gt;""),1,MAX((COUNTIF(HA!$E$39:$E$173,"&lt;"&amp;HA!$E$39:$E$173)+1)*2))*(COUNTIF(HA!$E$39:$E$173,"&lt;"&amp;HA!$E$39:$E$173)+1)),IF((INDIRECT(VLOOKUP($A$100,HA!AX285:AY306,2)&amp;"39:"&amp;VLOOKUP($A$100,HA!AX285:AY306,2)&amp;"173")&lt;&gt;""),COUNTIF(HA!$E$39:$E$173,"&lt;"&amp;HA!$E$39:$E$173)+1,""),0)),"")</f>
        <v/>
      </c>
      <c r="F348" s="209"/>
      <c r="G348" s="210"/>
      <c r="H348" s="208"/>
      <c r="I348" s="210"/>
    </row>
    <row r="349" spans="5:9">
      <c r="E349" s="212" t="str">
        <f t="array" aca="1" ref="E349" ca="1">IFERROR(INDEX(HA!$E$39:$E$173,MATCH(MIN(IF((COUNTIF($E$99:E348,HA!$E$39:$E$173)=0)*(INDIRECT(VLOOKUP($A$100,HA!AX286:AY307,2)&amp;"39:"&amp;VLOOKUP($A$100,HA!AX286:AY307,2)&amp;"173")&lt;&gt;""),1,MAX((COUNTIF(HA!$E$39:$E$173,"&lt;"&amp;HA!$E$39:$E$173)+1)*2))*(COUNTIF(HA!$E$39:$E$173,"&lt;"&amp;HA!$E$39:$E$173)+1)),IF((INDIRECT(VLOOKUP($A$100,HA!AX286:AY307,2)&amp;"39:"&amp;VLOOKUP($A$100,HA!AX286:AY307,2)&amp;"173")&lt;&gt;""),COUNTIF(HA!$E$39:$E$173,"&lt;"&amp;HA!$E$39:$E$173)+1,""),0)),"")</f>
        <v/>
      </c>
      <c r="F349" s="209"/>
      <c r="G349" s="210"/>
      <c r="H349" s="208"/>
      <c r="I349" s="210"/>
    </row>
    <row r="350" spans="5:9">
      <c r="E350" s="212" t="str">
        <f t="array" aca="1" ref="E350" ca="1">IFERROR(INDEX(HA!$E$39:$E$173,MATCH(MIN(IF((COUNTIF($E$99:E349,HA!$E$39:$E$173)=0)*(INDIRECT(VLOOKUP($A$100,HA!AX287:AY308,2)&amp;"39:"&amp;VLOOKUP($A$100,HA!AX287:AY308,2)&amp;"173")&lt;&gt;""),1,MAX((COUNTIF(HA!$E$39:$E$173,"&lt;"&amp;HA!$E$39:$E$173)+1)*2))*(COUNTIF(HA!$E$39:$E$173,"&lt;"&amp;HA!$E$39:$E$173)+1)),IF((INDIRECT(VLOOKUP($A$100,HA!AX287:AY308,2)&amp;"39:"&amp;VLOOKUP($A$100,HA!AX287:AY308,2)&amp;"173")&lt;&gt;""),COUNTIF(HA!$E$39:$E$173,"&lt;"&amp;HA!$E$39:$E$173)+1,""),0)),"")</f>
        <v/>
      </c>
      <c r="F350" s="209"/>
      <c r="G350" s="210"/>
      <c r="H350" s="208"/>
      <c r="I350" s="210"/>
    </row>
    <row r="351" spans="5:9">
      <c r="E351" s="212" t="str">
        <f t="array" aca="1" ref="E351" ca="1">IFERROR(INDEX(HA!$E$39:$E$173,MATCH(MIN(IF((COUNTIF($E$99:E350,HA!$E$39:$E$173)=0)*(INDIRECT(VLOOKUP($A$100,HA!AX288:AY309,2)&amp;"39:"&amp;VLOOKUP($A$100,HA!AX288:AY309,2)&amp;"173")&lt;&gt;""),1,MAX((COUNTIF(HA!$E$39:$E$173,"&lt;"&amp;HA!$E$39:$E$173)+1)*2))*(COUNTIF(HA!$E$39:$E$173,"&lt;"&amp;HA!$E$39:$E$173)+1)),IF((INDIRECT(VLOOKUP($A$100,HA!AX288:AY309,2)&amp;"39:"&amp;VLOOKUP($A$100,HA!AX288:AY309,2)&amp;"173")&lt;&gt;""),COUNTIF(HA!$E$39:$E$173,"&lt;"&amp;HA!$E$39:$E$173)+1,""),0)),"")</f>
        <v/>
      </c>
      <c r="F351" s="209"/>
      <c r="G351" s="210"/>
      <c r="H351" s="208"/>
      <c r="I351" s="210"/>
    </row>
    <row r="352" spans="5:9">
      <c r="E352" s="212" t="str">
        <f t="array" aca="1" ref="E352" ca="1">IFERROR(INDEX(HA!$E$39:$E$173,MATCH(MIN(IF((COUNTIF($E$99:E351,HA!$E$39:$E$173)=0)*(INDIRECT(VLOOKUP($A$100,HA!AX289:AY310,2)&amp;"39:"&amp;VLOOKUP($A$100,HA!AX289:AY310,2)&amp;"173")&lt;&gt;""),1,MAX((COUNTIF(HA!$E$39:$E$173,"&lt;"&amp;HA!$E$39:$E$173)+1)*2))*(COUNTIF(HA!$E$39:$E$173,"&lt;"&amp;HA!$E$39:$E$173)+1)),IF((INDIRECT(VLOOKUP($A$100,HA!AX289:AY310,2)&amp;"39:"&amp;VLOOKUP($A$100,HA!AX289:AY310,2)&amp;"173")&lt;&gt;""),COUNTIF(HA!$E$39:$E$173,"&lt;"&amp;HA!$E$39:$E$173)+1,""),0)),"")</f>
        <v/>
      </c>
      <c r="F352" s="209"/>
      <c r="G352" s="210"/>
      <c r="H352" s="208"/>
      <c r="I352" s="210"/>
    </row>
    <row r="353" spans="5:9">
      <c r="E353" s="212" t="str">
        <f t="array" aca="1" ref="E353" ca="1">IFERROR(INDEX(HA!$E$39:$E$173,MATCH(MIN(IF((COUNTIF($E$99:E352,HA!$E$39:$E$173)=0)*(INDIRECT(VLOOKUP($A$100,HA!AX290:AY311,2)&amp;"39:"&amp;VLOOKUP($A$100,HA!AX290:AY311,2)&amp;"173")&lt;&gt;""),1,MAX((COUNTIF(HA!$E$39:$E$173,"&lt;"&amp;HA!$E$39:$E$173)+1)*2))*(COUNTIF(HA!$E$39:$E$173,"&lt;"&amp;HA!$E$39:$E$173)+1)),IF((INDIRECT(VLOOKUP($A$100,HA!AX290:AY311,2)&amp;"39:"&amp;VLOOKUP($A$100,HA!AX290:AY311,2)&amp;"173")&lt;&gt;""),COUNTIF(HA!$E$39:$E$173,"&lt;"&amp;HA!$E$39:$E$173)+1,""),0)),"")</f>
        <v/>
      </c>
      <c r="F353" s="209"/>
      <c r="G353" s="210"/>
      <c r="H353" s="208"/>
      <c r="I353" s="210"/>
    </row>
    <row r="354" spans="5:9">
      <c r="E354" s="212" t="str">
        <f t="array" aca="1" ref="E354" ca="1">IFERROR(INDEX(HA!$E$39:$E$173,MATCH(MIN(IF((COUNTIF($E$99:E353,HA!$E$39:$E$173)=0)*(INDIRECT(VLOOKUP($A$100,HA!AX291:AY312,2)&amp;"39:"&amp;VLOOKUP($A$100,HA!AX291:AY312,2)&amp;"173")&lt;&gt;""),1,MAX((COUNTIF(HA!$E$39:$E$173,"&lt;"&amp;HA!$E$39:$E$173)+1)*2))*(COUNTIF(HA!$E$39:$E$173,"&lt;"&amp;HA!$E$39:$E$173)+1)),IF((INDIRECT(VLOOKUP($A$100,HA!AX291:AY312,2)&amp;"39:"&amp;VLOOKUP($A$100,HA!AX291:AY312,2)&amp;"173")&lt;&gt;""),COUNTIF(HA!$E$39:$E$173,"&lt;"&amp;HA!$E$39:$E$173)+1,""),0)),"")</f>
        <v/>
      </c>
      <c r="F354" s="209"/>
      <c r="G354" s="210"/>
      <c r="H354" s="208"/>
      <c r="I354" s="210"/>
    </row>
    <row r="355" spans="5:9">
      <c r="E355" s="212" t="str">
        <f t="array" aca="1" ref="E355" ca="1">IFERROR(INDEX(HA!$E$39:$E$173,MATCH(MIN(IF((COUNTIF($E$99:E354,HA!$E$39:$E$173)=0)*(INDIRECT(VLOOKUP($A$100,HA!AX292:AY313,2)&amp;"39:"&amp;VLOOKUP($A$100,HA!AX292:AY313,2)&amp;"173")&lt;&gt;""),1,MAX((COUNTIF(HA!$E$39:$E$173,"&lt;"&amp;HA!$E$39:$E$173)+1)*2))*(COUNTIF(HA!$E$39:$E$173,"&lt;"&amp;HA!$E$39:$E$173)+1)),IF((INDIRECT(VLOOKUP($A$100,HA!AX292:AY313,2)&amp;"39:"&amp;VLOOKUP($A$100,HA!AX292:AY313,2)&amp;"173")&lt;&gt;""),COUNTIF(HA!$E$39:$E$173,"&lt;"&amp;HA!$E$39:$E$173)+1,""),0)),"")</f>
        <v/>
      </c>
      <c r="F355" s="209"/>
      <c r="G355" s="210"/>
      <c r="H355" s="208"/>
      <c r="I355" s="210"/>
    </row>
    <row r="356" spans="5:9">
      <c r="E356" s="212" t="str">
        <f t="array" aca="1" ref="E356" ca="1">IFERROR(INDEX(HA!$E$39:$E$173,MATCH(MIN(IF((COUNTIF($E$99:E355,HA!$E$39:$E$173)=0)*(INDIRECT(VLOOKUP($A$100,HA!AX293:AY314,2)&amp;"39:"&amp;VLOOKUP($A$100,HA!AX293:AY314,2)&amp;"173")&lt;&gt;""),1,MAX((COUNTIF(HA!$E$39:$E$173,"&lt;"&amp;HA!$E$39:$E$173)+1)*2))*(COUNTIF(HA!$E$39:$E$173,"&lt;"&amp;HA!$E$39:$E$173)+1)),IF((INDIRECT(VLOOKUP($A$100,HA!AX293:AY314,2)&amp;"39:"&amp;VLOOKUP($A$100,HA!AX293:AY314,2)&amp;"173")&lt;&gt;""),COUNTIF(HA!$E$39:$E$173,"&lt;"&amp;HA!$E$39:$E$173)+1,""),0)),"")</f>
        <v/>
      </c>
      <c r="F356" s="209"/>
      <c r="G356" s="210"/>
      <c r="H356" s="208"/>
      <c r="I356" s="210"/>
    </row>
    <row r="357" spans="5:9">
      <c r="E357" s="212" t="str">
        <f t="array" aca="1" ref="E357" ca="1">IFERROR(INDEX(HA!$E$39:$E$173,MATCH(MIN(IF((COUNTIF($E$99:E356,HA!$E$39:$E$173)=0)*(INDIRECT(VLOOKUP($A$100,HA!AX294:AY315,2)&amp;"39:"&amp;VLOOKUP($A$100,HA!AX294:AY315,2)&amp;"173")&lt;&gt;""),1,MAX((COUNTIF(HA!$E$39:$E$173,"&lt;"&amp;HA!$E$39:$E$173)+1)*2))*(COUNTIF(HA!$E$39:$E$173,"&lt;"&amp;HA!$E$39:$E$173)+1)),IF((INDIRECT(VLOOKUP($A$100,HA!AX294:AY315,2)&amp;"39:"&amp;VLOOKUP($A$100,HA!AX294:AY315,2)&amp;"173")&lt;&gt;""),COUNTIF(HA!$E$39:$E$173,"&lt;"&amp;HA!$E$39:$E$173)+1,""),0)),"")</f>
        <v/>
      </c>
      <c r="F357" s="209"/>
      <c r="G357" s="210"/>
      <c r="H357" s="208"/>
      <c r="I357" s="210"/>
    </row>
    <row r="358" spans="5:9">
      <c r="E358" s="212" t="str">
        <f t="array" aca="1" ref="E358" ca="1">IFERROR(INDEX(HA!$E$39:$E$173,MATCH(MIN(IF((COUNTIF($E$99:E357,HA!$E$39:$E$173)=0)*(INDIRECT(VLOOKUP($A$100,HA!AX295:AY316,2)&amp;"39:"&amp;VLOOKUP($A$100,HA!AX295:AY316,2)&amp;"173")&lt;&gt;""),1,MAX((COUNTIF(HA!$E$39:$E$173,"&lt;"&amp;HA!$E$39:$E$173)+1)*2))*(COUNTIF(HA!$E$39:$E$173,"&lt;"&amp;HA!$E$39:$E$173)+1)),IF((INDIRECT(VLOOKUP($A$100,HA!AX295:AY316,2)&amp;"39:"&amp;VLOOKUP($A$100,HA!AX295:AY316,2)&amp;"173")&lt;&gt;""),COUNTIF(HA!$E$39:$E$173,"&lt;"&amp;HA!$E$39:$E$173)+1,""),0)),"")</f>
        <v/>
      </c>
      <c r="F358" s="209"/>
      <c r="G358" s="210"/>
      <c r="H358" s="208"/>
      <c r="I358" s="210"/>
    </row>
    <row r="359" spans="5:9">
      <c r="E359" s="212" t="str">
        <f t="array" aca="1" ref="E359" ca="1">IFERROR(INDEX(HA!$E$39:$E$173,MATCH(MIN(IF((COUNTIF($E$99:E358,HA!$E$39:$E$173)=0)*(INDIRECT(VLOOKUP($A$100,HA!AX296:AY317,2)&amp;"39:"&amp;VLOOKUP($A$100,HA!AX296:AY317,2)&amp;"173")&lt;&gt;""),1,MAX((COUNTIF(HA!$E$39:$E$173,"&lt;"&amp;HA!$E$39:$E$173)+1)*2))*(COUNTIF(HA!$E$39:$E$173,"&lt;"&amp;HA!$E$39:$E$173)+1)),IF((INDIRECT(VLOOKUP($A$100,HA!AX296:AY317,2)&amp;"39:"&amp;VLOOKUP($A$100,HA!AX296:AY317,2)&amp;"173")&lt;&gt;""),COUNTIF(HA!$E$39:$E$173,"&lt;"&amp;HA!$E$39:$E$173)+1,""),0)),"")</f>
        <v/>
      </c>
      <c r="F359" s="209"/>
      <c r="G359" s="210"/>
      <c r="H359" s="208"/>
      <c r="I359" s="210"/>
    </row>
    <row r="360" spans="5:9">
      <c r="E360" s="212" t="str">
        <f t="array" aca="1" ref="E360" ca="1">IFERROR(INDEX(HA!$E$39:$E$173,MATCH(MIN(IF((COUNTIF($E$99:E359,HA!$E$39:$E$173)=0)*(INDIRECT(VLOOKUP($A$100,HA!AX297:AY318,2)&amp;"39:"&amp;VLOOKUP($A$100,HA!AX297:AY318,2)&amp;"173")&lt;&gt;""),1,MAX((COUNTIF(HA!$E$39:$E$173,"&lt;"&amp;HA!$E$39:$E$173)+1)*2))*(COUNTIF(HA!$E$39:$E$173,"&lt;"&amp;HA!$E$39:$E$173)+1)),IF((INDIRECT(VLOOKUP($A$100,HA!AX297:AY318,2)&amp;"39:"&amp;VLOOKUP($A$100,HA!AX297:AY318,2)&amp;"173")&lt;&gt;""),COUNTIF(HA!$E$39:$E$173,"&lt;"&amp;HA!$E$39:$E$173)+1,""),0)),"")</f>
        <v/>
      </c>
      <c r="F360" s="209"/>
      <c r="G360" s="210"/>
      <c r="H360" s="208"/>
      <c r="I360" s="210"/>
    </row>
    <row r="361" spans="5:9">
      <c r="E361" s="212" t="str">
        <f t="array" aca="1" ref="E361" ca="1">IFERROR(INDEX(HA!$E$39:$E$173,MATCH(MIN(IF((COUNTIF($E$99:E360,HA!$E$39:$E$173)=0)*(INDIRECT(VLOOKUP($A$100,HA!AX298:AY319,2)&amp;"39:"&amp;VLOOKUP($A$100,HA!AX298:AY319,2)&amp;"173")&lt;&gt;""),1,MAX((COUNTIF(HA!$E$39:$E$173,"&lt;"&amp;HA!$E$39:$E$173)+1)*2))*(COUNTIF(HA!$E$39:$E$173,"&lt;"&amp;HA!$E$39:$E$173)+1)),IF((INDIRECT(VLOOKUP($A$100,HA!AX298:AY319,2)&amp;"39:"&amp;VLOOKUP($A$100,HA!AX298:AY319,2)&amp;"173")&lt;&gt;""),COUNTIF(HA!$E$39:$E$173,"&lt;"&amp;HA!$E$39:$E$173)+1,""),0)),"")</f>
        <v/>
      </c>
      <c r="F361" s="209"/>
      <c r="G361" s="210"/>
      <c r="H361" s="208"/>
      <c r="I361" s="210"/>
    </row>
    <row r="362" spans="5:9">
      <c r="E362" s="212" t="str">
        <f t="array" aca="1" ref="E362" ca="1">IFERROR(INDEX(HA!$E$39:$E$173,MATCH(MIN(IF((COUNTIF($E$99:E361,HA!$E$39:$E$173)=0)*(INDIRECT(VLOOKUP($A$100,HA!AX299:AY320,2)&amp;"39:"&amp;VLOOKUP($A$100,HA!AX299:AY320,2)&amp;"173")&lt;&gt;""),1,MAX((COUNTIF(HA!$E$39:$E$173,"&lt;"&amp;HA!$E$39:$E$173)+1)*2))*(COUNTIF(HA!$E$39:$E$173,"&lt;"&amp;HA!$E$39:$E$173)+1)),IF((INDIRECT(VLOOKUP($A$100,HA!AX299:AY320,2)&amp;"39:"&amp;VLOOKUP($A$100,HA!AX299:AY320,2)&amp;"173")&lt;&gt;""),COUNTIF(HA!$E$39:$E$173,"&lt;"&amp;HA!$E$39:$E$173)+1,""),0)),"")</f>
        <v/>
      </c>
      <c r="F362" s="209"/>
      <c r="G362" s="210"/>
      <c r="H362" s="208"/>
      <c r="I362" s="210"/>
    </row>
    <row r="363" spans="5:9">
      <c r="E363" s="212" t="str">
        <f t="array" aca="1" ref="E363" ca="1">IFERROR(INDEX(HA!$E$39:$E$173,MATCH(MIN(IF((COUNTIF($E$99:E362,HA!$E$39:$E$173)=0)*(INDIRECT(VLOOKUP($A$100,HA!AX300:AY321,2)&amp;"39:"&amp;VLOOKUP($A$100,HA!AX300:AY321,2)&amp;"173")&lt;&gt;""),1,MAX((COUNTIF(HA!$E$39:$E$173,"&lt;"&amp;HA!$E$39:$E$173)+1)*2))*(COUNTIF(HA!$E$39:$E$173,"&lt;"&amp;HA!$E$39:$E$173)+1)),IF((INDIRECT(VLOOKUP($A$100,HA!AX300:AY321,2)&amp;"39:"&amp;VLOOKUP($A$100,HA!AX300:AY321,2)&amp;"173")&lt;&gt;""),COUNTIF(HA!$E$39:$E$173,"&lt;"&amp;HA!$E$39:$E$173)+1,""),0)),"")</f>
        <v/>
      </c>
      <c r="F363" s="209"/>
      <c r="G363" s="210"/>
      <c r="H363" s="208"/>
      <c r="I363" s="210"/>
    </row>
    <row r="364" spans="5:9">
      <c r="E364" s="212" t="str">
        <f t="array" aca="1" ref="E364" ca="1">IFERROR(INDEX(HA!$E$39:$E$173,MATCH(MIN(IF((COUNTIF($E$99:E363,HA!$E$39:$E$173)=0)*(INDIRECT(VLOOKUP($A$100,HA!AX301:AY322,2)&amp;"39:"&amp;VLOOKUP($A$100,HA!AX301:AY322,2)&amp;"173")&lt;&gt;""),1,MAX((COUNTIF(HA!$E$39:$E$173,"&lt;"&amp;HA!$E$39:$E$173)+1)*2))*(COUNTIF(HA!$E$39:$E$173,"&lt;"&amp;HA!$E$39:$E$173)+1)),IF((INDIRECT(VLOOKUP($A$100,HA!AX301:AY322,2)&amp;"39:"&amp;VLOOKUP($A$100,HA!AX301:AY322,2)&amp;"173")&lt;&gt;""),COUNTIF(HA!$E$39:$E$173,"&lt;"&amp;HA!$E$39:$E$173)+1,""),0)),"")</f>
        <v/>
      </c>
      <c r="F364" s="209"/>
      <c r="G364" s="210"/>
      <c r="H364" s="208"/>
      <c r="I364" s="210"/>
    </row>
    <row r="365" spans="5:9">
      <c r="E365" s="212" t="str">
        <f t="array" aca="1" ref="E365" ca="1">IFERROR(INDEX(HA!$E$39:$E$173,MATCH(MIN(IF((COUNTIF($E$99:E364,HA!$E$39:$E$173)=0)*(INDIRECT(VLOOKUP($A$100,HA!AX302:AY323,2)&amp;"39:"&amp;VLOOKUP($A$100,HA!AX302:AY323,2)&amp;"173")&lt;&gt;""),1,MAX((COUNTIF(HA!$E$39:$E$173,"&lt;"&amp;HA!$E$39:$E$173)+1)*2))*(COUNTIF(HA!$E$39:$E$173,"&lt;"&amp;HA!$E$39:$E$173)+1)),IF((INDIRECT(VLOOKUP($A$100,HA!AX302:AY323,2)&amp;"39:"&amp;VLOOKUP($A$100,HA!AX302:AY323,2)&amp;"173")&lt;&gt;""),COUNTIF(HA!$E$39:$E$173,"&lt;"&amp;HA!$E$39:$E$173)+1,""),0)),"")</f>
        <v/>
      </c>
      <c r="F365" s="209"/>
      <c r="G365" s="210"/>
      <c r="H365" s="208"/>
      <c r="I365" s="210"/>
    </row>
    <row r="366" spans="5:9">
      <c r="E366" s="212" t="str">
        <f t="array" aca="1" ref="E366" ca="1">IFERROR(INDEX(HA!$E$39:$E$173,MATCH(MIN(IF((COUNTIF($E$99:E365,HA!$E$39:$E$173)=0)*(INDIRECT(VLOOKUP($A$100,HA!AX303:AY324,2)&amp;"39:"&amp;VLOOKUP($A$100,HA!AX303:AY324,2)&amp;"173")&lt;&gt;""),1,MAX((COUNTIF(HA!$E$39:$E$173,"&lt;"&amp;HA!$E$39:$E$173)+1)*2))*(COUNTIF(HA!$E$39:$E$173,"&lt;"&amp;HA!$E$39:$E$173)+1)),IF((INDIRECT(VLOOKUP($A$100,HA!AX303:AY324,2)&amp;"39:"&amp;VLOOKUP($A$100,HA!AX303:AY324,2)&amp;"173")&lt;&gt;""),COUNTIF(HA!$E$39:$E$173,"&lt;"&amp;HA!$E$39:$E$173)+1,""),0)),"")</f>
        <v/>
      </c>
      <c r="F366" s="209"/>
      <c r="G366" s="210"/>
      <c r="H366" s="208"/>
      <c r="I366" s="210"/>
    </row>
    <row r="367" spans="5:9">
      <c r="E367" s="212" t="str">
        <f t="array" aca="1" ref="E367" ca="1">IFERROR(INDEX(HA!$E$39:$E$173,MATCH(MIN(IF((COUNTIF($E$99:E366,HA!$E$39:$E$173)=0)*(INDIRECT(VLOOKUP($A$100,HA!AX304:AY325,2)&amp;"39:"&amp;VLOOKUP($A$100,HA!AX304:AY325,2)&amp;"173")&lt;&gt;""),1,MAX((COUNTIF(HA!$E$39:$E$173,"&lt;"&amp;HA!$E$39:$E$173)+1)*2))*(COUNTIF(HA!$E$39:$E$173,"&lt;"&amp;HA!$E$39:$E$173)+1)),IF((INDIRECT(VLOOKUP($A$100,HA!AX304:AY325,2)&amp;"39:"&amp;VLOOKUP($A$100,HA!AX304:AY325,2)&amp;"173")&lt;&gt;""),COUNTIF(HA!$E$39:$E$173,"&lt;"&amp;HA!$E$39:$E$173)+1,""),0)),"")</f>
        <v/>
      </c>
      <c r="F367" s="209"/>
      <c r="G367" s="210"/>
      <c r="H367" s="208"/>
      <c r="I367" s="210"/>
    </row>
    <row r="368" spans="5:9">
      <c r="E368" s="212" t="str">
        <f t="array" aca="1" ref="E368" ca="1">IFERROR(INDEX(HA!$E$39:$E$173,MATCH(MIN(IF((COUNTIF($E$99:E367,HA!$E$39:$E$173)=0)*(INDIRECT(VLOOKUP($A$100,HA!AX305:AY326,2)&amp;"39:"&amp;VLOOKUP($A$100,HA!AX305:AY326,2)&amp;"173")&lt;&gt;""),1,MAX((COUNTIF(HA!$E$39:$E$173,"&lt;"&amp;HA!$E$39:$E$173)+1)*2))*(COUNTIF(HA!$E$39:$E$173,"&lt;"&amp;HA!$E$39:$E$173)+1)),IF((INDIRECT(VLOOKUP($A$100,HA!AX305:AY326,2)&amp;"39:"&amp;VLOOKUP($A$100,HA!AX305:AY326,2)&amp;"173")&lt;&gt;""),COUNTIF(HA!$E$39:$E$173,"&lt;"&amp;HA!$E$39:$E$173)+1,""),0)),"")</f>
        <v/>
      </c>
      <c r="F368" s="209"/>
      <c r="G368" s="210"/>
      <c r="H368" s="208"/>
      <c r="I368" s="210"/>
    </row>
    <row r="369" spans="5:9">
      <c r="E369" s="212" t="str">
        <f t="array" aca="1" ref="E369" ca="1">IFERROR(INDEX(HA!$E$39:$E$173,MATCH(MIN(IF((COUNTIF($E$99:E368,HA!$E$39:$E$173)=0)*(INDIRECT(VLOOKUP($A$100,HA!AX306:AY327,2)&amp;"39:"&amp;VLOOKUP($A$100,HA!AX306:AY327,2)&amp;"173")&lt;&gt;""),1,MAX((COUNTIF(HA!$E$39:$E$173,"&lt;"&amp;HA!$E$39:$E$173)+1)*2))*(COUNTIF(HA!$E$39:$E$173,"&lt;"&amp;HA!$E$39:$E$173)+1)),IF((INDIRECT(VLOOKUP($A$100,HA!AX306:AY327,2)&amp;"39:"&amp;VLOOKUP($A$100,HA!AX306:AY327,2)&amp;"173")&lt;&gt;""),COUNTIF(HA!$E$39:$E$173,"&lt;"&amp;HA!$E$39:$E$173)+1,""),0)),"")</f>
        <v/>
      </c>
      <c r="F369" s="209"/>
      <c r="G369" s="210"/>
      <c r="H369" s="208"/>
      <c r="I369" s="210"/>
    </row>
    <row r="370" spans="5:9">
      <c r="E370" s="212" t="str">
        <f t="array" aca="1" ref="E370" ca="1">IFERROR(INDEX(HA!$E$39:$E$173,MATCH(MIN(IF((COUNTIF($E$99:E369,HA!$E$39:$E$173)=0)*(INDIRECT(VLOOKUP($A$100,HA!AX307:AY328,2)&amp;"39:"&amp;VLOOKUP($A$100,HA!AX307:AY328,2)&amp;"173")&lt;&gt;""),1,MAX((COUNTIF(HA!$E$39:$E$173,"&lt;"&amp;HA!$E$39:$E$173)+1)*2))*(COUNTIF(HA!$E$39:$E$173,"&lt;"&amp;HA!$E$39:$E$173)+1)),IF((INDIRECT(VLOOKUP($A$100,HA!AX307:AY328,2)&amp;"39:"&amp;VLOOKUP($A$100,HA!AX307:AY328,2)&amp;"173")&lt;&gt;""),COUNTIF(HA!$E$39:$E$173,"&lt;"&amp;HA!$E$39:$E$173)+1,""),0)),"")</f>
        <v/>
      </c>
      <c r="F370" s="209"/>
      <c r="G370" s="210"/>
      <c r="H370" s="208"/>
      <c r="I370" s="210"/>
    </row>
    <row r="371" spans="5:9">
      <c r="E371" s="212" t="str">
        <f t="array" aca="1" ref="E371" ca="1">IFERROR(INDEX(HA!$E$39:$E$173,MATCH(MIN(IF((COUNTIF($E$99:E370,HA!$E$39:$E$173)=0)*(INDIRECT(VLOOKUP($A$100,HA!AX308:AY329,2)&amp;"39:"&amp;VLOOKUP($A$100,HA!AX308:AY329,2)&amp;"173")&lt;&gt;""),1,MAX((COUNTIF(HA!$E$39:$E$173,"&lt;"&amp;HA!$E$39:$E$173)+1)*2))*(COUNTIF(HA!$E$39:$E$173,"&lt;"&amp;HA!$E$39:$E$173)+1)),IF((INDIRECT(VLOOKUP($A$100,HA!AX308:AY329,2)&amp;"39:"&amp;VLOOKUP($A$100,HA!AX308:AY329,2)&amp;"173")&lt;&gt;""),COUNTIF(HA!$E$39:$E$173,"&lt;"&amp;HA!$E$39:$E$173)+1,""),0)),"")</f>
        <v/>
      </c>
      <c r="F371" s="209"/>
      <c r="G371" s="210"/>
      <c r="H371" s="208"/>
      <c r="I371" s="210"/>
    </row>
    <row r="372" spans="5:9">
      <c r="E372" s="212" t="str">
        <f t="array" aca="1" ref="E372" ca="1">IFERROR(INDEX(HA!$E$39:$E$173,MATCH(MIN(IF((COUNTIF($E$99:E371,HA!$E$39:$E$173)=0)*(INDIRECT(VLOOKUP($A$100,HA!AX309:AY330,2)&amp;"39:"&amp;VLOOKUP($A$100,HA!AX309:AY330,2)&amp;"173")&lt;&gt;""),1,MAX((COUNTIF(HA!$E$39:$E$173,"&lt;"&amp;HA!$E$39:$E$173)+1)*2))*(COUNTIF(HA!$E$39:$E$173,"&lt;"&amp;HA!$E$39:$E$173)+1)),IF((INDIRECT(VLOOKUP($A$100,HA!AX309:AY330,2)&amp;"39:"&amp;VLOOKUP($A$100,HA!AX309:AY330,2)&amp;"173")&lt;&gt;""),COUNTIF(HA!$E$39:$E$173,"&lt;"&amp;HA!$E$39:$E$173)+1,""),0)),"")</f>
        <v/>
      </c>
      <c r="F372" s="209"/>
      <c r="G372" s="210"/>
      <c r="H372" s="208"/>
      <c r="I372" s="210"/>
    </row>
    <row r="373" spans="5:9">
      <c r="E373" s="212" t="str">
        <f t="array" aca="1" ref="E373" ca="1">IFERROR(INDEX(HA!$E$39:$E$173,MATCH(MIN(IF((COUNTIF($E$99:E372,HA!$E$39:$E$173)=0)*(INDIRECT(VLOOKUP($A$100,HA!AX310:AY331,2)&amp;"39:"&amp;VLOOKUP($A$100,HA!AX310:AY331,2)&amp;"173")&lt;&gt;""),1,MAX((COUNTIF(HA!$E$39:$E$173,"&lt;"&amp;HA!$E$39:$E$173)+1)*2))*(COUNTIF(HA!$E$39:$E$173,"&lt;"&amp;HA!$E$39:$E$173)+1)),IF((INDIRECT(VLOOKUP($A$100,HA!AX310:AY331,2)&amp;"39:"&amp;VLOOKUP($A$100,HA!AX310:AY331,2)&amp;"173")&lt;&gt;""),COUNTIF(HA!$E$39:$E$173,"&lt;"&amp;HA!$E$39:$E$173)+1,""),0)),"")</f>
        <v/>
      </c>
      <c r="F373" s="209"/>
      <c r="G373" s="210"/>
      <c r="H373" s="208"/>
      <c r="I373" s="210"/>
    </row>
    <row r="374" spans="5:9">
      <c r="E374" s="212" t="str">
        <f t="array" aca="1" ref="E374" ca="1">IFERROR(INDEX(HA!$E$39:$E$173,MATCH(MIN(IF((COUNTIF($E$99:E373,HA!$E$39:$E$173)=0)*(INDIRECT(VLOOKUP($A$100,HA!AX311:AY332,2)&amp;"39:"&amp;VLOOKUP($A$100,HA!AX311:AY332,2)&amp;"173")&lt;&gt;""),1,MAX((COUNTIF(HA!$E$39:$E$173,"&lt;"&amp;HA!$E$39:$E$173)+1)*2))*(COUNTIF(HA!$E$39:$E$173,"&lt;"&amp;HA!$E$39:$E$173)+1)),IF((INDIRECT(VLOOKUP($A$100,HA!AX311:AY332,2)&amp;"39:"&amp;VLOOKUP($A$100,HA!AX311:AY332,2)&amp;"173")&lt;&gt;""),COUNTIF(HA!$E$39:$E$173,"&lt;"&amp;HA!$E$39:$E$173)+1,""),0)),"")</f>
        <v/>
      </c>
      <c r="F374" s="209"/>
      <c r="G374" s="210"/>
      <c r="H374" s="208"/>
      <c r="I374" s="210"/>
    </row>
    <row r="375" spans="5:9">
      <c r="E375" s="212" t="str">
        <f t="array" aca="1" ref="E375" ca="1">IFERROR(INDEX(HA!$E$39:$E$173,MATCH(MIN(IF((COUNTIF($E$99:E374,HA!$E$39:$E$173)=0)*(INDIRECT(VLOOKUP($A$100,HA!AX312:AY333,2)&amp;"39:"&amp;VLOOKUP($A$100,HA!AX312:AY333,2)&amp;"173")&lt;&gt;""),1,MAX((COUNTIF(HA!$E$39:$E$173,"&lt;"&amp;HA!$E$39:$E$173)+1)*2))*(COUNTIF(HA!$E$39:$E$173,"&lt;"&amp;HA!$E$39:$E$173)+1)),IF((INDIRECT(VLOOKUP($A$100,HA!AX312:AY333,2)&amp;"39:"&amp;VLOOKUP($A$100,HA!AX312:AY333,2)&amp;"173")&lt;&gt;""),COUNTIF(HA!$E$39:$E$173,"&lt;"&amp;HA!$E$39:$E$173)+1,""),0)),"")</f>
        <v/>
      </c>
      <c r="F375" s="209"/>
      <c r="G375" s="210"/>
      <c r="H375" s="208"/>
      <c r="I375" s="210"/>
    </row>
    <row r="376" spans="5:9">
      <c r="E376" s="212" t="str">
        <f t="array" aca="1" ref="E376" ca="1">IFERROR(INDEX(HA!$E$39:$E$173,MATCH(MIN(IF((COUNTIF($E$99:E375,HA!$E$39:$E$173)=0)*(INDIRECT(VLOOKUP($A$100,HA!AX313:AY334,2)&amp;"39:"&amp;VLOOKUP($A$100,HA!AX313:AY334,2)&amp;"173")&lt;&gt;""),1,MAX((COUNTIF(HA!$E$39:$E$173,"&lt;"&amp;HA!$E$39:$E$173)+1)*2))*(COUNTIF(HA!$E$39:$E$173,"&lt;"&amp;HA!$E$39:$E$173)+1)),IF((INDIRECT(VLOOKUP($A$100,HA!AX313:AY334,2)&amp;"39:"&amp;VLOOKUP($A$100,HA!AX313:AY334,2)&amp;"173")&lt;&gt;""),COUNTIF(HA!$E$39:$E$173,"&lt;"&amp;HA!$E$39:$E$173)+1,""),0)),"")</f>
        <v/>
      </c>
      <c r="F376" s="209"/>
      <c r="G376" s="210"/>
      <c r="H376" s="208"/>
      <c r="I376" s="210"/>
    </row>
    <row r="377" spans="5:9">
      <c r="E377" s="212" t="str">
        <f t="array" aca="1" ref="E377" ca="1">IFERROR(INDEX(HA!$E$39:$E$173,MATCH(MIN(IF((COUNTIF($E$99:E376,HA!$E$39:$E$173)=0)*(INDIRECT(VLOOKUP($A$100,HA!AX314:AY335,2)&amp;"39:"&amp;VLOOKUP($A$100,HA!AX314:AY335,2)&amp;"173")&lt;&gt;""),1,MAX((COUNTIF(HA!$E$39:$E$173,"&lt;"&amp;HA!$E$39:$E$173)+1)*2))*(COUNTIF(HA!$E$39:$E$173,"&lt;"&amp;HA!$E$39:$E$173)+1)),IF((INDIRECT(VLOOKUP($A$100,HA!AX314:AY335,2)&amp;"39:"&amp;VLOOKUP($A$100,HA!AX314:AY335,2)&amp;"173")&lt;&gt;""),COUNTIF(HA!$E$39:$E$173,"&lt;"&amp;HA!$E$39:$E$173)+1,""),0)),"")</f>
        <v/>
      </c>
      <c r="F377" s="209"/>
      <c r="G377" s="210"/>
      <c r="H377" s="208"/>
      <c r="I377" s="210"/>
    </row>
    <row r="378" spans="5:9">
      <c r="E378" s="212" t="str">
        <f t="array" aca="1" ref="E378" ca="1">IFERROR(INDEX(HA!$E$39:$E$173,MATCH(MIN(IF((COUNTIF($E$99:E377,HA!$E$39:$E$173)=0)*(INDIRECT(VLOOKUP($A$100,HA!AX315:AY336,2)&amp;"39:"&amp;VLOOKUP($A$100,HA!AX315:AY336,2)&amp;"173")&lt;&gt;""),1,MAX((COUNTIF(HA!$E$39:$E$173,"&lt;"&amp;HA!$E$39:$E$173)+1)*2))*(COUNTIF(HA!$E$39:$E$173,"&lt;"&amp;HA!$E$39:$E$173)+1)),IF((INDIRECT(VLOOKUP($A$100,HA!AX315:AY336,2)&amp;"39:"&amp;VLOOKUP($A$100,HA!AX315:AY336,2)&amp;"173")&lt;&gt;""),COUNTIF(HA!$E$39:$E$173,"&lt;"&amp;HA!$E$39:$E$173)+1,""),0)),"")</f>
        <v/>
      </c>
      <c r="F378" s="209"/>
      <c r="G378" s="210"/>
      <c r="H378" s="208"/>
      <c r="I378" s="210"/>
    </row>
    <row r="379" spans="5:9">
      <c r="E379" s="212" t="str">
        <f t="array" aca="1" ref="E379" ca="1">IFERROR(INDEX(HA!$E$39:$E$173,MATCH(MIN(IF((COUNTIF($E$99:E378,HA!$E$39:$E$173)=0)*(INDIRECT(VLOOKUP($A$100,HA!AX316:AY337,2)&amp;"39:"&amp;VLOOKUP($A$100,HA!AX316:AY337,2)&amp;"173")&lt;&gt;""),1,MAX((COUNTIF(HA!$E$39:$E$173,"&lt;"&amp;HA!$E$39:$E$173)+1)*2))*(COUNTIF(HA!$E$39:$E$173,"&lt;"&amp;HA!$E$39:$E$173)+1)),IF((INDIRECT(VLOOKUP($A$100,HA!AX316:AY337,2)&amp;"39:"&amp;VLOOKUP($A$100,HA!AX316:AY337,2)&amp;"173")&lt;&gt;""),COUNTIF(HA!$E$39:$E$173,"&lt;"&amp;HA!$E$39:$E$173)+1,""),0)),"")</f>
        <v/>
      </c>
      <c r="F379" s="209"/>
      <c r="G379" s="210"/>
      <c r="H379" s="208"/>
      <c r="I379" s="210"/>
    </row>
    <row r="380" spans="5:9">
      <c r="E380" s="212" t="str">
        <f t="array" aca="1" ref="E380" ca="1">IFERROR(INDEX(HA!$E$39:$E$173,MATCH(MIN(IF((COUNTIF($E$99:E379,HA!$E$39:$E$173)=0)*(INDIRECT(VLOOKUP($A$100,HA!AX317:AY338,2)&amp;"39:"&amp;VLOOKUP($A$100,HA!AX317:AY338,2)&amp;"173")&lt;&gt;""),1,MAX((COUNTIF(HA!$E$39:$E$173,"&lt;"&amp;HA!$E$39:$E$173)+1)*2))*(COUNTIF(HA!$E$39:$E$173,"&lt;"&amp;HA!$E$39:$E$173)+1)),IF((INDIRECT(VLOOKUP($A$100,HA!AX317:AY338,2)&amp;"39:"&amp;VLOOKUP($A$100,HA!AX317:AY338,2)&amp;"173")&lt;&gt;""),COUNTIF(HA!$E$39:$E$173,"&lt;"&amp;HA!$E$39:$E$173)+1,""),0)),"")</f>
        <v/>
      </c>
      <c r="F380" s="209"/>
      <c r="G380" s="210"/>
      <c r="H380" s="208"/>
      <c r="I380" s="210"/>
    </row>
    <row r="381" spans="5:9">
      <c r="E381" s="212" t="str">
        <f t="array" aca="1" ref="E381" ca="1">IFERROR(INDEX(HA!$E$39:$E$173,MATCH(MIN(IF((COUNTIF($E$99:E380,HA!$E$39:$E$173)=0)*(INDIRECT(VLOOKUP($A$100,HA!AX318:AY339,2)&amp;"39:"&amp;VLOOKUP($A$100,HA!AX318:AY339,2)&amp;"173")&lt;&gt;""),1,MAX((COUNTIF(HA!$E$39:$E$173,"&lt;"&amp;HA!$E$39:$E$173)+1)*2))*(COUNTIF(HA!$E$39:$E$173,"&lt;"&amp;HA!$E$39:$E$173)+1)),IF((INDIRECT(VLOOKUP($A$100,HA!AX318:AY339,2)&amp;"39:"&amp;VLOOKUP($A$100,HA!AX318:AY339,2)&amp;"173")&lt;&gt;""),COUNTIF(HA!$E$39:$E$173,"&lt;"&amp;HA!$E$39:$E$173)+1,""),0)),"")</f>
        <v/>
      </c>
      <c r="F381" s="209"/>
      <c r="G381" s="210"/>
      <c r="H381" s="208"/>
      <c r="I381" s="210"/>
    </row>
    <row r="382" spans="5:9">
      <c r="E382" s="212" t="str">
        <f t="array" aca="1" ref="E382" ca="1">IFERROR(INDEX(HA!$E$39:$E$173,MATCH(MIN(IF((COUNTIF($E$99:E381,HA!$E$39:$E$173)=0)*(INDIRECT(VLOOKUP($A$100,HA!AX319:AY340,2)&amp;"39:"&amp;VLOOKUP($A$100,HA!AX319:AY340,2)&amp;"173")&lt;&gt;""),1,MAX((COUNTIF(HA!$E$39:$E$173,"&lt;"&amp;HA!$E$39:$E$173)+1)*2))*(COUNTIF(HA!$E$39:$E$173,"&lt;"&amp;HA!$E$39:$E$173)+1)),IF((INDIRECT(VLOOKUP($A$100,HA!AX319:AY340,2)&amp;"39:"&amp;VLOOKUP($A$100,HA!AX319:AY340,2)&amp;"173")&lt;&gt;""),COUNTIF(HA!$E$39:$E$173,"&lt;"&amp;HA!$E$39:$E$173)+1,""),0)),"")</f>
        <v/>
      </c>
      <c r="F382" s="209"/>
      <c r="G382" s="210"/>
      <c r="H382" s="208"/>
      <c r="I382" s="210"/>
    </row>
    <row r="383" spans="5:9">
      <c r="E383" s="212" t="str">
        <f t="array" aca="1" ref="E383" ca="1">IFERROR(INDEX(HA!$E$39:$E$173,MATCH(MIN(IF((COUNTIF($E$99:E382,HA!$E$39:$E$173)=0)*(INDIRECT(VLOOKUP($A$100,HA!AX320:AY341,2)&amp;"39:"&amp;VLOOKUP($A$100,HA!AX320:AY341,2)&amp;"173")&lt;&gt;""),1,MAX((COUNTIF(HA!$E$39:$E$173,"&lt;"&amp;HA!$E$39:$E$173)+1)*2))*(COUNTIF(HA!$E$39:$E$173,"&lt;"&amp;HA!$E$39:$E$173)+1)),IF((INDIRECT(VLOOKUP($A$100,HA!AX320:AY341,2)&amp;"39:"&amp;VLOOKUP($A$100,HA!AX320:AY341,2)&amp;"173")&lt;&gt;""),COUNTIF(HA!$E$39:$E$173,"&lt;"&amp;HA!$E$39:$E$173)+1,""),0)),"")</f>
        <v/>
      </c>
      <c r="F383" s="209"/>
      <c r="G383" s="210"/>
      <c r="H383" s="208"/>
      <c r="I383" s="210"/>
    </row>
    <row r="384" spans="5:9">
      <c r="E384" s="212" t="str">
        <f t="array" aca="1" ref="E384" ca="1">IFERROR(INDEX(HA!$E$39:$E$173,MATCH(MIN(IF((COUNTIF($E$99:E383,HA!$E$39:$E$173)=0)*(INDIRECT(VLOOKUP($A$100,HA!AX321:AY342,2)&amp;"39:"&amp;VLOOKUP($A$100,HA!AX321:AY342,2)&amp;"173")&lt;&gt;""),1,MAX((COUNTIF(HA!$E$39:$E$173,"&lt;"&amp;HA!$E$39:$E$173)+1)*2))*(COUNTIF(HA!$E$39:$E$173,"&lt;"&amp;HA!$E$39:$E$173)+1)),IF((INDIRECT(VLOOKUP($A$100,HA!AX321:AY342,2)&amp;"39:"&amp;VLOOKUP($A$100,HA!AX321:AY342,2)&amp;"173")&lt;&gt;""),COUNTIF(HA!$E$39:$E$173,"&lt;"&amp;HA!$E$39:$E$173)+1,""),0)),"")</f>
        <v/>
      </c>
      <c r="F384" s="209"/>
      <c r="G384" s="210"/>
      <c r="H384" s="208"/>
      <c r="I384" s="210"/>
    </row>
    <row r="385" spans="5:9">
      <c r="E385" s="212" t="str">
        <f t="array" aca="1" ref="E385" ca="1">IFERROR(INDEX(HA!$E$39:$E$173,MATCH(MIN(IF((COUNTIF($E$99:E384,HA!$E$39:$E$173)=0)*(INDIRECT(VLOOKUP($A$100,HA!AX322:AY343,2)&amp;"39:"&amp;VLOOKUP($A$100,HA!AX322:AY343,2)&amp;"173")&lt;&gt;""),1,MAX((COUNTIF(HA!$E$39:$E$173,"&lt;"&amp;HA!$E$39:$E$173)+1)*2))*(COUNTIF(HA!$E$39:$E$173,"&lt;"&amp;HA!$E$39:$E$173)+1)),IF((INDIRECT(VLOOKUP($A$100,HA!AX322:AY343,2)&amp;"39:"&amp;VLOOKUP($A$100,HA!AX322:AY343,2)&amp;"173")&lt;&gt;""),COUNTIF(HA!$E$39:$E$173,"&lt;"&amp;HA!$E$39:$E$173)+1,""),0)),"")</f>
        <v/>
      </c>
      <c r="F385" s="209"/>
      <c r="G385" s="210"/>
      <c r="H385" s="208"/>
      <c r="I385" s="210"/>
    </row>
    <row r="386" spans="5:9">
      <c r="E386" s="212" t="str">
        <f t="array" aca="1" ref="E386" ca="1">IFERROR(INDEX(HA!$E$39:$E$173,MATCH(MIN(IF((COUNTIF($E$99:E385,HA!$E$39:$E$173)=0)*(INDIRECT(VLOOKUP($A$100,HA!AX323:AY344,2)&amp;"39:"&amp;VLOOKUP($A$100,HA!AX323:AY344,2)&amp;"173")&lt;&gt;""),1,MAX((COUNTIF(HA!$E$39:$E$173,"&lt;"&amp;HA!$E$39:$E$173)+1)*2))*(COUNTIF(HA!$E$39:$E$173,"&lt;"&amp;HA!$E$39:$E$173)+1)),IF((INDIRECT(VLOOKUP($A$100,HA!AX323:AY344,2)&amp;"39:"&amp;VLOOKUP($A$100,HA!AX323:AY344,2)&amp;"173")&lt;&gt;""),COUNTIF(HA!$E$39:$E$173,"&lt;"&amp;HA!$E$39:$E$173)+1,""),0)),"")</f>
        <v/>
      </c>
      <c r="F386" s="209"/>
      <c r="G386" s="210"/>
      <c r="H386" s="208"/>
      <c r="I386" s="210"/>
    </row>
    <row r="387" spans="5:9">
      <c r="E387" s="212" t="str">
        <f t="array" aca="1" ref="E387" ca="1">IFERROR(INDEX(HA!$E$39:$E$173,MATCH(MIN(IF((COUNTIF($E$99:E386,HA!$E$39:$E$173)=0)*(INDIRECT(VLOOKUP($A$100,HA!AX324:AY345,2)&amp;"39:"&amp;VLOOKUP($A$100,HA!AX324:AY345,2)&amp;"173")&lt;&gt;""),1,MAX((COUNTIF(HA!$E$39:$E$173,"&lt;"&amp;HA!$E$39:$E$173)+1)*2))*(COUNTIF(HA!$E$39:$E$173,"&lt;"&amp;HA!$E$39:$E$173)+1)),IF((INDIRECT(VLOOKUP($A$100,HA!AX324:AY345,2)&amp;"39:"&amp;VLOOKUP($A$100,HA!AX324:AY345,2)&amp;"173")&lt;&gt;""),COUNTIF(HA!$E$39:$E$173,"&lt;"&amp;HA!$E$39:$E$173)+1,""),0)),"")</f>
        <v/>
      </c>
      <c r="F387" s="209"/>
      <c r="G387" s="210"/>
      <c r="H387" s="208"/>
      <c r="I387" s="210"/>
    </row>
    <row r="388" spans="5:9">
      <c r="E388" s="212" t="str">
        <f t="array" aca="1" ref="E388" ca="1">IFERROR(INDEX(HA!$E$39:$E$173,MATCH(MIN(IF((COUNTIF($E$99:E387,HA!$E$39:$E$173)=0)*(INDIRECT(VLOOKUP($A$100,HA!AX325:AY346,2)&amp;"39:"&amp;VLOOKUP($A$100,HA!AX325:AY346,2)&amp;"173")&lt;&gt;""),1,MAX((COUNTIF(HA!$E$39:$E$173,"&lt;"&amp;HA!$E$39:$E$173)+1)*2))*(COUNTIF(HA!$E$39:$E$173,"&lt;"&amp;HA!$E$39:$E$173)+1)),IF((INDIRECT(VLOOKUP($A$100,HA!AX325:AY346,2)&amp;"39:"&amp;VLOOKUP($A$100,HA!AX325:AY346,2)&amp;"173")&lt;&gt;""),COUNTIF(HA!$E$39:$E$173,"&lt;"&amp;HA!$E$39:$E$173)+1,""),0)),"")</f>
        <v/>
      </c>
      <c r="F388" s="209"/>
      <c r="G388" s="210"/>
      <c r="H388" s="208"/>
      <c r="I388" s="210"/>
    </row>
    <row r="389" spans="5:9">
      <c r="E389" s="212" t="str">
        <f t="array" aca="1" ref="E389" ca="1">IFERROR(INDEX(HA!$E$39:$E$173,MATCH(MIN(IF((COUNTIF($E$99:E388,HA!$E$39:$E$173)=0)*(INDIRECT(VLOOKUP($A$100,HA!AX326:AY347,2)&amp;"39:"&amp;VLOOKUP($A$100,HA!AX326:AY347,2)&amp;"173")&lt;&gt;""),1,MAX((COUNTIF(HA!$E$39:$E$173,"&lt;"&amp;HA!$E$39:$E$173)+1)*2))*(COUNTIF(HA!$E$39:$E$173,"&lt;"&amp;HA!$E$39:$E$173)+1)),IF((INDIRECT(VLOOKUP($A$100,HA!AX326:AY347,2)&amp;"39:"&amp;VLOOKUP($A$100,HA!AX326:AY347,2)&amp;"173")&lt;&gt;""),COUNTIF(HA!$E$39:$E$173,"&lt;"&amp;HA!$E$39:$E$173)+1,""),0)),"")</f>
        <v/>
      </c>
      <c r="F389" s="209"/>
      <c r="G389" s="210"/>
      <c r="H389" s="208"/>
      <c r="I389" s="210"/>
    </row>
    <row r="390" spans="5:9">
      <c r="E390" s="212" t="str">
        <f t="array" aca="1" ref="E390" ca="1">IFERROR(INDEX(HA!$E$39:$E$173,MATCH(MIN(IF((COUNTIF($E$99:E389,HA!$E$39:$E$173)=0)*(INDIRECT(VLOOKUP($A$100,HA!AX327:AY348,2)&amp;"39:"&amp;VLOOKUP($A$100,HA!AX327:AY348,2)&amp;"173")&lt;&gt;""),1,MAX((COUNTIF(HA!$E$39:$E$173,"&lt;"&amp;HA!$E$39:$E$173)+1)*2))*(COUNTIF(HA!$E$39:$E$173,"&lt;"&amp;HA!$E$39:$E$173)+1)),IF((INDIRECT(VLOOKUP($A$100,HA!AX327:AY348,2)&amp;"39:"&amp;VLOOKUP($A$100,HA!AX327:AY348,2)&amp;"173")&lt;&gt;""),COUNTIF(HA!$E$39:$E$173,"&lt;"&amp;HA!$E$39:$E$173)+1,""),0)),"")</f>
        <v/>
      </c>
      <c r="F390" s="209"/>
      <c r="G390" s="210"/>
      <c r="H390" s="208"/>
      <c r="I390" s="210"/>
    </row>
    <row r="391" spans="5:9">
      <c r="E391" s="212" t="str">
        <f t="array" aca="1" ref="E391" ca="1">IFERROR(INDEX(HA!$E$39:$E$173,MATCH(MIN(IF((COUNTIF($E$99:E390,HA!$E$39:$E$173)=0)*(INDIRECT(VLOOKUP($A$100,HA!AX328:AY349,2)&amp;"39:"&amp;VLOOKUP($A$100,HA!AX328:AY349,2)&amp;"173")&lt;&gt;""),1,MAX((COUNTIF(HA!$E$39:$E$173,"&lt;"&amp;HA!$E$39:$E$173)+1)*2))*(COUNTIF(HA!$E$39:$E$173,"&lt;"&amp;HA!$E$39:$E$173)+1)),IF((INDIRECT(VLOOKUP($A$100,HA!AX328:AY349,2)&amp;"39:"&amp;VLOOKUP($A$100,HA!AX328:AY349,2)&amp;"173")&lt;&gt;""),COUNTIF(HA!$E$39:$E$173,"&lt;"&amp;HA!$E$39:$E$173)+1,""),0)),"")</f>
        <v/>
      </c>
      <c r="F391" s="209"/>
      <c r="G391" s="210"/>
      <c r="H391" s="208"/>
      <c r="I391" s="210"/>
    </row>
    <row r="392" spans="5:9">
      <c r="E392" s="212" t="str">
        <f t="array" aca="1" ref="E392" ca="1">IFERROR(INDEX(HA!$E$39:$E$173,MATCH(MIN(IF((COUNTIF($E$99:E391,HA!$E$39:$E$173)=0)*(INDIRECT(VLOOKUP($A$100,HA!AX329:AY350,2)&amp;"39:"&amp;VLOOKUP($A$100,HA!AX329:AY350,2)&amp;"173")&lt;&gt;""),1,MAX((COUNTIF(HA!$E$39:$E$173,"&lt;"&amp;HA!$E$39:$E$173)+1)*2))*(COUNTIF(HA!$E$39:$E$173,"&lt;"&amp;HA!$E$39:$E$173)+1)),IF((INDIRECT(VLOOKUP($A$100,HA!AX329:AY350,2)&amp;"39:"&amp;VLOOKUP($A$100,HA!AX329:AY350,2)&amp;"173")&lt;&gt;""),COUNTIF(HA!$E$39:$E$173,"&lt;"&amp;HA!$E$39:$E$173)+1,""),0)),"")</f>
        <v/>
      </c>
      <c r="F392" s="209"/>
      <c r="G392" s="210"/>
      <c r="H392" s="208"/>
      <c r="I392" s="210"/>
    </row>
    <row r="393" spans="5:9">
      <c r="E393" s="212" t="str">
        <f t="array" aca="1" ref="E393" ca="1">IFERROR(INDEX(HA!$E$39:$E$173,MATCH(MIN(IF((COUNTIF($E$99:E392,HA!$E$39:$E$173)=0)*(INDIRECT(VLOOKUP($A$100,HA!AX330:AY351,2)&amp;"39:"&amp;VLOOKUP($A$100,HA!AX330:AY351,2)&amp;"173")&lt;&gt;""),1,MAX((COUNTIF(HA!$E$39:$E$173,"&lt;"&amp;HA!$E$39:$E$173)+1)*2))*(COUNTIF(HA!$E$39:$E$173,"&lt;"&amp;HA!$E$39:$E$173)+1)),IF((INDIRECT(VLOOKUP($A$100,HA!AX330:AY351,2)&amp;"39:"&amp;VLOOKUP($A$100,HA!AX330:AY351,2)&amp;"173")&lt;&gt;""),COUNTIF(HA!$E$39:$E$173,"&lt;"&amp;HA!$E$39:$E$173)+1,""),0)),"")</f>
        <v/>
      </c>
      <c r="F393" s="209"/>
      <c r="G393" s="210"/>
      <c r="H393" s="208"/>
      <c r="I393" s="210"/>
    </row>
    <row r="394" spans="5:9">
      <c r="E394" s="212" t="str">
        <f t="array" aca="1" ref="E394" ca="1">IFERROR(INDEX(HA!$E$39:$E$173,MATCH(MIN(IF((COUNTIF($E$99:E393,HA!$E$39:$E$173)=0)*(INDIRECT(VLOOKUP($A$100,HA!AX331:AY352,2)&amp;"39:"&amp;VLOOKUP($A$100,HA!AX331:AY352,2)&amp;"173")&lt;&gt;""),1,MAX((COUNTIF(HA!$E$39:$E$173,"&lt;"&amp;HA!$E$39:$E$173)+1)*2))*(COUNTIF(HA!$E$39:$E$173,"&lt;"&amp;HA!$E$39:$E$173)+1)),IF((INDIRECT(VLOOKUP($A$100,HA!AX331:AY352,2)&amp;"39:"&amp;VLOOKUP($A$100,HA!AX331:AY352,2)&amp;"173")&lt;&gt;""),COUNTIF(HA!$E$39:$E$173,"&lt;"&amp;HA!$E$39:$E$173)+1,""),0)),"")</f>
        <v/>
      </c>
      <c r="F394" s="209"/>
      <c r="G394" s="210"/>
      <c r="H394" s="208"/>
      <c r="I394" s="210"/>
    </row>
    <row r="395" spans="5:9">
      <c r="E395" s="212" t="str">
        <f t="array" aca="1" ref="E395" ca="1">IFERROR(INDEX(HA!$E$39:$E$173,MATCH(MIN(IF((COUNTIF($E$99:E394,HA!$E$39:$E$173)=0)*(INDIRECT(VLOOKUP($A$100,HA!AX332:AY353,2)&amp;"39:"&amp;VLOOKUP($A$100,HA!AX332:AY353,2)&amp;"173")&lt;&gt;""),1,MAX((COUNTIF(HA!$E$39:$E$173,"&lt;"&amp;HA!$E$39:$E$173)+1)*2))*(COUNTIF(HA!$E$39:$E$173,"&lt;"&amp;HA!$E$39:$E$173)+1)),IF((INDIRECT(VLOOKUP($A$100,HA!AX332:AY353,2)&amp;"39:"&amp;VLOOKUP($A$100,HA!AX332:AY353,2)&amp;"173")&lt;&gt;""),COUNTIF(HA!$E$39:$E$173,"&lt;"&amp;HA!$E$39:$E$173)+1,""),0)),"")</f>
        <v/>
      </c>
      <c r="F395" s="209"/>
      <c r="G395" s="210"/>
      <c r="H395" s="208"/>
      <c r="I395" s="210"/>
    </row>
    <row r="396" spans="5:9">
      <c r="E396" s="212" t="str">
        <f t="array" aca="1" ref="E396" ca="1">IFERROR(INDEX(HA!$E$39:$E$173,MATCH(MIN(IF((COUNTIF($E$99:E395,HA!$E$39:$E$173)=0)*(INDIRECT(VLOOKUP($A$100,HA!AX333:AY354,2)&amp;"39:"&amp;VLOOKUP($A$100,HA!AX333:AY354,2)&amp;"173")&lt;&gt;""),1,MAX((COUNTIF(HA!$E$39:$E$173,"&lt;"&amp;HA!$E$39:$E$173)+1)*2))*(COUNTIF(HA!$E$39:$E$173,"&lt;"&amp;HA!$E$39:$E$173)+1)),IF((INDIRECT(VLOOKUP($A$100,HA!AX333:AY354,2)&amp;"39:"&amp;VLOOKUP($A$100,HA!AX333:AY354,2)&amp;"173")&lt;&gt;""),COUNTIF(HA!$E$39:$E$173,"&lt;"&amp;HA!$E$39:$E$173)+1,""),0)),"")</f>
        <v/>
      </c>
      <c r="F396" s="209"/>
      <c r="G396" s="210"/>
      <c r="H396" s="208"/>
      <c r="I396" s="210"/>
    </row>
    <row r="397" spans="5:9">
      <c r="E397" s="212" t="str">
        <f t="array" aca="1" ref="E397" ca="1">IFERROR(INDEX(HA!$E$39:$E$173,MATCH(MIN(IF((COUNTIF($E$99:E396,HA!$E$39:$E$173)=0)*(INDIRECT(VLOOKUP($A$100,HA!AX334:AY355,2)&amp;"39:"&amp;VLOOKUP($A$100,HA!AX334:AY355,2)&amp;"173")&lt;&gt;""),1,MAX((COUNTIF(HA!$E$39:$E$173,"&lt;"&amp;HA!$E$39:$E$173)+1)*2))*(COUNTIF(HA!$E$39:$E$173,"&lt;"&amp;HA!$E$39:$E$173)+1)),IF((INDIRECT(VLOOKUP($A$100,HA!AX334:AY355,2)&amp;"39:"&amp;VLOOKUP($A$100,HA!AX334:AY355,2)&amp;"173")&lt;&gt;""),COUNTIF(HA!$E$39:$E$173,"&lt;"&amp;HA!$E$39:$E$173)+1,""),0)),"")</f>
        <v/>
      </c>
      <c r="F397" s="209"/>
      <c r="G397" s="210"/>
      <c r="H397" s="208"/>
      <c r="I397" s="210"/>
    </row>
    <row r="398" spans="5:9">
      <c r="E398" s="212" t="str">
        <f t="array" aca="1" ref="E398" ca="1">IFERROR(INDEX(HA!$E$39:$E$173,MATCH(MIN(IF((COUNTIF($E$99:E397,HA!$E$39:$E$173)=0)*(INDIRECT(VLOOKUP($A$100,HA!AX335:AY356,2)&amp;"39:"&amp;VLOOKUP($A$100,HA!AX335:AY356,2)&amp;"173")&lt;&gt;""),1,MAX((COUNTIF(HA!$E$39:$E$173,"&lt;"&amp;HA!$E$39:$E$173)+1)*2))*(COUNTIF(HA!$E$39:$E$173,"&lt;"&amp;HA!$E$39:$E$173)+1)),IF((INDIRECT(VLOOKUP($A$100,HA!AX335:AY356,2)&amp;"39:"&amp;VLOOKUP($A$100,HA!AX335:AY356,2)&amp;"173")&lt;&gt;""),COUNTIF(HA!$E$39:$E$173,"&lt;"&amp;HA!$E$39:$E$173)+1,""),0)),"")</f>
        <v/>
      </c>
      <c r="F398" s="209"/>
      <c r="G398" s="210"/>
      <c r="H398" s="208"/>
      <c r="I398" s="210"/>
    </row>
    <row r="399" spans="5:9">
      <c r="E399" s="212" t="str">
        <f t="array" aca="1" ref="E399" ca="1">IFERROR(INDEX(HA!$E$39:$E$173,MATCH(MIN(IF((COUNTIF($E$99:E398,HA!$E$39:$E$173)=0)*(INDIRECT(VLOOKUP($A$100,HA!AX336:AY357,2)&amp;"39:"&amp;VLOOKUP($A$100,HA!AX336:AY357,2)&amp;"173")&lt;&gt;""),1,MAX((COUNTIF(HA!$E$39:$E$173,"&lt;"&amp;HA!$E$39:$E$173)+1)*2))*(COUNTIF(HA!$E$39:$E$173,"&lt;"&amp;HA!$E$39:$E$173)+1)),IF((INDIRECT(VLOOKUP($A$100,HA!AX336:AY357,2)&amp;"39:"&amp;VLOOKUP($A$100,HA!AX336:AY357,2)&amp;"173")&lt;&gt;""),COUNTIF(HA!$E$39:$E$173,"&lt;"&amp;HA!$E$39:$E$173)+1,""),0)),"")</f>
        <v/>
      </c>
      <c r="F399" s="209"/>
      <c r="G399" s="210"/>
      <c r="H399" s="208"/>
      <c r="I399" s="210"/>
    </row>
    <row r="400" spans="5:9">
      <c r="E400" s="212" t="str">
        <f t="array" aca="1" ref="E400" ca="1">IFERROR(INDEX(HA!$E$39:$E$173,MATCH(MIN(IF((COUNTIF($E$99:E399,HA!$E$39:$E$173)=0)*(INDIRECT(VLOOKUP($A$100,HA!AX337:AY358,2)&amp;"39:"&amp;VLOOKUP($A$100,HA!AX337:AY358,2)&amp;"173")&lt;&gt;""),1,MAX((COUNTIF(HA!$E$39:$E$173,"&lt;"&amp;HA!$E$39:$E$173)+1)*2))*(COUNTIF(HA!$E$39:$E$173,"&lt;"&amp;HA!$E$39:$E$173)+1)),IF((INDIRECT(VLOOKUP($A$100,HA!AX337:AY358,2)&amp;"39:"&amp;VLOOKUP($A$100,HA!AX337:AY358,2)&amp;"173")&lt;&gt;""),COUNTIF(HA!$E$39:$E$173,"&lt;"&amp;HA!$E$39:$E$173)+1,""),0)),"")</f>
        <v/>
      </c>
      <c r="F400" s="209"/>
      <c r="G400" s="210"/>
      <c r="H400" s="208"/>
      <c r="I400" s="210"/>
    </row>
    <row r="401" spans="5:9">
      <c r="E401" s="212" t="str">
        <f t="array" aca="1" ref="E401" ca="1">IFERROR(INDEX(HA!$E$39:$E$173,MATCH(MIN(IF((COUNTIF($E$99:E400,HA!$E$39:$E$173)=0)*(INDIRECT(VLOOKUP($A$100,HA!AX338:AY359,2)&amp;"39:"&amp;VLOOKUP($A$100,HA!AX338:AY359,2)&amp;"173")&lt;&gt;""),1,MAX((COUNTIF(HA!$E$39:$E$173,"&lt;"&amp;HA!$E$39:$E$173)+1)*2))*(COUNTIF(HA!$E$39:$E$173,"&lt;"&amp;HA!$E$39:$E$173)+1)),IF((INDIRECT(VLOOKUP($A$100,HA!AX338:AY359,2)&amp;"39:"&amp;VLOOKUP($A$100,HA!AX338:AY359,2)&amp;"173")&lt;&gt;""),COUNTIF(HA!$E$39:$E$173,"&lt;"&amp;HA!$E$39:$E$173)+1,""),0)),"")</f>
        <v/>
      </c>
      <c r="F401" s="209"/>
      <c r="G401" s="210"/>
      <c r="H401" s="208"/>
      <c r="I401" s="210"/>
    </row>
    <row r="402" spans="5:9">
      <c r="E402" s="212" t="str">
        <f t="array" aca="1" ref="E402" ca="1">IFERROR(INDEX(HA!$E$39:$E$173,MATCH(MIN(IF((COUNTIF($E$99:E401,HA!$E$39:$E$173)=0)*(INDIRECT(VLOOKUP($A$100,HA!AX339:AY360,2)&amp;"39:"&amp;VLOOKUP($A$100,HA!AX339:AY360,2)&amp;"173")&lt;&gt;""),1,MAX((COUNTIF(HA!$E$39:$E$173,"&lt;"&amp;HA!$E$39:$E$173)+1)*2))*(COUNTIF(HA!$E$39:$E$173,"&lt;"&amp;HA!$E$39:$E$173)+1)),IF((INDIRECT(VLOOKUP($A$100,HA!AX339:AY360,2)&amp;"39:"&amp;VLOOKUP($A$100,HA!AX339:AY360,2)&amp;"173")&lt;&gt;""),COUNTIF(HA!$E$39:$E$173,"&lt;"&amp;HA!$E$39:$E$173)+1,""),0)),"")</f>
        <v/>
      </c>
      <c r="F402" s="209"/>
      <c r="G402" s="210"/>
      <c r="H402" s="208"/>
      <c r="I402" s="210"/>
    </row>
    <row r="403" spans="5:9">
      <c r="E403" s="212" t="str">
        <f t="array" aca="1" ref="E403" ca="1">IFERROR(INDEX(HA!$E$39:$E$173,MATCH(MIN(IF((COUNTIF($E$99:E402,HA!$E$39:$E$173)=0)*(INDIRECT(VLOOKUP($A$100,HA!AX340:AY361,2)&amp;"39:"&amp;VLOOKUP($A$100,HA!AX340:AY361,2)&amp;"173")&lt;&gt;""),1,MAX((COUNTIF(HA!$E$39:$E$173,"&lt;"&amp;HA!$E$39:$E$173)+1)*2))*(COUNTIF(HA!$E$39:$E$173,"&lt;"&amp;HA!$E$39:$E$173)+1)),IF((INDIRECT(VLOOKUP($A$100,HA!AX340:AY361,2)&amp;"39:"&amp;VLOOKUP($A$100,HA!AX340:AY361,2)&amp;"173")&lt;&gt;""),COUNTIF(HA!$E$39:$E$173,"&lt;"&amp;HA!$E$39:$E$173)+1,""),0)),"")</f>
        <v/>
      </c>
      <c r="F403" s="209"/>
      <c r="G403" s="210"/>
      <c r="H403" s="208"/>
      <c r="I403" s="210"/>
    </row>
    <row r="404" spans="5:9">
      <c r="E404" s="212" t="str">
        <f t="array" aca="1" ref="E404" ca="1">IFERROR(INDEX(HA!$E$39:$E$173,MATCH(MIN(IF((COUNTIF($E$99:E403,HA!$E$39:$E$173)=0)*(INDIRECT(VLOOKUP($A$100,HA!AX341:AY362,2)&amp;"39:"&amp;VLOOKUP($A$100,HA!AX341:AY362,2)&amp;"173")&lt;&gt;""),1,MAX((COUNTIF(HA!$E$39:$E$173,"&lt;"&amp;HA!$E$39:$E$173)+1)*2))*(COUNTIF(HA!$E$39:$E$173,"&lt;"&amp;HA!$E$39:$E$173)+1)),IF((INDIRECT(VLOOKUP($A$100,HA!AX341:AY362,2)&amp;"39:"&amp;VLOOKUP($A$100,HA!AX341:AY362,2)&amp;"173")&lt;&gt;""),COUNTIF(HA!$E$39:$E$173,"&lt;"&amp;HA!$E$39:$E$173)+1,""),0)),"")</f>
        <v/>
      </c>
      <c r="F404" s="209"/>
      <c r="G404" s="210"/>
      <c r="H404" s="208"/>
      <c r="I404" s="210"/>
    </row>
    <row r="405" spans="5:9">
      <c r="E405" s="212" t="str">
        <f t="array" aca="1" ref="E405" ca="1">IFERROR(INDEX(HA!$E$39:$E$173,MATCH(MIN(IF((COUNTIF($E$99:E404,HA!$E$39:$E$173)=0)*(INDIRECT(VLOOKUP($A$100,HA!AX342:AY363,2)&amp;"39:"&amp;VLOOKUP($A$100,HA!AX342:AY363,2)&amp;"173")&lt;&gt;""),1,MAX((COUNTIF(HA!$E$39:$E$173,"&lt;"&amp;HA!$E$39:$E$173)+1)*2))*(COUNTIF(HA!$E$39:$E$173,"&lt;"&amp;HA!$E$39:$E$173)+1)),IF((INDIRECT(VLOOKUP($A$100,HA!AX342:AY363,2)&amp;"39:"&amp;VLOOKUP($A$100,HA!AX342:AY363,2)&amp;"173")&lt;&gt;""),COUNTIF(HA!$E$39:$E$173,"&lt;"&amp;HA!$E$39:$E$173)+1,""),0)),"")</f>
        <v/>
      </c>
      <c r="F405" s="209"/>
      <c r="G405" s="210"/>
      <c r="H405" s="208"/>
      <c r="I405" s="210"/>
    </row>
    <row r="406" spans="5:9">
      <c r="E406" s="212" t="str">
        <f t="array" aca="1" ref="E406" ca="1">IFERROR(INDEX(HA!$E$39:$E$173,MATCH(MIN(IF((COUNTIF($E$99:E405,HA!$E$39:$E$173)=0)*(INDIRECT(VLOOKUP($A$100,HA!AX343:AY364,2)&amp;"39:"&amp;VLOOKUP($A$100,HA!AX343:AY364,2)&amp;"173")&lt;&gt;""),1,MAX((COUNTIF(HA!$E$39:$E$173,"&lt;"&amp;HA!$E$39:$E$173)+1)*2))*(COUNTIF(HA!$E$39:$E$173,"&lt;"&amp;HA!$E$39:$E$173)+1)),IF((INDIRECT(VLOOKUP($A$100,HA!AX343:AY364,2)&amp;"39:"&amp;VLOOKUP($A$100,HA!AX343:AY364,2)&amp;"173")&lt;&gt;""),COUNTIF(HA!$E$39:$E$173,"&lt;"&amp;HA!$E$39:$E$173)+1,""),0)),"")</f>
        <v/>
      </c>
      <c r="F406" s="209"/>
      <c r="G406" s="210"/>
      <c r="H406" s="208"/>
      <c r="I406" s="210"/>
    </row>
    <row r="407" spans="5:9">
      <c r="E407" s="212" t="str">
        <f t="array" aca="1" ref="E407" ca="1">IFERROR(INDEX(HA!$E$39:$E$173,MATCH(MIN(IF((COUNTIF($E$99:E406,HA!$E$39:$E$173)=0)*(INDIRECT(VLOOKUP($A$100,HA!AX344:AY365,2)&amp;"39:"&amp;VLOOKUP($A$100,HA!AX344:AY365,2)&amp;"173")&lt;&gt;""),1,MAX((COUNTIF(HA!$E$39:$E$173,"&lt;"&amp;HA!$E$39:$E$173)+1)*2))*(COUNTIF(HA!$E$39:$E$173,"&lt;"&amp;HA!$E$39:$E$173)+1)),IF((INDIRECT(VLOOKUP($A$100,HA!AX344:AY365,2)&amp;"39:"&amp;VLOOKUP($A$100,HA!AX344:AY365,2)&amp;"173")&lt;&gt;""),COUNTIF(HA!$E$39:$E$173,"&lt;"&amp;HA!$E$39:$E$173)+1,""),0)),"")</f>
        <v/>
      </c>
      <c r="F407" s="209"/>
      <c r="G407" s="210"/>
      <c r="H407" s="208"/>
      <c r="I407" s="210"/>
    </row>
    <row r="408" spans="5:9">
      <c r="E408" s="212" t="str">
        <f t="array" aca="1" ref="E408" ca="1">IFERROR(INDEX(HA!$E$39:$E$173,MATCH(MIN(IF((COUNTIF($E$99:E407,HA!$E$39:$E$173)=0)*(INDIRECT(VLOOKUP($A$100,HA!AX345:AY366,2)&amp;"39:"&amp;VLOOKUP($A$100,HA!AX345:AY366,2)&amp;"173")&lt;&gt;""),1,MAX((COUNTIF(HA!$E$39:$E$173,"&lt;"&amp;HA!$E$39:$E$173)+1)*2))*(COUNTIF(HA!$E$39:$E$173,"&lt;"&amp;HA!$E$39:$E$173)+1)),IF((INDIRECT(VLOOKUP($A$100,HA!AX345:AY366,2)&amp;"39:"&amp;VLOOKUP($A$100,HA!AX345:AY366,2)&amp;"173")&lt;&gt;""),COUNTIF(HA!$E$39:$E$173,"&lt;"&amp;HA!$E$39:$E$173)+1,""),0)),"")</f>
        <v/>
      </c>
      <c r="F408" s="209"/>
      <c r="G408" s="210"/>
      <c r="H408" s="208"/>
      <c r="I408" s="210"/>
    </row>
    <row r="409" spans="5:9">
      <c r="E409" s="212" t="str">
        <f t="array" aca="1" ref="E409" ca="1">IFERROR(INDEX(HA!$E$39:$E$173,MATCH(MIN(IF((COUNTIF($E$99:E408,HA!$E$39:$E$173)=0)*(INDIRECT(VLOOKUP($A$100,HA!AX346:AY367,2)&amp;"39:"&amp;VLOOKUP($A$100,HA!AX346:AY367,2)&amp;"173")&lt;&gt;""),1,MAX((COUNTIF(HA!$E$39:$E$173,"&lt;"&amp;HA!$E$39:$E$173)+1)*2))*(COUNTIF(HA!$E$39:$E$173,"&lt;"&amp;HA!$E$39:$E$173)+1)),IF((INDIRECT(VLOOKUP($A$100,HA!AX346:AY367,2)&amp;"39:"&amp;VLOOKUP($A$100,HA!AX346:AY367,2)&amp;"173")&lt;&gt;""),COUNTIF(HA!$E$39:$E$173,"&lt;"&amp;HA!$E$39:$E$173)+1,""),0)),"")</f>
        <v/>
      </c>
      <c r="F409" s="209"/>
      <c r="G409" s="210"/>
      <c r="H409" s="208"/>
      <c r="I409" s="210"/>
    </row>
    <row r="410" spans="5:9">
      <c r="E410" s="212" t="str">
        <f t="array" aca="1" ref="E410" ca="1">IFERROR(INDEX(HA!$E$39:$E$173,MATCH(MIN(IF((COUNTIF($E$99:E409,HA!$E$39:$E$173)=0)*(INDIRECT(VLOOKUP($A$100,HA!AX347:AY368,2)&amp;"39:"&amp;VLOOKUP($A$100,HA!AX347:AY368,2)&amp;"173")&lt;&gt;""),1,MAX((COUNTIF(HA!$E$39:$E$173,"&lt;"&amp;HA!$E$39:$E$173)+1)*2))*(COUNTIF(HA!$E$39:$E$173,"&lt;"&amp;HA!$E$39:$E$173)+1)),IF((INDIRECT(VLOOKUP($A$100,HA!AX347:AY368,2)&amp;"39:"&amp;VLOOKUP($A$100,HA!AX347:AY368,2)&amp;"173")&lt;&gt;""),COUNTIF(HA!$E$39:$E$173,"&lt;"&amp;HA!$E$39:$E$173)+1,""),0)),"")</f>
        <v/>
      </c>
      <c r="F410" s="209"/>
      <c r="G410" s="210"/>
      <c r="H410" s="208"/>
      <c r="I410" s="210"/>
    </row>
    <row r="411" spans="5:9">
      <c r="E411" s="212" t="str">
        <f t="array" aca="1" ref="E411" ca="1">IFERROR(INDEX(HA!$E$39:$E$173,MATCH(MIN(IF((COUNTIF($E$99:E410,HA!$E$39:$E$173)=0)*(INDIRECT(VLOOKUP($A$100,HA!AX348:AY369,2)&amp;"39:"&amp;VLOOKUP($A$100,HA!AX348:AY369,2)&amp;"173")&lt;&gt;""),1,MAX((COUNTIF(HA!$E$39:$E$173,"&lt;"&amp;HA!$E$39:$E$173)+1)*2))*(COUNTIF(HA!$E$39:$E$173,"&lt;"&amp;HA!$E$39:$E$173)+1)),IF((INDIRECT(VLOOKUP($A$100,HA!AX348:AY369,2)&amp;"39:"&amp;VLOOKUP($A$100,HA!AX348:AY369,2)&amp;"173")&lt;&gt;""),COUNTIF(HA!$E$39:$E$173,"&lt;"&amp;HA!$E$39:$E$173)+1,""),0)),"")</f>
        <v/>
      </c>
      <c r="F411" s="209"/>
      <c r="G411" s="210"/>
      <c r="H411" s="208"/>
      <c r="I411" s="210"/>
    </row>
    <row r="412" spans="5:9">
      <c r="E412" s="212" t="str">
        <f t="array" aca="1" ref="E412" ca="1">IFERROR(INDEX(HA!$E$39:$E$173,MATCH(MIN(IF((COUNTIF($E$99:E411,HA!$E$39:$E$173)=0)*(INDIRECT(VLOOKUP($A$100,HA!AX349:AY370,2)&amp;"39:"&amp;VLOOKUP($A$100,HA!AX349:AY370,2)&amp;"173")&lt;&gt;""),1,MAX((COUNTIF(HA!$E$39:$E$173,"&lt;"&amp;HA!$E$39:$E$173)+1)*2))*(COUNTIF(HA!$E$39:$E$173,"&lt;"&amp;HA!$E$39:$E$173)+1)),IF((INDIRECT(VLOOKUP($A$100,HA!AX349:AY370,2)&amp;"39:"&amp;VLOOKUP($A$100,HA!AX349:AY370,2)&amp;"173")&lt;&gt;""),COUNTIF(HA!$E$39:$E$173,"&lt;"&amp;HA!$E$39:$E$173)+1,""),0)),"")</f>
        <v/>
      </c>
      <c r="F412" s="209"/>
      <c r="G412" s="210"/>
      <c r="H412" s="208"/>
      <c r="I412" s="210"/>
    </row>
    <row r="413" spans="5:9">
      <c r="E413" s="212" t="str">
        <f t="array" aca="1" ref="E413" ca="1">IFERROR(INDEX(HA!$E$39:$E$173,MATCH(MIN(IF((COUNTIF($E$99:E412,HA!$E$39:$E$173)=0)*(INDIRECT(VLOOKUP($A$100,HA!AX350:AY371,2)&amp;"39:"&amp;VLOOKUP($A$100,HA!AX350:AY371,2)&amp;"173")&lt;&gt;""),1,MAX((COUNTIF(HA!$E$39:$E$173,"&lt;"&amp;HA!$E$39:$E$173)+1)*2))*(COUNTIF(HA!$E$39:$E$173,"&lt;"&amp;HA!$E$39:$E$173)+1)),IF((INDIRECT(VLOOKUP($A$100,HA!AX350:AY371,2)&amp;"39:"&amp;VLOOKUP($A$100,HA!AX350:AY371,2)&amp;"173")&lt;&gt;""),COUNTIF(HA!$E$39:$E$173,"&lt;"&amp;HA!$E$39:$E$173)+1,""),0)),"")</f>
        <v/>
      </c>
      <c r="F413" s="209"/>
      <c r="G413" s="210"/>
      <c r="H413" s="208"/>
      <c r="I413" s="210"/>
    </row>
    <row r="414" spans="5:9">
      <c r="E414" s="212" t="str">
        <f t="array" aca="1" ref="E414" ca="1">IFERROR(INDEX(HA!$E$39:$E$173,MATCH(MIN(IF((COUNTIF($E$99:E413,HA!$E$39:$E$173)=0)*(INDIRECT(VLOOKUP($A$100,HA!AX351:AY372,2)&amp;"39:"&amp;VLOOKUP($A$100,HA!AX351:AY372,2)&amp;"173")&lt;&gt;""),1,MAX((COUNTIF(HA!$E$39:$E$173,"&lt;"&amp;HA!$E$39:$E$173)+1)*2))*(COUNTIF(HA!$E$39:$E$173,"&lt;"&amp;HA!$E$39:$E$173)+1)),IF((INDIRECT(VLOOKUP($A$100,HA!AX351:AY372,2)&amp;"39:"&amp;VLOOKUP($A$100,HA!AX351:AY372,2)&amp;"173")&lt;&gt;""),COUNTIF(HA!$E$39:$E$173,"&lt;"&amp;HA!$E$39:$E$173)+1,""),0)),"")</f>
        <v/>
      </c>
      <c r="F414" s="209"/>
      <c r="G414" s="210"/>
      <c r="H414" s="208"/>
      <c r="I414" s="210"/>
    </row>
    <row r="415" spans="5:9">
      <c r="E415" s="212" t="str">
        <f t="array" aca="1" ref="E415" ca="1">IFERROR(INDEX(HA!$E$39:$E$173,MATCH(MIN(IF((COUNTIF($E$99:E414,HA!$E$39:$E$173)=0)*(INDIRECT(VLOOKUP($A$100,HA!AX352:AY373,2)&amp;"39:"&amp;VLOOKUP($A$100,HA!AX352:AY373,2)&amp;"173")&lt;&gt;""),1,MAX((COUNTIF(HA!$E$39:$E$173,"&lt;"&amp;HA!$E$39:$E$173)+1)*2))*(COUNTIF(HA!$E$39:$E$173,"&lt;"&amp;HA!$E$39:$E$173)+1)),IF((INDIRECT(VLOOKUP($A$100,HA!AX352:AY373,2)&amp;"39:"&amp;VLOOKUP($A$100,HA!AX352:AY373,2)&amp;"173")&lt;&gt;""),COUNTIF(HA!$E$39:$E$173,"&lt;"&amp;HA!$E$39:$E$173)+1,""),0)),"")</f>
        <v/>
      </c>
      <c r="F415" s="209"/>
      <c r="G415" s="210"/>
      <c r="H415" s="208"/>
      <c r="I415" s="210"/>
    </row>
    <row r="416" spans="5:9">
      <c r="E416" s="212" t="str">
        <f t="array" aca="1" ref="E416" ca="1">IFERROR(INDEX(HA!$E$39:$E$173,MATCH(MIN(IF((COUNTIF($E$99:E415,HA!$E$39:$E$173)=0)*(INDIRECT(VLOOKUP($A$100,HA!AX353:AY374,2)&amp;"39:"&amp;VLOOKUP($A$100,HA!AX353:AY374,2)&amp;"173")&lt;&gt;""),1,MAX((COUNTIF(HA!$E$39:$E$173,"&lt;"&amp;HA!$E$39:$E$173)+1)*2))*(COUNTIF(HA!$E$39:$E$173,"&lt;"&amp;HA!$E$39:$E$173)+1)),IF((INDIRECT(VLOOKUP($A$100,HA!AX353:AY374,2)&amp;"39:"&amp;VLOOKUP($A$100,HA!AX353:AY374,2)&amp;"173")&lt;&gt;""),COUNTIF(HA!$E$39:$E$173,"&lt;"&amp;HA!$E$39:$E$173)+1,""),0)),"")</f>
        <v/>
      </c>
      <c r="F416" s="209"/>
      <c r="G416" s="210"/>
      <c r="H416" s="208"/>
      <c r="I416" s="210"/>
    </row>
    <row r="417" spans="5:9">
      <c r="E417" s="212" t="str">
        <f t="array" aca="1" ref="E417" ca="1">IFERROR(INDEX(HA!$E$39:$E$173,MATCH(MIN(IF((COUNTIF($E$99:E416,HA!$E$39:$E$173)=0)*(INDIRECT(VLOOKUP($A$100,HA!AX354:AY375,2)&amp;"39:"&amp;VLOOKUP($A$100,HA!AX354:AY375,2)&amp;"173")&lt;&gt;""),1,MAX((COUNTIF(HA!$E$39:$E$173,"&lt;"&amp;HA!$E$39:$E$173)+1)*2))*(COUNTIF(HA!$E$39:$E$173,"&lt;"&amp;HA!$E$39:$E$173)+1)),IF((INDIRECT(VLOOKUP($A$100,HA!AX354:AY375,2)&amp;"39:"&amp;VLOOKUP($A$100,HA!AX354:AY375,2)&amp;"173")&lt;&gt;""),COUNTIF(HA!$E$39:$E$173,"&lt;"&amp;HA!$E$39:$E$173)+1,""),0)),"")</f>
        <v/>
      </c>
      <c r="F417" s="209"/>
      <c r="G417" s="210"/>
      <c r="H417" s="208"/>
      <c r="I417" s="210"/>
    </row>
    <row r="418" spans="5:9">
      <c r="E418" s="212" t="str">
        <f t="array" aca="1" ref="E418" ca="1">IFERROR(INDEX(HA!$E$39:$E$173,MATCH(MIN(IF((COUNTIF($E$99:E417,HA!$E$39:$E$173)=0)*(INDIRECT(VLOOKUP($A$100,HA!AX355:AY376,2)&amp;"39:"&amp;VLOOKUP($A$100,HA!AX355:AY376,2)&amp;"173")&lt;&gt;""),1,MAX((COUNTIF(HA!$E$39:$E$173,"&lt;"&amp;HA!$E$39:$E$173)+1)*2))*(COUNTIF(HA!$E$39:$E$173,"&lt;"&amp;HA!$E$39:$E$173)+1)),IF((INDIRECT(VLOOKUP($A$100,HA!AX355:AY376,2)&amp;"39:"&amp;VLOOKUP($A$100,HA!AX355:AY376,2)&amp;"173")&lt;&gt;""),COUNTIF(HA!$E$39:$E$173,"&lt;"&amp;HA!$E$39:$E$173)+1,""),0)),"")</f>
        <v/>
      </c>
      <c r="F418" s="209"/>
      <c r="G418" s="210"/>
      <c r="H418" s="208"/>
      <c r="I418" s="210"/>
    </row>
    <row r="419" spans="5:9">
      <c r="E419" s="212" t="str">
        <f t="array" aca="1" ref="E419" ca="1">IFERROR(INDEX(HA!$E$39:$E$173,MATCH(MIN(IF((COUNTIF($E$99:E418,HA!$E$39:$E$173)=0)*(INDIRECT(VLOOKUP($A$100,HA!AX356:AY377,2)&amp;"39:"&amp;VLOOKUP($A$100,HA!AX356:AY377,2)&amp;"173")&lt;&gt;""),1,MAX((COUNTIF(HA!$E$39:$E$173,"&lt;"&amp;HA!$E$39:$E$173)+1)*2))*(COUNTIF(HA!$E$39:$E$173,"&lt;"&amp;HA!$E$39:$E$173)+1)),IF((INDIRECT(VLOOKUP($A$100,HA!AX356:AY377,2)&amp;"39:"&amp;VLOOKUP($A$100,HA!AX356:AY377,2)&amp;"173")&lt;&gt;""),COUNTIF(HA!$E$39:$E$173,"&lt;"&amp;HA!$E$39:$E$173)+1,""),0)),"")</f>
        <v/>
      </c>
      <c r="F419" s="209"/>
      <c r="G419" s="210"/>
      <c r="H419" s="208"/>
      <c r="I419" s="210"/>
    </row>
    <row r="420" spans="5:9">
      <c r="E420" s="212" t="str">
        <f t="array" aca="1" ref="E420" ca="1">IFERROR(INDEX(HA!$E$39:$E$173,MATCH(MIN(IF((COUNTIF($E$99:E419,HA!$E$39:$E$173)=0)*(INDIRECT(VLOOKUP($A$100,HA!AX357:AY378,2)&amp;"39:"&amp;VLOOKUP($A$100,HA!AX357:AY378,2)&amp;"173")&lt;&gt;""),1,MAX((COUNTIF(HA!$E$39:$E$173,"&lt;"&amp;HA!$E$39:$E$173)+1)*2))*(COUNTIF(HA!$E$39:$E$173,"&lt;"&amp;HA!$E$39:$E$173)+1)),IF((INDIRECT(VLOOKUP($A$100,HA!AX357:AY378,2)&amp;"39:"&amp;VLOOKUP($A$100,HA!AX357:AY378,2)&amp;"173")&lt;&gt;""),COUNTIF(HA!$E$39:$E$173,"&lt;"&amp;HA!$E$39:$E$173)+1,""),0)),"")</f>
        <v/>
      </c>
      <c r="F420" s="209"/>
      <c r="G420" s="210"/>
      <c r="H420" s="208"/>
      <c r="I420" s="210"/>
    </row>
    <row r="421" spans="5:9">
      <c r="E421" s="212" t="str">
        <f t="array" aca="1" ref="E421" ca="1">IFERROR(INDEX(HA!$E$39:$E$173,MATCH(MIN(IF((COUNTIF($E$99:E420,HA!$E$39:$E$173)=0)*(INDIRECT(VLOOKUP($A$100,HA!AX358:AY379,2)&amp;"39:"&amp;VLOOKUP($A$100,HA!AX358:AY379,2)&amp;"173")&lt;&gt;""),1,MAX((COUNTIF(HA!$E$39:$E$173,"&lt;"&amp;HA!$E$39:$E$173)+1)*2))*(COUNTIF(HA!$E$39:$E$173,"&lt;"&amp;HA!$E$39:$E$173)+1)),IF((INDIRECT(VLOOKUP($A$100,HA!AX358:AY379,2)&amp;"39:"&amp;VLOOKUP($A$100,HA!AX358:AY379,2)&amp;"173")&lt;&gt;""),COUNTIF(HA!$E$39:$E$173,"&lt;"&amp;HA!$E$39:$E$173)+1,""),0)),"")</f>
        <v/>
      </c>
      <c r="F421" s="209"/>
      <c r="G421" s="210"/>
      <c r="H421" s="208"/>
      <c r="I421" s="210"/>
    </row>
    <row r="422" spans="5:9">
      <c r="E422" s="212" t="str">
        <f t="array" aca="1" ref="E422" ca="1">IFERROR(INDEX(HA!$E$39:$E$173,MATCH(MIN(IF((COUNTIF($E$99:E421,HA!$E$39:$E$173)=0)*(INDIRECT(VLOOKUP($A$100,HA!AX359:AY380,2)&amp;"39:"&amp;VLOOKUP($A$100,HA!AX359:AY380,2)&amp;"173")&lt;&gt;""),1,MAX((COUNTIF(HA!$E$39:$E$173,"&lt;"&amp;HA!$E$39:$E$173)+1)*2))*(COUNTIF(HA!$E$39:$E$173,"&lt;"&amp;HA!$E$39:$E$173)+1)),IF((INDIRECT(VLOOKUP($A$100,HA!AX359:AY380,2)&amp;"39:"&amp;VLOOKUP($A$100,HA!AX359:AY380,2)&amp;"173")&lt;&gt;""),COUNTIF(HA!$E$39:$E$173,"&lt;"&amp;HA!$E$39:$E$173)+1,""),0)),"")</f>
        <v/>
      </c>
      <c r="F422" s="209"/>
      <c r="G422" s="210"/>
      <c r="H422" s="208"/>
      <c r="I422" s="210"/>
    </row>
    <row r="423" spans="5:9">
      <c r="E423" s="212" t="str">
        <f t="array" aca="1" ref="E423" ca="1">IFERROR(INDEX(HA!$E$39:$E$173,MATCH(MIN(IF((COUNTIF($E$99:E422,HA!$E$39:$E$173)=0)*(INDIRECT(VLOOKUP($A$100,HA!AX360:AY381,2)&amp;"39:"&amp;VLOOKUP($A$100,HA!AX360:AY381,2)&amp;"173")&lt;&gt;""),1,MAX((COUNTIF(HA!$E$39:$E$173,"&lt;"&amp;HA!$E$39:$E$173)+1)*2))*(COUNTIF(HA!$E$39:$E$173,"&lt;"&amp;HA!$E$39:$E$173)+1)),IF((INDIRECT(VLOOKUP($A$100,HA!AX360:AY381,2)&amp;"39:"&amp;VLOOKUP($A$100,HA!AX360:AY381,2)&amp;"173")&lt;&gt;""),COUNTIF(HA!$E$39:$E$173,"&lt;"&amp;HA!$E$39:$E$173)+1,""),0)),"")</f>
        <v/>
      </c>
      <c r="F423" s="209"/>
      <c r="G423" s="210"/>
      <c r="H423" s="208"/>
      <c r="I423" s="210"/>
    </row>
    <row r="424" spans="5:9">
      <c r="E424" s="212" t="str">
        <f t="array" aca="1" ref="E424" ca="1">IFERROR(INDEX(HA!$E$39:$E$173,MATCH(MIN(IF((COUNTIF($E$99:E423,HA!$E$39:$E$173)=0)*(INDIRECT(VLOOKUP($A$100,HA!AX361:AY382,2)&amp;"39:"&amp;VLOOKUP($A$100,HA!AX361:AY382,2)&amp;"173")&lt;&gt;""),1,MAX((COUNTIF(HA!$E$39:$E$173,"&lt;"&amp;HA!$E$39:$E$173)+1)*2))*(COUNTIF(HA!$E$39:$E$173,"&lt;"&amp;HA!$E$39:$E$173)+1)),IF((INDIRECT(VLOOKUP($A$100,HA!AX361:AY382,2)&amp;"39:"&amp;VLOOKUP($A$100,HA!AX361:AY382,2)&amp;"173")&lt;&gt;""),COUNTIF(HA!$E$39:$E$173,"&lt;"&amp;HA!$E$39:$E$173)+1,""),0)),"")</f>
        <v/>
      </c>
      <c r="F424" s="209"/>
      <c r="G424" s="210"/>
      <c r="H424" s="208"/>
      <c r="I424" s="210"/>
    </row>
    <row r="425" spans="5:9">
      <c r="E425" s="212" t="str">
        <f t="array" aca="1" ref="E425" ca="1">IFERROR(INDEX(HA!$E$39:$E$173,MATCH(MIN(IF((COUNTIF($E$99:E424,HA!$E$39:$E$173)=0)*(INDIRECT(VLOOKUP($A$100,HA!AX362:AY383,2)&amp;"39:"&amp;VLOOKUP($A$100,HA!AX362:AY383,2)&amp;"173")&lt;&gt;""),1,MAX((COUNTIF(HA!$E$39:$E$173,"&lt;"&amp;HA!$E$39:$E$173)+1)*2))*(COUNTIF(HA!$E$39:$E$173,"&lt;"&amp;HA!$E$39:$E$173)+1)),IF((INDIRECT(VLOOKUP($A$100,HA!AX362:AY383,2)&amp;"39:"&amp;VLOOKUP($A$100,HA!AX362:AY383,2)&amp;"173")&lt;&gt;""),COUNTIF(HA!$E$39:$E$173,"&lt;"&amp;HA!$E$39:$E$173)+1,""),0)),"")</f>
        <v/>
      </c>
      <c r="F425" s="209"/>
      <c r="G425" s="210"/>
      <c r="H425" s="208"/>
      <c r="I425" s="210"/>
    </row>
    <row r="426" spans="5:9">
      <c r="E426" s="212" t="str">
        <f t="array" aca="1" ref="E426" ca="1">IFERROR(INDEX(HA!$E$39:$E$173,MATCH(MIN(IF((COUNTIF($E$99:E425,HA!$E$39:$E$173)=0)*(INDIRECT(VLOOKUP($A$100,HA!AX363:AY384,2)&amp;"39:"&amp;VLOOKUP($A$100,HA!AX363:AY384,2)&amp;"173")&lt;&gt;""),1,MAX((COUNTIF(HA!$E$39:$E$173,"&lt;"&amp;HA!$E$39:$E$173)+1)*2))*(COUNTIF(HA!$E$39:$E$173,"&lt;"&amp;HA!$E$39:$E$173)+1)),IF((INDIRECT(VLOOKUP($A$100,HA!AX363:AY384,2)&amp;"39:"&amp;VLOOKUP($A$100,HA!AX363:AY384,2)&amp;"173")&lt;&gt;""),COUNTIF(HA!$E$39:$E$173,"&lt;"&amp;HA!$E$39:$E$173)+1,""),0)),"")</f>
        <v/>
      </c>
      <c r="F426" s="209"/>
      <c r="G426" s="210"/>
      <c r="H426" s="208"/>
      <c r="I426" s="210"/>
    </row>
    <row r="427" spans="5:9">
      <c r="E427" s="212" t="str">
        <f t="array" aca="1" ref="E427" ca="1">IFERROR(INDEX(HA!$E$39:$E$173,MATCH(MIN(IF((COUNTIF($E$99:E426,HA!$E$39:$E$173)=0)*(INDIRECT(VLOOKUP($A$100,HA!AX364:AY385,2)&amp;"39:"&amp;VLOOKUP($A$100,HA!AX364:AY385,2)&amp;"173")&lt;&gt;""),1,MAX((COUNTIF(HA!$E$39:$E$173,"&lt;"&amp;HA!$E$39:$E$173)+1)*2))*(COUNTIF(HA!$E$39:$E$173,"&lt;"&amp;HA!$E$39:$E$173)+1)),IF((INDIRECT(VLOOKUP($A$100,HA!AX364:AY385,2)&amp;"39:"&amp;VLOOKUP($A$100,HA!AX364:AY385,2)&amp;"173")&lt;&gt;""),COUNTIF(HA!$E$39:$E$173,"&lt;"&amp;HA!$E$39:$E$173)+1,""),0)),"")</f>
        <v/>
      </c>
      <c r="F427" s="209"/>
      <c r="G427" s="210"/>
      <c r="H427" s="208"/>
      <c r="I427" s="210"/>
    </row>
    <row r="428" spans="5:9">
      <c r="E428" s="212" t="str">
        <f t="array" aca="1" ref="E428" ca="1">IFERROR(INDEX(HA!$E$39:$E$173,MATCH(MIN(IF((COUNTIF($E$99:E427,HA!$E$39:$E$173)=0)*(INDIRECT(VLOOKUP($A$100,HA!AX365:AY386,2)&amp;"39:"&amp;VLOOKUP($A$100,HA!AX365:AY386,2)&amp;"173")&lt;&gt;""),1,MAX((COUNTIF(HA!$E$39:$E$173,"&lt;"&amp;HA!$E$39:$E$173)+1)*2))*(COUNTIF(HA!$E$39:$E$173,"&lt;"&amp;HA!$E$39:$E$173)+1)),IF((INDIRECT(VLOOKUP($A$100,HA!AX365:AY386,2)&amp;"39:"&amp;VLOOKUP($A$100,HA!AX365:AY386,2)&amp;"173")&lt;&gt;""),COUNTIF(HA!$E$39:$E$173,"&lt;"&amp;HA!$E$39:$E$173)+1,""),0)),"")</f>
        <v/>
      </c>
      <c r="F428" s="209"/>
      <c r="G428" s="210"/>
      <c r="H428" s="208"/>
      <c r="I428" s="210"/>
    </row>
    <row r="429" spans="5:9">
      <c r="E429" s="212" t="str">
        <f t="array" aca="1" ref="E429" ca="1">IFERROR(INDEX(HA!$E$39:$E$173,MATCH(MIN(IF((COUNTIF($E$99:E428,HA!$E$39:$E$173)=0)*(INDIRECT(VLOOKUP($A$100,HA!AX366:AY387,2)&amp;"39:"&amp;VLOOKUP($A$100,HA!AX366:AY387,2)&amp;"173")&lt;&gt;""),1,MAX((COUNTIF(HA!$E$39:$E$173,"&lt;"&amp;HA!$E$39:$E$173)+1)*2))*(COUNTIF(HA!$E$39:$E$173,"&lt;"&amp;HA!$E$39:$E$173)+1)),IF((INDIRECT(VLOOKUP($A$100,HA!AX366:AY387,2)&amp;"39:"&amp;VLOOKUP($A$100,HA!AX366:AY387,2)&amp;"173")&lt;&gt;""),COUNTIF(HA!$E$39:$E$173,"&lt;"&amp;HA!$E$39:$E$173)+1,""),0)),"")</f>
        <v/>
      </c>
      <c r="F429" s="209"/>
      <c r="G429" s="210"/>
      <c r="H429" s="208"/>
      <c r="I429" s="210"/>
    </row>
    <row r="430" spans="5:9">
      <c r="E430" s="212" t="str">
        <f t="array" aca="1" ref="E430" ca="1">IFERROR(INDEX(HA!$E$39:$E$173,MATCH(MIN(IF((COUNTIF($E$99:E429,HA!$E$39:$E$173)=0)*(INDIRECT(VLOOKUP($A$100,HA!AX367:AY388,2)&amp;"39:"&amp;VLOOKUP($A$100,HA!AX367:AY388,2)&amp;"173")&lt;&gt;""),1,MAX((COUNTIF(HA!$E$39:$E$173,"&lt;"&amp;HA!$E$39:$E$173)+1)*2))*(COUNTIF(HA!$E$39:$E$173,"&lt;"&amp;HA!$E$39:$E$173)+1)),IF((INDIRECT(VLOOKUP($A$100,HA!AX367:AY388,2)&amp;"39:"&amp;VLOOKUP($A$100,HA!AX367:AY388,2)&amp;"173")&lt;&gt;""),COUNTIF(HA!$E$39:$E$173,"&lt;"&amp;HA!$E$39:$E$173)+1,""),0)),"")</f>
        <v/>
      </c>
      <c r="F430" s="209"/>
      <c r="G430" s="210"/>
      <c r="H430" s="208"/>
      <c r="I430" s="210"/>
    </row>
    <row r="431" spans="5:9">
      <c r="E431" s="212" t="str">
        <f t="array" aca="1" ref="E431" ca="1">IFERROR(INDEX(HA!$E$39:$E$173,MATCH(MIN(IF((COUNTIF($E$99:E430,HA!$E$39:$E$173)=0)*(INDIRECT(VLOOKUP($A$100,HA!AX368:AY389,2)&amp;"39:"&amp;VLOOKUP($A$100,HA!AX368:AY389,2)&amp;"173")&lt;&gt;""),1,MAX((COUNTIF(HA!$E$39:$E$173,"&lt;"&amp;HA!$E$39:$E$173)+1)*2))*(COUNTIF(HA!$E$39:$E$173,"&lt;"&amp;HA!$E$39:$E$173)+1)),IF((INDIRECT(VLOOKUP($A$100,HA!AX368:AY389,2)&amp;"39:"&amp;VLOOKUP($A$100,HA!AX368:AY389,2)&amp;"173")&lt;&gt;""),COUNTIF(HA!$E$39:$E$173,"&lt;"&amp;HA!$E$39:$E$173)+1,""),0)),"")</f>
        <v/>
      </c>
      <c r="F431" s="209"/>
      <c r="G431" s="210"/>
      <c r="H431" s="208"/>
      <c r="I431" s="210"/>
    </row>
    <row r="432" spans="5:9">
      <c r="E432" s="212" t="str">
        <f t="array" aca="1" ref="E432" ca="1">IFERROR(INDEX(HA!$E$39:$E$173,MATCH(MIN(IF((COUNTIF($E$99:E431,HA!$E$39:$E$173)=0)*(INDIRECT(VLOOKUP($A$100,HA!AX369:AY390,2)&amp;"39:"&amp;VLOOKUP($A$100,HA!AX369:AY390,2)&amp;"173")&lt;&gt;""),1,MAX((COUNTIF(HA!$E$39:$E$173,"&lt;"&amp;HA!$E$39:$E$173)+1)*2))*(COUNTIF(HA!$E$39:$E$173,"&lt;"&amp;HA!$E$39:$E$173)+1)),IF((INDIRECT(VLOOKUP($A$100,HA!AX369:AY390,2)&amp;"39:"&amp;VLOOKUP($A$100,HA!AX369:AY390,2)&amp;"173")&lt;&gt;""),COUNTIF(HA!$E$39:$E$173,"&lt;"&amp;HA!$E$39:$E$173)+1,""),0)),"")</f>
        <v/>
      </c>
      <c r="F432" s="209"/>
      <c r="G432" s="210"/>
      <c r="H432" s="208"/>
      <c r="I432" s="210"/>
    </row>
    <row r="433" spans="5:9">
      <c r="E433" s="212" t="str">
        <f t="array" aca="1" ref="E433" ca="1">IFERROR(INDEX(HA!$E$39:$E$173,MATCH(MIN(IF((COUNTIF($E$99:E432,HA!$E$39:$E$173)=0)*(INDIRECT(VLOOKUP($A$100,HA!AX370:AY391,2)&amp;"39:"&amp;VLOOKUP($A$100,HA!AX370:AY391,2)&amp;"173")&lt;&gt;""),1,MAX((COUNTIF(HA!$E$39:$E$173,"&lt;"&amp;HA!$E$39:$E$173)+1)*2))*(COUNTIF(HA!$E$39:$E$173,"&lt;"&amp;HA!$E$39:$E$173)+1)),IF((INDIRECT(VLOOKUP($A$100,HA!AX370:AY391,2)&amp;"39:"&amp;VLOOKUP($A$100,HA!AX370:AY391,2)&amp;"173")&lt;&gt;""),COUNTIF(HA!$E$39:$E$173,"&lt;"&amp;HA!$E$39:$E$173)+1,""),0)),"")</f>
        <v/>
      </c>
      <c r="F433" s="209"/>
      <c r="G433" s="210"/>
      <c r="H433" s="208"/>
      <c r="I433" s="210"/>
    </row>
    <row r="434" spans="5:9">
      <c r="E434" s="212" t="str">
        <f t="array" aca="1" ref="E434" ca="1">IFERROR(INDEX(HA!$E$39:$E$173,MATCH(MIN(IF((COUNTIF($E$99:E433,HA!$E$39:$E$173)=0)*(INDIRECT(VLOOKUP($A$100,HA!AX371:AY392,2)&amp;"39:"&amp;VLOOKUP($A$100,HA!AX371:AY392,2)&amp;"173")&lt;&gt;""),1,MAX((COUNTIF(HA!$E$39:$E$173,"&lt;"&amp;HA!$E$39:$E$173)+1)*2))*(COUNTIF(HA!$E$39:$E$173,"&lt;"&amp;HA!$E$39:$E$173)+1)),IF((INDIRECT(VLOOKUP($A$100,HA!AX371:AY392,2)&amp;"39:"&amp;VLOOKUP($A$100,HA!AX371:AY392,2)&amp;"173")&lt;&gt;""),COUNTIF(HA!$E$39:$E$173,"&lt;"&amp;HA!$E$39:$E$173)+1,""),0)),"")</f>
        <v/>
      </c>
      <c r="F434" s="209"/>
      <c r="G434" s="210"/>
      <c r="H434" s="208"/>
      <c r="I434" s="210"/>
    </row>
    <row r="435" spans="5:9">
      <c r="E435" s="212" t="str">
        <f t="array" aca="1" ref="E435" ca="1">IFERROR(INDEX(HA!$E$39:$E$173,MATCH(MIN(IF((COUNTIF($E$99:E434,HA!$E$39:$E$173)=0)*(INDIRECT(VLOOKUP($A$100,HA!AX372:AY393,2)&amp;"39:"&amp;VLOOKUP($A$100,HA!AX372:AY393,2)&amp;"173")&lt;&gt;""),1,MAX((COUNTIF(HA!$E$39:$E$173,"&lt;"&amp;HA!$E$39:$E$173)+1)*2))*(COUNTIF(HA!$E$39:$E$173,"&lt;"&amp;HA!$E$39:$E$173)+1)),IF((INDIRECT(VLOOKUP($A$100,HA!AX372:AY393,2)&amp;"39:"&amp;VLOOKUP($A$100,HA!AX372:AY393,2)&amp;"173")&lt;&gt;""),COUNTIF(HA!$E$39:$E$173,"&lt;"&amp;HA!$E$39:$E$173)+1,""),0)),"")</f>
        <v/>
      </c>
      <c r="F435" s="209"/>
      <c r="G435" s="210"/>
      <c r="H435" s="208"/>
      <c r="I435" s="210"/>
    </row>
    <row r="436" spans="5:9">
      <c r="E436" s="212" t="str">
        <f t="array" aca="1" ref="E436" ca="1">IFERROR(INDEX(HA!$E$39:$E$173,MATCH(MIN(IF((COUNTIF($E$99:E435,HA!$E$39:$E$173)=0)*(INDIRECT(VLOOKUP($A$100,HA!AX373:AY394,2)&amp;"39:"&amp;VLOOKUP($A$100,HA!AX373:AY394,2)&amp;"173")&lt;&gt;""),1,MAX((COUNTIF(HA!$E$39:$E$173,"&lt;"&amp;HA!$E$39:$E$173)+1)*2))*(COUNTIF(HA!$E$39:$E$173,"&lt;"&amp;HA!$E$39:$E$173)+1)),IF((INDIRECT(VLOOKUP($A$100,HA!AX373:AY394,2)&amp;"39:"&amp;VLOOKUP($A$100,HA!AX373:AY394,2)&amp;"173")&lt;&gt;""),COUNTIF(HA!$E$39:$E$173,"&lt;"&amp;HA!$E$39:$E$173)+1,""),0)),"")</f>
        <v/>
      </c>
      <c r="F436" s="209"/>
      <c r="G436" s="210"/>
      <c r="H436" s="208"/>
      <c r="I436" s="210"/>
    </row>
    <row r="437" spans="5:9">
      <c r="E437" s="212" t="str">
        <f t="array" aca="1" ref="E437" ca="1">IFERROR(INDEX(HA!$E$39:$E$173,MATCH(MIN(IF((COUNTIF($E$99:E436,HA!$E$39:$E$173)=0)*(INDIRECT(VLOOKUP($A$100,HA!AX374:AY395,2)&amp;"39:"&amp;VLOOKUP($A$100,HA!AX374:AY395,2)&amp;"173")&lt;&gt;""),1,MAX((COUNTIF(HA!$E$39:$E$173,"&lt;"&amp;HA!$E$39:$E$173)+1)*2))*(COUNTIF(HA!$E$39:$E$173,"&lt;"&amp;HA!$E$39:$E$173)+1)),IF((INDIRECT(VLOOKUP($A$100,HA!AX374:AY395,2)&amp;"39:"&amp;VLOOKUP($A$100,HA!AX374:AY395,2)&amp;"173")&lt;&gt;""),COUNTIF(HA!$E$39:$E$173,"&lt;"&amp;HA!$E$39:$E$173)+1,""),0)),"")</f>
        <v/>
      </c>
      <c r="F437" s="209"/>
      <c r="G437" s="210"/>
      <c r="H437" s="208"/>
      <c r="I437" s="210"/>
    </row>
    <row r="438" spans="5:9">
      <c r="E438" s="212" t="str">
        <f t="array" aca="1" ref="E438" ca="1">IFERROR(INDEX(HA!$E$39:$E$173,MATCH(MIN(IF((COUNTIF($E$99:E437,HA!$E$39:$E$173)=0)*(INDIRECT(VLOOKUP($A$100,HA!AX375:AY396,2)&amp;"39:"&amp;VLOOKUP($A$100,HA!AX375:AY396,2)&amp;"173")&lt;&gt;""),1,MAX((COUNTIF(HA!$E$39:$E$173,"&lt;"&amp;HA!$E$39:$E$173)+1)*2))*(COUNTIF(HA!$E$39:$E$173,"&lt;"&amp;HA!$E$39:$E$173)+1)),IF((INDIRECT(VLOOKUP($A$100,HA!AX375:AY396,2)&amp;"39:"&amp;VLOOKUP($A$100,HA!AX375:AY396,2)&amp;"173")&lt;&gt;""),COUNTIF(HA!$E$39:$E$173,"&lt;"&amp;HA!$E$39:$E$173)+1,""),0)),"")</f>
        <v/>
      </c>
      <c r="F438" s="209"/>
      <c r="G438" s="210"/>
      <c r="H438" s="208"/>
      <c r="I438" s="210"/>
    </row>
    <row r="439" spans="5:9">
      <c r="E439" s="212" t="str">
        <f t="array" aca="1" ref="E439" ca="1">IFERROR(INDEX(HA!$E$39:$E$173,MATCH(MIN(IF((COUNTIF($E$99:E438,HA!$E$39:$E$173)=0)*(INDIRECT(VLOOKUP($A$100,HA!AX376:AY397,2)&amp;"39:"&amp;VLOOKUP($A$100,HA!AX376:AY397,2)&amp;"173")&lt;&gt;""),1,MAX((COUNTIF(HA!$E$39:$E$173,"&lt;"&amp;HA!$E$39:$E$173)+1)*2))*(COUNTIF(HA!$E$39:$E$173,"&lt;"&amp;HA!$E$39:$E$173)+1)),IF((INDIRECT(VLOOKUP($A$100,HA!AX376:AY397,2)&amp;"39:"&amp;VLOOKUP($A$100,HA!AX376:AY397,2)&amp;"173")&lt;&gt;""),COUNTIF(HA!$E$39:$E$173,"&lt;"&amp;HA!$E$39:$E$173)+1,""),0)),"")</f>
        <v/>
      </c>
      <c r="F439" s="209"/>
      <c r="G439" s="210"/>
      <c r="H439" s="208"/>
      <c r="I439" s="210"/>
    </row>
    <row r="440" spans="5:9">
      <c r="E440" s="212" t="str">
        <f t="array" aca="1" ref="E440" ca="1">IFERROR(INDEX(HA!$E$39:$E$173,MATCH(MIN(IF((COUNTIF($E$99:E439,HA!$E$39:$E$173)=0)*(INDIRECT(VLOOKUP($A$100,HA!AX377:AY398,2)&amp;"39:"&amp;VLOOKUP($A$100,HA!AX377:AY398,2)&amp;"173")&lt;&gt;""),1,MAX((COUNTIF(HA!$E$39:$E$173,"&lt;"&amp;HA!$E$39:$E$173)+1)*2))*(COUNTIF(HA!$E$39:$E$173,"&lt;"&amp;HA!$E$39:$E$173)+1)),IF((INDIRECT(VLOOKUP($A$100,HA!AX377:AY398,2)&amp;"39:"&amp;VLOOKUP($A$100,HA!AX377:AY398,2)&amp;"173")&lt;&gt;""),COUNTIF(HA!$E$39:$E$173,"&lt;"&amp;HA!$E$39:$E$173)+1,""),0)),"")</f>
        <v/>
      </c>
      <c r="F440" s="209"/>
      <c r="G440" s="210"/>
      <c r="H440" s="208"/>
      <c r="I440" s="210"/>
    </row>
    <row r="441" spans="5:9">
      <c r="E441" s="212" t="str">
        <f t="array" aca="1" ref="E441" ca="1">IFERROR(INDEX(HA!$E$39:$E$173,MATCH(MIN(IF((COUNTIF($E$99:E440,HA!$E$39:$E$173)=0)*(INDIRECT(VLOOKUP($A$100,HA!AX378:AY399,2)&amp;"39:"&amp;VLOOKUP($A$100,HA!AX378:AY399,2)&amp;"173")&lt;&gt;""),1,MAX((COUNTIF(HA!$E$39:$E$173,"&lt;"&amp;HA!$E$39:$E$173)+1)*2))*(COUNTIF(HA!$E$39:$E$173,"&lt;"&amp;HA!$E$39:$E$173)+1)),IF((INDIRECT(VLOOKUP($A$100,HA!AX378:AY399,2)&amp;"39:"&amp;VLOOKUP($A$100,HA!AX378:AY399,2)&amp;"173")&lt;&gt;""),COUNTIF(HA!$E$39:$E$173,"&lt;"&amp;HA!$E$39:$E$173)+1,""),0)),"")</f>
        <v/>
      </c>
      <c r="F441" s="209"/>
      <c r="G441" s="210"/>
      <c r="H441" s="208"/>
      <c r="I441" s="210"/>
    </row>
    <row r="442" spans="5:9">
      <c r="E442" s="212" t="str">
        <f t="array" aca="1" ref="E442" ca="1">IFERROR(INDEX(HA!$E$39:$E$173,MATCH(MIN(IF((COUNTIF($E$99:E441,HA!$E$39:$E$173)=0)*(INDIRECT(VLOOKUP($A$100,HA!AX379:AY400,2)&amp;"39:"&amp;VLOOKUP($A$100,HA!AX379:AY400,2)&amp;"173")&lt;&gt;""),1,MAX((COUNTIF(HA!$E$39:$E$173,"&lt;"&amp;HA!$E$39:$E$173)+1)*2))*(COUNTIF(HA!$E$39:$E$173,"&lt;"&amp;HA!$E$39:$E$173)+1)),IF((INDIRECT(VLOOKUP($A$100,HA!AX379:AY400,2)&amp;"39:"&amp;VLOOKUP($A$100,HA!AX379:AY400,2)&amp;"173")&lt;&gt;""),COUNTIF(HA!$E$39:$E$173,"&lt;"&amp;HA!$E$39:$E$173)+1,""),0)),"")</f>
        <v/>
      </c>
      <c r="F442" s="209"/>
      <c r="G442" s="210"/>
      <c r="H442" s="208"/>
      <c r="I442" s="210"/>
    </row>
    <row r="443" spans="5:9">
      <c r="E443" s="212" t="str">
        <f t="array" aca="1" ref="E443" ca="1">IFERROR(INDEX(HA!$E$39:$E$173,MATCH(MIN(IF((COUNTIF($E$99:E442,HA!$E$39:$E$173)=0)*(INDIRECT(VLOOKUP($A$100,HA!AX380:AY401,2)&amp;"39:"&amp;VLOOKUP($A$100,HA!AX380:AY401,2)&amp;"173")&lt;&gt;""),1,MAX((COUNTIF(HA!$E$39:$E$173,"&lt;"&amp;HA!$E$39:$E$173)+1)*2))*(COUNTIF(HA!$E$39:$E$173,"&lt;"&amp;HA!$E$39:$E$173)+1)),IF((INDIRECT(VLOOKUP($A$100,HA!AX380:AY401,2)&amp;"39:"&amp;VLOOKUP($A$100,HA!AX380:AY401,2)&amp;"173")&lt;&gt;""),COUNTIF(HA!$E$39:$E$173,"&lt;"&amp;HA!$E$39:$E$173)+1,""),0)),"")</f>
        <v/>
      </c>
      <c r="F443" s="209"/>
      <c r="G443" s="210"/>
      <c r="H443" s="208"/>
      <c r="I443" s="210"/>
    </row>
    <row r="444" spans="5:9">
      <c r="E444" s="212" t="str">
        <f t="array" aca="1" ref="E444" ca="1">IFERROR(INDEX(HA!$E$39:$E$173,MATCH(MIN(IF((COUNTIF($E$99:E443,HA!$E$39:$E$173)=0)*(INDIRECT(VLOOKUP($A$100,HA!AX381:AY402,2)&amp;"39:"&amp;VLOOKUP($A$100,HA!AX381:AY402,2)&amp;"173")&lt;&gt;""),1,MAX((COUNTIF(HA!$E$39:$E$173,"&lt;"&amp;HA!$E$39:$E$173)+1)*2))*(COUNTIF(HA!$E$39:$E$173,"&lt;"&amp;HA!$E$39:$E$173)+1)),IF((INDIRECT(VLOOKUP($A$100,HA!AX381:AY402,2)&amp;"39:"&amp;VLOOKUP($A$100,HA!AX381:AY402,2)&amp;"173")&lt;&gt;""),COUNTIF(HA!$E$39:$E$173,"&lt;"&amp;HA!$E$39:$E$173)+1,""),0)),"")</f>
        <v/>
      </c>
      <c r="F444" s="209"/>
      <c r="G444" s="210"/>
      <c r="H444" s="208"/>
      <c r="I444" s="210"/>
    </row>
    <row r="445" spans="5:9">
      <c r="E445" s="212" t="str">
        <f t="array" aca="1" ref="E445" ca="1">IFERROR(INDEX(HA!$E$39:$E$173,MATCH(MIN(IF((COUNTIF($E$99:E444,HA!$E$39:$E$173)=0)*(INDIRECT(VLOOKUP($A$100,HA!AX382:AY403,2)&amp;"39:"&amp;VLOOKUP($A$100,HA!AX382:AY403,2)&amp;"173")&lt;&gt;""),1,MAX((COUNTIF(HA!$E$39:$E$173,"&lt;"&amp;HA!$E$39:$E$173)+1)*2))*(COUNTIF(HA!$E$39:$E$173,"&lt;"&amp;HA!$E$39:$E$173)+1)),IF((INDIRECT(VLOOKUP($A$100,HA!AX382:AY403,2)&amp;"39:"&amp;VLOOKUP($A$100,HA!AX382:AY403,2)&amp;"173")&lt;&gt;""),COUNTIF(HA!$E$39:$E$173,"&lt;"&amp;HA!$E$39:$E$173)+1,""),0)),"")</f>
        <v/>
      </c>
      <c r="F445" s="209"/>
      <c r="G445" s="210"/>
      <c r="H445" s="208"/>
      <c r="I445" s="210"/>
    </row>
    <row r="446" spans="5:9">
      <c r="E446" s="212" t="str">
        <f t="array" aca="1" ref="E446" ca="1">IFERROR(INDEX(HA!$E$39:$E$173,MATCH(MIN(IF((COUNTIF($E$99:E445,HA!$E$39:$E$173)=0)*(INDIRECT(VLOOKUP($A$100,HA!AX383:AY404,2)&amp;"39:"&amp;VLOOKUP($A$100,HA!AX383:AY404,2)&amp;"173")&lt;&gt;""),1,MAX((COUNTIF(HA!$E$39:$E$173,"&lt;"&amp;HA!$E$39:$E$173)+1)*2))*(COUNTIF(HA!$E$39:$E$173,"&lt;"&amp;HA!$E$39:$E$173)+1)),IF((INDIRECT(VLOOKUP($A$100,HA!AX383:AY404,2)&amp;"39:"&amp;VLOOKUP($A$100,HA!AX383:AY404,2)&amp;"173")&lt;&gt;""),COUNTIF(HA!$E$39:$E$173,"&lt;"&amp;HA!$E$39:$E$173)+1,""),0)),"")</f>
        <v/>
      </c>
      <c r="F446" s="209"/>
      <c r="G446" s="210"/>
      <c r="H446" s="208"/>
      <c r="I446" s="210"/>
    </row>
    <row r="447" spans="5:9">
      <c r="E447" s="212" t="str">
        <f t="array" aca="1" ref="E447" ca="1">IFERROR(INDEX(HA!$E$39:$E$173,MATCH(MIN(IF((COUNTIF($E$99:E446,HA!$E$39:$E$173)=0)*(INDIRECT(VLOOKUP($A$100,HA!AX384:AY405,2)&amp;"39:"&amp;VLOOKUP($A$100,HA!AX384:AY405,2)&amp;"173")&lt;&gt;""),1,MAX((COUNTIF(HA!$E$39:$E$173,"&lt;"&amp;HA!$E$39:$E$173)+1)*2))*(COUNTIF(HA!$E$39:$E$173,"&lt;"&amp;HA!$E$39:$E$173)+1)),IF((INDIRECT(VLOOKUP($A$100,HA!AX384:AY405,2)&amp;"39:"&amp;VLOOKUP($A$100,HA!AX384:AY405,2)&amp;"173")&lt;&gt;""),COUNTIF(HA!$E$39:$E$173,"&lt;"&amp;HA!$E$39:$E$173)+1,""),0)),"")</f>
        <v/>
      </c>
      <c r="F447" s="209"/>
      <c r="G447" s="210"/>
      <c r="H447" s="208"/>
      <c r="I447" s="210"/>
    </row>
    <row r="448" spans="5:9">
      <c r="E448" s="212" t="str">
        <f t="array" aca="1" ref="E448" ca="1">IFERROR(INDEX(HA!$E$39:$E$173,MATCH(MIN(IF((COUNTIF($E$99:E447,HA!$E$39:$E$173)=0)*(INDIRECT(VLOOKUP($A$100,HA!AX385:AY406,2)&amp;"39:"&amp;VLOOKUP($A$100,HA!AX385:AY406,2)&amp;"173")&lt;&gt;""),1,MAX((COUNTIF(HA!$E$39:$E$173,"&lt;"&amp;HA!$E$39:$E$173)+1)*2))*(COUNTIF(HA!$E$39:$E$173,"&lt;"&amp;HA!$E$39:$E$173)+1)),IF((INDIRECT(VLOOKUP($A$100,HA!AX385:AY406,2)&amp;"39:"&amp;VLOOKUP($A$100,HA!AX385:AY406,2)&amp;"173")&lt;&gt;""),COUNTIF(HA!$E$39:$E$173,"&lt;"&amp;HA!$E$39:$E$173)+1,""),0)),"")</f>
        <v/>
      </c>
      <c r="F448" s="209"/>
      <c r="G448" s="210"/>
      <c r="H448" s="208"/>
      <c r="I448" s="210"/>
    </row>
    <row r="449" spans="5:9">
      <c r="E449" s="212" t="str">
        <f t="array" aca="1" ref="E449" ca="1">IFERROR(INDEX(HA!$E$39:$E$173,MATCH(MIN(IF((COUNTIF($E$99:E448,HA!$E$39:$E$173)=0)*(INDIRECT(VLOOKUP($A$100,HA!AX386:AY407,2)&amp;"39:"&amp;VLOOKUP($A$100,HA!AX386:AY407,2)&amp;"173")&lt;&gt;""),1,MAX((COUNTIF(HA!$E$39:$E$173,"&lt;"&amp;HA!$E$39:$E$173)+1)*2))*(COUNTIF(HA!$E$39:$E$173,"&lt;"&amp;HA!$E$39:$E$173)+1)),IF((INDIRECT(VLOOKUP($A$100,HA!AX386:AY407,2)&amp;"39:"&amp;VLOOKUP($A$100,HA!AX386:AY407,2)&amp;"173")&lt;&gt;""),COUNTIF(HA!$E$39:$E$173,"&lt;"&amp;HA!$E$39:$E$173)+1,""),0)),"")</f>
        <v/>
      </c>
      <c r="F449" s="209"/>
      <c r="G449" s="210"/>
      <c r="H449" s="208"/>
      <c r="I449" s="210"/>
    </row>
    <row r="450" spans="5:9">
      <c r="E450" s="212" t="str">
        <f t="array" aca="1" ref="E450" ca="1">IFERROR(INDEX(HA!$E$39:$E$173,MATCH(MIN(IF((COUNTIF($E$99:E449,HA!$E$39:$E$173)=0)*(INDIRECT(VLOOKUP($A$100,HA!AX387:AY408,2)&amp;"39:"&amp;VLOOKUP($A$100,HA!AX387:AY408,2)&amp;"173")&lt;&gt;""),1,MAX((COUNTIF(HA!$E$39:$E$173,"&lt;"&amp;HA!$E$39:$E$173)+1)*2))*(COUNTIF(HA!$E$39:$E$173,"&lt;"&amp;HA!$E$39:$E$173)+1)),IF((INDIRECT(VLOOKUP($A$100,HA!AX387:AY408,2)&amp;"39:"&amp;VLOOKUP($A$100,HA!AX387:AY408,2)&amp;"173")&lt;&gt;""),COUNTIF(HA!$E$39:$E$173,"&lt;"&amp;HA!$E$39:$E$173)+1,""),0)),"")</f>
        <v/>
      </c>
      <c r="F450" s="209"/>
      <c r="G450" s="210"/>
      <c r="H450" s="208"/>
      <c r="I450" s="210"/>
    </row>
  </sheetData>
  <sheetProtection selectLockedCells="1"/>
  <mergeCells count="25">
    <mergeCell ref="H99:I99"/>
    <mergeCell ref="L76:N76"/>
    <mergeCell ref="N13:O13"/>
    <mergeCell ref="J13:K13"/>
    <mergeCell ref="D65:E65"/>
    <mergeCell ref="F65:G65"/>
    <mergeCell ref="H65:I65"/>
    <mergeCell ref="H75:J75"/>
    <mergeCell ref="H76:J76"/>
    <mergeCell ref="J65:K65"/>
    <mergeCell ref="B9:D9"/>
    <mergeCell ref="B7:D7"/>
    <mergeCell ref="L13:M13"/>
    <mergeCell ref="E7:H7"/>
    <mergeCell ref="D11:F11"/>
    <mergeCell ref="J11:L11"/>
    <mergeCell ref="D13:E13"/>
    <mergeCell ref="F13:G13"/>
    <mergeCell ref="H13:I13"/>
    <mergeCell ref="J7:K7"/>
    <mergeCell ref="P69:Q69"/>
    <mergeCell ref="P72:Q72"/>
    <mergeCell ref="P76:Q76"/>
    <mergeCell ref="T76:U76"/>
    <mergeCell ref="T72:U72"/>
  </mergeCells>
  <phoneticPr fontId="6" type="noConversion"/>
  <conditionalFormatting sqref="B5:D5 B9:D9 B7:D7">
    <cfRule type="cellIs" dxfId="40" priority="160" operator="lessThan">
      <formula>0</formula>
    </cfRule>
    <cfRule type="cellIs" dxfId="39" priority="161" operator="greaterThan">
      <formula>90</formula>
    </cfRule>
  </conditionalFormatting>
  <conditionalFormatting sqref="A51:AV51">
    <cfRule type="expression" dxfId="38" priority="157">
      <formula>$A51=""</formula>
    </cfRule>
  </conditionalFormatting>
  <conditionalFormatting sqref="Q33:Q56 V17:V57 A16:AV50">
    <cfRule type="expression" dxfId="37" priority="132">
      <formula>$A16=""</formula>
    </cfRule>
  </conditionalFormatting>
  <conditionalFormatting sqref="X14:X57 D69 P14:T14 Q15:R56 N69 L69 J69 H69 F69 D76 F76 T15:T51 E14:E57 G14:G57 I14:I57 K14:K57 M14:M57 O14:O57 Z14:Z57 AB14:AB57 AD14:AD57 AF14:AF57 AH14:AH57 AT14:AT57 AV14:AV57 D72 V14:V57 AJ14:AJ57 AL14:AL57 AN14:AN57 AP14:AP57 AR14:AR57 P69 P72 T72 T76 P76 H76 J76 L76 N76">
    <cfRule type="cellIs" dxfId="36" priority="122" operator="lessThan">
      <formula>0</formula>
    </cfRule>
    <cfRule type="cellIs" dxfId="35" priority="123" operator="greaterThan">
      <formula>90</formula>
    </cfRule>
    <cfRule type="cellIs" dxfId="34" priority="124" operator="equal">
      <formula>0</formula>
    </cfRule>
    <cfRule type="cellIs" dxfId="33" priority="125" operator="between">
      <formula>1</formula>
      <formula>90</formula>
    </cfRule>
  </conditionalFormatting>
  <conditionalFormatting sqref="D79 F79 H79 J79 L79 N79 N83 F83 L83 H83 J83 L14:L57 N14:N57 F14:F57 H14:H57 J14:J57 D14:D57">
    <cfRule type="cellIs" dxfId="32" priority="109" operator="equal">
      <formula>0/1/1900</formula>
    </cfRule>
  </conditionalFormatting>
  <conditionalFormatting sqref="D72 F72 H72 J72 L72 N72">
    <cfRule type="containsText" dxfId="31" priority="106" operator="containsText" text="HABILITE">
      <formula>NOT(ISERROR(SEARCH("HABILITE",D72)))</formula>
    </cfRule>
  </conditionalFormatting>
  <conditionalFormatting sqref="D72 F72 H72 J72 L72 N72 H76:J76 L76:N76">
    <cfRule type="cellIs" dxfId="30" priority="105" operator="equal">
      <formula>0</formula>
    </cfRule>
  </conditionalFormatting>
  <conditionalFormatting sqref="T15:T51 V15:V57 X15:AV57 T13:AV45 AJ14:AJ57 AL14:AL57 AN14:AN57 AP14:AP57 AR13:AR57">
    <cfRule type="expression" dxfId="29" priority="104">
      <formula>$B$7="TIRS SIG"</formula>
    </cfRule>
  </conditionalFormatting>
  <conditionalFormatting sqref="Q14:Q56 R14:S14 R15:R56">
    <cfRule type="cellIs" dxfId="28" priority="103" operator="greaterThanOrEqual">
      <formula>3</formula>
    </cfRule>
  </conditionalFormatting>
  <conditionalFormatting sqref="Q13:R56 P13 S13">
    <cfRule type="expression" dxfId="27" priority="101">
      <formula>$B$7="HABILITATIONS"</formula>
    </cfRule>
  </conditionalFormatting>
  <conditionalFormatting sqref="S1:S67">
    <cfRule type="expression" dxfId="26" priority="100">
      <formula>$B$7="TIRS SIG"</formula>
    </cfRule>
  </conditionalFormatting>
  <conditionalFormatting sqref="T1:T67">
    <cfRule type="expression" dxfId="25" priority="99">
      <formula>$B$7="TIRS SIG"</formula>
    </cfRule>
  </conditionalFormatting>
  <conditionalFormatting sqref="S1:S1048576 P1:P67 P69:P1048576 T72 T76 H76 J76 L76 N76">
    <cfRule type="expression" dxfId="24" priority="98">
      <formula>"$B$7=""TIRS SIG"""</formula>
    </cfRule>
  </conditionalFormatting>
  <dataValidations count="6">
    <dataValidation type="list" allowBlank="1" showInputMessage="1" showErrorMessage="1" sqref="B7:D7">
      <formula1>#REF!</formula1>
    </dataValidation>
    <dataValidation type="list" allowBlank="1" showInputMessage="1" showErrorMessage="1" sqref="E7:H7">
      <formula1>#REF!</formula1>
    </dataValidation>
    <dataValidation type="list" allowBlank="1" showInputMessage="1" showErrorMessage="1" sqref="B65">
      <formula1>HA!E39:E257</formula1>
    </dataValidation>
    <dataValidation type="list" allowBlank="1" showInputMessage="1" showErrorMessage="1" sqref="D83">
      <formula1>ANNEE</formula1>
    </dataValidation>
    <dataValidation type="list" allowBlank="1" showInputMessage="1" showErrorMessage="1" sqref="J7">
      <formula1>#REF!</formula1>
    </dataValidation>
    <dataValidation type="list" allowBlank="1" showInputMessage="1" showErrorMessage="1" sqref="A100">
      <formula1>liste</formula1>
    </dataValidation>
  </dataValidations>
  <pageMargins left="0.7" right="0.7" top="0.75" bottom="0.75" header="0.3" footer="0.3"/>
  <pageSetup paperSize="9" scale="33" orientation="landscape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le3" enableFormatConditionsCalculation="0">
    <tabColor rgb="FF00FA00"/>
  </sheetPr>
  <dimension ref="A1:AZ176"/>
  <sheetViews>
    <sheetView showZeros="0" topLeftCell="A27" zoomScale="70" zoomScaleNormal="70" zoomScaleSheetLayoutView="134" zoomScalePageLayoutView="80" workbookViewId="0">
      <pane xSplit="5" topLeftCell="S1" activePane="topRight" state="frozen"/>
      <selection activeCell="A30" sqref="A30"/>
      <selection pane="topRight" activeCell="G42" sqref="G42"/>
    </sheetView>
  </sheetViews>
  <sheetFormatPr baseColWidth="10" defaultRowHeight="21"/>
  <cols>
    <col min="1" max="1" width="11.33203125" style="94" customWidth="1"/>
    <col min="2" max="3" width="11.33203125" style="5" customWidth="1"/>
    <col min="4" max="4" width="11.33203125" style="2" hidden="1" customWidth="1"/>
    <col min="5" max="5" width="19.33203125" style="1" customWidth="1"/>
    <col min="6" max="6" width="16" style="1" customWidth="1"/>
    <col min="7" max="7" width="14" style="1" customWidth="1"/>
    <col min="8" max="8" width="11.33203125" style="1" customWidth="1"/>
    <col min="9" max="9" width="11.33203125" style="218" customWidth="1"/>
    <col min="10" max="10" width="14" style="1" customWidth="1"/>
    <col min="11" max="11" width="12.33203125" style="1" customWidth="1"/>
    <col min="12" max="12" width="14.25" style="1" customWidth="1"/>
    <col min="13" max="13" width="14" style="1" customWidth="1"/>
    <col min="14" max="15" width="12.33203125" style="1" customWidth="1"/>
    <col min="16" max="16" width="14" style="1" customWidth="1"/>
    <col min="17" max="18" width="12.33203125" style="1" customWidth="1"/>
    <col min="19" max="19" width="14" style="1" customWidth="1"/>
    <col min="20" max="21" width="12.33203125" style="1" customWidth="1"/>
    <col min="22" max="22" width="14" style="1" customWidth="1"/>
    <col min="23" max="24" width="12.33203125" style="1" customWidth="1"/>
    <col min="25" max="31" width="12.08203125" style="1" customWidth="1"/>
    <col min="32" max="37" width="15.08203125" style="1" customWidth="1"/>
    <col min="38" max="38" width="12.33203125" style="4" customWidth="1"/>
    <col min="39" max="39" width="12.33203125" style="1" customWidth="1"/>
    <col min="40" max="41" width="12.33203125" style="4" customWidth="1"/>
    <col min="42" max="42" width="12.33203125" style="1" customWidth="1"/>
    <col min="43" max="43" width="12.33203125" style="4" customWidth="1"/>
    <col min="44" max="922" width="13.33203125" style="3" customWidth="1"/>
    <col min="923" max="9922" width="14.33203125" style="3" customWidth="1"/>
    <col min="9923" max="16384" width="15.33203125" style="3" customWidth="1"/>
  </cols>
  <sheetData>
    <row r="1" hidden="1"/>
    <row r="2" hidden="1"/>
    <row r="3" hidden="1"/>
    <row r="4" hidden="1"/>
    <row r="5" hidden="1"/>
    <row r="6" hidden="1"/>
    <row r="7" hidden="1"/>
    <row r="8" hidden="1"/>
    <row r="9" hidden="1"/>
    <row r="10" hidden="1"/>
    <row r="11" hidden="1"/>
    <row r="12" hidden="1"/>
    <row r="13" hidden="1"/>
    <row r="14" hidden="1"/>
    <row r="15" hidden="1"/>
    <row r="16" hidden="1"/>
    <row r="17" spans="1:44" hidden="1"/>
    <row r="18" spans="1:44" hidden="1"/>
    <row r="19" spans="1:44" hidden="1"/>
    <row r="20" spans="1:44" hidden="1"/>
    <row r="21" spans="1:44" hidden="1"/>
    <row r="22" spans="1:44" hidden="1"/>
    <row r="23" spans="1:44" hidden="1"/>
    <row r="24" spans="1:44" ht="13.5" hidden="1" customHeight="1"/>
    <row r="25" spans="1:44" ht="21.75" hidden="1" customHeight="1" thickBot="1"/>
    <row r="26" spans="1:44" ht="47.25" customHeight="1" thickBot="1">
      <c r="A26" s="249"/>
      <c r="B26" s="250"/>
      <c r="C26" s="250"/>
      <c r="D26" s="250"/>
      <c r="E26" s="250"/>
      <c r="F26" s="250"/>
      <c r="G26" s="250"/>
      <c r="H26" s="250"/>
      <c r="I26" s="250"/>
      <c r="J26" s="250"/>
      <c r="K26" s="250"/>
      <c r="L26" s="250"/>
      <c r="M26" s="250"/>
      <c r="N26" s="250"/>
      <c r="O26" s="250"/>
      <c r="P26" s="250"/>
      <c r="Q26" s="250"/>
      <c r="R26" s="250"/>
      <c r="S26" s="250"/>
      <c r="T26" s="250"/>
      <c r="U26" s="250"/>
      <c r="V26" s="250"/>
      <c r="W26" s="250"/>
      <c r="X26" s="250"/>
      <c r="Y26" s="250"/>
      <c r="Z26" s="250"/>
      <c r="AA26" s="250"/>
      <c r="AB26" s="250"/>
      <c r="AC26" s="250"/>
      <c r="AD26" s="250"/>
      <c r="AE26" s="250"/>
      <c r="AF26" s="250"/>
      <c r="AG26" s="250"/>
      <c r="AH26" s="250"/>
      <c r="AI26" s="250"/>
      <c r="AJ26" s="250"/>
      <c r="AK26" s="250"/>
      <c r="AL26" s="250"/>
      <c r="AM26" s="250"/>
      <c r="AN26" s="250"/>
      <c r="AO26" s="250"/>
      <c r="AP26" s="250"/>
      <c r="AQ26" s="251"/>
    </row>
    <row r="27" spans="1:44" ht="21.5" thickBot="1">
      <c r="A27" s="12"/>
      <c r="B27" s="13"/>
      <c r="C27" s="13"/>
      <c r="D27" s="25"/>
      <c r="E27" s="16"/>
      <c r="F27" s="16"/>
      <c r="G27" s="16"/>
      <c r="H27" s="16"/>
      <c r="I27" s="219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7"/>
      <c r="AM27" s="16"/>
      <c r="AN27" s="17"/>
      <c r="AO27" s="17"/>
      <c r="AP27" s="16"/>
      <c r="AQ27" s="17"/>
    </row>
    <row r="28" spans="1:44" ht="37" customHeight="1" thickTop="1" thickBot="1">
      <c r="A28" s="12"/>
      <c r="B28" s="12"/>
      <c r="C28" s="12"/>
      <c r="D28" s="26"/>
      <c r="E28" s="37"/>
      <c r="F28" s="38"/>
      <c r="G28" s="265"/>
      <c r="H28" s="266"/>
      <c r="I28" s="265"/>
      <c r="J28" s="266"/>
      <c r="K28" s="39"/>
      <c r="L28" s="40"/>
      <c r="M28" s="265"/>
      <c r="N28" s="266"/>
      <c r="O28" s="265"/>
      <c r="P28" s="266"/>
      <c r="Q28" s="41"/>
      <c r="R28" s="41"/>
      <c r="S28" s="41"/>
      <c r="T28" s="41"/>
      <c r="U28" s="41"/>
      <c r="V28" s="6"/>
      <c r="W28" s="7"/>
      <c r="X28" s="36"/>
      <c r="Y28" s="8"/>
      <c r="Z28" s="35"/>
      <c r="AA28" s="35"/>
      <c r="AB28" s="35"/>
      <c r="AC28" s="35"/>
      <c r="AD28" s="3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8"/>
    </row>
    <row r="29" spans="1:44" ht="37" customHeight="1" thickTop="1">
      <c r="A29" s="12"/>
      <c r="B29" s="12"/>
      <c r="C29" s="14"/>
      <c r="D29" s="14"/>
      <c r="E29" s="27"/>
      <c r="F29" s="75"/>
      <c r="G29" s="76"/>
      <c r="H29" s="107"/>
      <c r="I29" s="220"/>
      <c r="J29" s="107"/>
      <c r="K29" s="77"/>
      <c r="L29" s="77"/>
      <c r="M29" s="77"/>
      <c r="N29" s="110"/>
      <c r="O29" s="77"/>
      <c r="P29" s="110"/>
      <c r="Q29" s="77"/>
      <c r="R29" s="77"/>
      <c r="S29" s="77"/>
      <c r="T29" s="77"/>
      <c r="U29" s="77"/>
      <c r="V29" s="77"/>
      <c r="W29" s="77"/>
      <c r="X29" s="77"/>
      <c r="Y29" s="77"/>
      <c r="Z29" s="77"/>
      <c r="AA29" s="77"/>
      <c r="AB29" s="77"/>
      <c r="AC29" s="77"/>
      <c r="AD29" s="77"/>
      <c r="AE29" s="16"/>
      <c r="AF29" s="16"/>
      <c r="AG29" s="16"/>
      <c r="AH29" s="16"/>
      <c r="AI29" s="16"/>
      <c r="AJ29" s="16"/>
      <c r="AK29" s="16"/>
      <c r="AL29" s="17"/>
      <c r="AM29" s="16"/>
      <c r="AN29" s="17"/>
      <c r="AO29" s="17"/>
      <c r="AP29" s="16"/>
      <c r="AQ29" s="17"/>
      <c r="AR29" s="19"/>
    </row>
    <row r="30" spans="1:44" ht="37" customHeight="1">
      <c r="A30" s="12"/>
      <c r="B30" s="12"/>
      <c r="C30" s="14"/>
      <c r="D30" s="14"/>
      <c r="E30" s="27"/>
      <c r="F30" s="78"/>
      <c r="G30" s="79"/>
      <c r="H30" s="108"/>
      <c r="I30" s="221"/>
      <c r="J30" s="108"/>
      <c r="K30" s="77"/>
      <c r="L30" s="77"/>
      <c r="M30" s="77"/>
      <c r="N30" s="110"/>
      <c r="O30" s="77"/>
      <c r="P30" s="110"/>
      <c r="Q30" s="77"/>
      <c r="R30" s="77"/>
      <c r="S30" s="77"/>
      <c r="T30" s="77"/>
      <c r="U30" s="77"/>
      <c r="V30" s="77"/>
      <c r="W30" s="77"/>
      <c r="X30" s="77"/>
      <c r="Y30" s="77"/>
      <c r="Z30" s="77"/>
      <c r="AA30" s="77"/>
      <c r="AB30" s="77"/>
      <c r="AC30" s="77"/>
      <c r="AD30" s="77"/>
      <c r="AE30" s="16"/>
      <c r="AF30" s="16"/>
      <c r="AG30" s="16"/>
      <c r="AH30" s="16"/>
      <c r="AI30" s="16"/>
      <c r="AJ30" s="16"/>
      <c r="AK30" s="16"/>
      <c r="AL30" s="17"/>
      <c r="AM30" s="16"/>
      <c r="AN30" s="17"/>
      <c r="AO30" s="17"/>
      <c r="AP30" s="16"/>
      <c r="AQ30" s="17"/>
    </row>
    <row r="31" spans="1:44" ht="37" customHeight="1">
      <c r="A31" s="12"/>
      <c r="B31" s="12"/>
      <c r="C31" s="14"/>
      <c r="D31" s="14"/>
      <c r="E31" s="27"/>
      <c r="F31" s="80"/>
      <c r="G31" s="79"/>
      <c r="H31" s="108"/>
      <c r="I31" s="221"/>
      <c r="J31" s="108"/>
      <c r="K31" s="77"/>
      <c r="L31" s="77"/>
      <c r="M31" s="77"/>
      <c r="N31" s="110"/>
      <c r="O31" s="77"/>
      <c r="P31" s="110"/>
      <c r="Q31" s="77"/>
      <c r="R31" s="77"/>
      <c r="S31" s="77"/>
      <c r="T31" s="77"/>
      <c r="U31" s="77"/>
      <c r="V31" s="77"/>
      <c r="W31" s="77"/>
      <c r="X31" s="77"/>
      <c r="Y31" s="77"/>
      <c r="Z31" s="77"/>
      <c r="AA31" s="77"/>
      <c r="AB31" s="77"/>
      <c r="AC31" s="77"/>
      <c r="AD31" s="77"/>
      <c r="AE31" s="16"/>
      <c r="AF31" s="16"/>
      <c r="AG31" s="16"/>
      <c r="AH31" s="16"/>
      <c r="AI31" s="16"/>
      <c r="AJ31" s="16"/>
      <c r="AK31" s="16"/>
      <c r="AL31" s="17"/>
      <c r="AM31" s="16"/>
      <c r="AN31" s="17"/>
      <c r="AO31" s="17"/>
      <c r="AP31" s="16"/>
      <c r="AQ31" s="17"/>
    </row>
    <row r="32" spans="1:44" ht="37" customHeight="1">
      <c r="A32" s="12"/>
      <c r="B32" s="12"/>
      <c r="C32" s="14"/>
      <c r="D32" s="14"/>
      <c r="E32" s="27"/>
      <c r="F32" s="81"/>
      <c r="G32" s="79"/>
      <c r="H32" s="108"/>
      <c r="I32" s="221"/>
      <c r="J32" s="108"/>
      <c r="K32" s="77"/>
      <c r="L32" s="77"/>
      <c r="M32" s="77"/>
      <c r="N32" s="110"/>
      <c r="O32" s="77"/>
      <c r="P32" s="110"/>
      <c r="Q32" s="77"/>
      <c r="R32" s="77"/>
      <c r="S32" s="77"/>
      <c r="T32" s="77"/>
      <c r="U32" s="77"/>
      <c r="V32" s="77"/>
      <c r="W32" s="77"/>
      <c r="X32" s="77"/>
      <c r="Y32" s="77"/>
      <c r="Z32" s="77"/>
      <c r="AA32" s="77"/>
      <c r="AB32" s="77"/>
      <c r="AC32" s="77"/>
      <c r="AD32" s="77"/>
      <c r="AE32" s="16"/>
      <c r="AF32" s="16"/>
      <c r="AG32" s="16"/>
      <c r="AH32" s="16"/>
      <c r="AI32" s="16"/>
      <c r="AJ32" s="16"/>
      <c r="AK32" s="16"/>
      <c r="AL32" s="17"/>
      <c r="AM32" s="16"/>
      <c r="AN32" s="17"/>
      <c r="AO32" s="17"/>
      <c r="AP32" s="16"/>
      <c r="AQ32" s="17"/>
    </row>
    <row r="33" spans="1:52" ht="37" customHeight="1" thickBot="1">
      <c r="A33" s="12"/>
      <c r="B33" s="12"/>
      <c r="C33" s="14"/>
      <c r="D33" s="14"/>
      <c r="E33" s="27"/>
      <c r="F33" s="82"/>
      <c r="G33" s="79"/>
      <c r="H33" s="108"/>
      <c r="I33" s="221"/>
      <c r="J33" s="108"/>
      <c r="K33" s="77"/>
      <c r="L33" s="77"/>
      <c r="M33" s="77"/>
      <c r="N33" s="110"/>
      <c r="O33" s="77"/>
      <c r="P33" s="110"/>
      <c r="Q33" s="77"/>
      <c r="R33" s="77"/>
      <c r="S33" s="77"/>
      <c r="T33" s="77"/>
      <c r="U33" s="77"/>
      <c r="V33" s="77"/>
      <c r="W33" s="77"/>
      <c r="X33" s="77"/>
      <c r="Y33" s="77"/>
      <c r="Z33" s="77"/>
      <c r="AA33" s="77"/>
      <c r="AB33" s="77"/>
      <c r="AC33" s="77"/>
      <c r="AD33" s="77"/>
      <c r="AE33" s="16"/>
      <c r="AF33" s="16"/>
      <c r="AG33" s="16"/>
      <c r="AH33" s="16"/>
      <c r="AI33" s="16"/>
      <c r="AJ33" s="16"/>
      <c r="AK33" s="16"/>
      <c r="AL33" s="17"/>
      <c r="AM33" s="16"/>
      <c r="AN33" s="17"/>
      <c r="AO33" s="17"/>
      <c r="AP33" s="16"/>
      <c r="AQ33" s="17"/>
    </row>
    <row r="34" spans="1:52" ht="37" customHeight="1" thickBot="1">
      <c r="A34" s="267"/>
      <c r="B34" s="268"/>
      <c r="C34" s="13"/>
      <c r="D34" s="13"/>
      <c r="E34" s="28"/>
      <c r="F34" s="83"/>
      <c r="G34" s="84"/>
      <c r="H34" s="109"/>
      <c r="I34" s="222"/>
      <c r="J34" s="109"/>
      <c r="K34" s="85"/>
      <c r="L34" s="86"/>
      <c r="M34" s="86"/>
      <c r="N34" s="110"/>
      <c r="O34" s="86"/>
      <c r="P34" s="110"/>
      <c r="Q34" s="86"/>
      <c r="R34" s="86"/>
      <c r="S34" s="86"/>
      <c r="T34" s="86"/>
      <c r="U34" s="86"/>
      <c r="V34" s="86"/>
      <c r="W34" s="86"/>
      <c r="X34" s="86"/>
      <c r="Y34" s="86"/>
      <c r="Z34" s="86"/>
      <c r="AA34" s="77"/>
      <c r="AB34" s="77"/>
      <c r="AC34" s="77"/>
      <c r="AD34" s="77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</row>
    <row r="35" spans="1:52" ht="13" customHeight="1" thickBot="1">
      <c r="A35" s="12"/>
      <c r="B35" s="52"/>
      <c r="C35" s="13"/>
      <c r="D35" s="13"/>
      <c r="E35" s="13"/>
      <c r="F35" s="13"/>
      <c r="G35" s="51"/>
      <c r="H35" s="51"/>
      <c r="I35" s="223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  <c r="AA35" s="51"/>
      <c r="AB35" s="51"/>
      <c r="AC35" s="51"/>
      <c r="AD35" s="51"/>
      <c r="AE35" s="51"/>
      <c r="AF35" s="51"/>
      <c r="AG35" s="51"/>
      <c r="AH35" s="51"/>
      <c r="AI35" s="51"/>
      <c r="AJ35" s="51"/>
      <c r="AK35" s="51"/>
      <c r="AL35" s="51"/>
      <c r="AM35" s="51"/>
      <c r="AN35" s="51"/>
      <c r="AO35" s="51"/>
      <c r="AP35" s="51"/>
      <c r="AQ35" s="51"/>
    </row>
    <row r="36" spans="1:52" ht="29.15" customHeight="1" thickTop="1" thickBot="1">
      <c r="A36" s="263"/>
      <c r="B36" s="264"/>
      <c r="C36" s="261"/>
      <c r="D36" s="261"/>
      <c r="E36" s="261"/>
      <c r="F36" s="262"/>
      <c r="G36" s="9"/>
      <c r="H36" s="29"/>
      <c r="I36" s="224" t="s">
        <v>46</v>
      </c>
      <c r="J36" s="20"/>
      <c r="K36" s="30"/>
      <c r="L36" s="21" t="s">
        <v>26</v>
      </c>
      <c r="M36" s="23"/>
      <c r="N36" s="31"/>
      <c r="O36" s="24" t="s">
        <v>27</v>
      </c>
      <c r="P36" s="20"/>
      <c r="Q36" s="30"/>
      <c r="R36" s="21" t="s">
        <v>28</v>
      </c>
      <c r="S36" s="32"/>
      <c r="T36" s="31"/>
      <c r="U36" s="24" t="s">
        <v>29</v>
      </c>
      <c r="V36" s="20"/>
      <c r="W36" s="30"/>
      <c r="X36" s="22" t="s">
        <v>30</v>
      </c>
      <c r="Y36" s="253" t="s">
        <v>31</v>
      </c>
      <c r="Z36" s="245" t="s">
        <v>32</v>
      </c>
      <c r="AA36" s="255" t="s">
        <v>33</v>
      </c>
      <c r="AB36" s="245" t="s">
        <v>34</v>
      </c>
      <c r="AC36" s="257" t="s">
        <v>35</v>
      </c>
      <c r="AD36" s="245" t="s">
        <v>36</v>
      </c>
      <c r="AE36" s="259" t="s">
        <v>37</v>
      </c>
      <c r="AF36" s="245" t="s">
        <v>38</v>
      </c>
      <c r="AG36" s="247" t="s">
        <v>39</v>
      </c>
      <c r="AH36" s="245" t="s">
        <v>40</v>
      </c>
      <c r="AI36" s="247" t="s">
        <v>41</v>
      </c>
      <c r="AJ36" s="245" t="s">
        <v>42</v>
      </c>
      <c r="AK36" s="247" t="s">
        <v>43</v>
      </c>
      <c r="AL36" s="10"/>
      <c r="AM36" s="33"/>
      <c r="AN36" s="11"/>
      <c r="AO36" s="34"/>
      <c r="AP36" s="33"/>
      <c r="AQ36" s="11"/>
    </row>
    <row r="37" spans="1:52" s="55" customFormat="1" ht="33" customHeight="1" thickTop="1" thickBot="1">
      <c r="A37" s="95"/>
      <c r="B37" s="53"/>
      <c r="C37" s="53"/>
      <c r="D37" s="53"/>
      <c r="E37" s="53"/>
      <c r="F37" s="53"/>
      <c r="G37" s="54"/>
      <c r="H37" s="54"/>
      <c r="I37" s="225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54"/>
      <c r="X37" s="54"/>
      <c r="Y37" s="254"/>
      <c r="Z37" s="252"/>
      <c r="AA37" s="256"/>
      <c r="AB37" s="252"/>
      <c r="AC37" s="258"/>
      <c r="AD37" s="252"/>
      <c r="AE37" s="260"/>
      <c r="AF37" s="252"/>
      <c r="AG37" s="248"/>
      <c r="AH37" s="246"/>
      <c r="AI37" s="248"/>
      <c r="AJ37" s="246"/>
      <c r="AK37" s="248"/>
      <c r="AL37" s="54"/>
      <c r="AM37" s="54"/>
      <c r="AN37" s="54" t="s">
        <v>45</v>
      </c>
      <c r="AO37" s="54"/>
      <c r="AP37" s="54"/>
      <c r="AQ37" s="54" t="s">
        <v>44</v>
      </c>
      <c r="AX37" s="126" t="s">
        <v>46</v>
      </c>
      <c r="AZ37" s="3">
        <v>4</v>
      </c>
    </row>
    <row r="38" spans="1:52" ht="19" hidden="1" customHeight="1" thickTop="1">
      <c r="A38" s="96"/>
      <c r="B38" s="56"/>
      <c r="C38" s="56"/>
      <c r="D38" s="56"/>
      <c r="E38" s="56"/>
      <c r="F38" s="56"/>
      <c r="G38" s="57"/>
      <c r="H38" s="58"/>
      <c r="I38" s="226"/>
      <c r="J38" s="57"/>
      <c r="K38" s="58"/>
      <c r="L38" s="59"/>
      <c r="M38" s="57"/>
      <c r="N38" s="58"/>
      <c r="O38" s="59"/>
      <c r="P38" s="57"/>
      <c r="Q38" s="58"/>
      <c r="R38" s="59"/>
      <c r="S38" s="57"/>
      <c r="T38" s="58"/>
      <c r="U38" s="59"/>
      <c r="V38" s="57"/>
      <c r="W38" s="58"/>
      <c r="X38" s="59"/>
      <c r="Y38" s="57"/>
      <c r="Z38" s="57"/>
      <c r="AA38" s="57"/>
      <c r="AB38" s="57"/>
      <c r="AC38" s="57"/>
      <c r="AD38" s="57"/>
      <c r="AE38" s="57"/>
      <c r="AF38" s="57"/>
      <c r="AG38" s="57"/>
      <c r="AH38" s="57"/>
      <c r="AI38" s="57"/>
      <c r="AJ38" s="57"/>
      <c r="AK38" s="57"/>
      <c r="AL38" s="60"/>
      <c r="AM38" s="61"/>
      <c r="AN38" s="59"/>
      <c r="AO38" s="60"/>
      <c r="AP38" s="61"/>
      <c r="AQ38" s="62"/>
      <c r="AX38" s="126"/>
      <c r="AZ38" s="3">
        <v>6</v>
      </c>
    </row>
    <row r="39" spans="1:52" ht="25" customHeight="1" thickTop="1">
      <c r="A39" s="63"/>
      <c r="B39" s="42"/>
      <c r="C39" s="42"/>
      <c r="D39" s="42"/>
      <c r="E39" s="43" t="s">
        <v>47</v>
      </c>
      <c r="F39" s="43"/>
      <c r="G39" s="44"/>
      <c r="H39" s="45"/>
      <c r="I39" s="227">
        <v>-123</v>
      </c>
      <c r="J39" s="44"/>
      <c r="K39" s="45"/>
      <c r="L39" s="46">
        <v>78</v>
      </c>
      <c r="M39" s="44"/>
      <c r="N39" s="45"/>
      <c r="O39" s="46"/>
      <c r="P39" s="44"/>
      <c r="Q39" s="45"/>
      <c r="R39" s="46"/>
      <c r="S39" s="44"/>
      <c r="T39" s="45"/>
      <c r="U39" s="46"/>
      <c r="V39" s="44"/>
      <c r="W39" s="45"/>
      <c r="X39" s="46"/>
      <c r="Y39" s="44"/>
      <c r="Z39" s="44"/>
      <c r="AA39" s="44"/>
      <c r="AB39" s="44"/>
      <c r="AC39" s="44"/>
      <c r="AE39" s="44" t="s">
        <v>182</v>
      </c>
      <c r="AF39" s="44"/>
      <c r="AG39" s="44"/>
      <c r="AH39" s="44"/>
      <c r="AI39" s="44"/>
      <c r="AJ39" s="44"/>
      <c r="AK39" s="44"/>
      <c r="AL39" s="47"/>
      <c r="AM39" s="48"/>
      <c r="AN39" s="46">
        <v>40463</v>
      </c>
      <c r="AO39" s="47"/>
      <c r="AP39" s="48"/>
      <c r="AQ39" s="49">
        <v>123</v>
      </c>
      <c r="AX39" s="126" t="s">
        <v>26</v>
      </c>
      <c r="AY39" s="3" t="s">
        <v>6</v>
      </c>
      <c r="AZ39" s="3">
        <v>7</v>
      </c>
    </row>
    <row r="40" spans="1:52" ht="25" customHeight="1">
      <c r="A40" s="63"/>
      <c r="B40" s="42"/>
      <c r="C40" s="42"/>
      <c r="D40" s="42"/>
      <c r="E40" s="43" t="s">
        <v>48</v>
      </c>
      <c r="F40" s="43"/>
      <c r="G40" s="44"/>
      <c r="H40" s="45"/>
      <c r="I40" s="227">
        <v>123</v>
      </c>
      <c r="J40" s="44"/>
      <c r="K40" s="45"/>
      <c r="L40" s="46">
        <v>78</v>
      </c>
      <c r="M40" s="44"/>
      <c r="N40" s="45"/>
      <c r="O40" s="46"/>
      <c r="P40" s="44"/>
      <c r="Q40" s="45"/>
      <c r="R40" s="46"/>
      <c r="S40" s="44"/>
      <c r="T40" s="45"/>
      <c r="U40" s="46"/>
      <c r="V40" s="44"/>
      <c r="W40" s="45"/>
      <c r="X40" s="46"/>
      <c r="Y40" s="44"/>
      <c r="Z40" s="44"/>
      <c r="AA40" s="44"/>
      <c r="AB40" s="44"/>
      <c r="AC40" s="44"/>
      <c r="AD40" s="44"/>
      <c r="AE40" s="44" t="s">
        <v>182</v>
      </c>
      <c r="AF40" s="44"/>
      <c r="AG40" s="44"/>
      <c r="AH40" s="44"/>
      <c r="AI40" s="44"/>
      <c r="AJ40" s="44" t="s">
        <v>182</v>
      </c>
      <c r="AK40" s="44" t="s">
        <v>182</v>
      </c>
      <c r="AL40" s="47"/>
      <c r="AM40" s="48"/>
      <c r="AN40" s="46">
        <v>40463</v>
      </c>
      <c r="AO40" s="47"/>
      <c r="AP40" s="48"/>
      <c r="AQ40" s="49">
        <v>123</v>
      </c>
      <c r="AX40" s="126" t="s">
        <v>27</v>
      </c>
      <c r="AY40" s="3" t="s">
        <v>7</v>
      </c>
      <c r="AZ40" s="3">
        <v>10</v>
      </c>
    </row>
    <row r="41" spans="1:52" ht="25" customHeight="1">
      <c r="A41" s="63"/>
      <c r="B41" s="42"/>
      <c r="C41" s="42"/>
      <c r="D41" s="42"/>
      <c r="E41" s="43" t="s">
        <v>49</v>
      </c>
      <c r="F41" s="43"/>
      <c r="G41" s="44"/>
      <c r="H41" s="45"/>
      <c r="I41" s="227">
        <v>123</v>
      </c>
      <c r="J41" s="44"/>
      <c r="K41" s="45"/>
      <c r="L41" s="46">
        <v>78</v>
      </c>
      <c r="M41" s="44"/>
      <c r="N41" s="45"/>
      <c r="O41" s="46"/>
      <c r="P41" s="44"/>
      <c r="Q41" s="45"/>
      <c r="R41" s="46"/>
      <c r="S41" s="44"/>
      <c r="T41" s="45"/>
      <c r="U41" s="46"/>
      <c r="V41" s="44"/>
      <c r="W41" s="45"/>
      <c r="X41" s="46"/>
      <c r="Y41" s="44"/>
      <c r="Z41" s="44"/>
      <c r="AA41" s="44"/>
      <c r="AB41" s="44"/>
      <c r="AC41" s="44"/>
      <c r="AD41" s="44"/>
      <c r="AE41" s="44" t="s">
        <v>182</v>
      </c>
      <c r="AF41" s="44"/>
      <c r="AG41" s="44" t="s">
        <v>182</v>
      </c>
      <c r="AH41" s="44"/>
      <c r="AI41" s="44"/>
      <c r="AJ41" s="44" t="s">
        <v>182</v>
      </c>
      <c r="AK41" s="44" t="s">
        <v>182</v>
      </c>
      <c r="AL41" s="47"/>
      <c r="AM41" s="48"/>
      <c r="AN41" s="46">
        <v>40463</v>
      </c>
      <c r="AO41" s="47"/>
      <c r="AP41" s="48"/>
      <c r="AQ41" s="49">
        <v>123</v>
      </c>
      <c r="AX41" s="126" t="s">
        <v>28</v>
      </c>
      <c r="AY41" s="3" t="s">
        <v>8</v>
      </c>
      <c r="AZ41" s="3">
        <v>13</v>
      </c>
    </row>
    <row r="42" spans="1:52" ht="25" customHeight="1">
      <c r="A42" s="63"/>
      <c r="B42" s="42"/>
      <c r="C42" s="42"/>
      <c r="D42" s="42"/>
      <c r="E42" s="43" t="s">
        <v>50</v>
      </c>
      <c r="F42" s="43"/>
      <c r="G42" s="44"/>
      <c r="H42" s="45"/>
      <c r="I42" s="227">
        <v>123</v>
      </c>
      <c r="J42" s="44"/>
      <c r="K42" s="45"/>
      <c r="L42" s="46">
        <v>78</v>
      </c>
      <c r="M42" s="44"/>
      <c r="N42" s="45"/>
      <c r="O42" s="46"/>
      <c r="P42" s="44"/>
      <c r="Q42" s="45"/>
      <c r="R42" s="46"/>
      <c r="S42" s="44"/>
      <c r="T42" s="45"/>
      <c r="U42" s="46"/>
      <c r="V42" s="44"/>
      <c r="W42" s="45"/>
      <c r="X42" s="46"/>
      <c r="Y42" s="44"/>
      <c r="Z42" s="44"/>
      <c r="AA42" s="44"/>
      <c r="AB42" s="44"/>
      <c r="AC42" s="44"/>
      <c r="AD42" s="44"/>
      <c r="AE42" s="44" t="s">
        <v>182</v>
      </c>
      <c r="AF42" s="44"/>
      <c r="AG42" s="44" t="s">
        <v>182</v>
      </c>
      <c r="AH42" s="44"/>
      <c r="AI42" s="44"/>
      <c r="AJ42" s="44" t="s">
        <v>182</v>
      </c>
      <c r="AK42" s="44" t="s">
        <v>182</v>
      </c>
      <c r="AL42" s="47"/>
      <c r="AM42" s="48"/>
      <c r="AN42" s="46">
        <v>40463</v>
      </c>
      <c r="AO42" s="47"/>
      <c r="AP42" s="48"/>
      <c r="AQ42" s="49">
        <v>123</v>
      </c>
      <c r="AX42" s="126" t="s">
        <v>29</v>
      </c>
      <c r="AY42" s="3" t="s">
        <v>9</v>
      </c>
      <c r="AZ42" s="3">
        <v>16</v>
      </c>
    </row>
    <row r="43" spans="1:52" ht="25" customHeight="1">
      <c r="A43" s="63"/>
      <c r="B43" s="42"/>
      <c r="C43" s="42"/>
      <c r="D43" s="42"/>
      <c r="E43" s="43" t="s">
        <v>51</v>
      </c>
      <c r="F43" s="43"/>
      <c r="G43" s="44"/>
      <c r="H43" s="45"/>
      <c r="I43" s="227">
        <v>123</v>
      </c>
      <c r="J43" s="44"/>
      <c r="K43" s="45"/>
      <c r="L43" s="46">
        <v>78</v>
      </c>
      <c r="M43" s="44"/>
      <c r="N43" s="45"/>
      <c r="O43" s="46"/>
      <c r="P43" s="44"/>
      <c r="Q43" s="45"/>
      <c r="R43" s="46"/>
      <c r="S43" s="44"/>
      <c r="T43" s="45"/>
      <c r="U43" s="46"/>
      <c r="V43" s="44"/>
      <c r="W43" s="45"/>
      <c r="X43" s="46"/>
      <c r="Y43" s="44"/>
      <c r="Z43" s="44"/>
      <c r="AA43" s="44"/>
      <c r="AB43" s="44"/>
      <c r="AC43" s="44"/>
      <c r="AD43" s="44"/>
      <c r="AE43" s="44" t="s">
        <v>182</v>
      </c>
      <c r="AF43" s="44"/>
      <c r="AG43" s="44" t="s">
        <v>182</v>
      </c>
      <c r="AH43" s="44"/>
      <c r="AI43" s="44"/>
      <c r="AJ43" s="44" t="s">
        <v>182</v>
      </c>
      <c r="AK43" s="44" t="s">
        <v>182</v>
      </c>
      <c r="AL43" s="47"/>
      <c r="AM43" s="48"/>
      <c r="AN43" s="46">
        <v>40463</v>
      </c>
      <c r="AO43" s="47"/>
      <c r="AP43" s="48"/>
      <c r="AQ43" s="49">
        <v>123</v>
      </c>
      <c r="AX43" s="126" t="s">
        <v>30</v>
      </c>
      <c r="AY43" s="3" t="s">
        <v>10</v>
      </c>
      <c r="AZ43" s="3">
        <v>19</v>
      </c>
    </row>
    <row r="44" spans="1:52" ht="25" customHeight="1">
      <c r="A44" s="63"/>
      <c r="B44" s="42"/>
      <c r="C44" s="42"/>
      <c r="D44" s="42"/>
      <c r="E44" s="43" t="s">
        <v>52</v>
      </c>
      <c r="F44" s="43"/>
      <c r="G44" s="44"/>
      <c r="H44" s="45"/>
      <c r="I44" s="227">
        <v>123</v>
      </c>
      <c r="J44" s="44"/>
      <c r="K44" s="45"/>
      <c r="L44" s="46">
        <v>78</v>
      </c>
      <c r="M44" s="44"/>
      <c r="N44" s="45"/>
      <c r="O44" s="46"/>
      <c r="P44" s="44"/>
      <c r="Q44" s="45"/>
      <c r="R44" s="46"/>
      <c r="S44" s="44"/>
      <c r="T44" s="45"/>
      <c r="U44" s="46"/>
      <c r="V44" s="44"/>
      <c r="W44" s="45"/>
      <c r="X44" s="46"/>
      <c r="Y44" s="44"/>
      <c r="Z44" s="44"/>
      <c r="AA44" s="44"/>
      <c r="AB44" s="44"/>
      <c r="AC44" s="44"/>
      <c r="AD44" s="44"/>
      <c r="AE44" s="44" t="s">
        <v>182</v>
      </c>
      <c r="AF44" s="44" t="s">
        <v>182</v>
      </c>
      <c r="AG44" s="44" t="s">
        <v>182</v>
      </c>
      <c r="AH44" s="44"/>
      <c r="AI44" s="44"/>
      <c r="AJ44" s="44" t="s">
        <v>182</v>
      </c>
      <c r="AK44" s="44" t="s">
        <v>182</v>
      </c>
      <c r="AL44" s="47"/>
      <c r="AM44" s="48"/>
      <c r="AN44" s="46">
        <v>40463</v>
      </c>
      <c r="AO44" s="47"/>
      <c r="AP44" s="48"/>
      <c r="AQ44" s="49">
        <v>123</v>
      </c>
      <c r="AX44" s="126" t="s">
        <v>31</v>
      </c>
      <c r="AY44" s="3" t="s">
        <v>11</v>
      </c>
      <c r="AZ44" s="3">
        <v>20</v>
      </c>
    </row>
    <row r="45" spans="1:52" ht="25" customHeight="1">
      <c r="A45" s="63"/>
      <c r="B45" s="42"/>
      <c r="C45" s="42"/>
      <c r="D45" s="42"/>
      <c r="E45" s="43" t="s">
        <v>53</v>
      </c>
      <c r="F45" s="43"/>
      <c r="G45" s="44"/>
      <c r="H45" s="45"/>
      <c r="I45" s="227">
        <v>123</v>
      </c>
      <c r="J45" s="44"/>
      <c r="K45" s="45"/>
      <c r="L45" s="46">
        <v>78</v>
      </c>
      <c r="M45" s="44"/>
      <c r="N45" s="45"/>
      <c r="O45" s="46"/>
      <c r="P45" s="44"/>
      <c r="Q45" s="45"/>
      <c r="R45" s="46"/>
      <c r="S45" s="44"/>
      <c r="T45" s="45"/>
      <c r="U45" s="46"/>
      <c r="V45" s="44"/>
      <c r="W45" s="45"/>
      <c r="X45" s="46"/>
      <c r="Y45" s="44"/>
      <c r="Z45" s="44"/>
      <c r="AA45" s="44"/>
      <c r="AB45" s="44"/>
      <c r="AC45" s="44"/>
      <c r="AD45" s="44"/>
      <c r="AE45" s="44" t="s">
        <v>182</v>
      </c>
      <c r="AF45" s="44" t="s">
        <v>182</v>
      </c>
      <c r="AG45" s="44" t="s">
        <v>182</v>
      </c>
      <c r="AH45" s="44" t="s">
        <v>182</v>
      </c>
      <c r="AI45" s="44"/>
      <c r="AJ45" s="44" t="s">
        <v>182</v>
      </c>
      <c r="AK45" s="44" t="s">
        <v>182</v>
      </c>
      <c r="AL45" s="47"/>
      <c r="AM45" s="48"/>
      <c r="AN45" s="46">
        <v>40463</v>
      </c>
      <c r="AO45" s="47"/>
      <c r="AP45" s="48"/>
      <c r="AQ45" s="49">
        <v>123</v>
      </c>
      <c r="AX45" s="126" t="s">
        <v>32</v>
      </c>
      <c r="AY45" s="3" t="s">
        <v>12</v>
      </c>
      <c r="AZ45" s="3">
        <v>21</v>
      </c>
    </row>
    <row r="46" spans="1:52" ht="25" customHeight="1">
      <c r="A46" s="63"/>
      <c r="B46" s="42"/>
      <c r="C46" s="42"/>
      <c r="D46" s="42"/>
      <c r="E46" s="43" t="s">
        <v>54</v>
      </c>
      <c r="F46" s="43"/>
      <c r="G46" s="44"/>
      <c r="H46" s="45"/>
      <c r="I46" s="227"/>
      <c r="J46" s="44"/>
      <c r="K46" s="45"/>
      <c r="L46" s="46">
        <v>78</v>
      </c>
      <c r="M46" s="44"/>
      <c r="N46" s="45"/>
      <c r="O46" s="46"/>
      <c r="P46" s="44"/>
      <c r="Q46" s="45"/>
      <c r="R46" s="46"/>
      <c r="S46" s="44"/>
      <c r="T46" s="45"/>
      <c r="U46" s="46"/>
      <c r="V46" s="44"/>
      <c r="W46" s="45"/>
      <c r="X46" s="46"/>
      <c r="Y46" s="44"/>
      <c r="Z46" s="44"/>
      <c r="AA46" s="44"/>
      <c r="AB46" s="44"/>
      <c r="AC46" s="44"/>
      <c r="AD46" s="44"/>
      <c r="AE46" s="44" t="s">
        <v>182</v>
      </c>
      <c r="AF46" s="44" t="s">
        <v>182</v>
      </c>
      <c r="AG46" s="44" t="s">
        <v>182</v>
      </c>
      <c r="AH46" s="44" t="s">
        <v>182</v>
      </c>
      <c r="AI46" s="44"/>
      <c r="AJ46" s="44" t="s">
        <v>182</v>
      </c>
      <c r="AK46" s="44" t="s">
        <v>182</v>
      </c>
      <c r="AL46" s="47"/>
      <c r="AM46" s="48"/>
      <c r="AN46" s="46">
        <v>40463</v>
      </c>
      <c r="AO46" s="47"/>
      <c r="AP46" s="48"/>
      <c r="AQ46" s="49">
        <v>123</v>
      </c>
      <c r="AX46" s="126" t="s">
        <v>33</v>
      </c>
      <c r="AY46" s="3" t="s">
        <v>13</v>
      </c>
      <c r="AZ46" s="3">
        <v>22</v>
      </c>
    </row>
    <row r="47" spans="1:52" ht="25" customHeight="1">
      <c r="A47" s="63"/>
      <c r="B47" s="42"/>
      <c r="C47" s="42"/>
      <c r="D47" s="42"/>
      <c r="E47" s="43" t="s">
        <v>55</v>
      </c>
      <c r="F47" s="43"/>
      <c r="G47" s="44"/>
      <c r="H47" s="45"/>
      <c r="I47" s="227">
        <v>-125</v>
      </c>
      <c r="J47" s="44"/>
      <c r="K47" s="45"/>
      <c r="L47" s="46">
        <v>78</v>
      </c>
      <c r="M47" s="44"/>
      <c r="N47" s="45"/>
      <c r="O47" s="46"/>
      <c r="P47" s="44"/>
      <c r="Q47" s="45"/>
      <c r="R47" s="46"/>
      <c r="S47" s="44"/>
      <c r="T47" s="45"/>
      <c r="U47" s="46"/>
      <c r="V47" s="44"/>
      <c r="W47" s="45"/>
      <c r="X47" s="46"/>
      <c r="Y47" s="44"/>
      <c r="Z47" s="44"/>
      <c r="AA47" s="44"/>
      <c r="AB47" s="44"/>
      <c r="AC47" s="44"/>
      <c r="AD47" s="44"/>
      <c r="AE47" s="44" t="s">
        <v>182</v>
      </c>
      <c r="AF47" s="44" t="s">
        <v>182</v>
      </c>
      <c r="AG47" s="44" t="s">
        <v>182</v>
      </c>
      <c r="AH47" s="44" t="s">
        <v>182</v>
      </c>
      <c r="AI47" s="44"/>
      <c r="AJ47" s="44" t="s">
        <v>182</v>
      </c>
      <c r="AK47" s="44" t="s">
        <v>182</v>
      </c>
      <c r="AL47" s="47"/>
      <c r="AM47" s="48"/>
      <c r="AN47" s="46">
        <v>40463</v>
      </c>
      <c r="AO47" s="47"/>
      <c r="AP47" s="48"/>
      <c r="AQ47" s="49">
        <v>123</v>
      </c>
      <c r="AX47" s="126" t="s">
        <v>34</v>
      </c>
      <c r="AY47" s="3" t="s">
        <v>14</v>
      </c>
      <c r="AZ47" s="3">
        <v>23</v>
      </c>
    </row>
    <row r="48" spans="1:52" ht="25" customHeight="1">
      <c r="A48" s="63"/>
      <c r="B48" s="42"/>
      <c r="C48" s="42"/>
      <c r="D48" s="42"/>
      <c r="E48" s="43" t="s">
        <v>56</v>
      </c>
      <c r="F48" s="43"/>
      <c r="G48" s="44"/>
      <c r="H48" s="45"/>
      <c r="I48" s="227">
        <v>-125</v>
      </c>
      <c r="J48" s="44"/>
      <c r="K48" s="45"/>
      <c r="L48" s="46">
        <v>78</v>
      </c>
      <c r="M48" s="44"/>
      <c r="N48" s="45"/>
      <c r="O48" s="46"/>
      <c r="P48" s="44"/>
      <c r="Q48" s="45"/>
      <c r="R48" s="46"/>
      <c r="S48" s="44"/>
      <c r="T48" s="45"/>
      <c r="U48" s="46"/>
      <c r="V48" s="44"/>
      <c r="W48" s="45"/>
      <c r="X48" s="46"/>
      <c r="Y48" s="44"/>
      <c r="Z48" s="44"/>
      <c r="AA48" s="44"/>
      <c r="AB48" s="44"/>
      <c r="AC48" s="44"/>
      <c r="AD48" s="44"/>
      <c r="AE48" s="44" t="s">
        <v>182</v>
      </c>
      <c r="AF48" s="44" t="s">
        <v>182</v>
      </c>
      <c r="AG48" s="44" t="s">
        <v>182</v>
      </c>
      <c r="AH48" s="44" t="s">
        <v>182</v>
      </c>
      <c r="AI48" s="44"/>
      <c r="AJ48" s="44" t="s">
        <v>182</v>
      </c>
      <c r="AK48" s="44" t="s">
        <v>182</v>
      </c>
      <c r="AL48" s="47"/>
      <c r="AM48" s="48"/>
      <c r="AN48" s="46">
        <v>40463</v>
      </c>
      <c r="AO48" s="47"/>
      <c r="AP48" s="48"/>
      <c r="AQ48" s="49">
        <v>123</v>
      </c>
      <c r="AX48" s="126" t="s">
        <v>35</v>
      </c>
      <c r="AY48" s="3" t="s">
        <v>15</v>
      </c>
      <c r="AZ48" s="3">
        <v>24</v>
      </c>
    </row>
    <row r="49" spans="1:52" ht="25" customHeight="1">
      <c r="A49" s="63"/>
      <c r="B49" s="42"/>
      <c r="C49" s="42"/>
      <c r="D49" s="42"/>
      <c r="E49" s="43" t="s">
        <v>57</v>
      </c>
      <c r="F49" s="43"/>
      <c r="G49" s="44"/>
      <c r="H49" s="45"/>
      <c r="I49" s="227">
        <v>-125</v>
      </c>
      <c r="J49" s="44"/>
      <c r="K49" s="45"/>
      <c r="L49" s="46">
        <v>78</v>
      </c>
      <c r="M49" s="44"/>
      <c r="N49" s="45"/>
      <c r="O49" s="46"/>
      <c r="P49" s="44"/>
      <c r="Q49" s="45"/>
      <c r="R49" s="46"/>
      <c r="S49" s="44"/>
      <c r="T49" s="45"/>
      <c r="U49" s="46"/>
      <c r="V49" s="44"/>
      <c r="W49" s="45"/>
      <c r="X49" s="46"/>
      <c r="Y49" s="44"/>
      <c r="Z49" s="44"/>
      <c r="AA49" s="44"/>
      <c r="AB49" s="44"/>
      <c r="AC49" s="44"/>
      <c r="AD49" s="44"/>
      <c r="AE49" s="44" t="s">
        <v>182</v>
      </c>
      <c r="AF49" s="44" t="s">
        <v>182</v>
      </c>
      <c r="AG49" s="44" t="s">
        <v>182</v>
      </c>
      <c r="AH49" s="44" t="s">
        <v>182</v>
      </c>
      <c r="AI49" s="44"/>
      <c r="AJ49" s="44" t="s">
        <v>182</v>
      </c>
      <c r="AK49" s="44" t="s">
        <v>182</v>
      </c>
      <c r="AL49" s="47"/>
      <c r="AM49" s="48"/>
      <c r="AN49" s="46">
        <v>40463</v>
      </c>
      <c r="AO49" s="47"/>
      <c r="AP49" s="48"/>
      <c r="AQ49" s="49">
        <v>123</v>
      </c>
      <c r="AX49" s="126" t="s">
        <v>36</v>
      </c>
      <c r="AY49" s="3" t="s">
        <v>16</v>
      </c>
      <c r="AZ49" s="3">
        <v>25</v>
      </c>
    </row>
    <row r="50" spans="1:52" ht="25" customHeight="1">
      <c r="A50" s="63"/>
      <c r="B50" s="42"/>
      <c r="C50" s="42"/>
      <c r="D50" s="42"/>
      <c r="E50" s="43" t="s">
        <v>58</v>
      </c>
      <c r="F50" s="43"/>
      <c r="G50" s="44"/>
      <c r="H50" s="45"/>
      <c r="I50" s="227">
        <v>-125</v>
      </c>
      <c r="J50" s="44"/>
      <c r="K50" s="45"/>
      <c r="L50" s="46">
        <v>78</v>
      </c>
      <c r="M50" s="44"/>
      <c r="N50" s="45"/>
      <c r="O50" s="46"/>
      <c r="P50" s="44"/>
      <c r="Q50" s="45"/>
      <c r="R50" s="46"/>
      <c r="S50" s="44"/>
      <c r="T50" s="45"/>
      <c r="U50" s="46"/>
      <c r="V50" s="44"/>
      <c r="W50" s="45"/>
      <c r="X50" s="46"/>
      <c r="Y50" s="44"/>
      <c r="Z50" s="44"/>
      <c r="AA50" s="44"/>
      <c r="AB50" s="44"/>
      <c r="AC50" s="44"/>
      <c r="AD50" s="44"/>
      <c r="AE50" s="44" t="s">
        <v>182</v>
      </c>
      <c r="AF50" s="44" t="s">
        <v>182</v>
      </c>
      <c r="AG50" s="44" t="s">
        <v>182</v>
      </c>
      <c r="AH50" s="44" t="s">
        <v>182</v>
      </c>
      <c r="AI50" s="44"/>
      <c r="AJ50" s="44" t="s">
        <v>182</v>
      </c>
      <c r="AK50" s="44" t="s">
        <v>182</v>
      </c>
      <c r="AL50" s="47"/>
      <c r="AM50" s="48"/>
      <c r="AN50" s="46">
        <v>40463</v>
      </c>
      <c r="AO50" s="47"/>
      <c r="AP50" s="48"/>
      <c r="AQ50" s="49">
        <v>123</v>
      </c>
      <c r="AX50" s="126" t="s">
        <v>37</v>
      </c>
      <c r="AY50" s="3" t="s">
        <v>17</v>
      </c>
      <c r="AZ50" s="3">
        <v>26</v>
      </c>
    </row>
    <row r="51" spans="1:52" ht="25" customHeight="1">
      <c r="A51" s="63"/>
      <c r="B51" s="42"/>
      <c r="C51" s="42"/>
      <c r="D51" s="42"/>
      <c r="E51" s="43" t="s">
        <v>59</v>
      </c>
      <c r="F51" s="43"/>
      <c r="G51" s="44"/>
      <c r="H51" s="45"/>
      <c r="I51" s="227">
        <v>-125</v>
      </c>
      <c r="J51" s="44"/>
      <c r="K51" s="45"/>
      <c r="L51" s="46">
        <v>78</v>
      </c>
      <c r="M51" s="44"/>
      <c r="N51" s="45"/>
      <c r="O51" s="46"/>
      <c r="P51" s="44"/>
      <c r="Q51" s="45"/>
      <c r="R51" s="46"/>
      <c r="S51" s="44"/>
      <c r="T51" s="45"/>
      <c r="U51" s="46"/>
      <c r="V51" s="44"/>
      <c r="W51" s="45"/>
      <c r="X51" s="46"/>
      <c r="Y51" s="44"/>
      <c r="Z51" s="44"/>
      <c r="AA51" s="44"/>
      <c r="AB51" s="44"/>
      <c r="AC51" s="44"/>
      <c r="AD51" s="44"/>
      <c r="AE51" s="44" t="s">
        <v>182</v>
      </c>
      <c r="AF51" s="44" t="s">
        <v>182</v>
      </c>
      <c r="AG51" s="44" t="s">
        <v>182</v>
      </c>
      <c r="AH51" s="44" t="s">
        <v>182</v>
      </c>
      <c r="AI51" s="44"/>
      <c r="AJ51" s="44" t="s">
        <v>182</v>
      </c>
      <c r="AK51" s="44" t="s">
        <v>182</v>
      </c>
      <c r="AL51" s="47"/>
      <c r="AM51" s="48"/>
      <c r="AN51" s="46">
        <v>40463</v>
      </c>
      <c r="AO51" s="47"/>
      <c r="AP51" s="48"/>
      <c r="AQ51" s="49">
        <v>123</v>
      </c>
      <c r="AX51" s="126" t="s">
        <v>38</v>
      </c>
      <c r="AY51" s="3" t="s">
        <v>18</v>
      </c>
      <c r="AZ51" s="3">
        <v>27</v>
      </c>
    </row>
    <row r="52" spans="1:52" ht="25" customHeight="1">
      <c r="A52" s="63"/>
      <c r="B52" s="42"/>
      <c r="C52" s="42"/>
      <c r="D52" s="42"/>
      <c r="E52" s="43" t="s">
        <v>60</v>
      </c>
      <c r="F52" s="43"/>
      <c r="G52" s="44"/>
      <c r="H52" s="45"/>
      <c r="I52" s="227">
        <v>-125</v>
      </c>
      <c r="J52" s="44"/>
      <c r="K52" s="45"/>
      <c r="L52" s="46">
        <v>78</v>
      </c>
      <c r="M52" s="44"/>
      <c r="N52" s="45"/>
      <c r="O52" s="46"/>
      <c r="P52" s="44"/>
      <c r="Q52" s="45"/>
      <c r="R52" s="46"/>
      <c r="S52" s="44"/>
      <c r="T52" s="45"/>
      <c r="U52" s="46"/>
      <c r="V52" s="44"/>
      <c r="W52" s="45"/>
      <c r="X52" s="46"/>
      <c r="Y52" s="44"/>
      <c r="Z52" s="44"/>
      <c r="AA52" s="44"/>
      <c r="AB52" s="44"/>
      <c r="AC52" s="44"/>
      <c r="AD52" s="44"/>
      <c r="AE52" s="44"/>
      <c r="AF52" s="44" t="s">
        <v>182</v>
      </c>
      <c r="AG52" s="44" t="s">
        <v>182</v>
      </c>
      <c r="AH52" s="44" t="s">
        <v>182</v>
      </c>
      <c r="AI52" s="44"/>
      <c r="AJ52" s="44" t="s">
        <v>182</v>
      </c>
      <c r="AK52" s="44" t="s">
        <v>182</v>
      </c>
      <c r="AL52" s="47"/>
      <c r="AM52" s="48"/>
      <c r="AN52" s="46">
        <v>40463</v>
      </c>
      <c r="AO52" s="47"/>
      <c r="AP52" s="48"/>
      <c r="AQ52" s="49">
        <v>123</v>
      </c>
      <c r="AX52" s="126" t="s">
        <v>39</v>
      </c>
      <c r="AY52" s="3" t="s">
        <v>2</v>
      </c>
      <c r="AZ52" s="3">
        <v>28</v>
      </c>
    </row>
    <row r="53" spans="1:52" ht="25" customHeight="1">
      <c r="A53" s="63"/>
      <c r="B53" s="42"/>
      <c r="C53" s="42"/>
      <c r="D53" s="42"/>
      <c r="E53" s="43" t="s">
        <v>61</v>
      </c>
      <c r="F53" s="43"/>
      <c r="G53" s="44"/>
      <c r="H53" s="45"/>
      <c r="I53" s="227">
        <v>-125</v>
      </c>
      <c r="J53" s="44"/>
      <c r="K53" s="45"/>
      <c r="L53" s="46">
        <v>78</v>
      </c>
      <c r="M53" s="44"/>
      <c r="N53" s="45"/>
      <c r="O53" s="46"/>
      <c r="P53" s="44"/>
      <c r="Q53" s="45"/>
      <c r="R53" s="46"/>
      <c r="S53" s="44"/>
      <c r="T53" s="45"/>
      <c r="U53" s="46"/>
      <c r="V53" s="44"/>
      <c r="W53" s="45"/>
      <c r="X53" s="46"/>
      <c r="Y53" s="44"/>
      <c r="Z53" s="44"/>
      <c r="AA53" s="44"/>
      <c r="AB53" s="44"/>
      <c r="AC53" s="44"/>
      <c r="AD53" s="44"/>
      <c r="AE53" s="44"/>
      <c r="AF53" s="44" t="s">
        <v>182</v>
      </c>
      <c r="AG53" s="44" t="s">
        <v>182</v>
      </c>
      <c r="AH53" s="44" t="s">
        <v>182</v>
      </c>
      <c r="AI53" s="44" t="s">
        <v>182</v>
      </c>
      <c r="AJ53" s="44" t="s">
        <v>182</v>
      </c>
      <c r="AK53" s="44" t="s">
        <v>182</v>
      </c>
      <c r="AL53" s="47"/>
      <c r="AM53" s="48"/>
      <c r="AN53" s="46">
        <v>40463</v>
      </c>
      <c r="AO53" s="47"/>
      <c r="AP53" s="48"/>
      <c r="AQ53" s="49">
        <v>123</v>
      </c>
      <c r="AX53" s="126" t="s">
        <v>40</v>
      </c>
      <c r="AY53" s="3" t="s">
        <v>3</v>
      </c>
      <c r="AZ53" s="3">
        <v>29</v>
      </c>
    </row>
    <row r="54" spans="1:52" ht="25" customHeight="1">
      <c r="A54" s="63"/>
      <c r="B54" s="42"/>
      <c r="C54" s="42"/>
      <c r="D54" s="42"/>
      <c r="E54" s="43" t="s">
        <v>62</v>
      </c>
      <c r="F54" s="43"/>
      <c r="G54" s="44"/>
      <c r="H54" s="45"/>
      <c r="I54" s="227">
        <v>-125</v>
      </c>
      <c r="J54" s="44"/>
      <c r="K54" s="45"/>
      <c r="L54" s="46">
        <v>78</v>
      </c>
      <c r="M54" s="44"/>
      <c r="N54" s="45"/>
      <c r="O54" s="46"/>
      <c r="P54" s="44"/>
      <c r="Q54" s="45"/>
      <c r="R54" s="46"/>
      <c r="S54" s="44"/>
      <c r="T54" s="45"/>
      <c r="U54" s="46"/>
      <c r="V54" s="44"/>
      <c r="W54" s="45"/>
      <c r="X54" s="46"/>
      <c r="Y54" s="44"/>
      <c r="Z54" s="44"/>
      <c r="AA54" s="44"/>
      <c r="AB54" s="44"/>
      <c r="AC54" s="44"/>
      <c r="AD54" s="44"/>
      <c r="AE54" s="44"/>
      <c r="AF54" s="44" t="s">
        <v>182</v>
      </c>
      <c r="AG54" s="44" t="s">
        <v>182</v>
      </c>
      <c r="AH54" s="44" t="s">
        <v>182</v>
      </c>
      <c r="AI54" s="44" t="s">
        <v>182</v>
      </c>
      <c r="AJ54" s="44" t="s">
        <v>182</v>
      </c>
      <c r="AK54" s="44" t="s">
        <v>182</v>
      </c>
      <c r="AL54" s="47"/>
      <c r="AM54" s="48"/>
      <c r="AN54" s="46">
        <v>40463</v>
      </c>
      <c r="AO54" s="47"/>
      <c r="AP54" s="48"/>
      <c r="AQ54" s="49">
        <v>123</v>
      </c>
      <c r="AX54" s="126" t="s">
        <v>41</v>
      </c>
      <c r="AY54" s="3" t="s">
        <v>4</v>
      </c>
      <c r="AZ54" s="3">
        <v>30</v>
      </c>
    </row>
    <row r="55" spans="1:52" ht="25" customHeight="1">
      <c r="A55" s="63"/>
      <c r="B55" s="42"/>
      <c r="C55" s="42"/>
      <c r="D55" s="42"/>
      <c r="E55" s="43" t="s">
        <v>63</v>
      </c>
      <c r="F55" s="43"/>
      <c r="G55" s="44"/>
      <c r="H55" s="45"/>
      <c r="I55" s="227"/>
      <c r="J55" s="44"/>
      <c r="K55" s="45"/>
      <c r="L55" s="46">
        <v>78</v>
      </c>
      <c r="M55" s="44"/>
      <c r="N55" s="45"/>
      <c r="O55" s="46"/>
      <c r="P55" s="44"/>
      <c r="Q55" s="45"/>
      <c r="R55" s="46"/>
      <c r="S55" s="44"/>
      <c r="T55" s="45"/>
      <c r="U55" s="46"/>
      <c r="V55" s="44"/>
      <c r="W55" s="45"/>
      <c r="X55" s="46"/>
      <c r="Y55" s="44"/>
      <c r="Z55" s="44"/>
      <c r="AA55" s="44"/>
      <c r="AB55" s="44"/>
      <c r="AC55" s="44"/>
      <c r="AD55" s="44"/>
      <c r="AE55" s="44"/>
      <c r="AF55" s="44" t="s">
        <v>182</v>
      </c>
      <c r="AG55" s="44" t="s">
        <v>182</v>
      </c>
      <c r="AH55" s="44" t="s">
        <v>182</v>
      </c>
      <c r="AI55" s="44" t="s">
        <v>182</v>
      </c>
      <c r="AJ55" s="44" t="s">
        <v>182</v>
      </c>
      <c r="AK55" s="44" t="s">
        <v>182</v>
      </c>
      <c r="AL55" s="47"/>
      <c r="AM55" s="48"/>
      <c r="AN55" s="46"/>
      <c r="AO55" s="47"/>
      <c r="AP55" s="48"/>
      <c r="AQ55" s="46">
        <v>-104</v>
      </c>
      <c r="AX55" s="126" t="s">
        <v>42</v>
      </c>
      <c r="AY55" s="3" t="s">
        <v>5</v>
      </c>
      <c r="AZ55" s="3">
        <v>31</v>
      </c>
    </row>
    <row r="56" spans="1:52" ht="25" customHeight="1">
      <c r="A56" s="63"/>
      <c r="B56" s="42"/>
      <c r="C56" s="42"/>
      <c r="D56" s="42"/>
      <c r="E56" s="43" t="s">
        <v>64</v>
      </c>
      <c r="F56" s="43"/>
      <c r="G56" s="44"/>
      <c r="H56" s="45"/>
      <c r="I56" s="227"/>
      <c r="J56" s="44"/>
      <c r="K56" s="45"/>
      <c r="L56" s="46">
        <v>78</v>
      </c>
      <c r="M56" s="44"/>
      <c r="N56" s="45"/>
      <c r="O56" s="46"/>
      <c r="P56" s="44"/>
      <c r="Q56" s="45"/>
      <c r="R56" s="46"/>
      <c r="S56" s="44"/>
      <c r="T56" s="45"/>
      <c r="U56" s="46"/>
      <c r="V56" s="44"/>
      <c r="W56" s="45"/>
      <c r="X56" s="46"/>
      <c r="Y56" s="44"/>
      <c r="Z56" s="44"/>
      <c r="AA56" s="44"/>
      <c r="AB56" s="44"/>
      <c r="AC56" s="44"/>
      <c r="AD56" s="44" t="s">
        <v>182</v>
      </c>
      <c r="AE56" s="44"/>
      <c r="AF56" s="44" t="s">
        <v>182</v>
      </c>
      <c r="AG56" s="44" t="s">
        <v>182</v>
      </c>
      <c r="AH56" s="44" t="s">
        <v>182</v>
      </c>
      <c r="AI56" s="44" t="s">
        <v>182</v>
      </c>
      <c r="AJ56" s="44"/>
      <c r="AK56" s="44"/>
      <c r="AL56" s="47"/>
      <c r="AM56" s="48"/>
      <c r="AN56" s="46"/>
      <c r="AO56" s="47"/>
      <c r="AP56" s="48"/>
      <c r="AQ56" s="46">
        <v>-104</v>
      </c>
      <c r="AX56" s="126" t="s">
        <v>43</v>
      </c>
      <c r="AY56" s="3" t="s">
        <v>19</v>
      </c>
      <c r="AZ56" s="3">
        <v>32</v>
      </c>
    </row>
    <row r="57" spans="1:52" ht="25" customHeight="1">
      <c r="A57" s="63"/>
      <c r="B57" s="42"/>
      <c r="C57" s="42"/>
      <c r="D57" s="42"/>
      <c r="E57" s="43" t="s">
        <v>65</v>
      </c>
      <c r="F57" s="43"/>
      <c r="G57" s="44"/>
      <c r="H57" s="45"/>
      <c r="I57" s="227"/>
      <c r="J57" s="44"/>
      <c r="K57" s="45"/>
      <c r="L57" s="46">
        <v>78</v>
      </c>
      <c r="M57" s="44"/>
      <c r="N57" s="45"/>
      <c r="O57" s="46"/>
      <c r="P57" s="44"/>
      <c r="Q57" s="45"/>
      <c r="R57" s="46"/>
      <c r="S57" s="44"/>
      <c r="T57" s="45"/>
      <c r="U57" s="46"/>
      <c r="V57" s="44"/>
      <c r="W57" s="45"/>
      <c r="X57" s="46"/>
      <c r="Y57" s="44"/>
      <c r="Z57" s="44"/>
      <c r="AA57" s="44"/>
      <c r="AB57" s="44"/>
      <c r="AC57" s="44"/>
      <c r="AD57" s="44"/>
      <c r="AE57" s="44"/>
      <c r="AF57" s="44" t="s">
        <v>182</v>
      </c>
      <c r="AG57" s="44"/>
      <c r="AH57" s="44" t="s">
        <v>182</v>
      </c>
      <c r="AI57" s="44" t="s">
        <v>182</v>
      </c>
      <c r="AJ57" s="44"/>
      <c r="AK57" s="44"/>
      <c r="AL57" s="47"/>
      <c r="AM57" s="48"/>
      <c r="AN57" s="46">
        <v>-1236</v>
      </c>
      <c r="AO57" s="47"/>
      <c r="AP57" s="48"/>
      <c r="AQ57" s="46">
        <v>-104</v>
      </c>
      <c r="AX57" s="126" t="s">
        <v>45</v>
      </c>
      <c r="AY57" s="3" t="s">
        <v>20</v>
      </c>
      <c r="AZ57" s="3">
        <v>35</v>
      </c>
    </row>
    <row r="58" spans="1:52" ht="25" customHeight="1">
      <c r="A58" s="63"/>
      <c r="B58" s="42"/>
      <c r="C58" s="42"/>
      <c r="D58" s="42"/>
      <c r="E58" s="43" t="s">
        <v>66</v>
      </c>
      <c r="F58" s="43"/>
      <c r="G58" s="44"/>
      <c r="H58" s="45"/>
      <c r="I58" s="227"/>
      <c r="J58" s="44"/>
      <c r="K58" s="45"/>
      <c r="L58" s="46">
        <v>78</v>
      </c>
      <c r="M58" s="44"/>
      <c r="N58" s="45"/>
      <c r="O58" s="46"/>
      <c r="P58" s="44"/>
      <c r="Q58" s="45"/>
      <c r="R58" s="46"/>
      <c r="S58" s="44"/>
      <c r="T58" s="45"/>
      <c r="U58" s="46"/>
      <c r="V58" s="44"/>
      <c r="W58" s="45"/>
      <c r="X58" s="46"/>
      <c r="Y58" s="44"/>
      <c r="Z58" s="44"/>
      <c r="AA58" s="44"/>
      <c r="AB58" s="44"/>
      <c r="AC58" s="44"/>
      <c r="AD58" s="44"/>
      <c r="AE58" s="44"/>
      <c r="AF58" s="44" t="s">
        <v>182</v>
      </c>
      <c r="AG58" s="44"/>
      <c r="AH58" s="44" t="s">
        <v>182</v>
      </c>
      <c r="AI58" s="44" t="s">
        <v>182</v>
      </c>
      <c r="AJ58" s="44"/>
      <c r="AK58" s="44"/>
      <c r="AL58" s="47"/>
      <c r="AM58" s="48"/>
      <c r="AN58" s="46">
        <v>-1236</v>
      </c>
      <c r="AO58" s="47"/>
      <c r="AP58" s="48"/>
      <c r="AQ58" s="46">
        <v>-104</v>
      </c>
      <c r="AX58" s="3" t="s">
        <v>44</v>
      </c>
      <c r="AY58" s="3" t="s">
        <v>21</v>
      </c>
      <c r="AZ58" s="3">
        <v>38</v>
      </c>
    </row>
    <row r="59" spans="1:52" ht="25" customHeight="1">
      <c r="A59" s="63"/>
      <c r="B59" s="42"/>
      <c r="C59" s="42"/>
      <c r="D59" s="42"/>
      <c r="E59" s="43" t="s">
        <v>67</v>
      </c>
      <c r="F59" s="43"/>
      <c r="G59" s="44"/>
      <c r="H59" s="45"/>
      <c r="I59" s="227">
        <v>456</v>
      </c>
      <c r="J59" s="44"/>
      <c r="K59" s="45"/>
      <c r="L59" s="46">
        <v>78</v>
      </c>
      <c r="M59" s="44"/>
      <c r="N59" s="45"/>
      <c r="O59" s="46"/>
      <c r="P59" s="44"/>
      <c r="Q59" s="45"/>
      <c r="R59" s="46"/>
      <c r="S59" s="44"/>
      <c r="T59" s="45"/>
      <c r="U59" s="46"/>
      <c r="V59" s="44"/>
      <c r="W59" s="45"/>
      <c r="X59" s="46"/>
      <c r="Y59" s="44"/>
      <c r="Z59" s="44"/>
      <c r="AA59" s="44"/>
      <c r="AB59" s="44"/>
      <c r="AC59" s="44"/>
      <c r="AD59" s="44"/>
      <c r="AE59" s="44"/>
      <c r="AF59" s="44" t="s">
        <v>182</v>
      </c>
      <c r="AG59" s="44"/>
      <c r="AH59" s="44" t="s">
        <v>182</v>
      </c>
      <c r="AI59" s="44" t="s">
        <v>182</v>
      </c>
      <c r="AJ59" s="44"/>
      <c r="AK59" s="44"/>
      <c r="AL59" s="47"/>
      <c r="AM59" s="48"/>
      <c r="AN59" s="46">
        <v>-1236</v>
      </c>
      <c r="AO59" s="47"/>
      <c r="AP59" s="48"/>
      <c r="AQ59" s="46">
        <v>-104</v>
      </c>
    </row>
    <row r="60" spans="1:52" ht="25" customHeight="1">
      <c r="A60" s="63"/>
      <c r="B60" s="42"/>
      <c r="C60" s="42"/>
      <c r="D60" s="42"/>
      <c r="E60" s="43" t="s">
        <v>68</v>
      </c>
      <c r="F60" s="43"/>
      <c r="G60" s="44"/>
      <c r="H60" s="45"/>
      <c r="I60" s="227">
        <v>456</v>
      </c>
      <c r="J60" s="44"/>
      <c r="K60" s="45"/>
      <c r="L60" s="46">
        <v>78</v>
      </c>
      <c r="M60" s="44"/>
      <c r="N60" s="45"/>
      <c r="O60" s="46"/>
      <c r="P60" s="44"/>
      <c r="Q60" s="45"/>
      <c r="R60" s="46"/>
      <c r="S60" s="44"/>
      <c r="T60" s="45"/>
      <c r="U60" s="46"/>
      <c r="V60" s="44"/>
      <c r="W60" s="45"/>
      <c r="X60" s="46"/>
      <c r="Y60" s="44"/>
      <c r="Z60" s="44"/>
      <c r="AA60" s="44"/>
      <c r="AB60" s="44"/>
      <c r="AC60" s="44"/>
      <c r="AD60" s="44"/>
      <c r="AE60" s="44"/>
      <c r="AF60" s="44" t="s">
        <v>182</v>
      </c>
      <c r="AG60" s="44"/>
      <c r="AH60" s="44" t="s">
        <v>182</v>
      </c>
      <c r="AI60" s="44" t="s">
        <v>182</v>
      </c>
      <c r="AJ60" s="44"/>
      <c r="AK60" s="44"/>
      <c r="AL60" s="47"/>
      <c r="AM60" s="48"/>
      <c r="AN60" s="46">
        <v>-1236</v>
      </c>
      <c r="AO60" s="47"/>
      <c r="AP60" s="48"/>
      <c r="AQ60" s="46">
        <v>-104</v>
      </c>
    </row>
    <row r="61" spans="1:52" ht="25" customHeight="1">
      <c r="A61" s="63"/>
      <c r="B61" s="42"/>
      <c r="C61" s="42"/>
      <c r="D61" s="42"/>
      <c r="E61" s="43" t="s">
        <v>69</v>
      </c>
      <c r="F61" s="43"/>
      <c r="G61" s="44"/>
      <c r="H61" s="45"/>
      <c r="I61" s="227">
        <v>456</v>
      </c>
      <c r="J61" s="44"/>
      <c r="K61" s="45"/>
      <c r="L61" s="46">
        <v>78</v>
      </c>
      <c r="M61" s="44"/>
      <c r="N61" s="45"/>
      <c r="O61" s="46"/>
      <c r="P61" s="44"/>
      <c r="Q61" s="45"/>
      <c r="R61" s="46"/>
      <c r="S61" s="44"/>
      <c r="T61" s="45"/>
      <c r="U61" s="46"/>
      <c r="V61" s="44"/>
      <c r="W61" s="45"/>
      <c r="X61" s="46"/>
      <c r="Y61" s="44"/>
      <c r="Z61" s="44"/>
      <c r="AA61" s="44"/>
      <c r="AB61" s="44"/>
      <c r="AC61" s="44"/>
      <c r="AD61" s="44"/>
      <c r="AE61" s="44"/>
      <c r="AF61" s="44" t="s">
        <v>182</v>
      </c>
      <c r="AG61" s="44"/>
      <c r="AH61" s="44"/>
      <c r="AI61" s="44" t="s">
        <v>182</v>
      </c>
      <c r="AJ61" s="44"/>
      <c r="AK61" s="44"/>
      <c r="AL61" s="47"/>
      <c r="AM61" s="48"/>
      <c r="AN61" s="46">
        <v>-1236</v>
      </c>
      <c r="AO61" s="47"/>
      <c r="AP61" s="48"/>
      <c r="AQ61" s="46">
        <v>-104</v>
      </c>
    </row>
    <row r="62" spans="1:52" ht="25" customHeight="1">
      <c r="A62" s="63"/>
      <c r="B62" s="42"/>
      <c r="C62" s="42"/>
      <c r="D62" s="42"/>
      <c r="E62" s="43" t="s">
        <v>70</v>
      </c>
      <c r="F62" s="43"/>
      <c r="G62" s="44"/>
      <c r="H62" s="45"/>
      <c r="I62" s="227">
        <v>456</v>
      </c>
      <c r="J62" s="44"/>
      <c r="K62" s="45"/>
      <c r="L62" s="46">
        <v>78</v>
      </c>
      <c r="M62" s="44"/>
      <c r="N62" s="45"/>
      <c r="O62" s="46"/>
      <c r="P62" s="44"/>
      <c r="Q62" s="45"/>
      <c r="R62" s="46"/>
      <c r="S62" s="44"/>
      <c r="T62" s="45"/>
      <c r="U62" s="46"/>
      <c r="V62" s="44"/>
      <c r="W62" s="45"/>
      <c r="X62" s="46"/>
      <c r="Y62" s="44"/>
      <c r="Z62" s="44"/>
      <c r="AA62" s="44"/>
      <c r="AB62" s="44"/>
      <c r="AC62" s="44"/>
      <c r="AD62" s="44"/>
      <c r="AE62" s="44"/>
      <c r="AF62" s="44" t="s">
        <v>182</v>
      </c>
      <c r="AG62" s="44"/>
      <c r="AH62" s="44"/>
      <c r="AI62" s="44" t="s">
        <v>182</v>
      </c>
      <c r="AJ62" s="44"/>
      <c r="AK62" s="44"/>
      <c r="AL62" s="47"/>
      <c r="AM62" s="48"/>
      <c r="AN62" s="46">
        <v>-1236</v>
      </c>
      <c r="AO62" s="47"/>
      <c r="AP62" s="48"/>
      <c r="AQ62" s="46">
        <v>-104</v>
      </c>
    </row>
    <row r="63" spans="1:52" ht="25" customHeight="1">
      <c r="A63" s="63"/>
      <c r="B63" s="42"/>
      <c r="C63" s="42"/>
      <c r="D63" s="42"/>
      <c r="E63" s="43" t="s">
        <v>71</v>
      </c>
      <c r="F63" s="43"/>
      <c r="G63" s="44"/>
      <c r="H63" s="45"/>
      <c r="I63" s="227">
        <v>456</v>
      </c>
      <c r="J63" s="44"/>
      <c r="K63" s="45"/>
      <c r="L63" s="46">
        <v>78</v>
      </c>
      <c r="M63" s="44"/>
      <c r="N63" s="45"/>
      <c r="O63" s="46"/>
      <c r="P63" s="44"/>
      <c r="Q63" s="45"/>
      <c r="R63" s="46"/>
      <c r="S63" s="44"/>
      <c r="T63" s="45"/>
      <c r="U63" s="46"/>
      <c r="V63" s="44"/>
      <c r="W63" s="45"/>
      <c r="X63" s="46"/>
      <c r="Y63" s="44"/>
      <c r="Z63" s="44"/>
      <c r="AA63" s="44"/>
      <c r="AB63" s="44"/>
      <c r="AC63" s="44"/>
      <c r="AD63" s="44"/>
      <c r="AE63" s="44"/>
      <c r="AF63" s="44" t="s">
        <v>182</v>
      </c>
      <c r="AG63" s="44"/>
      <c r="AH63" s="44"/>
      <c r="AI63" s="44" t="s">
        <v>182</v>
      </c>
      <c r="AJ63" s="44"/>
      <c r="AK63" s="44"/>
      <c r="AL63" s="47"/>
      <c r="AM63" s="48"/>
      <c r="AN63" s="46">
        <v>-1236</v>
      </c>
      <c r="AO63" s="47"/>
      <c r="AP63" s="48"/>
      <c r="AQ63" s="46">
        <v>-104</v>
      </c>
    </row>
    <row r="64" spans="1:52" ht="25" customHeight="1">
      <c r="A64" s="63"/>
      <c r="B64" s="42"/>
      <c r="C64" s="42"/>
      <c r="D64" s="42"/>
      <c r="E64" s="43" t="s">
        <v>72</v>
      </c>
      <c r="F64" s="43"/>
      <c r="G64" s="44"/>
      <c r="H64" s="45"/>
      <c r="I64" s="227">
        <v>456</v>
      </c>
      <c r="J64" s="44"/>
      <c r="K64" s="45"/>
      <c r="L64" s="46"/>
      <c r="M64" s="44"/>
      <c r="N64" s="45"/>
      <c r="O64" s="46"/>
      <c r="P64" s="44"/>
      <c r="Q64" s="45"/>
      <c r="R64" s="46"/>
      <c r="S64" s="44"/>
      <c r="T64" s="45"/>
      <c r="U64" s="46"/>
      <c r="V64" s="44"/>
      <c r="W64" s="45"/>
      <c r="X64" s="46"/>
      <c r="Y64" s="44"/>
      <c r="Z64" s="44"/>
      <c r="AA64" s="44"/>
      <c r="AB64" s="44"/>
      <c r="AC64" s="44"/>
      <c r="AD64" s="44"/>
      <c r="AE64" s="44"/>
      <c r="AF64" s="44" t="s">
        <v>182</v>
      </c>
      <c r="AG64" s="44"/>
      <c r="AH64" s="44"/>
      <c r="AI64" s="44" t="s">
        <v>182</v>
      </c>
      <c r="AJ64" s="44"/>
      <c r="AK64" s="44"/>
      <c r="AL64" s="47"/>
      <c r="AM64" s="48"/>
      <c r="AN64" s="46">
        <v>-1236</v>
      </c>
      <c r="AO64" s="47"/>
      <c r="AP64" s="48"/>
      <c r="AQ64" s="46">
        <v>-104</v>
      </c>
    </row>
    <row r="65" spans="1:43" ht="25" customHeight="1">
      <c r="A65" s="63"/>
      <c r="B65" s="42"/>
      <c r="C65" s="42"/>
      <c r="D65" s="42"/>
      <c r="E65" s="43" t="s">
        <v>73</v>
      </c>
      <c r="F65" s="43"/>
      <c r="G65" s="44"/>
      <c r="H65" s="45"/>
      <c r="I65" s="227">
        <v>456</v>
      </c>
      <c r="J65" s="44"/>
      <c r="K65" s="45"/>
      <c r="L65" s="46"/>
      <c r="M65" s="44"/>
      <c r="N65" s="45"/>
      <c r="O65" s="46"/>
      <c r="P65" s="44"/>
      <c r="Q65" s="45"/>
      <c r="R65" s="46"/>
      <c r="S65" s="44"/>
      <c r="T65" s="45"/>
      <c r="U65" s="46"/>
      <c r="V65" s="44"/>
      <c r="W65" s="45"/>
      <c r="X65" s="46"/>
      <c r="Y65" s="44"/>
      <c r="Z65" s="44"/>
      <c r="AA65" s="44"/>
      <c r="AB65" s="44"/>
      <c r="AC65" s="44"/>
      <c r="AD65" s="44"/>
      <c r="AE65" s="44"/>
      <c r="AF65" s="44" t="s">
        <v>182</v>
      </c>
      <c r="AG65" s="44"/>
      <c r="AH65" s="44"/>
      <c r="AI65" s="44" t="s">
        <v>182</v>
      </c>
      <c r="AJ65" s="44"/>
      <c r="AK65" s="44"/>
      <c r="AL65" s="47"/>
      <c r="AM65" s="48"/>
      <c r="AN65" s="46">
        <v>-1236</v>
      </c>
      <c r="AO65" s="47"/>
      <c r="AP65" s="48"/>
      <c r="AQ65" s="46">
        <v>-104</v>
      </c>
    </row>
    <row r="66" spans="1:43" ht="25" customHeight="1">
      <c r="A66" s="63"/>
      <c r="B66" s="42"/>
      <c r="C66" s="42"/>
      <c r="D66" s="42"/>
      <c r="E66" s="43" t="s">
        <v>74</v>
      </c>
      <c r="F66" s="43"/>
      <c r="G66" s="44"/>
      <c r="H66" s="45"/>
      <c r="I66" s="227">
        <v>456</v>
      </c>
      <c r="J66" s="44"/>
      <c r="K66" s="45"/>
      <c r="L66" s="46"/>
      <c r="M66" s="44"/>
      <c r="N66" s="45"/>
      <c r="O66" s="46"/>
      <c r="P66" s="44"/>
      <c r="Q66" s="45"/>
      <c r="R66" s="46"/>
      <c r="S66" s="44"/>
      <c r="T66" s="45"/>
      <c r="U66" s="46"/>
      <c r="V66" s="44"/>
      <c r="W66" s="45"/>
      <c r="X66" s="46"/>
      <c r="Y66" s="44"/>
      <c r="Z66" s="44"/>
      <c r="AA66" s="44"/>
      <c r="AB66" s="44"/>
      <c r="AC66" s="44"/>
      <c r="AD66" s="44"/>
      <c r="AE66" s="44"/>
      <c r="AF66" s="44"/>
      <c r="AG66" s="44"/>
      <c r="AH66" s="44"/>
      <c r="AI66" s="44" t="s">
        <v>182</v>
      </c>
      <c r="AJ66" s="44"/>
      <c r="AK66" s="44"/>
      <c r="AL66" s="47"/>
      <c r="AM66" s="48"/>
      <c r="AN66" s="46">
        <v>-1236</v>
      </c>
      <c r="AO66" s="47"/>
      <c r="AP66" s="48"/>
      <c r="AQ66" s="46">
        <v>-104</v>
      </c>
    </row>
    <row r="67" spans="1:43" ht="25" customHeight="1">
      <c r="A67" s="99"/>
      <c r="B67" s="100"/>
      <c r="C67" s="100"/>
      <c r="D67" s="100"/>
      <c r="E67" s="43" t="s">
        <v>75</v>
      </c>
      <c r="F67" s="98"/>
      <c r="G67" s="101"/>
      <c r="H67" s="102"/>
      <c r="I67" s="227"/>
      <c r="J67" s="101"/>
      <c r="K67" s="102"/>
      <c r="L67" s="103">
        <v>-12</v>
      </c>
      <c r="M67" s="101"/>
      <c r="N67" s="102"/>
      <c r="O67" s="103"/>
      <c r="P67" s="101"/>
      <c r="Q67" s="102"/>
      <c r="R67" s="103"/>
      <c r="S67" s="101"/>
      <c r="T67" s="102"/>
      <c r="U67" s="103"/>
      <c r="V67" s="101"/>
      <c r="W67" s="102"/>
      <c r="X67" s="103"/>
      <c r="Y67" s="97"/>
      <c r="Z67" s="101"/>
      <c r="AA67" s="101"/>
      <c r="AB67" s="101"/>
      <c r="AC67" s="101"/>
      <c r="AD67" s="101"/>
      <c r="AE67" s="101"/>
      <c r="AF67" s="101"/>
      <c r="AG67" s="101"/>
      <c r="AH67" s="101"/>
      <c r="AI67" s="44" t="s">
        <v>182</v>
      </c>
      <c r="AJ67" s="101"/>
      <c r="AK67" s="101"/>
      <c r="AL67" s="104"/>
      <c r="AM67" s="105"/>
      <c r="AN67" s="46">
        <v>-1236</v>
      </c>
      <c r="AO67" s="104"/>
      <c r="AP67" s="105"/>
      <c r="AQ67" s="46">
        <v>-104</v>
      </c>
    </row>
    <row r="68" spans="1:43" ht="25" customHeight="1">
      <c r="A68" s="63"/>
      <c r="B68" s="42"/>
      <c r="C68" s="42"/>
      <c r="D68" s="42"/>
      <c r="E68" s="43" t="s">
        <v>76</v>
      </c>
      <c r="F68" s="43"/>
      <c r="G68" s="44"/>
      <c r="H68" s="45"/>
      <c r="I68" s="227"/>
      <c r="J68" s="44"/>
      <c r="K68" s="45"/>
      <c r="L68" s="103">
        <v>-12</v>
      </c>
      <c r="M68" s="44"/>
      <c r="N68" s="45"/>
      <c r="O68" s="46"/>
      <c r="P68" s="44"/>
      <c r="Q68" s="45"/>
      <c r="R68" s="46"/>
      <c r="S68" s="44"/>
      <c r="T68" s="45"/>
      <c r="U68" s="46"/>
      <c r="V68" s="44"/>
      <c r="W68" s="45"/>
      <c r="X68" s="46"/>
      <c r="Y68" s="44"/>
      <c r="Z68" s="44"/>
      <c r="AA68" s="44"/>
      <c r="AB68" s="44"/>
      <c r="AC68" s="44"/>
      <c r="AD68" s="44"/>
      <c r="AE68" s="44"/>
      <c r="AF68" s="44"/>
      <c r="AG68" s="44"/>
      <c r="AH68" s="44"/>
      <c r="AI68" s="44" t="s">
        <v>182</v>
      </c>
      <c r="AJ68" s="44"/>
      <c r="AK68" s="44"/>
      <c r="AL68" s="47"/>
      <c r="AM68" s="48"/>
      <c r="AN68" s="46">
        <v>-1236</v>
      </c>
      <c r="AO68" s="47"/>
      <c r="AP68" s="48"/>
      <c r="AQ68" s="46">
        <v>-104</v>
      </c>
    </row>
    <row r="69" spans="1:43" ht="25" customHeight="1">
      <c r="A69" s="63"/>
      <c r="B69" s="42"/>
      <c r="C69" s="42"/>
      <c r="D69" s="42"/>
      <c r="E69" s="43" t="s">
        <v>77</v>
      </c>
      <c r="F69" s="43"/>
      <c r="G69" s="44"/>
      <c r="H69" s="45"/>
      <c r="I69" s="227"/>
      <c r="J69" s="44"/>
      <c r="K69" s="45"/>
      <c r="L69" s="103">
        <v>-12</v>
      </c>
      <c r="M69" s="44"/>
      <c r="N69" s="45"/>
      <c r="O69" s="46"/>
      <c r="P69" s="44"/>
      <c r="Q69" s="45"/>
      <c r="R69" s="46"/>
      <c r="S69" s="44"/>
      <c r="T69" s="45"/>
      <c r="U69" s="46"/>
      <c r="V69" s="44"/>
      <c r="W69" s="45"/>
      <c r="X69" s="46"/>
      <c r="Y69" s="44"/>
      <c r="Z69" s="44"/>
      <c r="AA69" s="44"/>
      <c r="AB69" s="44"/>
      <c r="AC69" s="44"/>
      <c r="AD69" s="44"/>
      <c r="AE69" s="44"/>
      <c r="AF69" s="44"/>
      <c r="AG69" s="44"/>
      <c r="AH69" s="44"/>
      <c r="AI69" s="44"/>
      <c r="AJ69" s="44"/>
      <c r="AK69" s="44"/>
      <c r="AL69" s="47"/>
      <c r="AM69" s="48"/>
      <c r="AN69" s="46"/>
      <c r="AO69" s="47"/>
      <c r="AP69" s="48"/>
      <c r="AQ69" s="46">
        <v>-104</v>
      </c>
    </row>
    <row r="70" spans="1:43" ht="25" customHeight="1">
      <c r="A70" s="63"/>
      <c r="B70" s="42"/>
      <c r="C70" s="42"/>
      <c r="D70" s="42"/>
      <c r="E70" s="43" t="s">
        <v>78</v>
      </c>
      <c r="F70" s="43"/>
      <c r="G70" s="44"/>
      <c r="H70" s="45"/>
      <c r="I70" s="227"/>
      <c r="J70" s="44"/>
      <c r="K70" s="45"/>
      <c r="L70" s="103">
        <v>-12</v>
      </c>
      <c r="M70" s="44"/>
      <c r="N70" s="45"/>
      <c r="O70" s="46"/>
      <c r="P70" s="44"/>
      <c r="Q70" s="45"/>
      <c r="R70" s="46"/>
      <c r="S70" s="44"/>
      <c r="T70" s="45"/>
      <c r="U70" s="46"/>
      <c r="V70" s="44"/>
      <c r="W70" s="45"/>
      <c r="X70" s="46"/>
      <c r="Y70" s="44"/>
      <c r="Z70" s="44"/>
      <c r="AA70" s="44"/>
      <c r="AB70" s="44"/>
      <c r="AC70" s="44"/>
      <c r="AD70" s="44"/>
      <c r="AE70" s="44"/>
      <c r="AF70" s="44"/>
      <c r="AG70" s="44"/>
      <c r="AH70" s="44"/>
      <c r="AI70" s="44"/>
      <c r="AJ70" s="44"/>
      <c r="AK70" s="44"/>
      <c r="AL70" s="47"/>
      <c r="AM70" s="48"/>
      <c r="AN70" s="46"/>
      <c r="AO70" s="47"/>
      <c r="AP70" s="48"/>
      <c r="AQ70" s="46">
        <v>-104</v>
      </c>
    </row>
    <row r="71" spans="1:43" ht="25" customHeight="1">
      <c r="A71" s="63"/>
      <c r="B71" s="42"/>
      <c r="C71" s="42"/>
      <c r="D71" s="42"/>
      <c r="E71" s="43" t="s">
        <v>79</v>
      </c>
      <c r="F71" s="43"/>
      <c r="G71" s="44"/>
      <c r="H71" s="45"/>
      <c r="I71" s="227"/>
      <c r="J71" s="44"/>
      <c r="K71" s="45"/>
      <c r="L71" s="103">
        <v>-12</v>
      </c>
      <c r="M71" s="44"/>
      <c r="N71" s="45"/>
      <c r="O71" s="46"/>
      <c r="P71" s="44"/>
      <c r="Q71" s="45"/>
      <c r="R71" s="46"/>
      <c r="S71" s="44"/>
      <c r="T71" s="45"/>
      <c r="U71" s="46"/>
      <c r="V71" s="44"/>
      <c r="W71" s="45"/>
      <c r="X71" s="46"/>
      <c r="Y71" s="44"/>
      <c r="Z71" s="44"/>
      <c r="AA71" s="44"/>
      <c r="AB71" s="44"/>
      <c r="AC71" s="44"/>
      <c r="AD71" s="44"/>
      <c r="AE71" s="44"/>
      <c r="AF71" s="44"/>
      <c r="AG71" s="44"/>
      <c r="AH71" s="44"/>
      <c r="AI71" s="44"/>
      <c r="AJ71" s="44"/>
      <c r="AK71" s="44"/>
      <c r="AL71" s="47"/>
      <c r="AM71" s="48"/>
      <c r="AN71" s="46"/>
      <c r="AO71" s="47"/>
      <c r="AP71" s="48"/>
      <c r="AQ71" s="46">
        <v>-104</v>
      </c>
    </row>
    <row r="72" spans="1:43" ht="25" customHeight="1">
      <c r="A72" s="63"/>
      <c r="B72" s="42"/>
      <c r="C72" s="42"/>
      <c r="D72" s="42"/>
      <c r="E72" s="43" t="s">
        <v>80</v>
      </c>
      <c r="F72" s="43"/>
      <c r="G72" s="44"/>
      <c r="H72" s="45"/>
      <c r="I72" s="227"/>
      <c r="J72" s="44"/>
      <c r="K72" s="45"/>
      <c r="L72" s="103">
        <v>-12</v>
      </c>
      <c r="M72" s="44"/>
      <c r="N72" s="45"/>
      <c r="O72" s="46"/>
      <c r="P72" s="44"/>
      <c r="Q72" s="45"/>
      <c r="R72" s="46"/>
      <c r="S72" s="44"/>
      <c r="T72" s="45"/>
      <c r="U72" s="46"/>
      <c r="V72" s="44"/>
      <c r="W72" s="45"/>
      <c r="X72" s="46"/>
      <c r="Y72" s="44"/>
      <c r="Z72" s="44"/>
      <c r="AA72" s="44"/>
      <c r="AB72" s="44"/>
      <c r="AC72" s="44"/>
      <c r="AD72" s="44"/>
      <c r="AE72" s="44"/>
      <c r="AF72" s="44"/>
      <c r="AG72" s="44"/>
      <c r="AH72" s="44"/>
      <c r="AI72" s="44"/>
      <c r="AJ72" s="44"/>
      <c r="AK72" s="44"/>
      <c r="AL72" s="47"/>
      <c r="AM72" s="48"/>
      <c r="AN72" s="46"/>
      <c r="AO72" s="47"/>
      <c r="AP72" s="48"/>
      <c r="AQ72" s="46">
        <v>-104</v>
      </c>
    </row>
    <row r="73" spans="1:43" ht="25" customHeight="1">
      <c r="A73" s="63"/>
      <c r="B73" s="42"/>
      <c r="C73" s="42"/>
      <c r="D73" s="42"/>
      <c r="E73" s="43" t="s">
        <v>81</v>
      </c>
      <c r="F73" s="43"/>
      <c r="G73" s="44"/>
      <c r="H73" s="45"/>
      <c r="I73" s="227"/>
      <c r="J73" s="44"/>
      <c r="K73" s="45"/>
      <c r="L73" s="103">
        <v>-12</v>
      </c>
      <c r="M73" s="44"/>
      <c r="N73" s="45"/>
      <c r="O73" s="46"/>
      <c r="P73" s="44"/>
      <c r="Q73" s="45"/>
      <c r="R73" s="46"/>
      <c r="S73" s="44"/>
      <c r="T73" s="45"/>
      <c r="U73" s="46"/>
      <c r="V73" s="44"/>
      <c r="W73" s="45"/>
      <c r="X73" s="46"/>
      <c r="Y73" s="44"/>
      <c r="Z73" s="44"/>
      <c r="AA73" s="44"/>
      <c r="AB73" s="44"/>
      <c r="AC73" s="44"/>
      <c r="AD73" s="44"/>
      <c r="AE73" s="44"/>
      <c r="AF73" s="44"/>
      <c r="AG73" s="44"/>
      <c r="AH73" s="44"/>
      <c r="AI73" s="44"/>
      <c r="AJ73" s="44"/>
      <c r="AK73" s="44"/>
      <c r="AL73" s="47"/>
      <c r="AM73" s="48"/>
      <c r="AN73" s="46"/>
      <c r="AO73" s="47"/>
      <c r="AP73" s="48"/>
      <c r="AQ73" s="46">
        <v>-104</v>
      </c>
    </row>
    <row r="74" spans="1:43" ht="25" customHeight="1">
      <c r="A74" s="63"/>
      <c r="B74" s="42"/>
      <c r="C74" s="42"/>
      <c r="D74" s="42"/>
      <c r="E74" s="43" t="s">
        <v>82</v>
      </c>
      <c r="F74" s="43"/>
      <c r="G74" s="44"/>
      <c r="H74" s="45"/>
      <c r="I74" s="227"/>
      <c r="J74" s="44"/>
      <c r="K74" s="45"/>
      <c r="L74" s="103">
        <v>-12</v>
      </c>
      <c r="M74" s="44"/>
      <c r="N74" s="45"/>
      <c r="O74" s="46"/>
      <c r="P74" s="44"/>
      <c r="Q74" s="45"/>
      <c r="R74" s="46"/>
      <c r="S74" s="44"/>
      <c r="T74" s="45"/>
      <c r="U74" s="46"/>
      <c r="V74" s="44"/>
      <c r="W74" s="45"/>
      <c r="X74" s="46"/>
      <c r="Y74" s="44"/>
      <c r="Z74" s="44"/>
      <c r="AA74" s="44"/>
      <c r="AB74" s="44"/>
      <c r="AC74" s="44"/>
      <c r="AD74" s="44"/>
      <c r="AE74" s="44"/>
      <c r="AF74" s="44"/>
      <c r="AG74" s="44"/>
      <c r="AH74" s="44"/>
      <c r="AI74" s="44"/>
      <c r="AJ74" s="44"/>
      <c r="AK74" s="44"/>
      <c r="AL74" s="47"/>
      <c r="AM74" s="48"/>
      <c r="AN74" s="46"/>
      <c r="AO74" s="47"/>
      <c r="AP74" s="48"/>
      <c r="AQ74" s="46">
        <v>-104</v>
      </c>
    </row>
    <row r="75" spans="1:43" ht="25" customHeight="1">
      <c r="A75" s="63"/>
      <c r="B75" s="42"/>
      <c r="C75" s="42"/>
      <c r="D75" s="42"/>
      <c r="E75" s="43" t="s">
        <v>83</v>
      </c>
      <c r="F75" s="43"/>
      <c r="G75" s="44"/>
      <c r="H75" s="45"/>
      <c r="I75" s="227"/>
      <c r="J75" s="44"/>
      <c r="K75" s="45"/>
      <c r="L75" s="103">
        <v>-12</v>
      </c>
      <c r="M75" s="44"/>
      <c r="N75" s="45"/>
      <c r="O75" s="46"/>
      <c r="P75" s="44"/>
      <c r="Q75" s="45"/>
      <c r="R75" s="46"/>
      <c r="S75" s="44"/>
      <c r="T75" s="45"/>
      <c r="U75" s="46"/>
      <c r="V75" s="44"/>
      <c r="W75" s="45"/>
      <c r="X75" s="46"/>
      <c r="Y75" s="44"/>
      <c r="Z75" s="44"/>
      <c r="AA75" s="44"/>
      <c r="AB75" s="44"/>
      <c r="AC75" s="44"/>
      <c r="AD75" s="44"/>
      <c r="AE75" s="44"/>
      <c r="AF75" s="44"/>
      <c r="AG75" s="44" t="s">
        <v>182</v>
      </c>
      <c r="AH75" s="44"/>
      <c r="AI75" s="44"/>
      <c r="AJ75" s="44"/>
      <c r="AK75" s="44"/>
      <c r="AL75" s="47"/>
      <c r="AM75" s="48"/>
      <c r="AN75" s="46"/>
      <c r="AO75" s="47"/>
      <c r="AP75" s="48"/>
      <c r="AQ75" s="46">
        <v>-104</v>
      </c>
    </row>
    <row r="76" spans="1:43" ht="25" customHeight="1">
      <c r="A76" s="63"/>
      <c r="B76" s="42"/>
      <c r="C76" s="42"/>
      <c r="D76" s="42"/>
      <c r="E76" s="43" t="s">
        <v>84</v>
      </c>
      <c r="F76" s="43"/>
      <c r="G76" s="44"/>
      <c r="H76" s="45"/>
      <c r="I76" s="227"/>
      <c r="J76" s="44"/>
      <c r="K76" s="45"/>
      <c r="L76" s="103">
        <v>-12</v>
      </c>
      <c r="M76" s="44"/>
      <c r="N76" s="45"/>
      <c r="O76" s="46"/>
      <c r="P76" s="44"/>
      <c r="Q76" s="45"/>
      <c r="R76" s="46"/>
      <c r="S76" s="44"/>
      <c r="T76" s="45"/>
      <c r="U76" s="46"/>
      <c r="V76" s="44"/>
      <c r="W76" s="45"/>
      <c r="X76" s="46"/>
      <c r="Y76" s="44"/>
      <c r="Z76" s="44"/>
      <c r="AA76" s="44"/>
      <c r="AB76" s="44"/>
      <c r="AC76" s="44"/>
      <c r="AD76" s="44"/>
      <c r="AE76" s="44"/>
      <c r="AF76" s="44"/>
      <c r="AG76" s="44" t="s">
        <v>182</v>
      </c>
      <c r="AH76" s="44"/>
      <c r="AI76" s="44"/>
      <c r="AJ76" s="44"/>
      <c r="AK76" s="44"/>
      <c r="AL76" s="47"/>
      <c r="AM76" s="48"/>
      <c r="AN76" s="46"/>
      <c r="AO76" s="47"/>
      <c r="AP76" s="48"/>
      <c r="AQ76" s="46">
        <v>-104</v>
      </c>
    </row>
    <row r="77" spans="1:43" ht="25" customHeight="1">
      <c r="A77" s="63"/>
      <c r="B77" s="42"/>
      <c r="C77" s="42"/>
      <c r="D77" s="42"/>
      <c r="E77" s="43" t="s">
        <v>85</v>
      </c>
      <c r="F77" s="43"/>
      <c r="G77" s="44"/>
      <c r="H77" s="45"/>
      <c r="I77" s="227"/>
      <c r="J77" s="44"/>
      <c r="K77" s="45"/>
      <c r="L77" s="103">
        <v>-12</v>
      </c>
      <c r="M77" s="44"/>
      <c r="N77" s="45"/>
      <c r="O77" s="46"/>
      <c r="P77" s="44"/>
      <c r="Q77" s="45"/>
      <c r="R77" s="46"/>
      <c r="S77" s="44"/>
      <c r="T77" s="45"/>
      <c r="U77" s="46"/>
      <c r="V77" s="44"/>
      <c r="W77" s="45"/>
      <c r="X77" s="46"/>
      <c r="Y77" s="44"/>
      <c r="Z77" s="44"/>
      <c r="AA77" s="44"/>
      <c r="AB77" s="44"/>
      <c r="AC77" s="44"/>
      <c r="AD77" s="44"/>
      <c r="AE77" s="44"/>
      <c r="AF77" s="44"/>
      <c r="AG77" s="44" t="s">
        <v>182</v>
      </c>
      <c r="AH77" s="44"/>
      <c r="AI77" s="44"/>
      <c r="AJ77" s="44"/>
      <c r="AK77" s="44"/>
      <c r="AL77" s="47"/>
      <c r="AM77" s="48"/>
      <c r="AN77" s="46"/>
      <c r="AO77" s="47"/>
      <c r="AP77" s="48"/>
      <c r="AQ77" s="46">
        <v>-104</v>
      </c>
    </row>
    <row r="78" spans="1:43" ht="25" customHeight="1">
      <c r="A78" s="63"/>
      <c r="B78" s="42"/>
      <c r="C78" s="42"/>
      <c r="D78" s="42"/>
      <c r="E78" s="43" t="s">
        <v>86</v>
      </c>
      <c r="F78" s="43"/>
      <c r="G78" s="44"/>
      <c r="H78" s="45"/>
      <c r="I78" s="227"/>
      <c r="J78" s="44"/>
      <c r="K78" s="45"/>
      <c r="L78" s="103">
        <v>-12</v>
      </c>
      <c r="M78" s="44"/>
      <c r="N78" s="45"/>
      <c r="O78" s="46"/>
      <c r="P78" s="44"/>
      <c r="Q78" s="45"/>
      <c r="R78" s="46"/>
      <c r="S78" s="44"/>
      <c r="T78" s="45"/>
      <c r="U78" s="46"/>
      <c r="V78" s="44"/>
      <c r="W78" s="45"/>
      <c r="X78" s="46"/>
      <c r="Y78" s="44"/>
      <c r="Z78" s="44"/>
      <c r="AA78" s="44"/>
      <c r="AB78" s="44"/>
      <c r="AC78" s="44"/>
      <c r="AD78" s="44"/>
      <c r="AE78" s="44"/>
      <c r="AF78" s="44"/>
      <c r="AG78" s="44" t="s">
        <v>182</v>
      </c>
      <c r="AH78" s="44"/>
      <c r="AI78" s="44"/>
      <c r="AJ78" s="44"/>
      <c r="AK78" s="44"/>
      <c r="AL78" s="47"/>
      <c r="AM78" s="48"/>
      <c r="AN78" s="46"/>
      <c r="AO78" s="47"/>
      <c r="AP78" s="48"/>
      <c r="AQ78" s="46">
        <v>-104</v>
      </c>
    </row>
    <row r="79" spans="1:43" ht="25" customHeight="1">
      <c r="A79" s="63"/>
      <c r="B79" s="42"/>
      <c r="C79" s="42"/>
      <c r="D79" s="42"/>
      <c r="E79" s="43" t="s">
        <v>87</v>
      </c>
      <c r="F79" s="43"/>
      <c r="G79" s="44"/>
      <c r="H79" s="45"/>
      <c r="I79" s="227"/>
      <c r="J79" s="44"/>
      <c r="K79" s="45"/>
      <c r="L79" s="103">
        <v>-12</v>
      </c>
      <c r="M79" s="44"/>
      <c r="N79" s="45"/>
      <c r="O79" s="46"/>
      <c r="P79" s="44"/>
      <c r="Q79" s="45"/>
      <c r="R79" s="46"/>
      <c r="S79" s="44"/>
      <c r="T79" s="45"/>
      <c r="U79" s="46"/>
      <c r="V79" s="44"/>
      <c r="W79" s="45"/>
      <c r="X79" s="46"/>
      <c r="Y79" s="44"/>
      <c r="Z79" s="44"/>
      <c r="AA79" s="44"/>
      <c r="AB79" s="44"/>
      <c r="AC79" s="44"/>
      <c r="AD79" s="44"/>
      <c r="AE79" s="44"/>
      <c r="AF79" s="44"/>
      <c r="AG79" s="44" t="s">
        <v>182</v>
      </c>
      <c r="AH79" s="44"/>
      <c r="AI79" s="44"/>
      <c r="AJ79" s="44"/>
      <c r="AK79" s="44"/>
      <c r="AL79" s="47"/>
      <c r="AM79" s="48"/>
      <c r="AN79" s="46"/>
      <c r="AO79" s="47"/>
      <c r="AP79" s="48"/>
      <c r="AQ79" s="46">
        <v>-104</v>
      </c>
    </row>
    <row r="80" spans="1:43" ht="25" customHeight="1">
      <c r="A80" s="63"/>
      <c r="B80" s="42"/>
      <c r="C80" s="42"/>
      <c r="D80" s="42"/>
      <c r="E80" s="43" t="s">
        <v>88</v>
      </c>
      <c r="F80" s="43"/>
      <c r="G80" s="44"/>
      <c r="H80" s="45"/>
      <c r="I80" s="227"/>
      <c r="J80" s="44"/>
      <c r="K80" s="45"/>
      <c r="L80" s="103">
        <v>-12</v>
      </c>
      <c r="M80" s="44"/>
      <c r="N80" s="45"/>
      <c r="O80" s="46"/>
      <c r="P80" s="44"/>
      <c r="Q80" s="45"/>
      <c r="R80" s="46"/>
      <c r="S80" s="44"/>
      <c r="T80" s="45"/>
      <c r="U80" s="46"/>
      <c r="V80" s="44"/>
      <c r="W80" s="45"/>
      <c r="X80" s="46"/>
      <c r="Y80" s="44"/>
      <c r="Z80" s="44"/>
      <c r="AA80" s="44"/>
      <c r="AB80" s="44"/>
      <c r="AC80" s="44"/>
      <c r="AD80" s="44"/>
      <c r="AE80" s="44"/>
      <c r="AF80" s="44"/>
      <c r="AG80" s="44" t="s">
        <v>182</v>
      </c>
      <c r="AH80" s="44"/>
      <c r="AI80" s="44"/>
      <c r="AJ80" s="44"/>
      <c r="AK80" s="44"/>
      <c r="AL80" s="47"/>
      <c r="AM80" s="48"/>
      <c r="AN80" s="46"/>
      <c r="AO80" s="47"/>
      <c r="AP80" s="48"/>
      <c r="AQ80" s="46">
        <v>-104</v>
      </c>
    </row>
    <row r="81" spans="1:43" ht="25" customHeight="1">
      <c r="A81" s="63"/>
      <c r="B81" s="42"/>
      <c r="C81" s="42"/>
      <c r="D81" s="42"/>
      <c r="E81" s="43" t="s">
        <v>89</v>
      </c>
      <c r="F81" s="43"/>
      <c r="G81" s="44"/>
      <c r="H81" s="45"/>
      <c r="I81" s="227"/>
      <c r="J81" s="44"/>
      <c r="K81" s="45"/>
      <c r="L81" s="103">
        <v>-12</v>
      </c>
      <c r="M81" s="44"/>
      <c r="N81" s="45"/>
      <c r="O81" s="46"/>
      <c r="P81" s="44"/>
      <c r="Q81" s="45"/>
      <c r="R81" s="46"/>
      <c r="S81" s="44"/>
      <c r="T81" s="45"/>
      <c r="U81" s="46"/>
      <c r="V81" s="44"/>
      <c r="W81" s="45"/>
      <c r="X81" s="46"/>
      <c r="Y81" s="44"/>
      <c r="Z81" s="44"/>
      <c r="AA81" s="44"/>
      <c r="AB81" s="44"/>
      <c r="AC81" s="44"/>
      <c r="AD81" s="44"/>
      <c r="AE81" s="44"/>
      <c r="AF81" s="44"/>
      <c r="AG81" s="44" t="s">
        <v>182</v>
      </c>
      <c r="AH81" s="44"/>
      <c r="AI81" s="44"/>
      <c r="AJ81" s="44"/>
      <c r="AK81" s="44"/>
      <c r="AL81" s="47"/>
      <c r="AM81" s="48"/>
      <c r="AN81" s="46"/>
      <c r="AO81" s="47"/>
      <c r="AP81" s="48"/>
      <c r="AQ81" s="46">
        <v>-104</v>
      </c>
    </row>
    <row r="82" spans="1:43" ht="25" customHeight="1">
      <c r="A82" s="63"/>
      <c r="B82" s="42"/>
      <c r="C82" s="42"/>
      <c r="D82" s="42"/>
      <c r="E82" s="43" t="s">
        <v>90</v>
      </c>
      <c r="F82" s="43"/>
      <c r="G82" s="44"/>
      <c r="H82" s="45"/>
      <c r="I82" s="227"/>
      <c r="J82" s="44"/>
      <c r="K82" s="45"/>
      <c r="L82" s="46"/>
      <c r="M82" s="44"/>
      <c r="N82" s="45"/>
      <c r="O82" s="46"/>
      <c r="P82" s="44"/>
      <c r="Q82" s="45"/>
      <c r="R82" s="46"/>
      <c r="S82" s="44"/>
      <c r="T82" s="45"/>
      <c r="U82" s="46"/>
      <c r="V82" s="44"/>
      <c r="W82" s="45"/>
      <c r="X82" s="46"/>
      <c r="Y82" s="44"/>
      <c r="Z82" s="44"/>
      <c r="AA82" s="44"/>
      <c r="AB82" s="44"/>
      <c r="AC82" s="44"/>
      <c r="AD82" s="44"/>
      <c r="AE82" s="44"/>
      <c r="AF82" s="44"/>
      <c r="AG82" s="44" t="s">
        <v>182</v>
      </c>
      <c r="AH82" s="44"/>
      <c r="AI82" s="44"/>
      <c r="AJ82" s="44"/>
      <c r="AK82" s="44"/>
      <c r="AL82" s="47"/>
      <c r="AM82" s="48"/>
      <c r="AN82" s="46"/>
      <c r="AO82" s="47"/>
      <c r="AP82" s="48"/>
      <c r="AQ82" s="46">
        <v>-104</v>
      </c>
    </row>
    <row r="83" spans="1:43" ht="25" customHeight="1">
      <c r="A83" s="63"/>
      <c r="B83" s="42"/>
      <c r="C83" s="42"/>
      <c r="D83" s="42"/>
      <c r="E83" s="43" t="s">
        <v>91</v>
      </c>
      <c r="F83" s="43"/>
      <c r="G83" s="44"/>
      <c r="H83" s="45"/>
      <c r="I83" s="227"/>
      <c r="J83" s="44"/>
      <c r="K83" s="45"/>
      <c r="L83" s="46"/>
      <c r="M83" s="44"/>
      <c r="N83" s="45"/>
      <c r="O83" s="46"/>
      <c r="P83" s="44"/>
      <c r="Q83" s="45"/>
      <c r="R83" s="46"/>
      <c r="S83" s="44"/>
      <c r="T83" s="45"/>
      <c r="U83" s="46"/>
      <c r="V83" s="44"/>
      <c r="W83" s="45"/>
      <c r="X83" s="46"/>
      <c r="Y83" s="44"/>
      <c r="Z83" s="44"/>
      <c r="AA83" s="44"/>
      <c r="AB83" s="44"/>
      <c r="AC83" s="44"/>
      <c r="AD83" s="44"/>
      <c r="AE83" s="44"/>
      <c r="AF83" s="44"/>
      <c r="AG83" s="44" t="s">
        <v>182</v>
      </c>
      <c r="AH83" s="44"/>
      <c r="AI83" s="44"/>
      <c r="AJ83" s="44"/>
      <c r="AK83" s="44"/>
      <c r="AL83" s="47"/>
      <c r="AM83" s="48"/>
      <c r="AN83" s="46"/>
      <c r="AO83" s="47"/>
      <c r="AP83" s="48"/>
      <c r="AQ83" s="46"/>
    </row>
    <row r="84" spans="1:43" ht="25" customHeight="1">
      <c r="A84" s="64"/>
      <c r="B84" s="42"/>
      <c r="C84" s="42"/>
      <c r="D84" s="42"/>
      <c r="E84" s="43" t="s">
        <v>92</v>
      </c>
      <c r="F84" s="43"/>
      <c r="G84" s="44"/>
      <c r="H84" s="45"/>
      <c r="I84" s="227"/>
      <c r="J84" s="44"/>
      <c r="K84" s="45"/>
      <c r="L84" s="46"/>
      <c r="M84" s="44"/>
      <c r="N84" s="45"/>
      <c r="O84" s="46"/>
      <c r="P84" s="44"/>
      <c r="Q84" s="45"/>
      <c r="R84" s="46"/>
      <c r="S84" s="44"/>
      <c r="T84" s="45"/>
      <c r="U84" s="46"/>
      <c r="V84" s="44"/>
      <c r="W84" s="45"/>
      <c r="X84" s="46"/>
      <c r="Y84" s="44"/>
      <c r="Z84" s="44"/>
      <c r="AA84" s="44"/>
      <c r="AB84" s="44"/>
      <c r="AC84" s="44"/>
      <c r="AD84" s="44"/>
      <c r="AE84" s="44"/>
      <c r="AF84" s="44"/>
      <c r="AG84" s="44" t="s">
        <v>182</v>
      </c>
      <c r="AH84" s="44"/>
      <c r="AI84" s="44"/>
      <c r="AJ84" s="44"/>
      <c r="AK84" s="44"/>
      <c r="AL84" s="47"/>
      <c r="AM84" s="48"/>
      <c r="AN84" s="46"/>
      <c r="AO84" s="47"/>
      <c r="AP84" s="48"/>
      <c r="AQ84" s="46"/>
    </row>
    <row r="85" spans="1:43" ht="25" customHeight="1">
      <c r="A85" s="63"/>
      <c r="B85" s="42"/>
      <c r="C85" s="42"/>
      <c r="D85" s="42"/>
      <c r="E85" s="43" t="s">
        <v>93</v>
      </c>
      <c r="F85" s="43"/>
      <c r="G85" s="44"/>
      <c r="H85" s="45"/>
      <c r="I85" s="227"/>
      <c r="J85" s="44"/>
      <c r="K85" s="45"/>
      <c r="L85" s="46"/>
      <c r="M85" s="44"/>
      <c r="N85" s="45"/>
      <c r="O85" s="46"/>
      <c r="P85" s="44"/>
      <c r="Q85" s="45"/>
      <c r="R85" s="46"/>
      <c r="S85" s="44"/>
      <c r="T85" s="45"/>
      <c r="U85" s="46"/>
      <c r="V85" s="44"/>
      <c r="W85" s="45"/>
      <c r="X85" s="46"/>
      <c r="Y85" s="44"/>
      <c r="Z85" s="44"/>
      <c r="AA85" s="44"/>
      <c r="AB85" s="44"/>
      <c r="AC85" s="44"/>
      <c r="AD85" s="44"/>
      <c r="AE85" s="44"/>
      <c r="AF85" s="44"/>
      <c r="AG85" s="44" t="s">
        <v>182</v>
      </c>
      <c r="AH85" s="44"/>
      <c r="AI85" s="44"/>
      <c r="AJ85" s="44"/>
      <c r="AK85" s="44"/>
      <c r="AL85" s="47"/>
      <c r="AM85" s="48"/>
      <c r="AN85" s="46"/>
      <c r="AO85" s="47"/>
      <c r="AP85" s="48"/>
      <c r="AQ85" s="46"/>
    </row>
    <row r="86" spans="1:43" ht="25" customHeight="1">
      <c r="A86" s="63"/>
      <c r="B86" s="42"/>
      <c r="C86" s="42"/>
      <c r="D86" s="42"/>
      <c r="E86" s="43" t="s">
        <v>94</v>
      </c>
      <c r="F86" s="43"/>
      <c r="G86" s="44"/>
      <c r="H86" s="45"/>
      <c r="I86" s="227"/>
      <c r="J86" s="44"/>
      <c r="K86" s="45"/>
      <c r="L86" s="46"/>
      <c r="M86" s="44"/>
      <c r="N86" s="45"/>
      <c r="O86" s="46"/>
      <c r="P86" s="44"/>
      <c r="Q86" s="45"/>
      <c r="R86" s="46"/>
      <c r="S86" s="44"/>
      <c r="T86" s="45"/>
      <c r="U86" s="46"/>
      <c r="V86" s="44"/>
      <c r="W86" s="45"/>
      <c r="X86" s="46"/>
      <c r="Y86" s="44"/>
      <c r="Z86" s="44"/>
      <c r="AA86" s="44"/>
      <c r="AB86" s="44"/>
      <c r="AC86" s="44"/>
      <c r="AD86" s="44"/>
      <c r="AE86" s="44"/>
      <c r="AF86" s="44"/>
      <c r="AG86" s="44" t="s">
        <v>182</v>
      </c>
      <c r="AH86" s="44"/>
      <c r="AI86" s="44"/>
      <c r="AJ86" s="44"/>
      <c r="AK86" s="44"/>
      <c r="AL86" s="47"/>
      <c r="AM86" s="48"/>
      <c r="AN86" s="46"/>
      <c r="AO86" s="47"/>
      <c r="AP86" s="48"/>
      <c r="AQ86" s="46"/>
    </row>
    <row r="87" spans="1:43" ht="25" customHeight="1">
      <c r="A87" s="63"/>
      <c r="B87" s="42"/>
      <c r="C87" s="42"/>
      <c r="D87" s="42"/>
      <c r="E87" s="43" t="s">
        <v>95</v>
      </c>
      <c r="F87" s="43"/>
      <c r="G87" s="44"/>
      <c r="H87" s="45"/>
      <c r="I87" s="227"/>
      <c r="J87" s="44"/>
      <c r="K87" s="45"/>
      <c r="L87" s="46">
        <v>127</v>
      </c>
      <c r="M87" s="44"/>
      <c r="N87" s="45"/>
      <c r="O87" s="46"/>
      <c r="P87" s="44"/>
      <c r="Q87" s="45"/>
      <c r="R87" s="46"/>
      <c r="S87" s="44"/>
      <c r="T87" s="45"/>
      <c r="U87" s="46"/>
      <c r="V87" s="44"/>
      <c r="W87" s="45"/>
      <c r="X87" s="46"/>
      <c r="Y87" s="44"/>
      <c r="Z87" s="44"/>
      <c r="AA87" s="44"/>
      <c r="AB87" s="44"/>
      <c r="AC87" s="44"/>
      <c r="AD87" s="44"/>
      <c r="AE87" s="44"/>
      <c r="AF87" s="44"/>
      <c r="AG87" s="44" t="s">
        <v>182</v>
      </c>
      <c r="AH87" s="44"/>
      <c r="AI87" s="44"/>
      <c r="AJ87" s="44"/>
      <c r="AK87" s="44"/>
      <c r="AL87" s="47"/>
      <c r="AM87" s="48"/>
      <c r="AN87" s="46"/>
      <c r="AO87" s="47"/>
      <c r="AP87" s="48"/>
      <c r="AQ87" s="46"/>
    </row>
    <row r="88" spans="1:43" ht="25" customHeight="1">
      <c r="A88" s="63"/>
      <c r="B88" s="42"/>
      <c r="C88" s="42"/>
      <c r="D88" s="42"/>
      <c r="E88" s="43" t="s">
        <v>96</v>
      </c>
      <c r="F88" s="43"/>
      <c r="G88" s="44"/>
      <c r="H88" s="45"/>
      <c r="I88" s="227"/>
      <c r="J88" s="44"/>
      <c r="K88" s="45"/>
      <c r="L88" s="46">
        <v>127</v>
      </c>
      <c r="M88" s="44"/>
      <c r="N88" s="45"/>
      <c r="O88" s="46"/>
      <c r="P88" s="44"/>
      <c r="Q88" s="45"/>
      <c r="R88" s="46"/>
      <c r="S88" s="44"/>
      <c r="T88" s="45"/>
      <c r="U88" s="46"/>
      <c r="V88" s="44"/>
      <c r="W88" s="45"/>
      <c r="X88" s="46"/>
      <c r="Y88" s="44"/>
      <c r="Z88" s="44"/>
      <c r="AA88" s="44"/>
      <c r="AB88" s="44"/>
      <c r="AC88" s="44"/>
      <c r="AD88" s="44"/>
      <c r="AE88" s="44"/>
      <c r="AF88" s="44"/>
      <c r="AG88" s="44" t="s">
        <v>182</v>
      </c>
      <c r="AH88" s="44"/>
      <c r="AI88" s="44"/>
      <c r="AJ88" s="44"/>
      <c r="AK88" s="44"/>
      <c r="AL88" s="47"/>
      <c r="AM88" s="48"/>
      <c r="AN88" s="46"/>
      <c r="AO88" s="47"/>
      <c r="AP88" s="48"/>
      <c r="AQ88" s="46"/>
    </row>
    <row r="89" spans="1:43" ht="25" customHeight="1">
      <c r="A89" s="63"/>
      <c r="B89" s="42"/>
      <c r="C89" s="42"/>
      <c r="D89" s="42"/>
      <c r="E89" s="43" t="s">
        <v>97</v>
      </c>
      <c r="F89" s="43"/>
      <c r="G89" s="44"/>
      <c r="H89" s="45"/>
      <c r="I89" s="227"/>
      <c r="J89" s="44"/>
      <c r="K89" s="45"/>
      <c r="L89" s="46">
        <v>127</v>
      </c>
      <c r="M89" s="44"/>
      <c r="N89" s="45"/>
      <c r="O89" s="46"/>
      <c r="P89" s="44"/>
      <c r="Q89" s="45"/>
      <c r="R89" s="46"/>
      <c r="S89" s="44"/>
      <c r="T89" s="45"/>
      <c r="U89" s="46"/>
      <c r="V89" s="44"/>
      <c r="W89" s="45"/>
      <c r="X89" s="46"/>
      <c r="Y89" s="44"/>
      <c r="Z89" s="44"/>
      <c r="AA89" s="44"/>
      <c r="AB89" s="44"/>
      <c r="AC89" s="44"/>
      <c r="AD89" s="44"/>
      <c r="AE89" s="44"/>
      <c r="AF89" s="44"/>
      <c r="AG89" s="44" t="s">
        <v>182</v>
      </c>
      <c r="AH89" s="44"/>
      <c r="AI89" s="44"/>
      <c r="AJ89" s="44"/>
      <c r="AK89" s="44"/>
      <c r="AL89" s="47"/>
      <c r="AM89" s="48"/>
      <c r="AN89" s="46"/>
      <c r="AO89" s="47"/>
      <c r="AP89" s="48"/>
      <c r="AQ89" s="46"/>
    </row>
    <row r="90" spans="1:43" ht="25" customHeight="1">
      <c r="A90" s="63"/>
      <c r="B90" s="42"/>
      <c r="C90" s="42"/>
      <c r="D90" s="42"/>
      <c r="E90" s="43" t="s">
        <v>98</v>
      </c>
      <c r="F90" s="43"/>
      <c r="G90" s="44"/>
      <c r="H90" s="45"/>
      <c r="I90" s="227"/>
      <c r="J90" s="44"/>
      <c r="K90" s="45"/>
      <c r="L90" s="46">
        <v>127</v>
      </c>
      <c r="M90" s="44"/>
      <c r="N90" s="45"/>
      <c r="O90" s="46"/>
      <c r="P90" s="44"/>
      <c r="Q90" s="45"/>
      <c r="R90" s="46"/>
      <c r="S90" s="44"/>
      <c r="T90" s="45"/>
      <c r="U90" s="46"/>
      <c r="V90" s="44"/>
      <c r="W90" s="45"/>
      <c r="X90" s="46"/>
      <c r="Y90" s="44"/>
      <c r="Z90" s="44"/>
      <c r="AA90" s="44"/>
      <c r="AB90" s="44"/>
      <c r="AC90" s="44"/>
      <c r="AD90" s="44"/>
      <c r="AE90" s="44"/>
      <c r="AF90" s="44"/>
      <c r="AG90" s="44" t="s">
        <v>182</v>
      </c>
      <c r="AH90" s="44"/>
      <c r="AI90" s="44"/>
      <c r="AJ90" s="44"/>
      <c r="AK90" s="44"/>
      <c r="AL90" s="47"/>
      <c r="AM90" s="48"/>
      <c r="AN90" s="46"/>
      <c r="AO90" s="47"/>
      <c r="AP90" s="48"/>
      <c r="AQ90" s="46"/>
    </row>
    <row r="91" spans="1:43" ht="25" customHeight="1">
      <c r="A91" s="63"/>
      <c r="B91" s="42"/>
      <c r="C91" s="42"/>
      <c r="D91" s="42"/>
      <c r="E91" s="43" t="s">
        <v>99</v>
      </c>
      <c r="F91" s="43"/>
      <c r="G91" s="44"/>
      <c r="H91" s="45"/>
      <c r="I91" s="227"/>
      <c r="J91" s="44"/>
      <c r="K91" s="45"/>
      <c r="L91" s="46">
        <v>127</v>
      </c>
      <c r="M91" s="44"/>
      <c r="N91" s="45"/>
      <c r="O91" s="46"/>
      <c r="P91" s="44"/>
      <c r="Q91" s="45"/>
      <c r="R91" s="46"/>
      <c r="S91" s="44"/>
      <c r="T91" s="45"/>
      <c r="U91" s="46"/>
      <c r="V91" s="44"/>
      <c r="W91" s="45"/>
      <c r="X91" s="46"/>
      <c r="Y91" s="44"/>
      <c r="Z91" s="44"/>
      <c r="AA91" s="44"/>
      <c r="AB91" s="44"/>
      <c r="AC91" s="44"/>
      <c r="AD91" s="44"/>
      <c r="AE91" s="44"/>
      <c r="AF91" s="44"/>
      <c r="AG91" s="44"/>
      <c r="AH91" s="44"/>
      <c r="AI91" s="44"/>
      <c r="AJ91" s="44"/>
      <c r="AK91" s="44"/>
      <c r="AL91" s="47"/>
      <c r="AM91" s="48"/>
      <c r="AN91" s="46"/>
      <c r="AO91" s="47"/>
      <c r="AP91" s="48"/>
      <c r="AQ91" s="46"/>
    </row>
    <row r="92" spans="1:43" ht="25" customHeight="1">
      <c r="A92" s="65"/>
      <c r="B92" s="42"/>
      <c r="C92" s="42"/>
      <c r="D92" s="42"/>
      <c r="E92" s="43" t="s">
        <v>100</v>
      </c>
      <c r="F92" s="43"/>
      <c r="G92" s="44"/>
      <c r="H92" s="45"/>
      <c r="I92" s="227"/>
      <c r="J92" s="44"/>
      <c r="K92" s="45"/>
      <c r="L92" s="46">
        <v>127</v>
      </c>
      <c r="M92" s="44"/>
      <c r="N92" s="45"/>
      <c r="O92" s="46"/>
      <c r="P92" s="44"/>
      <c r="Q92" s="45"/>
      <c r="R92" s="46"/>
      <c r="S92" s="44"/>
      <c r="T92" s="45"/>
      <c r="U92" s="46"/>
      <c r="V92" s="44"/>
      <c r="W92" s="45"/>
      <c r="X92" s="46"/>
      <c r="Y92" s="44"/>
      <c r="Z92" s="44"/>
      <c r="AA92" s="44"/>
      <c r="AB92" s="44"/>
      <c r="AC92" s="44"/>
      <c r="AD92" s="44"/>
      <c r="AE92" s="44"/>
      <c r="AF92" s="44"/>
      <c r="AG92" s="44"/>
      <c r="AH92" s="44"/>
      <c r="AI92" s="44"/>
      <c r="AJ92" s="44"/>
      <c r="AK92" s="44"/>
      <c r="AL92" s="47"/>
      <c r="AM92" s="48"/>
      <c r="AN92" s="46"/>
      <c r="AO92" s="47"/>
      <c r="AP92" s="48"/>
      <c r="AQ92" s="46"/>
    </row>
    <row r="93" spans="1:43" ht="25" customHeight="1">
      <c r="A93" s="65"/>
      <c r="B93" s="42"/>
      <c r="C93" s="42"/>
      <c r="D93" s="42"/>
      <c r="E93" s="43" t="s">
        <v>101</v>
      </c>
      <c r="F93" s="43"/>
      <c r="G93" s="44"/>
      <c r="H93" s="45"/>
      <c r="I93" s="227"/>
      <c r="J93" s="44"/>
      <c r="K93" s="45"/>
      <c r="L93" s="46">
        <v>127</v>
      </c>
      <c r="M93" s="44"/>
      <c r="N93" s="45"/>
      <c r="O93" s="46"/>
      <c r="P93" s="44"/>
      <c r="Q93" s="45"/>
      <c r="R93" s="46"/>
      <c r="S93" s="44"/>
      <c r="T93" s="45"/>
      <c r="U93" s="46"/>
      <c r="V93" s="44"/>
      <c r="W93" s="45"/>
      <c r="X93" s="46"/>
      <c r="Y93" s="44"/>
      <c r="Z93" s="44"/>
      <c r="AA93" s="44"/>
      <c r="AB93" s="44"/>
      <c r="AC93" s="44"/>
      <c r="AD93" s="44"/>
      <c r="AE93" s="44"/>
      <c r="AF93" s="44"/>
      <c r="AG93" s="44"/>
      <c r="AH93" s="44"/>
      <c r="AI93" s="44"/>
      <c r="AJ93" s="44"/>
      <c r="AK93" s="44"/>
      <c r="AL93" s="47"/>
      <c r="AM93" s="48"/>
      <c r="AN93" s="46"/>
      <c r="AO93" s="47"/>
      <c r="AP93" s="48"/>
      <c r="AQ93" s="46"/>
    </row>
    <row r="94" spans="1:43" ht="25" customHeight="1">
      <c r="A94" s="63"/>
      <c r="B94" s="42"/>
      <c r="C94" s="42"/>
      <c r="D94" s="42"/>
      <c r="E94" s="43" t="s">
        <v>102</v>
      </c>
      <c r="F94" s="43"/>
      <c r="G94" s="44"/>
      <c r="H94" s="45"/>
      <c r="I94" s="227"/>
      <c r="J94" s="44"/>
      <c r="K94" s="45"/>
      <c r="L94" s="46">
        <v>127</v>
      </c>
      <c r="M94" s="44"/>
      <c r="N94" s="45"/>
      <c r="O94" s="46"/>
      <c r="P94" s="44"/>
      <c r="Q94" s="45"/>
      <c r="R94" s="46"/>
      <c r="S94" s="44"/>
      <c r="T94" s="45"/>
      <c r="U94" s="46"/>
      <c r="V94" s="44"/>
      <c r="W94" s="45"/>
      <c r="X94" s="46"/>
      <c r="Y94" s="44"/>
      <c r="Z94" s="44"/>
      <c r="AA94" s="44"/>
      <c r="AB94" s="44"/>
      <c r="AC94" s="44"/>
      <c r="AD94" s="44"/>
      <c r="AE94" s="44"/>
      <c r="AF94" s="44"/>
      <c r="AG94" s="44"/>
      <c r="AH94" s="44"/>
      <c r="AI94" s="44"/>
      <c r="AJ94" s="44"/>
      <c r="AK94" s="44"/>
      <c r="AL94" s="47"/>
      <c r="AM94" s="48"/>
      <c r="AN94" s="46"/>
      <c r="AO94" s="47"/>
      <c r="AP94" s="48"/>
      <c r="AQ94" s="46"/>
    </row>
    <row r="95" spans="1:43" ht="24.75" customHeight="1">
      <c r="A95" s="63"/>
      <c r="B95" s="42"/>
      <c r="C95" s="42"/>
      <c r="D95" s="42"/>
      <c r="E95" s="43" t="s">
        <v>103</v>
      </c>
      <c r="F95" s="43"/>
      <c r="G95" s="44"/>
      <c r="H95" s="45"/>
      <c r="I95" s="227"/>
      <c r="J95" s="44"/>
      <c r="K95" s="45"/>
      <c r="L95" s="46">
        <v>127</v>
      </c>
      <c r="M95" s="44"/>
      <c r="N95" s="45"/>
      <c r="O95" s="46"/>
      <c r="P95" s="44"/>
      <c r="Q95" s="45"/>
      <c r="R95" s="46"/>
      <c r="S95" s="44"/>
      <c r="T95" s="45"/>
      <c r="U95" s="46"/>
      <c r="V95" s="44"/>
      <c r="W95" s="45"/>
      <c r="X95" s="46"/>
      <c r="Y95" s="44"/>
      <c r="Z95" s="44"/>
      <c r="AA95" s="44"/>
      <c r="AB95" s="44"/>
      <c r="AC95" s="44"/>
      <c r="AD95" s="44"/>
      <c r="AE95" s="44"/>
      <c r="AF95" s="44"/>
      <c r="AG95" s="44"/>
      <c r="AH95" s="44"/>
      <c r="AI95" s="44"/>
      <c r="AJ95" s="44"/>
      <c r="AK95" s="44"/>
      <c r="AL95" s="47"/>
      <c r="AM95" s="48"/>
      <c r="AN95" s="46"/>
      <c r="AO95" s="47"/>
      <c r="AP95" s="48"/>
      <c r="AQ95" s="46"/>
    </row>
    <row r="96" spans="1:43" ht="24.75" customHeight="1">
      <c r="A96" s="63"/>
      <c r="B96" s="42"/>
      <c r="C96" s="42"/>
      <c r="D96" s="42"/>
      <c r="E96" s="43" t="s">
        <v>104</v>
      </c>
      <c r="F96" s="43"/>
      <c r="G96" s="44"/>
      <c r="H96" s="45"/>
      <c r="I96" s="227"/>
      <c r="J96" s="44"/>
      <c r="K96" s="45"/>
      <c r="L96" s="46">
        <v>127</v>
      </c>
      <c r="M96" s="44"/>
      <c r="N96" s="45"/>
      <c r="O96" s="46"/>
      <c r="P96" s="44"/>
      <c r="Q96" s="45"/>
      <c r="R96" s="46"/>
      <c r="S96" s="44"/>
      <c r="T96" s="45"/>
      <c r="U96" s="46"/>
      <c r="V96" s="44"/>
      <c r="W96" s="45"/>
      <c r="X96" s="46"/>
      <c r="Y96" s="44"/>
      <c r="Z96" s="44"/>
      <c r="AA96" s="44"/>
      <c r="AB96" s="44"/>
      <c r="AC96" s="44"/>
      <c r="AD96" s="44"/>
      <c r="AE96" s="44"/>
      <c r="AF96" s="44"/>
      <c r="AG96" s="44"/>
      <c r="AH96" s="44"/>
      <c r="AI96" s="44"/>
      <c r="AJ96" s="44"/>
      <c r="AK96" s="44"/>
      <c r="AL96" s="47"/>
      <c r="AM96" s="48"/>
      <c r="AN96" s="46"/>
      <c r="AO96" s="47"/>
      <c r="AP96" s="48"/>
      <c r="AQ96" s="46"/>
    </row>
    <row r="97" spans="1:43" ht="24.75" customHeight="1">
      <c r="A97" s="63"/>
      <c r="B97" s="42"/>
      <c r="C97" s="42"/>
      <c r="D97" s="42"/>
      <c r="E97" s="43" t="s">
        <v>105</v>
      </c>
      <c r="F97" s="43"/>
      <c r="G97" s="44"/>
      <c r="H97" s="45"/>
      <c r="I97" s="227"/>
      <c r="J97" s="44"/>
      <c r="K97" s="45"/>
      <c r="L97" s="46">
        <v>127</v>
      </c>
      <c r="M97" s="44"/>
      <c r="N97" s="45"/>
      <c r="O97" s="46"/>
      <c r="P97" s="44"/>
      <c r="Q97" s="45"/>
      <c r="R97" s="46"/>
      <c r="S97" s="44"/>
      <c r="T97" s="45"/>
      <c r="U97" s="46"/>
      <c r="V97" s="44"/>
      <c r="W97" s="45"/>
      <c r="X97" s="46"/>
      <c r="Y97" s="44"/>
      <c r="Z97" s="44"/>
      <c r="AA97" s="44"/>
      <c r="AB97" s="44"/>
      <c r="AC97" s="44"/>
      <c r="AD97" s="44"/>
      <c r="AE97" s="44"/>
      <c r="AF97" s="44"/>
      <c r="AG97" s="44"/>
      <c r="AH97" s="44"/>
      <c r="AI97" s="44"/>
      <c r="AJ97" s="44"/>
      <c r="AK97" s="44"/>
      <c r="AL97" s="47"/>
      <c r="AM97" s="48"/>
      <c r="AN97" s="46"/>
      <c r="AO97" s="47"/>
      <c r="AP97" s="48"/>
      <c r="AQ97" s="46"/>
    </row>
    <row r="98" spans="1:43" ht="24.75" customHeight="1">
      <c r="A98" s="63"/>
      <c r="B98" s="42"/>
      <c r="C98" s="42"/>
      <c r="D98" s="42"/>
      <c r="E98" s="43" t="s">
        <v>106</v>
      </c>
      <c r="F98" s="43"/>
      <c r="G98" s="44"/>
      <c r="H98" s="45"/>
      <c r="I98" s="227"/>
      <c r="J98" s="44"/>
      <c r="K98" s="45"/>
      <c r="L98" s="46"/>
      <c r="M98" s="44"/>
      <c r="N98" s="45"/>
      <c r="O98" s="46"/>
      <c r="P98" s="44"/>
      <c r="Q98" s="45"/>
      <c r="R98" s="46"/>
      <c r="S98" s="44"/>
      <c r="T98" s="45"/>
      <c r="U98" s="46"/>
      <c r="V98" s="44"/>
      <c r="W98" s="45"/>
      <c r="X98" s="46"/>
      <c r="Y98" s="44"/>
      <c r="Z98" s="44"/>
      <c r="AA98" s="44"/>
      <c r="AB98" s="44"/>
      <c r="AC98" s="44"/>
      <c r="AD98" s="44"/>
      <c r="AE98" s="44"/>
      <c r="AF98" s="44"/>
      <c r="AG98" s="44"/>
      <c r="AH98" s="44"/>
      <c r="AI98" s="44"/>
      <c r="AJ98" s="44"/>
      <c r="AK98" s="44"/>
      <c r="AL98" s="47"/>
      <c r="AM98" s="48"/>
      <c r="AN98" s="46"/>
      <c r="AO98" s="47"/>
      <c r="AP98" s="48"/>
      <c r="AQ98" s="46"/>
    </row>
    <row r="99" spans="1:43" ht="24.75" customHeight="1">
      <c r="A99" s="64"/>
      <c r="B99" s="42"/>
      <c r="C99" s="42"/>
      <c r="D99" s="42"/>
      <c r="E99" s="43" t="s">
        <v>107</v>
      </c>
      <c r="F99" s="43"/>
      <c r="G99" s="44"/>
      <c r="H99" s="45"/>
      <c r="I99" s="227"/>
      <c r="J99" s="44"/>
      <c r="K99" s="45"/>
      <c r="L99" s="46"/>
      <c r="M99" s="44"/>
      <c r="N99" s="45"/>
      <c r="O99" s="46"/>
      <c r="P99" s="44"/>
      <c r="Q99" s="45"/>
      <c r="R99" s="46"/>
      <c r="S99" s="44"/>
      <c r="T99" s="45"/>
      <c r="U99" s="46"/>
      <c r="V99" s="44"/>
      <c r="W99" s="45"/>
      <c r="X99" s="46"/>
      <c r="Y99" s="44"/>
      <c r="Z99" s="44"/>
      <c r="AA99" s="44"/>
      <c r="AB99" s="44"/>
      <c r="AC99" s="44"/>
      <c r="AD99" s="44"/>
      <c r="AE99" s="44"/>
      <c r="AF99" s="44"/>
      <c r="AG99" s="44"/>
      <c r="AH99" s="44"/>
      <c r="AI99" s="44"/>
      <c r="AJ99" s="44"/>
      <c r="AK99" s="44"/>
      <c r="AL99" s="47"/>
      <c r="AM99" s="48"/>
      <c r="AN99" s="46"/>
      <c r="AO99" s="47"/>
      <c r="AP99" s="48"/>
      <c r="AQ99" s="46"/>
    </row>
    <row r="100" spans="1:43" ht="24.75" customHeight="1">
      <c r="A100" s="64"/>
      <c r="B100" s="42"/>
      <c r="C100" s="42"/>
      <c r="D100" s="42"/>
      <c r="E100" s="43" t="s">
        <v>108</v>
      </c>
      <c r="F100" s="43"/>
      <c r="G100" s="44"/>
      <c r="H100" s="45"/>
      <c r="I100" s="227"/>
      <c r="J100" s="44"/>
      <c r="K100" s="45"/>
      <c r="L100" s="46"/>
      <c r="M100" s="44"/>
      <c r="N100" s="45"/>
      <c r="O100" s="46"/>
      <c r="P100" s="44"/>
      <c r="Q100" s="45"/>
      <c r="R100" s="46"/>
      <c r="S100" s="44"/>
      <c r="T100" s="45"/>
      <c r="U100" s="46"/>
      <c r="V100" s="44"/>
      <c r="W100" s="45"/>
      <c r="X100" s="46"/>
      <c r="Y100" s="44"/>
      <c r="Z100" s="44"/>
      <c r="AA100" s="44"/>
      <c r="AB100" s="44"/>
      <c r="AC100" s="44"/>
      <c r="AD100" s="44"/>
      <c r="AE100" s="44"/>
      <c r="AF100" s="44"/>
      <c r="AG100" s="44"/>
      <c r="AH100" s="44"/>
      <c r="AI100" s="44"/>
      <c r="AJ100" s="44"/>
      <c r="AK100" s="44"/>
      <c r="AL100" s="47"/>
      <c r="AM100" s="48"/>
      <c r="AN100" s="46"/>
      <c r="AO100" s="47"/>
      <c r="AP100" s="48"/>
      <c r="AQ100" s="49"/>
    </row>
    <row r="101" spans="1:43" ht="24.75" customHeight="1">
      <c r="A101" s="64"/>
      <c r="B101" s="42"/>
      <c r="C101" s="42"/>
      <c r="D101" s="42"/>
      <c r="E101" s="43" t="s">
        <v>109</v>
      </c>
      <c r="F101" s="43"/>
      <c r="G101" s="44"/>
      <c r="H101" s="45"/>
      <c r="I101" s="227"/>
      <c r="J101" s="44"/>
      <c r="K101" s="45"/>
      <c r="L101" s="46"/>
      <c r="M101" s="44"/>
      <c r="N101" s="45"/>
      <c r="O101" s="46"/>
      <c r="P101" s="44"/>
      <c r="Q101" s="45"/>
      <c r="R101" s="46"/>
      <c r="S101" s="44"/>
      <c r="T101" s="45"/>
      <c r="U101" s="46"/>
      <c r="V101" s="44"/>
      <c r="W101" s="45"/>
      <c r="X101" s="46"/>
      <c r="Y101" s="44"/>
      <c r="Z101" s="44"/>
      <c r="AA101" s="44"/>
      <c r="AB101" s="44"/>
      <c r="AC101" s="44"/>
      <c r="AD101" s="44"/>
      <c r="AE101" s="44"/>
      <c r="AF101" s="44"/>
      <c r="AG101" s="44"/>
      <c r="AH101" s="44"/>
      <c r="AI101" s="44"/>
      <c r="AJ101" s="44"/>
      <c r="AK101" s="44"/>
      <c r="AL101" s="47"/>
      <c r="AM101" s="48"/>
      <c r="AN101" s="46"/>
      <c r="AO101" s="47"/>
      <c r="AP101" s="48"/>
      <c r="AQ101" s="49"/>
    </row>
    <row r="102" spans="1:43" ht="24.75" customHeight="1">
      <c r="A102" s="63"/>
      <c r="B102" s="42"/>
      <c r="C102" s="42"/>
      <c r="D102" s="42"/>
      <c r="E102" s="43" t="s">
        <v>110</v>
      </c>
      <c r="F102" s="43"/>
      <c r="G102" s="44"/>
      <c r="H102" s="45"/>
      <c r="I102" s="227"/>
      <c r="J102" s="44"/>
      <c r="K102" s="45"/>
      <c r="L102" s="46"/>
      <c r="M102" s="44"/>
      <c r="N102" s="45"/>
      <c r="O102" s="46"/>
      <c r="P102" s="44"/>
      <c r="Q102" s="45"/>
      <c r="R102" s="46"/>
      <c r="S102" s="44"/>
      <c r="T102" s="45"/>
      <c r="U102" s="46"/>
      <c r="V102" s="44"/>
      <c r="W102" s="45"/>
      <c r="X102" s="46"/>
      <c r="Y102" s="44"/>
      <c r="Z102" s="44"/>
      <c r="AA102" s="44"/>
      <c r="AB102" s="44"/>
      <c r="AC102" s="44"/>
      <c r="AD102" s="44"/>
      <c r="AE102" s="44"/>
      <c r="AF102" s="44"/>
      <c r="AG102" s="44"/>
      <c r="AH102" s="44"/>
      <c r="AI102" s="44"/>
      <c r="AJ102" s="44"/>
      <c r="AK102" s="44"/>
      <c r="AL102" s="47"/>
      <c r="AM102" s="48"/>
      <c r="AN102" s="46"/>
      <c r="AO102" s="47"/>
      <c r="AP102" s="48"/>
      <c r="AQ102" s="49"/>
    </row>
    <row r="103" spans="1:43" ht="24.75" customHeight="1">
      <c r="A103" s="63"/>
      <c r="B103" s="42"/>
      <c r="C103" s="42"/>
      <c r="D103" s="42"/>
      <c r="E103" s="43" t="s">
        <v>111</v>
      </c>
      <c r="F103" s="43"/>
      <c r="G103" s="44"/>
      <c r="H103" s="45"/>
      <c r="I103" s="227"/>
      <c r="J103" s="44"/>
      <c r="K103" s="45"/>
      <c r="L103" s="46"/>
      <c r="M103" s="44"/>
      <c r="N103" s="45"/>
      <c r="O103" s="46"/>
      <c r="P103" s="44"/>
      <c r="Q103" s="45"/>
      <c r="R103" s="46"/>
      <c r="S103" s="44"/>
      <c r="T103" s="45"/>
      <c r="U103" s="46"/>
      <c r="V103" s="44"/>
      <c r="W103" s="45"/>
      <c r="X103" s="46"/>
      <c r="Y103" s="44"/>
      <c r="Z103" s="44"/>
      <c r="AA103" s="44"/>
      <c r="AB103" s="44"/>
      <c r="AC103" s="44"/>
      <c r="AD103" s="44"/>
      <c r="AE103" s="44"/>
      <c r="AF103" s="44"/>
      <c r="AG103" s="44"/>
      <c r="AH103" s="44"/>
      <c r="AI103" s="44"/>
      <c r="AJ103" s="44"/>
      <c r="AK103" s="44"/>
      <c r="AL103" s="47"/>
      <c r="AM103" s="48"/>
      <c r="AN103" s="46"/>
      <c r="AO103" s="47"/>
      <c r="AP103" s="48"/>
      <c r="AQ103" s="49"/>
    </row>
    <row r="104" spans="1:43" ht="24.75" customHeight="1">
      <c r="A104" s="63"/>
      <c r="B104" s="42"/>
      <c r="C104" s="42"/>
      <c r="D104" s="42"/>
      <c r="E104" s="43" t="s">
        <v>112</v>
      </c>
      <c r="F104" s="43"/>
      <c r="G104" s="44"/>
      <c r="H104" s="45"/>
      <c r="I104" s="227"/>
      <c r="J104" s="44"/>
      <c r="K104" s="45"/>
      <c r="L104" s="46"/>
      <c r="M104" s="44"/>
      <c r="N104" s="45"/>
      <c r="O104" s="46"/>
      <c r="P104" s="44"/>
      <c r="Q104" s="45"/>
      <c r="R104" s="46"/>
      <c r="S104" s="44"/>
      <c r="T104" s="45"/>
      <c r="U104" s="46"/>
      <c r="V104" s="44"/>
      <c r="W104" s="45"/>
      <c r="X104" s="46"/>
      <c r="Y104" s="44"/>
      <c r="Z104" s="44"/>
      <c r="AA104" s="44"/>
      <c r="AB104" s="44"/>
      <c r="AC104" s="44"/>
      <c r="AD104" s="44"/>
      <c r="AE104" s="44"/>
      <c r="AF104" s="44"/>
      <c r="AG104" s="44"/>
      <c r="AH104" s="44"/>
      <c r="AI104" s="44"/>
      <c r="AJ104" s="44"/>
      <c r="AK104" s="44"/>
      <c r="AL104" s="47"/>
      <c r="AM104" s="48"/>
      <c r="AN104" s="46"/>
      <c r="AO104" s="47"/>
      <c r="AP104" s="48"/>
      <c r="AQ104" s="49"/>
    </row>
    <row r="105" spans="1:43" ht="24.75" customHeight="1">
      <c r="A105" s="63"/>
      <c r="B105" s="42"/>
      <c r="C105" s="42"/>
      <c r="D105" s="42"/>
      <c r="E105" s="43" t="s">
        <v>113</v>
      </c>
      <c r="F105" s="43"/>
      <c r="G105" s="44"/>
      <c r="H105" s="45"/>
      <c r="I105" s="227"/>
      <c r="J105" s="44"/>
      <c r="K105" s="45"/>
      <c r="L105" s="46"/>
      <c r="M105" s="44"/>
      <c r="N105" s="45"/>
      <c r="O105" s="46"/>
      <c r="P105" s="44"/>
      <c r="Q105" s="45"/>
      <c r="R105" s="46"/>
      <c r="S105" s="44"/>
      <c r="T105" s="45"/>
      <c r="U105" s="46"/>
      <c r="V105" s="44"/>
      <c r="W105" s="45"/>
      <c r="X105" s="46"/>
      <c r="Y105" s="44"/>
      <c r="Z105" s="44"/>
      <c r="AA105" s="44"/>
      <c r="AB105" s="44"/>
      <c r="AC105" s="44"/>
      <c r="AD105" s="44"/>
      <c r="AE105" s="44"/>
      <c r="AF105" s="44"/>
      <c r="AG105" s="44"/>
      <c r="AH105" s="44"/>
      <c r="AI105" s="44"/>
      <c r="AJ105" s="44"/>
      <c r="AK105" s="44"/>
      <c r="AL105" s="47"/>
      <c r="AM105" s="48"/>
      <c r="AN105" s="46"/>
      <c r="AO105" s="47"/>
      <c r="AP105" s="48"/>
      <c r="AQ105" s="49"/>
    </row>
    <row r="106" spans="1:43" ht="24.75" customHeight="1">
      <c r="A106" s="63"/>
      <c r="B106" s="42"/>
      <c r="C106" s="42"/>
      <c r="D106" s="42"/>
      <c r="E106" s="43" t="s">
        <v>114</v>
      </c>
      <c r="F106" s="43"/>
      <c r="G106" s="44"/>
      <c r="H106" s="45"/>
      <c r="I106" s="227"/>
      <c r="J106" s="44"/>
      <c r="K106" s="45"/>
      <c r="L106" s="46"/>
      <c r="M106" s="44"/>
      <c r="N106" s="45"/>
      <c r="O106" s="46"/>
      <c r="P106" s="44"/>
      <c r="Q106" s="45"/>
      <c r="R106" s="46"/>
      <c r="S106" s="44"/>
      <c r="T106" s="45"/>
      <c r="U106" s="46"/>
      <c r="V106" s="44"/>
      <c r="W106" s="45"/>
      <c r="X106" s="46"/>
      <c r="Y106" s="44"/>
      <c r="Z106" s="44"/>
      <c r="AA106" s="44"/>
      <c r="AB106" s="44"/>
      <c r="AC106" s="44"/>
      <c r="AD106" s="44"/>
      <c r="AE106" s="44"/>
      <c r="AF106" s="44"/>
      <c r="AG106" s="44"/>
      <c r="AH106" s="44"/>
      <c r="AI106" s="44"/>
      <c r="AJ106" s="44"/>
      <c r="AK106" s="44"/>
      <c r="AL106" s="47"/>
      <c r="AM106" s="48"/>
      <c r="AN106" s="46"/>
      <c r="AO106" s="47"/>
      <c r="AP106" s="48"/>
      <c r="AQ106" s="46"/>
    </row>
    <row r="107" spans="1:43" ht="24.75" customHeight="1">
      <c r="A107" s="63"/>
      <c r="B107" s="42"/>
      <c r="C107" s="42"/>
      <c r="D107" s="42"/>
      <c r="E107" s="43" t="s">
        <v>115</v>
      </c>
      <c r="F107" s="43"/>
      <c r="G107" s="44"/>
      <c r="H107" s="45"/>
      <c r="I107" s="227"/>
      <c r="J107" s="44"/>
      <c r="K107" s="45"/>
      <c r="L107" s="46"/>
      <c r="M107" s="44"/>
      <c r="N107" s="45"/>
      <c r="O107" s="46"/>
      <c r="P107" s="44"/>
      <c r="Q107" s="45"/>
      <c r="R107" s="46"/>
      <c r="S107" s="44"/>
      <c r="T107" s="45"/>
      <c r="U107" s="46"/>
      <c r="V107" s="44"/>
      <c r="W107" s="45"/>
      <c r="X107" s="46"/>
      <c r="Y107" s="44"/>
      <c r="Z107" s="44"/>
      <c r="AA107" s="44"/>
      <c r="AB107" s="44"/>
      <c r="AC107" s="44"/>
      <c r="AD107" s="44"/>
      <c r="AE107" s="44"/>
      <c r="AF107" s="44"/>
      <c r="AG107" s="44"/>
      <c r="AH107" s="44"/>
      <c r="AI107" s="44"/>
      <c r="AJ107" s="44"/>
      <c r="AK107" s="44"/>
      <c r="AL107" s="47"/>
      <c r="AM107" s="48"/>
      <c r="AN107" s="46"/>
      <c r="AO107" s="47"/>
      <c r="AP107" s="48"/>
      <c r="AQ107" s="46"/>
    </row>
    <row r="108" spans="1:43" ht="24.75" customHeight="1">
      <c r="A108" s="63"/>
      <c r="B108" s="42"/>
      <c r="C108" s="42"/>
      <c r="D108" s="42"/>
      <c r="E108" s="43" t="s">
        <v>116</v>
      </c>
      <c r="F108" s="43"/>
      <c r="G108" s="44"/>
      <c r="H108" s="45"/>
      <c r="I108" s="227"/>
      <c r="J108" s="44"/>
      <c r="K108" s="45"/>
      <c r="L108" s="46"/>
      <c r="M108" s="44"/>
      <c r="N108" s="45"/>
      <c r="O108" s="46"/>
      <c r="P108" s="44"/>
      <c r="Q108" s="45"/>
      <c r="R108" s="46"/>
      <c r="S108" s="44"/>
      <c r="T108" s="45"/>
      <c r="U108" s="46"/>
      <c r="V108" s="44"/>
      <c r="W108" s="45"/>
      <c r="X108" s="46"/>
      <c r="Y108" s="44"/>
      <c r="Z108" s="44"/>
      <c r="AA108" s="44"/>
      <c r="AB108" s="44"/>
      <c r="AC108" s="44"/>
      <c r="AD108" s="44"/>
      <c r="AE108" s="44"/>
      <c r="AF108" s="44"/>
      <c r="AG108" s="44"/>
      <c r="AH108" s="44"/>
      <c r="AI108" s="44"/>
      <c r="AJ108" s="44"/>
      <c r="AK108" s="44"/>
      <c r="AL108" s="47"/>
      <c r="AM108" s="48"/>
      <c r="AN108" s="46"/>
      <c r="AO108" s="47"/>
      <c r="AP108" s="48"/>
      <c r="AQ108" s="46"/>
    </row>
    <row r="109" spans="1:43" ht="24.75" customHeight="1">
      <c r="A109" s="64"/>
      <c r="B109" s="42"/>
      <c r="C109" s="42"/>
      <c r="D109" s="42"/>
      <c r="E109" s="43" t="s">
        <v>117</v>
      </c>
      <c r="F109" s="43"/>
      <c r="G109" s="44"/>
      <c r="H109" s="45"/>
      <c r="I109" s="227"/>
      <c r="J109" s="44"/>
      <c r="K109" s="45"/>
      <c r="L109" s="46"/>
      <c r="M109" s="44"/>
      <c r="N109" s="45"/>
      <c r="O109" s="46"/>
      <c r="P109" s="44"/>
      <c r="Q109" s="45"/>
      <c r="R109" s="46"/>
      <c r="S109" s="44"/>
      <c r="T109" s="45"/>
      <c r="U109" s="46"/>
      <c r="V109" s="44"/>
      <c r="W109" s="45"/>
      <c r="X109" s="46"/>
      <c r="Y109" s="44"/>
      <c r="Z109" s="44"/>
      <c r="AA109" s="44"/>
      <c r="AB109" s="44"/>
      <c r="AC109" s="44"/>
      <c r="AD109" s="44"/>
      <c r="AE109" s="44"/>
      <c r="AF109" s="44"/>
      <c r="AG109" s="44"/>
      <c r="AH109" s="44"/>
      <c r="AI109" s="44"/>
      <c r="AJ109" s="44"/>
      <c r="AK109" s="44"/>
      <c r="AL109" s="47"/>
      <c r="AM109" s="48"/>
      <c r="AN109" s="46"/>
      <c r="AO109" s="47"/>
      <c r="AP109" s="48"/>
      <c r="AQ109" s="46"/>
    </row>
    <row r="110" spans="1:43" ht="24.75" customHeight="1">
      <c r="A110" s="64"/>
      <c r="B110" s="42"/>
      <c r="C110" s="42"/>
      <c r="D110" s="42"/>
      <c r="E110" s="43" t="s">
        <v>118</v>
      </c>
      <c r="F110" s="43"/>
      <c r="G110" s="44"/>
      <c r="H110" s="45"/>
      <c r="I110" s="227"/>
      <c r="J110" s="44"/>
      <c r="K110" s="45"/>
      <c r="L110" s="46"/>
      <c r="M110" s="44"/>
      <c r="N110" s="45"/>
      <c r="O110" s="46"/>
      <c r="P110" s="44"/>
      <c r="Q110" s="45"/>
      <c r="R110" s="46"/>
      <c r="S110" s="44"/>
      <c r="T110" s="45"/>
      <c r="U110" s="46"/>
      <c r="V110" s="44"/>
      <c r="W110" s="45"/>
      <c r="X110" s="46"/>
      <c r="Y110" s="44"/>
      <c r="Z110" s="44"/>
      <c r="AA110" s="44"/>
      <c r="AB110" s="44"/>
      <c r="AC110" s="44"/>
      <c r="AD110" s="44"/>
      <c r="AE110" s="44"/>
      <c r="AF110" s="44"/>
      <c r="AG110" s="44"/>
      <c r="AH110" s="44"/>
      <c r="AI110" s="44"/>
      <c r="AJ110" s="44"/>
      <c r="AK110" s="44"/>
      <c r="AL110" s="47"/>
      <c r="AM110" s="48"/>
      <c r="AN110" s="46"/>
      <c r="AO110" s="47"/>
      <c r="AP110" s="48"/>
      <c r="AQ110" s="46"/>
    </row>
    <row r="111" spans="1:43" ht="24.75" customHeight="1">
      <c r="A111" s="63"/>
      <c r="B111" s="42"/>
      <c r="C111" s="42"/>
      <c r="D111" s="42"/>
      <c r="E111" s="43" t="s">
        <v>119</v>
      </c>
      <c r="F111" s="43"/>
      <c r="G111" s="44"/>
      <c r="H111" s="45"/>
      <c r="I111" s="227"/>
      <c r="J111" s="44"/>
      <c r="K111" s="45"/>
      <c r="L111" s="46"/>
      <c r="M111" s="44"/>
      <c r="N111" s="45"/>
      <c r="O111" s="46"/>
      <c r="P111" s="44"/>
      <c r="Q111" s="45"/>
      <c r="R111" s="46"/>
      <c r="S111" s="44"/>
      <c r="T111" s="45"/>
      <c r="U111" s="46"/>
      <c r="V111" s="44"/>
      <c r="W111" s="45"/>
      <c r="X111" s="46"/>
      <c r="Y111" s="44"/>
      <c r="Z111" s="44"/>
      <c r="AA111" s="44"/>
      <c r="AB111" s="44"/>
      <c r="AC111" s="44"/>
      <c r="AD111" s="44"/>
      <c r="AE111" s="44"/>
      <c r="AF111" s="44"/>
      <c r="AG111" s="44"/>
      <c r="AH111" s="44"/>
      <c r="AI111" s="44"/>
      <c r="AJ111" s="44"/>
      <c r="AK111" s="44"/>
      <c r="AL111" s="47"/>
      <c r="AM111" s="48"/>
      <c r="AN111" s="46"/>
      <c r="AO111" s="47"/>
      <c r="AP111" s="48"/>
      <c r="AQ111" s="46"/>
    </row>
    <row r="112" spans="1:43" ht="24.75" customHeight="1">
      <c r="A112" s="63"/>
      <c r="B112" s="42"/>
      <c r="C112" s="42"/>
      <c r="D112" s="42"/>
      <c r="E112" s="43" t="s">
        <v>120</v>
      </c>
      <c r="F112" s="43"/>
      <c r="G112" s="44"/>
      <c r="H112" s="45"/>
      <c r="I112" s="227"/>
      <c r="J112" s="44"/>
      <c r="K112" s="45"/>
      <c r="L112" s="46"/>
      <c r="M112" s="44"/>
      <c r="N112" s="45"/>
      <c r="O112" s="46"/>
      <c r="P112" s="44"/>
      <c r="Q112" s="45"/>
      <c r="R112" s="46"/>
      <c r="S112" s="44"/>
      <c r="T112" s="45"/>
      <c r="U112" s="46"/>
      <c r="V112" s="44"/>
      <c r="W112" s="45"/>
      <c r="X112" s="46"/>
      <c r="Y112" s="44"/>
      <c r="Z112" s="44"/>
      <c r="AA112" s="44"/>
      <c r="AB112" s="44"/>
      <c r="AC112" s="44"/>
      <c r="AD112" s="44"/>
      <c r="AE112" s="44"/>
      <c r="AF112" s="44"/>
      <c r="AG112" s="44"/>
      <c r="AH112" s="44"/>
      <c r="AI112" s="44"/>
      <c r="AJ112" s="44"/>
      <c r="AK112" s="44"/>
      <c r="AL112" s="47"/>
      <c r="AM112" s="48"/>
      <c r="AN112" s="46"/>
      <c r="AO112" s="47"/>
      <c r="AP112" s="48"/>
      <c r="AQ112" s="46"/>
    </row>
    <row r="113" spans="1:43" ht="24.75" customHeight="1">
      <c r="A113" s="63"/>
      <c r="B113" s="42"/>
      <c r="C113" s="42"/>
      <c r="D113" s="42"/>
      <c r="E113" s="43" t="s">
        <v>121</v>
      </c>
      <c r="F113" s="43"/>
      <c r="G113" s="44"/>
      <c r="H113" s="45"/>
      <c r="I113" s="227"/>
      <c r="J113" s="44"/>
      <c r="K113" s="45"/>
      <c r="L113" s="46"/>
      <c r="M113" s="44"/>
      <c r="N113" s="45"/>
      <c r="O113" s="46"/>
      <c r="P113" s="44"/>
      <c r="Q113" s="45"/>
      <c r="R113" s="46"/>
      <c r="S113" s="44"/>
      <c r="T113" s="45"/>
      <c r="U113" s="46"/>
      <c r="V113" s="44"/>
      <c r="W113" s="45"/>
      <c r="X113" s="46"/>
      <c r="Y113" s="44"/>
      <c r="Z113" s="44"/>
      <c r="AA113" s="44"/>
      <c r="AB113" s="44"/>
      <c r="AC113" s="44"/>
      <c r="AD113" s="44"/>
      <c r="AE113" s="44"/>
      <c r="AF113" s="44"/>
      <c r="AG113" s="44"/>
      <c r="AH113" s="44"/>
      <c r="AI113" s="44"/>
      <c r="AJ113" s="44"/>
      <c r="AK113" s="44"/>
      <c r="AL113" s="47"/>
      <c r="AM113" s="48"/>
      <c r="AN113" s="46"/>
      <c r="AO113" s="47"/>
      <c r="AP113" s="48"/>
      <c r="AQ113" s="46"/>
    </row>
    <row r="114" spans="1:43" ht="24.75" customHeight="1">
      <c r="A114" s="63"/>
      <c r="B114" s="42"/>
      <c r="C114" s="42"/>
      <c r="D114" s="42"/>
      <c r="E114" s="43" t="s">
        <v>122</v>
      </c>
      <c r="F114" s="43"/>
      <c r="G114" s="44"/>
      <c r="H114" s="45"/>
      <c r="I114" s="227"/>
      <c r="J114" s="44"/>
      <c r="K114" s="45"/>
      <c r="L114" s="46"/>
      <c r="M114" s="44"/>
      <c r="N114" s="45"/>
      <c r="O114" s="46"/>
      <c r="P114" s="44"/>
      <c r="Q114" s="45"/>
      <c r="R114" s="46"/>
      <c r="S114" s="44"/>
      <c r="T114" s="45"/>
      <c r="U114" s="46"/>
      <c r="V114" s="44"/>
      <c r="W114" s="45"/>
      <c r="X114" s="46"/>
      <c r="Y114" s="44"/>
      <c r="Z114" s="44"/>
      <c r="AA114" s="44"/>
      <c r="AB114" s="44"/>
      <c r="AC114" s="44"/>
      <c r="AD114" s="44"/>
      <c r="AE114" s="44"/>
      <c r="AF114" s="44"/>
      <c r="AG114" s="44"/>
      <c r="AH114" s="44"/>
      <c r="AI114" s="44"/>
      <c r="AJ114" s="44"/>
      <c r="AK114" s="44"/>
      <c r="AL114" s="47"/>
      <c r="AM114" s="48"/>
      <c r="AN114" s="46"/>
      <c r="AO114" s="47"/>
      <c r="AP114" s="48"/>
      <c r="AQ114" s="46"/>
    </row>
    <row r="115" spans="1:43" ht="24.75" customHeight="1">
      <c r="A115" s="63"/>
      <c r="B115" s="42"/>
      <c r="C115" s="42"/>
      <c r="D115" s="42"/>
      <c r="E115" s="43" t="s">
        <v>123</v>
      </c>
      <c r="F115" s="43"/>
      <c r="G115" s="44"/>
      <c r="H115" s="45"/>
      <c r="I115" s="227"/>
      <c r="J115" s="44"/>
      <c r="K115" s="45"/>
      <c r="L115" s="46"/>
      <c r="M115" s="44"/>
      <c r="N115" s="45"/>
      <c r="O115" s="46"/>
      <c r="P115" s="44"/>
      <c r="Q115" s="45"/>
      <c r="R115" s="46"/>
      <c r="S115" s="44"/>
      <c r="T115" s="45"/>
      <c r="U115" s="46"/>
      <c r="V115" s="44"/>
      <c r="W115" s="45"/>
      <c r="X115" s="46"/>
      <c r="Y115" s="44"/>
      <c r="Z115" s="44"/>
      <c r="AA115" s="44"/>
      <c r="AB115" s="44"/>
      <c r="AC115" s="44"/>
      <c r="AD115" s="44"/>
      <c r="AE115" s="44"/>
      <c r="AF115" s="44"/>
      <c r="AG115" s="44"/>
      <c r="AH115" s="44"/>
      <c r="AI115" s="44"/>
      <c r="AJ115" s="44"/>
      <c r="AK115" s="44"/>
      <c r="AL115" s="47"/>
      <c r="AM115" s="48"/>
      <c r="AN115" s="46"/>
      <c r="AO115" s="47"/>
      <c r="AP115" s="48"/>
      <c r="AQ115" s="46"/>
    </row>
    <row r="116" spans="1:43" ht="24.75" customHeight="1">
      <c r="A116" s="63"/>
      <c r="B116" s="42"/>
      <c r="C116" s="42"/>
      <c r="D116" s="42"/>
      <c r="E116" s="43" t="s">
        <v>124</v>
      </c>
      <c r="F116" s="43"/>
      <c r="G116" s="44"/>
      <c r="H116" s="45"/>
      <c r="I116" s="227"/>
      <c r="J116" s="44"/>
      <c r="K116" s="45"/>
      <c r="L116" s="46"/>
      <c r="M116" s="44"/>
      <c r="N116" s="45"/>
      <c r="O116" s="46"/>
      <c r="P116" s="44"/>
      <c r="Q116" s="45"/>
      <c r="R116" s="46"/>
      <c r="S116" s="44"/>
      <c r="T116" s="45"/>
      <c r="U116" s="46"/>
      <c r="V116" s="44"/>
      <c r="W116" s="45"/>
      <c r="X116" s="46"/>
      <c r="Y116" s="44"/>
      <c r="Z116" s="44"/>
      <c r="AA116" s="44"/>
      <c r="AB116" s="44"/>
      <c r="AC116" s="44"/>
      <c r="AD116" s="44"/>
      <c r="AE116" s="44"/>
      <c r="AF116" s="44"/>
      <c r="AG116" s="44"/>
      <c r="AH116" s="44"/>
      <c r="AI116" s="44"/>
      <c r="AJ116" s="44"/>
      <c r="AK116" s="44"/>
      <c r="AL116" s="47"/>
      <c r="AM116" s="48"/>
      <c r="AN116" s="46"/>
      <c r="AO116" s="47"/>
      <c r="AP116" s="48"/>
      <c r="AQ116" s="46"/>
    </row>
    <row r="117" spans="1:43" ht="24.75" customHeight="1">
      <c r="A117" s="63"/>
      <c r="B117" s="42"/>
      <c r="C117" s="42"/>
      <c r="D117" s="42"/>
      <c r="E117" s="43" t="s">
        <v>125</v>
      </c>
      <c r="F117" s="43"/>
      <c r="G117" s="44"/>
      <c r="H117" s="45"/>
      <c r="I117" s="227"/>
      <c r="J117" s="44"/>
      <c r="K117" s="45"/>
      <c r="L117" s="46"/>
      <c r="M117" s="44"/>
      <c r="N117" s="45"/>
      <c r="O117" s="46"/>
      <c r="P117" s="44"/>
      <c r="Q117" s="45"/>
      <c r="R117" s="46"/>
      <c r="S117" s="44"/>
      <c r="T117" s="45"/>
      <c r="U117" s="46"/>
      <c r="V117" s="44"/>
      <c r="W117" s="45"/>
      <c r="X117" s="46"/>
      <c r="Y117" s="44"/>
      <c r="Z117" s="44"/>
      <c r="AA117" s="44"/>
      <c r="AB117" s="44"/>
      <c r="AC117" s="44"/>
      <c r="AD117" s="44"/>
      <c r="AE117" s="44"/>
      <c r="AF117" s="44"/>
      <c r="AG117" s="44"/>
      <c r="AH117" s="44"/>
      <c r="AI117" s="44"/>
      <c r="AJ117" s="44"/>
      <c r="AK117" s="44"/>
      <c r="AL117" s="47"/>
      <c r="AM117" s="48"/>
      <c r="AN117" s="46"/>
      <c r="AO117" s="47"/>
      <c r="AP117" s="48"/>
      <c r="AQ117" s="46"/>
    </row>
    <row r="118" spans="1:43" ht="24.75" customHeight="1">
      <c r="A118" s="63"/>
      <c r="B118" s="42"/>
      <c r="C118" s="42"/>
      <c r="D118" s="42"/>
      <c r="E118" s="43" t="s">
        <v>126</v>
      </c>
      <c r="F118" s="43"/>
      <c r="G118" s="44"/>
      <c r="H118" s="45"/>
      <c r="I118" s="227"/>
      <c r="J118" s="44"/>
      <c r="K118" s="45"/>
      <c r="L118" s="46"/>
      <c r="M118" s="44"/>
      <c r="N118" s="45"/>
      <c r="O118" s="46"/>
      <c r="P118" s="44"/>
      <c r="Q118" s="45"/>
      <c r="R118" s="46"/>
      <c r="S118" s="44"/>
      <c r="T118" s="45"/>
      <c r="U118" s="46"/>
      <c r="V118" s="44"/>
      <c r="W118" s="45"/>
      <c r="X118" s="46"/>
      <c r="Y118" s="44"/>
      <c r="Z118" s="44"/>
      <c r="AA118" s="44"/>
      <c r="AB118" s="44"/>
      <c r="AC118" s="44"/>
      <c r="AD118" s="44"/>
      <c r="AE118" s="44"/>
      <c r="AF118" s="44"/>
      <c r="AG118" s="44"/>
      <c r="AH118" s="44"/>
      <c r="AI118" s="44"/>
      <c r="AJ118" s="44"/>
      <c r="AK118" s="44"/>
      <c r="AL118" s="47"/>
      <c r="AM118" s="48"/>
      <c r="AN118" s="46"/>
      <c r="AO118" s="47"/>
      <c r="AP118" s="48"/>
      <c r="AQ118" s="46"/>
    </row>
    <row r="119" spans="1:43" ht="24.75" customHeight="1">
      <c r="A119" s="63"/>
      <c r="B119" s="42"/>
      <c r="C119" s="42"/>
      <c r="D119" s="42"/>
      <c r="E119" s="43" t="s">
        <v>127</v>
      </c>
      <c r="F119" s="43"/>
      <c r="G119" s="44"/>
      <c r="H119" s="45"/>
      <c r="I119" s="227"/>
      <c r="J119" s="44"/>
      <c r="K119" s="45"/>
      <c r="L119" s="46"/>
      <c r="M119" s="44"/>
      <c r="N119" s="45"/>
      <c r="O119" s="46"/>
      <c r="P119" s="44"/>
      <c r="Q119" s="45"/>
      <c r="R119" s="46"/>
      <c r="S119" s="44"/>
      <c r="T119" s="45"/>
      <c r="U119" s="46"/>
      <c r="V119" s="44"/>
      <c r="W119" s="45"/>
      <c r="X119" s="46"/>
      <c r="Y119" s="44"/>
      <c r="Z119" s="44"/>
      <c r="AA119" s="44"/>
      <c r="AB119" s="44"/>
      <c r="AC119" s="44"/>
      <c r="AD119" s="44"/>
      <c r="AE119" s="44"/>
      <c r="AF119" s="44"/>
      <c r="AG119" s="44"/>
      <c r="AH119" s="44"/>
      <c r="AI119" s="44"/>
      <c r="AJ119" s="44"/>
      <c r="AK119" s="44"/>
      <c r="AL119" s="47"/>
      <c r="AM119" s="48"/>
      <c r="AN119" s="46"/>
      <c r="AO119" s="47"/>
      <c r="AP119" s="48"/>
      <c r="AQ119" s="46"/>
    </row>
    <row r="120" spans="1:43" ht="24.75" customHeight="1">
      <c r="A120" s="64"/>
      <c r="B120" s="42"/>
      <c r="C120" s="42"/>
      <c r="D120" s="42"/>
      <c r="E120" s="43" t="s">
        <v>128</v>
      </c>
      <c r="F120" s="43"/>
      <c r="G120" s="44"/>
      <c r="H120" s="45"/>
      <c r="I120" s="227"/>
      <c r="J120" s="44"/>
      <c r="K120" s="45"/>
      <c r="L120" s="46"/>
      <c r="M120" s="44"/>
      <c r="N120" s="45"/>
      <c r="O120" s="46"/>
      <c r="P120" s="44"/>
      <c r="Q120" s="45"/>
      <c r="R120" s="46"/>
      <c r="S120" s="44"/>
      <c r="T120" s="45"/>
      <c r="U120" s="46"/>
      <c r="V120" s="44"/>
      <c r="W120" s="45"/>
      <c r="X120" s="46"/>
      <c r="Y120" s="44"/>
      <c r="Z120" s="44"/>
      <c r="AA120" s="44"/>
      <c r="AB120" s="44"/>
      <c r="AC120" s="44"/>
      <c r="AD120" s="44"/>
      <c r="AE120" s="44"/>
      <c r="AF120" s="44"/>
      <c r="AG120" s="44"/>
      <c r="AH120" s="44"/>
      <c r="AI120" s="44"/>
      <c r="AJ120" s="44"/>
      <c r="AK120" s="44"/>
      <c r="AL120" s="47"/>
      <c r="AM120" s="48"/>
      <c r="AN120" s="46"/>
      <c r="AO120" s="47"/>
      <c r="AP120" s="48"/>
      <c r="AQ120" s="46"/>
    </row>
    <row r="121" spans="1:43" ht="24.75" customHeight="1">
      <c r="A121" s="63"/>
      <c r="B121" s="42"/>
      <c r="C121" s="42"/>
      <c r="D121" s="42"/>
      <c r="E121" s="43" t="s">
        <v>129</v>
      </c>
      <c r="F121" s="43"/>
      <c r="G121" s="44"/>
      <c r="H121" s="45"/>
      <c r="I121" s="227"/>
      <c r="J121" s="44"/>
      <c r="K121" s="45"/>
      <c r="L121" s="46"/>
      <c r="M121" s="44"/>
      <c r="N121" s="45"/>
      <c r="O121" s="46"/>
      <c r="P121" s="44"/>
      <c r="Q121" s="45"/>
      <c r="R121" s="46"/>
      <c r="S121" s="44"/>
      <c r="T121" s="45"/>
      <c r="U121" s="46"/>
      <c r="V121" s="44"/>
      <c r="W121" s="45"/>
      <c r="X121" s="46"/>
      <c r="Y121" s="44"/>
      <c r="Z121" s="44"/>
      <c r="AA121" s="44"/>
      <c r="AB121" s="44"/>
      <c r="AC121" s="44"/>
      <c r="AD121" s="44"/>
      <c r="AE121" s="44"/>
      <c r="AF121" s="44"/>
      <c r="AG121" s="44"/>
      <c r="AH121" s="44"/>
      <c r="AI121" s="44"/>
      <c r="AJ121" s="44"/>
      <c r="AK121" s="44"/>
      <c r="AL121" s="47"/>
      <c r="AM121" s="48"/>
      <c r="AN121" s="46"/>
      <c r="AO121" s="47"/>
      <c r="AP121" s="48"/>
      <c r="AQ121" s="46"/>
    </row>
    <row r="122" spans="1:43" ht="24.75" customHeight="1">
      <c r="A122" s="63"/>
      <c r="B122" s="42"/>
      <c r="C122" s="42"/>
      <c r="D122" s="42"/>
      <c r="E122" s="43" t="s">
        <v>130</v>
      </c>
      <c r="F122" s="43"/>
      <c r="G122" s="44"/>
      <c r="H122" s="45"/>
      <c r="I122" s="227"/>
      <c r="J122" s="44"/>
      <c r="K122" s="45"/>
      <c r="L122" s="46"/>
      <c r="M122" s="44"/>
      <c r="N122" s="45"/>
      <c r="O122" s="46"/>
      <c r="P122" s="44"/>
      <c r="Q122" s="45"/>
      <c r="R122" s="46"/>
      <c r="S122" s="44"/>
      <c r="T122" s="45"/>
      <c r="U122" s="46"/>
      <c r="V122" s="44"/>
      <c r="W122" s="45"/>
      <c r="X122" s="46"/>
      <c r="Y122" s="44"/>
      <c r="Z122" s="44"/>
      <c r="AA122" s="44"/>
      <c r="AB122" s="44"/>
      <c r="AC122" s="44"/>
      <c r="AD122" s="44"/>
      <c r="AE122" s="44"/>
      <c r="AF122" s="44"/>
      <c r="AG122" s="44"/>
      <c r="AH122" s="44"/>
      <c r="AI122" s="44"/>
      <c r="AJ122" s="44"/>
      <c r="AK122" s="44"/>
      <c r="AL122" s="47"/>
      <c r="AM122" s="48"/>
      <c r="AN122" s="46"/>
      <c r="AO122" s="47"/>
      <c r="AP122" s="48"/>
      <c r="AQ122" s="46"/>
    </row>
    <row r="123" spans="1:43" ht="24.75" customHeight="1">
      <c r="A123" s="63"/>
      <c r="B123" s="42"/>
      <c r="C123" s="42"/>
      <c r="D123" s="42"/>
      <c r="E123" s="43" t="s">
        <v>131</v>
      </c>
      <c r="F123" s="43"/>
      <c r="G123" s="44"/>
      <c r="H123" s="45"/>
      <c r="I123" s="227"/>
      <c r="J123" s="44"/>
      <c r="K123" s="45"/>
      <c r="L123" s="46"/>
      <c r="M123" s="44"/>
      <c r="N123" s="45"/>
      <c r="O123" s="46"/>
      <c r="P123" s="44"/>
      <c r="Q123" s="45"/>
      <c r="R123" s="46"/>
      <c r="S123" s="44"/>
      <c r="T123" s="45"/>
      <c r="U123" s="46"/>
      <c r="V123" s="44"/>
      <c r="W123" s="45"/>
      <c r="X123" s="46"/>
      <c r="Y123" s="44"/>
      <c r="Z123" s="44"/>
      <c r="AA123" s="44"/>
      <c r="AB123" s="44"/>
      <c r="AC123" s="44"/>
      <c r="AD123" s="44"/>
      <c r="AE123" s="44"/>
      <c r="AF123" s="44"/>
      <c r="AG123" s="44"/>
      <c r="AH123" s="44"/>
      <c r="AI123" s="44"/>
      <c r="AJ123" s="44"/>
      <c r="AK123" s="44"/>
      <c r="AL123" s="47"/>
      <c r="AM123" s="48"/>
      <c r="AN123" s="46"/>
      <c r="AO123" s="47"/>
      <c r="AP123" s="48"/>
      <c r="AQ123" s="46"/>
    </row>
    <row r="124" spans="1:43" ht="24.75" customHeight="1">
      <c r="A124" s="63"/>
      <c r="B124" s="42"/>
      <c r="C124" s="42"/>
      <c r="D124" s="42"/>
      <c r="E124" s="43" t="s">
        <v>132</v>
      </c>
      <c r="F124" s="43"/>
      <c r="G124" s="44"/>
      <c r="H124" s="45"/>
      <c r="I124" s="227"/>
      <c r="J124" s="44"/>
      <c r="K124" s="45"/>
      <c r="L124" s="46"/>
      <c r="M124" s="44"/>
      <c r="N124" s="45"/>
      <c r="O124" s="46"/>
      <c r="P124" s="44"/>
      <c r="Q124" s="45"/>
      <c r="R124" s="46"/>
      <c r="S124" s="44"/>
      <c r="T124" s="45"/>
      <c r="U124" s="46"/>
      <c r="V124" s="44"/>
      <c r="W124" s="45"/>
      <c r="X124" s="46"/>
      <c r="Y124" s="44"/>
      <c r="Z124" s="44"/>
      <c r="AA124" s="44"/>
      <c r="AB124" s="44"/>
      <c r="AC124" s="44"/>
      <c r="AD124" s="44"/>
      <c r="AE124" s="44"/>
      <c r="AF124" s="44"/>
      <c r="AG124" s="44"/>
      <c r="AH124" s="44"/>
      <c r="AI124" s="44"/>
      <c r="AJ124" s="44"/>
      <c r="AK124" s="44"/>
      <c r="AL124" s="47"/>
      <c r="AM124" s="48"/>
      <c r="AN124" s="46"/>
      <c r="AO124" s="47"/>
      <c r="AP124" s="48"/>
      <c r="AQ124" s="46"/>
    </row>
    <row r="125" spans="1:43" ht="24.75" customHeight="1">
      <c r="A125" s="64"/>
      <c r="B125" s="42"/>
      <c r="C125" s="42"/>
      <c r="D125" s="42"/>
      <c r="E125" s="43" t="s">
        <v>133</v>
      </c>
      <c r="F125" s="43"/>
      <c r="G125" s="44"/>
      <c r="H125" s="45"/>
      <c r="I125" s="227"/>
      <c r="J125" s="44"/>
      <c r="K125" s="45"/>
      <c r="L125" s="46"/>
      <c r="M125" s="44"/>
      <c r="N125" s="45"/>
      <c r="O125" s="46"/>
      <c r="P125" s="44"/>
      <c r="Q125" s="45"/>
      <c r="R125" s="46"/>
      <c r="S125" s="44"/>
      <c r="T125" s="45"/>
      <c r="U125" s="46"/>
      <c r="V125" s="44"/>
      <c r="W125" s="45"/>
      <c r="X125" s="46"/>
      <c r="Y125" s="44"/>
      <c r="Z125" s="44"/>
      <c r="AA125" s="44"/>
      <c r="AB125" s="44"/>
      <c r="AC125" s="44"/>
      <c r="AD125" s="44"/>
      <c r="AE125" s="44"/>
      <c r="AF125" s="44"/>
      <c r="AG125" s="44"/>
      <c r="AH125" s="44"/>
      <c r="AI125" s="44"/>
      <c r="AJ125" s="44"/>
      <c r="AK125" s="44"/>
      <c r="AL125" s="47"/>
      <c r="AM125" s="48"/>
      <c r="AN125" s="46"/>
      <c r="AO125" s="47"/>
      <c r="AP125" s="48"/>
      <c r="AQ125" s="46"/>
    </row>
    <row r="126" spans="1:43" ht="24.75" customHeight="1">
      <c r="A126" s="63"/>
      <c r="B126" s="42"/>
      <c r="C126" s="42"/>
      <c r="D126" s="42"/>
      <c r="E126" s="43" t="s">
        <v>134</v>
      </c>
      <c r="F126" s="43"/>
      <c r="G126" s="44"/>
      <c r="H126" s="45"/>
      <c r="I126" s="227"/>
      <c r="J126" s="44"/>
      <c r="K126" s="45"/>
      <c r="L126" s="46"/>
      <c r="M126" s="44"/>
      <c r="N126" s="45"/>
      <c r="O126" s="46"/>
      <c r="P126" s="44"/>
      <c r="Q126" s="45"/>
      <c r="R126" s="46"/>
      <c r="S126" s="44"/>
      <c r="T126" s="45"/>
      <c r="U126" s="46"/>
      <c r="V126" s="44"/>
      <c r="W126" s="45"/>
      <c r="X126" s="46"/>
      <c r="Y126" s="44"/>
      <c r="Z126" s="44"/>
      <c r="AA126" s="44"/>
      <c r="AB126" s="44"/>
      <c r="AC126" s="44"/>
      <c r="AD126" s="44"/>
      <c r="AE126" s="44"/>
      <c r="AF126" s="44"/>
      <c r="AG126" s="44"/>
      <c r="AH126" s="44"/>
      <c r="AI126" s="44"/>
      <c r="AJ126" s="44"/>
      <c r="AK126" s="44"/>
      <c r="AL126" s="47"/>
      <c r="AM126" s="48"/>
      <c r="AN126" s="46"/>
      <c r="AO126" s="47"/>
      <c r="AP126" s="48"/>
      <c r="AQ126" s="49"/>
    </row>
    <row r="127" spans="1:43" ht="24.75" customHeight="1">
      <c r="A127" s="63"/>
      <c r="B127" s="42"/>
      <c r="C127" s="42"/>
      <c r="D127" s="42"/>
      <c r="E127" s="43" t="s">
        <v>135</v>
      </c>
      <c r="F127" s="43"/>
      <c r="G127" s="44"/>
      <c r="H127" s="45"/>
      <c r="I127" s="227"/>
      <c r="J127" s="44"/>
      <c r="K127" s="45"/>
      <c r="L127" s="46"/>
      <c r="M127" s="44"/>
      <c r="N127" s="45"/>
      <c r="O127" s="46"/>
      <c r="P127" s="44"/>
      <c r="Q127" s="45"/>
      <c r="R127" s="46"/>
      <c r="S127" s="44"/>
      <c r="T127" s="45"/>
      <c r="U127" s="46"/>
      <c r="V127" s="44"/>
      <c r="W127" s="45"/>
      <c r="X127" s="46"/>
      <c r="Y127" s="44"/>
      <c r="Z127" s="44"/>
      <c r="AA127" s="44"/>
      <c r="AB127" s="44"/>
      <c r="AC127" s="44"/>
      <c r="AD127" s="44"/>
      <c r="AE127" s="44"/>
      <c r="AF127" s="44"/>
      <c r="AG127" s="44"/>
      <c r="AH127" s="44"/>
      <c r="AI127" s="44"/>
      <c r="AJ127" s="44"/>
      <c r="AK127" s="44"/>
      <c r="AL127" s="47"/>
      <c r="AM127" s="48"/>
      <c r="AN127" s="46"/>
      <c r="AO127" s="47"/>
      <c r="AP127" s="48"/>
      <c r="AQ127" s="49"/>
    </row>
    <row r="128" spans="1:43" ht="24.75" customHeight="1">
      <c r="A128" s="63"/>
      <c r="B128" s="42"/>
      <c r="C128" s="42"/>
      <c r="D128" s="42"/>
      <c r="E128" s="43" t="s">
        <v>136</v>
      </c>
      <c r="F128" s="43"/>
      <c r="G128" s="44"/>
      <c r="H128" s="45"/>
      <c r="I128" s="227"/>
      <c r="J128" s="44"/>
      <c r="K128" s="45"/>
      <c r="L128" s="46"/>
      <c r="M128" s="44"/>
      <c r="N128" s="45"/>
      <c r="O128" s="46"/>
      <c r="P128" s="44"/>
      <c r="Q128" s="45"/>
      <c r="R128" s="46"/>
      <c r="S128" s="44"/>
      <c r="T128" s="45"/>
      <c r="U128" s="46"/>
      <c r="V128" s="44"/>
      <c r="W128" s="45"/>
      <c r="X128" s="46"/>
      <c r="Y128" s="44"/>
      <c r="Z128" s="44"/>
      <c r="AA128" s="44"/>
      <c r="AB128" s="44"/>
      <c r="AC128" s="44"/>
      <c r="AD128" s="44"/>
      <c r="AE128" s="44"/>
      <c r="AF128" s="44"/>
      <c r="AG128" s="44"/>
      <c r="AH128" s="44"/>
      <c r="AI128" s="44"/>
      <c r="AJ128" s="44"/>
      <c r="AK128" s="44"/>
      <c r="AL128" s="47"/>
      <c r="AM128" s="48"/>
      <c r="AN128" s="46"/>
      <c r="AO128" s="47"/>
      <c r="AP128" s="48"/>
      <c r="AQ128" s="49"/>
    </row>
    <row r="129" spans="1:43" ht="24.75" customHeight="1">
      <c r="A129" s="63"/>
      <c r="B129" s="42"/>
      <c r="C129" s="42"/>
      <c r="D129" s="42"/>
      <c r="E129" s="43" t="s">
        <v>137</v>
      </c>
      <c r="F129" s="43"/>
      <c r="G129" s="44"/>
      <c r="H129" s="45"/>
      <c r="I129" s="227"/>
      <c r="J129" s="44"/>
      <c r="K129" s="45"/>
      <c r="L129" s="46"/>
      <c r="M129" s="44"/>
      <c r="N129" s="45"/>
      <c r="O129" s="46"/>
      <c r="P129" s="44"/>
      <c r="Q129" s="45"/>
      <c r="R129" s="46"/>
      <c r="S129" s="44"/>
      <c r="T129" s="45"/>
      <c r="U129" s="46"/>
      <c r="V129" s="44"/>
      <c r="W129" s="45"/>
      <c r="X129" s="46"/>
      <c r="Y129" s="44"/>
      <c r="Z129" s="44"/>
      <c r="AA129" s="44"/>
      <c r="AB129" s="44"/>
      <c r="AC129" s="44"/>
      <c r="AD129" s="44"/>
      <c r="AE129" s="44"/>
      <c r="AF129" s="44"/>
      <c r="AG129" s="44"/>
      <c r="AH129" s="44"/>
      <c r="AI129" s="44"/>
      <c r="AJ129" s="44"/>
      <c r="AK129" s="44"/>
      <c r="AL129" s="47"/>
      <c r="AM129" s="48"/>
      <c r="AN129" s="46"/>
      <c r="AO129" s="47"/>
      <c r="AP129" s="48"/>
      <c r="AQ129" s="46"/>
    </row>
    <row r="130" spans="1:43" ht="24.75" customHeight="1">
      <c r="A130" s="99"/>
      <c r="B130" s="100"/>
      <c r="C130" s="100"/>
      <c r="D130" s="100"/>
      <c r="E130" s="43" t="s">
        <v>138</v>
      </c>
      <c r="F130" s="98"/>
      <c r="G130" s="101"/>
      <c r="H130" s="102"/>
      <c r="I130" s="227"/>
      <c r="J130" s="101"/>
      <c r="K130" s="102"/>
      <c r="L130" s="103"/>
      <c r="M130" s="101"/>
      <c r="N130" s="102"/>
      <c r="O130" s="103"/>
      <c r="P130" s="101"/>
      <c r="Q130" s="102"/>
      <c r="R130" s="103"/>
      <c r="S130" s="101"/>
      <c r="T130" s="102"/>
      <c r="U130" s="103"/>
      <c r="V130" s="101"/>
      <c r="W130" s="102"/>
      <c r="X130" s="103"/>
      <c r="Y130" s="97"/>
      <c r="Z130" s="101"/>
      <c r="AA130" s="101"/>
      <c r="AB130" s="101"/>
      <c r="AC130" s="101"/>
      <c r="AD130" s="101"/>
      <c r="AE130" s="101"/>
      <c r="AF130" s="101"/>
      <c r="AG130" s="101"/>
      <c r="AH130" s="101"/>
      <c r="AI130" s="101"/>
      <c r="AJ130" s="101"/>
      <c r="AK130" s="101"/>
      <c r="AL130" s="104"/>
      <c r="AM130" s="105"/>
      <c r="AN130" s="103"/>
      <c r="AO130" s="104"/>
      <c r="AP130" s="105"/>
      <c r="AQ130" s="103"/>
    </row>
    <row r="131" spans="1:43" ht="24.75" customHeight="1">
      <c r="A131" s="63"/>
      <c r="B131" s="42"/>
      <c r="C131" s="42"/>
      <c r="D131" s="42"/>
      <c r="E131" s="43" t="s">
        <v>139</v>
      </c>
      <c r="F131" s="43"/>
      <c r="G131" s="44"/>
      <c r="H131" s="45"/>
      <c r="I131" s="227"/>
      <c r="J131" s="44"/>
      <c r="K131" s="45"/>
      <c r="L131" s="46"/>
      <c r="M131" s="44"/>
      <c r="N131" s="45"/>
      <c r="O131" s="46"/>
      <c r="P131" s="44"/>
      <c r="Q131" s="45"/>
      <c r="R131" s="46"/>
      <c r="S131" s="44"/>
      <c r="T131" s="45"/>
      <c r="U131" s="46"/>
      <c r="V131" s="44"/>
      <c r="W131" s="45"/>
      <c r="X131" s="46"/>
      <c r="Y131" s="44"/>
      <c r="Z131" s="44"/>
      <c r="AA131" s="44"/>
      <c r="AB131" s="44"/>
      <c r="AC131" s="44"/>
      <c r="AD131" s="44"/>
      <c r="AE131" s="44"/>
      <c r="AF131" s="44"/>
      <c r="AG131" s="44"/>
      <c r="AH131" s="44"/>
      <c r="AI131" s="44"/>
      <c r="AJ131" s="44"/>
      <c r="AK131" s="44"/>
      <c r="AL131" s="47"/>
      <c r="AM131" s="48"/>
      <c r="AN131" s="46"/>
      <c r="AO131" s="47"/>
      <c r="AP131" s="48"/>
      <c r="AQ131" s="46"/>
    </row>
    <row r="132" spans="1:43" ht="24.75" customHeight="1">
      <c r="A132" s="64"/>
      <c r="B132" s="42"/>
      <c r="C132" s="42"/>
      <c r="D132" s="42"/>
      <c r="E132" s="43" t="s">
        <v>140</v>
      </c>
      <c r="F132" s="43"/>
      <c r="G132" s="44"/>
      <c r="H132" s="45"/>
      <c r="I132" s="227"/>
      <c r="J132" s="44"/>
      <c r="K132" s="45"/>
      <c r="L132" s="46"/>
      <c r="M132" s="44"/>
      <c r="N132" s="45"/>
      <c r="O132" s="46"/>
      <c r="P132" s="44"/>
      <c r="Q132" s="45"/>
      <c r="R132" s="46"/>
      <c r="S132" s="44"/>
      <c r="T132" s="45"/>
      <c r="U132" s="46"/>
      <c r="V132" s="44"/>
      <c r="W132" s="45"/>
      <c r="X132" s="46"/>
      <c r="Y132" s="44"/>
      <c r="Z132" s="44"/>
      <c r="AA132" s="44"/>
      <c r="AB132" s="44"/>
      <c r="AC132" s="44"/>
      <c r="AD132" s="44"/>
      <c r="AE132" s="44"/>
      <c r="AF132" s="44"/>
      <c r="AG132" s="44"/>
      <c r="AH132" s="44"/>
      <c r="AI132" s="44"/>
      <c r="AJ132" s="44"/>
      <c r="AK132" s="44"/>
      <c r="AL132" s="47"/>
      <c r="AM132" s="48"/>
      <c r="AN132" s="46"/>
      <c r="AO132" s="47"/>
      <c r="AP132" s="48"/>
      <c r="AQ132" s="46"/>
    </row>
    <row r="133" spans="1:43" ht="24.75" customHeight="1">
      <c r="A133" s="63"/>
      <c r="B133" s="42"/>
      <c r="C133" s="42"/>
      <c r="D133" s="42"/>
      <c r="E133" s="43" t="s">
        <v>141</v>
      </c>
      <c r="F133" s="43"/>
      <c r="G133" s="44"/>
      <c r="H133" s="45"/>
      <c r="I133" s="227"/>
      <c r="J133" s="44"/>
      <c r="K133" s="45"/>
      <c r="L133" s="46"/>
      <c r="M133" s="44"/>
      <c r="N133" s="45"/>
      <c r="O133" s="46"/>
      <c r="P133" s="44"/>
      <c r="Q133" s="45"/>
      <c r="R133" s="46"/>
      <c r="S133" s="44"/>
      <c r="T133" s="45"/>
      <c r="U133" s="46"/>
      <c r="V133" s="44"/>
      <c r="W133" s="45"/>
      <c r="X133" s="46"/>
      <c r="Y133" s="44"/>
      <c r="Z133" s="44"/>
      <c r="AA133" s="44"/>
      <c r="AB133" s="44"/>
      <c r="AC133" s="44"/>
      <c r="AD133" s="44"/>
      <c r="AE133" s="44"/>
      <c r="AF133" s="44"/>
      <c r="AG133" s="44"/>
      <c r="AH133" s="44"/>
      <c r="AI133" s="44"/>
      <c r="AJ133" s="44"/>
      <c r="AK133" s="44"/>
      <c r="AL133" s="47"/>
      <c r="AM133" s="48"/>
      <c r="AN133" s="46"/>
      <c r="AO133" s="47"/>
      <c r="AP133" s="48"/>
      <c r="AQ133" s="46"/>
    </row>
    <row r="134" spans="1:43" ht="24.75" customHeight="1">
      <c r="A134" s="65"/>
      <c r="B134" s="42"/>
      <c r="C134" s="42"/>
      <c r="D134" s="42"/>
      <c r="E134" s="43" t="s">
        <v>142</v>
      </c>
      <c r="F134" s="43"/>
      <c r="G134" s="44"/>
      <c r="H134" s="45"/>
      <c r="I134" s="227"/>
      <c r="J134" s="44"/>
      <c r="K134" s="45"/>
      <c r="L134" s="46"/>
      <c r="M134" s="44"/>
      <c r="N134" s="45"/>
      <c r="O134" s="46"/>
      <c r="P134" s="44"/>
      <c r="Q134" s="45"/>
      <c r="R134" s="46"/>
      <c r="S134" s="44"/>
      <c r="T134" s="45"/>
      <c r="U134" s="46"/>
      <c r="V134" s="44"/>
      <c r="W134" s="45"/>
      <c r="X134" s="46"/>
      <c r="Y134" s="44"/>
      <c r="Z134" s="44"/>
      <c r="AA134" s="44"/>
      <c r="AB134" s="44"/>
      <c r="AC134" s="44"/>
      <c r="AD134" s="44"/>
      <c r="AE134" s="44"/>
      <c r="AF134" s="44"/>
      <c r="AG134" s="44"/>
      <c r="AH134" s="44"/>
      <c r="AI134" s="44"/>
      <c r="AJ134" s="44"/>
      <c r="AK134" s="44"/>
      <c r="AL134" s="47"/>
      <c r="AM134" s="48"/>
      <c r="AN134" s="46"/>
      <c r="AO134" s="47"/>
      <c r="AP134" s="48"/>
      <c r="AQ134" s="46"/>
    </row>
    <row r="135" spans="1:43" ht="24.75" customHeight="1">
      <c r="A135" s="63"/>
      <c r="B135" s="42"/>
      <c r="C135" s="42"/>
      <c r="D135" s="42"/>
      <c r="E135" s="43" t="s">
        <v>143</v>
      </c>
      <c r="F135" s="43"/>
      <c r="G135" s="44"/>
      <c r="H135" s="45"/>
      <c r="I135" s="227"/>
      <c r="J135" s="44"/>
      <c r="K135" s="45"/>
      <c r="L135" s="46"/>
      <c r="M135" s="44"/>
      <c r="N135" s="45"/>
      <c r="O135" s="46"/>
      <c r="P135" s="44"/>
      <c r="Q135" s="45"/>
      <c r="R135" s="46"/>
      <c r="S135" s="44"/>
      <c r="T135" s="45"/>
      <c r="U135" s="46"/>
      <c r="V135" s="44"/>
      <c r="W135" s="45"/>
      <c r="X135" s="46"/>
      <c r="Y135" s="44"/>
      <c r="Z135" s="44"/>
      <c r="AA135" s="44"/>
      <c r="AB135" s="44"/>
      <c r="AC135" s="44"/>
      <c r="AD135" s="44"/>
      <c r="AE135" s="44"/>
      <c r="AF135" s="44"/>
      <c r="AG135" s="44"/>
      <c r="AH135" s="44"/>
      <c r="AI135" s="44"/>
      <c r="AJ135" s="44"/>
      <c r="AK135" s="44"/>
      <c r="AL135" s="47"/>
      <c r="AM135" s="48"/>
      <c r="AN135" s="46"/>
      <c r="AO135" s="47"/>
      <c r="AP135" s="48"/>
      <c r="AQ135" s="46"/>
    </row>
    <row r="136" spans="1:43" ht="24.75" customHeight="1">
      <c r="A136" s="64"/>
      <c r="B136" s="42"/>
      <c r="C136" s="42"/>
      <c r="D136" s="42"/>
      <c r="E136" s="43" t="s">
        <v>144</v>
      </c>
      <c r="F136" s="43"/>
      <c r="G136" s="44"/>
      <c r="H136" s="45"/>
      <c r="I136" s="227"/>
      <c r="J136" s="44"/>
      <c r="K136" s="45"/>
      <c r="L136" s="46"/>
      <c r="M136" s="44"/>
      <c r="N136" s="45"/>
      <c r="O136" s="46"/>
      <c r="P136" s="44"/>
      <c r="Q136" s="45"/>
      <c r="R136" s="46"/>
      <c r="S136" s="44"/>
      <c r="T136" s="45"/>
      <c r="U136" s="46"/>
      <c r="V136" s="44"/>
      <c r="W136" s="45"/>
      <c r="X136" s="46"/>
      <c r="Y136" s="44"/>
      <c r="Z136" s="44"/>
      <c r="AA136" s="44"/>
      <c r="AB136" s="44"/>
      <c r="AC136" s="44"/>
      <c r="AD136" s="44"/>
      <c r="AE136" s="44"/>
      <c r="AF136" s="44"/>
      <c r="AG136" s="44"/>
      <c r="AH136" s="44"/>
      <c r="AI136" s="44"/>
      <c r="AJ136" s="44"/>
      <c r="AK136" s="44"/>
      <c r="AL136" s="47"/>
      <c r="AM136" s="48"/>
      <c r="AN136" s="46"/>
      <c r="AO136" s="47"/>
      <c r="AP136" s="48"/>
      <c r="AQ136" s="46"/>
    </row>
    <row r="137" spans="1:43" ht="24.75" customHeight="1">
      <c r="A137" s="63"/>
      <c r="B137" s="42"/>
      <c r="C137" s="42"/>
      <c r="D137" s="42"/>
      <c r="E137" s="43" t="s">
        <v>145</v>
      </c>
      <c r="F137" s="43"/>
      <c r="G137" s="44"/>
      <c r="H137" s="45"/>
      <c r="I137" s="227"/>
      <c r="J137" s="44"/>
      <c r="K137" s="45"/>
      <c r="L137" s="46"/>
      <c r="M137" s="44"/>
      <c r="N137" s="45"/>
      <c r="O137" s="46"/>
      <c r="P137" s="44"/>
      <c r="Q137" s="45"/>
      <c r="R137" s="46"/>
      <c r="S137" s="44"/>
      <c r="T137" s="45"/>
      <c r="U137" s="46"/>
      <c r="V137" s="44"/>
      <c r="W137" s="45"/>
      <c r="X137" s="46"/>
      <c r="Y137" s="44"/>
      <c r="Z137" s="44"/>
      <c r="AA137" s="44"/>
      <c r="AB137" s="44"/>
      <c r="AC137" s="44"/>
      <c r="AD137" s="44"/>
      <c r="AE137" s="44"/>
      <c r="AF137" s="44"/>
      <c r="AG137" s="44"/>
      <c r="AH137" s="44"/>
      <c r="AI137" s="44"/>
      <c r="AJ137" s="44"/>
      <c r="AK137" s="44"/>
      <c r="AL137" s="47"/>
      <c r="AM137" s="48"/>
      <c r="AN137" s="46"/>
      <c r="AO137" s="47"/>
      <c r="AP137" s="48"/>
      <c r="AQ137" s="46"/>
    </row>
    <row r="138" spans="1:43" ht="24.75" customHeight="1">
      <c r="A138" s="63"/>
      <c r="B138" s="42"/>
      <c r="C138" s="42"/>
      <c r="D138" s="42"/>
      <c r="E138" s="43" t="s">
        <v>146</v>
      </c>
      <c r="F138" s="43"/>
      <c r="G138" s="44"/>
      <c r="H138" s="45"/>
      <c r="I138" s="227"/>
      <c r="J138" s="44"/>
      <c r="K138" s="45"/>
      <c r="L138" s="46"/>
      <c r="M138" s="44"/>
      <c r="N138" s="45"/>
      <c r="O138" s="46"/>
      <c r="P138" s="44"/>
      <c r="Q138" s="45"/>
      <c r="R138" s="46"/>
      <c r="S138" s="44"/>
      <c r="T138" s="45"/>
      <c r="U138" s="46"/>
      <c r="V138" s="44"/>
      <c r="W138" s="45"/>
      <c r="X138" s="46"/>
      <c r="Y138" s="44"/>
      <c r="Z138" s="44"/>
      <c r="AA138" s="44"/>
      <c r="AB138" s="44"/>
      <c r="AC138" s="44"/>
      <c r="AD138" s="44"/>
      <c r="AE138" s="44"/>
      <c r="AF138" s="44"/>
      <c r="AG138" s="44"/>
      <c r="AH138" s="44"/>
      <c r="AI138" s="44"/>
      <c r="AJ138" s="44"/>
      <c r="AK138" s="44"/>
      <c r="AL138" s="47"/>
      <c r="AM138" s="48"/>
      <c r="AN138" s="46"/>
      <c r="AO138" s="47"/>
      <c r="AP138" s="48"/>
      <c r="AQ138" s="46"/>
    </row>
    <row r="139" spans="1:43" ht="24.75" customHeight="1">
      <c r="A139" s="64"/>
      <c r="B139" s="42"/>
      <c r="C139" s="42"/>
      <c r="D139" s="42"/>
      <c r="E139" s="43" t="s">
        <v>147</v>
      </c>
      <c r="F139" s="43"/>
      <c r="G139" s="44"/>
      <c r="H139" s="45"/>
      <c r="I139" s="227"/>
      <c r="J139" s="44"/>
      <c r="K139" s="45"/>
      <c r="L139" s="46"/>
      <c r="M139" s="44"/>
      <c r="N139" s="45"/>
      <c r="O139" s="46"/>
      <c r="P139" s="44"/>
      <c r="Q139" s="45"/>
      <c r="R139" s="46"/>
      <c r="S139" s="44"/>
      <c r="T139" s="45"/>
      <c r="U139" s="46"/>
      <c r="V139" s="44"/>
      <c r="W139" s="45"/>
      <c r="X139" s="46"/>
      <c r="Y139" s="44"/>
      <c r="Z139" s="44"/>
      <c r="AA139" s="44"/>
      <c r="AB139" s="44"/>
      <c r="AC139" s="44"/>
      <c r="AD139" s="44"/>
      <c r="AE139" s="44"/>
      <c r="AF139" s="44"/>
      <c r="AG139" s="44"/>
      <c r="AH139" s="44"/>
      <c r="AI139" s="44"/>
      <c r="AJ139" s="44"/>
      <c r="AK139" s="44"/>
      <c r="AL139" s="47"/>
      <c r="AM139" s="48"/>
      <c r="AN139" s="46"/>
      <c r="AO139" s="47"/>
      <c r="AP139" s="48"/>
      <c r="AQ139" s="46"/>
    </row>
    <row r="140" spans="1:43" ht="24.75" customHeight="1">
      <c r="A140" s="64"/>
      <c r="B140" s="42"/>
      <c r="C140" s="42"/>
      <c r="D140" s="42"/>
      <c r="E140" s="43" t="s">
        <v>148</v>
      </c>
      <c r="F140" s="43"/>
      <c r="G140" s="44"/>
      <c r="H140" s="45"/>
      <c r="I140" s="227"/>
      <c r="J140" s="44"/>
      <c r="K140" s="45"/>
      <c r="L140" s="46"/>
      <c r="M140" s="44"/>
      <c r="N140" s="45"/>
      <c r="O140" s="46"/>
      <c r="P140" s="44"/>
      <c r="Q140" s="45"/>
      <c r="R140" s="46"/>
      <c r="S140" s="44"/>
      <c r="T140" s="45"/>
      <c r="U140" s="46"/>
      <c r="V140" s="44"/>
      <c r="W140" s="45"/>
      <c r="X140" s="46"/>
      <c r="Y140" s="44"/>
      <c r="Z140" s="44"/>
      <c r="AA140" s="44"/>
      <c r="AB140" s="44"/>
      <c r="AC140" s="44"/>
      <c r="AD140" s="44"/>
      <c r="AE140" s="44"/>
      <c r="AF140" s="44"/>
      <c r="AG140" s="44"/>
      <c r="AH140" s="44"/>
      <c r="AI140" s="44"/>
      <c r="AJ140" s="44"/>
      <c r="AK140" s="44"/>
      <c r="AL140" s="47"/>
      <c r="AM140" s="48"/>
      <c r="AN140" s="46"/>
      <c r="AO140" s="47"/>
      <c r="AP140" s="48"/>
      <c r="AQ140" s="46"/>
    </row>
    <row r="141" spans="1:43" ht="24.75" customHeight="1">
      <c r="A141" s="66"/>
      <c r="B141" s="42"/>
      <c r="C141" s="42"/>
      <c r="D141" s="42"/>
      <c r="E141" s="43" t="s">
        <v>149</v>
      </c>
      <c r="F141" s="43"/>
      <c r="G141" s="44"/>
      <c r="H141" s="45"/>
      <c r="I141" s="227"/>
      <c r="J141" s="44"/>
      <c r="K141" s="45"/>
      <c r="L141" s="46"/>
      <c r="M141" s="44"/>
      <c r="N141" s="45"/>
      <c r="O141" s="46"/>
      <c r="P141" s="44"/>
      <c r="Q141" s="45"/>
      <c r="R141" s="46"/>
      <c r="S141" s="44"/>
      <c r="T141" s="45"/>
      <c r="U141" s="46"/>
      <c r="V141" s="44"/>
      <c r="W141" s="45"/>
      <c r="X141" s="46"/>
      <c r="Y141" s="44"/>
      <c r="Z141" s="44"/>
      <c r="AA141" s="44"/>
      <c r="AB141" s="44"/>
      <c r="AC141" s="44"/>
      <c r="AD141" s="44"/>
      <c r="AE141" s="44"/>
      <c r="AF141" s="44"/>
      <c r="AG141" s="44"/>
      <c r="AH141" s="44"/>
      <c r="AI141" s="44"/>
      <c r="AJ141" s="44"/>
      <c r="AK141" s="44"/>
      <c r="AL141" s="47"/>
      <c r="AM141" s="48"/>
      <c r="AN141" s="46"/>
      <c r="AO141" s="47"/>
      <c r="AP141" s="48"/>
      <c r="AQ141" s="46"/>
    </row>
    <row r="142" spans="1:43" ht="24.75" customHeight="1">
      <c r="A142" s="63"/>
      <c r="B142" s="42"/>
      <c r="C142" s="42"/>
      <c r="D142" s="42"/>
      <c r="E142" s="43" t="s">
        <v>150</v>
      </c>
      <c r="F142" s="43"/>
      <c r="G142" s="44"/>
      <c r="H142" s="45"/>
      <c r="I142" s="227"/>
      <c r="J142" s="44"/>
      <c r="K142" s="45"/>
      <c r="L142" s="46"/>
      <c r="M142" s="44"/>
      <c r="N142" s="45"/>
      <c r="O142" s="46"/>
      <c r="P142" s="44"/>
      <c r="Q142" s="45"/>
      <c r="R142" s="46"/>
      <c r="S142" s="44"/>
      <c r="T142" s="45"/>
      <c r="U142" s="46"/>
      <c r="V142" s="44"/>
      <c r="W142" s="45"/>
      <c r="X142" s="46"/>
      <c r="Y142" s="44"/>
      <c r="Z142" s="44"/>
      <c r="AA142" s="44"/>
      <c r="AB142" s="44"/>
      <c r="AC142" s="44"/>
      <c r="AD142" s="44"/>
      <c r="AE142" s="44"/>
      <c r="AF142" s="44"/>
      <c r="AG142" s="44"/>
      <c r="AH142" s="44"/>
      <c r="AI142" s="44"/>
      <c r="AJ142" s="44"/>
      <c r="AK142" s="44"/>
      <c r="AL142" s="47"/>
      <c r="AM142" s="48"/>
      <c r="AN142" s="46"/>
      <c r="AO142" s="47"/>
      <c r="AP142" s="48"/>
      <c r="AQ142" s="46"/>
    </row>
    <row r="143" spans="1:43" ht="24.75" customHeight="1">
      <c r="A143" s="66"/>
      <c r="B143" s="42"/>
      <c r="C143" s="42"/>
      <c r="D143" s="42"/>
      <c r="E143" s="43" t="s">
        <v>151</v>
      </c>
      <c r="F143" s="43"/>
      <c r="G143" s="44"/>
      <c r="H143" s="45"/>
      <c r="I143" s="227"/>
      <c r="J143" s="44"/>
      <c r="K143" s="45"/>
      <c r="L143" s="46"/>
      <c r="M143" s="44"/>
      <c r="N143" s="45"/>
      <c r="O143" s="46"/>
      <c r="P143" s="44"/>
      <c r="Q143" s="45"/>
      <c r="R143" s="46"/>
      <c r="S143" s="44"/>
      <c r="T143" s="45"/>
      <c r="U143" s="46"/>
      <c r="V143" s="44"/>
      <c r="W143" s="45"/>
      <c r="X143" s="46"/>
      <c r="Y143" s="44"/>
      <c r="Z143" s="44"/>
      <c r="AA143" s="44"/>
      <c r="AB143" s="44"/>
      <c r="AC143" s="44"/>
      <c r="AD143" s="44"/>
      <c r="AE143" s="44"/>
      <c r="AF143" s="44"/>
      <c r="AG143" s="44"/>
      <c r="AH143" s="44"/>
      <c r="AI143" s="44"/>
      <c r="AJ143" s="44"/>
      <c r="AK143" s="44"/>
      <c r="AL143" s="47"/>
      <c r="AM143" s="48"/>
      <c r="AN143" s="46"/>
      <c r="AO143" s="47"/>
      <c r="AP143" s="48"/>
      <c r="AQ143" s="46"/>
    </row>
    <row r="144" spans="1:43" ht="24.75" customHeight="1">
      <c r="A144" s="63"/>
      <c r="B144" s="42"/>
      <c r="C144" s="42"/>
      <c r="D144" s="42"/>
      <c r="E144" s="43" t="s">
        <v>152</v>
      </c>
      <c r="F144" s="43"/>
      <c r="G144" s="44"/>
      <c r="H144" s="45"/>
      <c r="I144" s="227"/>
      <c r="J144" s="44"/>
      <c r="K144" s="45"/>
      <c r="L144" s="46"/>
      <c r="M144" s="44"/>
      <c r="N144" s="45"/>
      <c r="O144" s="46"/>
      <c r="P144" s="44"/>
      <c r="Q144" s="45"/>
      <c r="R144" s="46"/>
      <c r="S144" s="44"/>
      <c r="T144" s="45"/>
      <c r="U144" s="46"/>
      <c r="V144" s="44"/>
      <c r="W144" s="45"/>
      <c r="X144" s="46"/>
      <c r="Y144" s="44"/>
      <c r="Z144" s="44"/>
      <c r="AA144" s="44"/>
      <c r="AB144" s="44"/>
      <c r="AC144" s="44"/>
      <c r="AD144" s="44"/>
      <c r="AE144" s="44"/>
      <c r="AF144" s="44"/>
      <c r="AG144" s="44"/>
      <c r="AH144" s="44"/>
      <c r="AI144" s="44"/>
      <c r="AJ144" s="44"/>
      <c r="AK144" s="44"/>
      <c r="AL144" s="47"/>
      <c r="AM144" s="48"/>
      <c r="AN144" s="46"/>
      <c r="AO144" s="47"/>
      <c r="AP144" s="48"/>
      <c r="AQ144" s="46"/>
    </row>
    <row r="145" spans="1:43" ht="24.75" customHeight="1">
      <c r="A145" s="66"/>
      <c r="B145" s="42"/>
      <c r="C145" s="42"/>
      <c r="D145" s="42"/>
      <c r="E145" s="43" t="s">
        <v>153</v>
      </c>
      <c r="F145" s="43"/>
      <c r="G145" s="44"/>
      <c r="H145" s="45"/>
      <c r="I145" s="227"/>
      <c r="J145" s="44"/>
      <c r="K145" s="45"/>
      <c r="L145" s="46"/>
      <c r="M145" s="44"/>
      <c r="N145" s="45"/>
      <c r="O145" s="46"/>
      <c r="P145" s="44"/>
      <c r="Q145" s="45"/>
      <c r="R145" s="46"/>
      <c r="S145" s="44"/>
      <c r="T145" s="45"/>
      <c r="U145" s="46"/>
      <c r="V145" s="44"/>
      <c r="W145" s="45"/>
      <c r="X145" s="46"/>
      <c r="Y145" s="44"/>
      <c r="Z145" s="44"/>
      <c r="AA145" s="44"/>
      <c r="AB145" s="44"/>
      <c r="AC145" s="44"/>
      <c r="AD145" s="44"/>
      <c r="AE145" s="44"/>
      <c r="AF145" s="44"/>
      <c r="AG145" s="44"/>
      <c r="AH145" s="44"/>
      <c r="AI145" s="44"/>
      <c r="AJ145" s="44"/>
      <c r="AK145" s="44"/>
      <c r="AL145" s="47"/>
      <c r="AM145" s="48"/>
      <c r="AN145" s="46"/>
      <c r="AO145" s="47"/>
      <c r="AP145" s="48"/>
      <c r="AQ145" s="46"/>
    </row>
    <row r="146" spans="1:43" ht="24.75" customHeight="1">
      <c r="A146" s="63"/>
      <c r="B146" s="42"/>
      <c r="C146" s="42"/>
      <c r="D146" s="42"/>
      <c r="E146" s="43" t="s">
        <v>154</v>
      </c>
      <c r="F146" s="43"/>
      <c r="G146" s="44"/>
      <c r="H146" s="45"/>
      <c r="I146" s="227"/>
      <c r="J146" s="44"/>
      <c r="K146" s="45"/>
      <c r="L146" s="46"/>
      <c r="M146" s="44"/>
      <c r="N146" s="45"/>
      <c r="O146" s="46"/>
      <c r="P146" s="44"/>
      <c r="Q146" s="45"/>
      <c r="R146" s="46"/>
      <c r="S146" s="44"/>
      <c r="T146" s="45"/>
      <c r="U146" s="46"/>
      <c r="V146" s="44"/>
      <c r="W146" s="45"/>
      <c r="X146" s="46"/>
      <c r="Y146" s="44"/>
      <c r="Z146" s="44"/>
      <c r="AA146" s="44"/>
      <c r="AB146" s="44"/>
      <c r="AC146" s="44"/>
      <c r="AD146" s="44"/>
      <c r="AE146" s="44"/>
      <c r="AF146" s="44"/>
      <c r="AG146" s="44"/>
      <c r="AH146" s="44"/>
      <c r="AI146" s="44"/>
      <c r="AJ146" s="44"/>
      <c r="AK146" s="44"/>
      <c r="AL146" s="47"/>
      <c r="AM146" s="48"/>
      <c r="AN146" s="46"/>
      <c r="AO146" s="47"/>
      <c r="AP146" s="48"/>
      <c r="AQ146" s="46"/>
    </row>
    <row r="147" spans="1:43" ht="24.75" customHeight="1">
      <c r="A147" s="63"/>
      <c r="B147" s="42"/>
      <c r="C147" s="42"/>
      <c r="D147" s="42"/>
      <c r="E147" s="43" t="s">
        <v>155</v>
      </c>
      <c r="F147" s="43"/>
      <c r="G147" s="44"/>
      <c r="H147" s="45"/>
      <c r="I147" s="227"/>
      <c r="J147" s="44"/>
      <c r="K147" s="45"/>
      <c r="L147" s="46"/>
      <c r="M147" s="44"/>
      <c r="N147" s="45"/>
      <c r="O147" s="46"/>
      <c r="P147" s="44"/>
      <c r="Q147" s="45"/>
      <c r="R147" s="46"/>
      <c r="S147" s="44"/>
      <c r="T147" s="45"/>
      <c r="U147" s="46"/>
      <c r="V147" s="44"/>
      <c r="W147" s="45"/>
      <c r="X147" s="46"/>
      <c r="Y147" s="44"/>
      <c r="Z147" s="44"/>
      <c r="AA147" s="44"/>
      <c r="AB147" s="44"/>
      <c r="AC147" s="44"/>
      <c r="AD147" s="44"/>
      <c r="AE147" s="44"/>
      <c r="AF147" s="44"/>
      <c r="AG147" s="44"/>
      <c r="AH147" s="44"/>
      <c r="AI147" s="44"/>
      <c r="AJ147" s="44"/>
      <c r="AK147" s="44"/>
      <c r="AL147" s="47"/>
      <c r="AM147" s="48"/>
      <c r="AN147" s="46"/>
      <c r="AO147" s="47"/>
      <c r="AP147" s="48"/>
      <c r="AQ147" s="46"/>
    </row>
    <row r="148" spans="1:43" ht="24.75" customHeight="1">
      <c r="A148" s="63"/>
      <c r="B148" s="42"/>
      <c r="C148" s="42"/>
      <c r="D148" s="42"/>
      <c r="E148" s="43" t="s">
        <v>156</v>
      </c>
      <c r="F148" s="43"/>
      <c r="G148" s="44"/>
      <c r="H148" s="45"/>
      <c r="I148" s="227"/>
      <c r="J148" s="44"/>
      <c r="K148" s="45"/>
      <c r="L148" s="46"/>
      <c r="M148" s="44"/>
      <c r="N148" s="45"/>
      <c r="O148" s="46"/>
      <c r="P148" s="44"/>
      <c r="Q148" s="45"/>
      <c r="R148" s="46"/>
      <c r="S148" s="44"/>
      <c r="T148" s="45"/>
      <c r="U148" s="46"/>
      <c r="V148" s="44"/>
      <c r="W148" s="45"/>
      <c r="X148" s="46"/>
      <c r="Y148" s="44"/>
      <c r="Z148" s="44"/>
      <c r="AA148" s="44"/>
      <c r="AB148" s="44"/>
      <c r="AC148" s="44"/>
      <c r="AD148" s="44"/>
      <c r="AE148" s="44"/>
      <c r="AF148" s="44"/>
      <c r="AG148" s="44"/>
      <c r="AH148" s="44"/>
      <c r="AI148" s="44"/>
      <c r="AJ148" s="44"/>
      <c r="AK148" s="44"/>
      <c r="AL148" s="47"/>
      <c r="AM148" s="48"/>
      <c r="AN148" s="46"/>
      <c r="AO148" s="47"/>
      <c r="AP148" s="48"/>
      <c r="AQ148" s="49"/>
    </row>
    <row r="149" spans="1:43" ht="24.75" customHeight="1">
      <c r="A149" s="63"/>
      <c r="B149" s="42"/>
      <c r="C149" s="42"/>
      <c r="D149" s="42"/>
      <c r="E149" s="43" t="s">
        <v>157</v>
      </c>
      <c r="F149" s="43"/>
      <c r="G149" s="44"/>
      <c r="H149" s="45"/>
      <c r="I149" s="227"/>
      <c r="J149" s="44"/>
      <c r="K149" s="45"/>
      <c r="L149" s="46"/>
      <c r="M149" s="44"/>
      <c r="N149" s="45"/>
      <c r="O149" s="46"/>
      <c r="P149" s="44"/>
      <c r="Q149" s="45"/>
      <c r="R149" s="46"/>
      <c r="S149" s="44"/>
      <c r="T149" s="45"/>
      <c r="U149" s="46"/>
      <c r="V149" s="44"/>
      <c r="W149" s="45"/>
      <c r="X149" s="46"/>
      <c r="Y149" s="44"/>
      <c r="Z149" s="44"/>
      <c r="AA149" s="44"/>
      <c r="AB149" s="44"/>
      <c r="AC149" s="44"/>
      <c r="AD149" s="44"/>
      <c r="AE149" s="44"/>
      <c r="AF149" s="44"/>
      <c r="AG149" s="44"/>
      <c r="AH149" s="44"/>
      <c r="AI149" s="44"/>
      <c r="AJ149" s="44"/>
      <c r="AK149" s="44"/>
      <c r="AL149" s="47"/>
      <c r="AM149" s="48"/>
      <c r="AN149" s="46"/>
      <c r="AO149" s="47"/>
      <c r="AP149" s="48"/>
      <c r="AQ149" s="49"/>
    </row>
    <row r="150" spans="1:43" ht="24.75" customHeight="1">
      <c r="A150" s="63"/>
      <c r="B150" s="42"/>
      <c r="C150" s="42"/>
      <c r="D150" s="42"/>
      <c r="E150" s="43" t="s">
        <v>158</v>
      </c>
      <c r="F150" s="43"/>
      <c r="G150" s="44"/>
      <c r="H150" s="45"/>
      <c r="I150" s="227"/>
      <c r="J150" s="44"/>
      <c r="K150" s="45"/>
      <c r="L150" s="46"/>
      <c r="M150" s="44"/>
      <c r="N150" s="45"/>
      <c r="O150" s="46"/>
      <c r="P150" s="44"/>
      <c r="Q150" s="45"/>
      <c r="R150" s="46"/>
      <c r="S150" s="44"/>
      <c r="T150" s="45"/>
      <c r="U150" s="46"/>
      <c r="V150" s="44"/>
      <c r="W150" s="45"/>
      <c r="X150" s="46"/>
      <c r="Y150" s="44"/>
      <c r="Z150" s="44"/>
      <c r="AA150" s="44"/>
      <c r="AB150" s="44"/>
      <c r="AC150" s="44"/>
      <c r="AD150" s="44"/>
      <c r="AE150" s="44"/>
      <c r="AF150" s="44"/>
      <c r="AG150" s="44"/>
      <c r="AH150" s="44"/>
      <c r="AI150" s="44"/>
      <c r="AJ150" s="44"/>
      <c r="AK150" s="44"/>
      <c r="AL150" s="47"/>
      <c r="AM150" s="48"/>
      <c r="AN150" s="46"/>
      <c r="AO150" s="47"/>
      <c r="AP150" s="48"/>
      <c r="AQ150" s="49"/>
    </row>
    <row r="151" spans="1:43" ht="24.75" customHeight="1">
      <c r="A151" s="64"/>
      <c r="B151" s="42"/>
      <c r="C151" s="42"/>
      <c r="D151" s="42"/>
      <c r="E151" s="43" t="s">
        <v>159</v>
      </c>
      <c r="F151" s="43"/>
      <c r="G151" s="44"/>
      <c r="H151" s="45"/>
      <c r="I151" s="227"/>
      <c r="J151" s="44"/>
      <c r="K151" s="45"/>
      <c r="L151" s="46"/>
      <c r="M151" s="44"/>
      <c r="N151" s="45"/>
      <c r="O151" s="46"/>
      <c r="P151" s="44"/>
      <c r="Q151" s="45"/>
      <c r="R151" s="46"/>
      <c r="S151" s="44"/>
      <c r="T151" s="45"/>
      <c r="U151" s="46"/>
      <c r="V151" s="44"/>
      <c r="W151" s="45"/>
      <c r="X151" s="46"/>
      <c r="Y151" s="44"/>
      <c r="Z151" s="44"/>
      <c r="AA151" s="44"/>
      <c r="AB151" s="44"/>
      <c r="AC151" s="44"/>
      <c r="AD151" s="44"/>
      <c r="AE151" s="44"/>
      <c r="AF151" s="44"/>
      <c r="AG151" s="44"/>
      <c r="AH151" s="44"/>
      <c r="AI151" s="44"/>
      <c r="AJ151" s="44"/>
      <c r="AK151" s="44"/>
      <c r="AL151" s="47"/>
      <c r="AM151" s="48"/>
      <c r="AN151" s="46"/>
      <c r="AO151" s="47"/>
      <c r="AP151" s="48"/>
      <c r="AQ151" s="46"/>
    </row>
    <row r="152" spans="1:43" ht="24.75" customHeight="1">
      <c r="A152" s="64"/>
      <c r="B152" s="42"/>
      <c r="C152" s="42"/>
      <c r="D152" s="42"/>
      <c r="E152" s="43" t="s">
        <v>160</v>
      </c>
      <c r="F152" s="43"/>
      <c r="G152" s="44"/>
      <c r="H152" s="45"/>
      <c r="I152" s="227"/>
      <c r="J152" s="44"/>
      <c r="K152" s="45"/>
      <c r="L152" s="46"/>
      <c r="M152" s="44"/>
      <c r="N152" s="45"/>
      <c r="O152" s="46"/>
      <c r="P152" s="44"/>
      <c r="Q152" s="45"/>
      <c r="R152" s="46"/>
      <c r="S152" s="44"/>
      <c r="T152" s="45"/>
      <c r="U152" s="46"/>
      <c r="V152" s="44"/>
      <c r="W152" s="45"/>
      <c r="X152" s="46"/>
      <c r="Y152" s="44"/>
      <c r="Z152" s="44"/>
      <c r="AA152" s="44"/>
      <c r="AB152" s="44"/>
      <c r="AC152" s="44"/>
      <c r="AD152" s="44"/>
      <c r="AE152" s="44"/>
      <c r="AF152" s="44"/>
      <c r="AG152" s="44"/>
      <c r="AH152" s="44"/>
      <c r="AI152" s="44"/>
      <c r="AJ152" s="44"/>
      <c r="AK152" s="44"/>
      <c r="AL152" s="47"/>
      <c r="AM152" s="48"/>
      <c r="AN152" s="46"/>
      <c r="AO152" s="47"/>
      <c r="AP152" s="48"/>
      <c r="AQ152" s="46"/>
    </row>
    <row r="153" spans="1:43" ht="25.5" customHeight="1">
      <c r="A153" s="63"/>
      <c r="B153" s="42"/>
      <c r="C153" s="42"/>
      <c r="D153" s="42"/>
      <c r="E153" s="43" t="s">
        <v>161</v>
      </c>
      <c r="F153" s="43"/>
      <c r="G153" s="44"/>
      <c r="H153" s="45"/>
      <c r="I153" s="227"/>
      <c r="J153" s="44"/>
      <c r="K153" s="45"/>
      <c r="L153" s="46"/>
      <c r="M153" s="44"/>
      <c r="N153" s="45"/>
      <c r="O153" s="46"/>
      <c r="P153" s="44"/>
      <c r="Q153" s="45"/>
      <c r="R153" s="46"/>
      <c r="S153" s="44"/>
      <c r="T153" s="45"/>
      <c r="U153" s="46"/>
      <c r="V153" s="44"/>
      <c r="W153" s="45"/>
      <c r="X153" s="46"/>
      <c r="Y153" s="44"/>
      <c r="Z153" s="44"/>
      <c r="AA153" s="44"/>
      <c r="AB153" s="44"/>
      <c r="AC153" s="44"/>
      <c r="AD153" s="44"/>
      <c r="AE153" s="44"/>
      <c r="AF153" s="44"/>
      <c r="AG153" s="44"/>
      <c r="AH153" s="44"/>
      <c r="AI153" s="44"/>
      <c r="AJ153" s="44"/>
      <c r="AK153" s="44"/>
      <c r="AL153" s="47"/>
      <c r="AM153" s="48"/>
      <c r="AN153" s="46"/>
      <c r="AO153" s="47"/>
      <c r="AP153" s="48"/>
      <c r="AQ153" s="46"/>
    </row>
    <row r="154" spans="1:43" ht="25.5" customHeight="1">
      <c r="A154" s="64"/>
      <c r="B154" s="42"/>
      <c r="C154" s="42"/>
      <c r="D154" s="42"/>
      <c r="E154" s="43" t="s">
        <v>162</v>
      </c>
      <c r="F154" s="43"/>
      <c r="G154" s="44"/>
      <c r="H154" s="45"/>
      <c r="I154" s="227"/>
      <c r="J154" s="44"/>
      <c r="K154" s="45"/>
      <c r="L154" s="46"/>
      <c r="M154" s="44"/>
      <c r="N154" s="45"/>
      <c r="O154" s="46"/>
      <c r="P154" s="44"/>
      <c r="Q154" s="45"/>
      <c r="R154" s="46"/>
      <c r="S154" s="44"/>
      <c r="T154" s="45"/>
      <c r="U154" s="46"/>
      <c r="V154" s="44"/>
      <c r="W154" s="45"/>
      <c r="X154" s="46"/>
      <c r="Y154" s="44"/>
      <c r="Z154" s="44"/>
      <c r="AA154" s="44"/>
      <c r="AB154" s="44"/>
      <c r="AC154" s="44"/>
      <c r="AD154" s="44"/>
      <c r="AE154" s="44"/>
      <c r="AF154" s="44"/>
      <c r="AG154" s="44"/>
      <c r="AH154" s="44"/>
      <c r="AI154" s="44"/>
      <c r="AJ154" s="44"/>
      <c r="AK154" s="44"/>
      <c r="AL154" s="47"/>
      <c r="AM154" s="48"/>
      <c r="AN154" s="46"/>
      <c r="AO154" s="47"/>
      <c r="AP154" s="48"/>
      <c r="AQ154" s="46"/>
    </row>
    <row r="155" spans="1:43" ht="25.5" customHeight="1">
      <c r="A155" s="64"/>
      <c r="B155" s="42"/>
      <c r="C155" s="42"/>
      <c r="D155" s="42"/>
      <c r="E155" s="43" t="s">
        <v>163</v>
      </c>
      <c r="F155" s="43"/>
      <c r="G155" s="44"/>
      <c r="H155" s="45"/>
      <c r="I155" s="227"/>
      <c r="J155" s="44"/>
      <c r="K155" s="45"/>
      <c r="L155" s="46"/>
      <c r="M155" s="44"/>
      <c r="N155" s="45"/>
      <c r="O155" s="46"/>
      <c r="P155" s="44"/>
      <c r="Q155" s="45"/>
      <c r="R155" s="46"/>
      <c r="S155" s="44"/>
      <c r="T155" s="45"/>
      <c r="U155" s="46"/>
      <c r="V155" s="44"/>
      <c r="W155" s="45"/>
      <c r="X155" s="46"/>
      <c r="Y155" s="44"/>
      <c r="Z155" s="44"/>
      <c r="AA155" s="44"/>
      <c r="AB155" s="44"/>
      <c r="AC155" s="44"/>
      <c r="AD155" s="44"/>
      <c r="AE155" s="44"/>
      <c r="AF155" s="44"/>
      <c r="AG155" s="44"/>
      <c r="AH155" s="44"/>
      <c r="AI155" s="44"/>
      <c r="AJ155" s="44"/>
      <c r="AK155" s="44"/>
      <c r="AL155" s="47"/>
      <c r="AM155" s="48"/>
      <c r="AN155" s="46"/>
      <c r="AO155" s="47"/>
      <c r="AP155" s="48"/>
      <c r="AQ155" s="46"/>
    </row>
    <row r="156" spans="1:43" ht="25.5" customHeight="1">
      <c r="A156" s="63"/>
      <c r="B156" s="42"/>
      <c r="C156" s="42"/>
      <c r="D156" s="42"/>
      <c r="E156" s="43" t="s">
        <v>164</v>
      </c>
      <c r="F156" s="43"/>
      <c r="G156" s="44"/>
      <c r="H156" s="45"/>
      <c r="I156" s="227"/>
      <c r="J156" s="44"/>
      <c r="K156" s="45"/>
      <c r="L156" s="46"/>
      <c r="M156" s="44"/>
      <c r="N156" s="45"/>
      <c r="O156" s="46"/>
      <c r="P156" s="44"/>
      <c r="Q156" s="45"/>
      <c r="R156" s="46"/>
      <c r="S156" s="44"/>
      <c r="T156" s="45"/>
      <c r="U156" s="46"/>
      <c r="V156" s="44"/>
      <c r="W156" s="45"/>
      <c r="X156" s="46"/>
      <c r="Y156" s="44"/>
      <c r="Z156" s="44"/>
      <c r="AA156" s="44"/>
      <c r="AB156" s="44"/>
      <c r="AC156" s="44"/>
      <c r="AD156" s="44"/>
      <c r="AE156" s="44"/>
      <c r="AF156" s="44"/>
      <c r="AG156" s="44"/>
      <c r="AH156" s="44"/>
      <c r="AI156" s="44"/>
      <c r="AJ156" s="44"/>
      <c r="AK156" s="44"/>
      <c r="AL156" s="47"/>
      <c r="AM156" s="48"/>
      <c r="AN156" s="46"/>
      <c r="AO156" s="47"/>
      <c r="AP156" s="48"/>
      <c r="AQ156" s="46"/>
    </row>
    <row r="157" spans="1:43" ht="25.5" customHeight="1">
      <c r="A157" s="63"/>
      <c r="B157" s="42"/>
      <c r="C157" s="42"/>
      <c r="D157" s="42"/>
      <c r="E157" s="43" t="s">
        <v>165</v>
      </c>
      <c r="F157" s="43"/>
      <c r="G157" s="44"/>
      <c r="H157" s="45"/>
      <c r="I157" s="227"/>
      <c r="J157" s="44"/>
      <c r="K157" s="45"/>
      <c r="L157" s="46"/>
      <c r="M157" s="44"/>
      <c r="N157" s="45"/>
      <c r="O157" s="46"/>
      <c r="P157" s="44"/>
      <c r="Q157" s="45"/>
      <c r="R157" s="46"/>
      <c r="S157" s="44"/>
      <c r="T157" s="45"/>
      <c r="U157" s="46"/>
      <c r="V157" s="44"/>
      <c r="W157" s="45"/>
      <c r="X157" s="46"/>
      <c r="Y157" s="44"/>
      <c r="Z157" s="44"/>
      <c r="AA157" s="44"/>
      <c r="AB157" s="44"/>
      <c r="AC157" s="44"/>
      <c r="AD157" s="44"/>
      <c r="AE157" s="44"/>
      <c r="AF157" s="44"/>
      <c r="AG157" s="44"/>
      <c r="AH157" s="44"/>
      <c r="AI157" s="44"/>
      <c r="AJ157" s="44"/>
      <c r="AK157" s="44"/>
      <c r="AL157" s="47"/>
      <c r="AM157" s="48"/>
      <c r="AN157" s="46"/>
      <c r="AO157" s="47"/>
      <c r="AP157" s="48"/>
      <c r="AQ157" s="46"/>
    </row>
    <row r="158" spans="1:43" ht="25.5" customHeight="1">
      <c r="A158" s="64"/>
      <c r="B158" s="42"/>
      <c r="C158" s="42"/>
      <c r="D158" s="42"/>
      <c r="E158" s="43" t="s">
        <v>166</v>
      </c>
      <c r="F158" s="43"/>
      <c r="G158" s="44"/>
      <c r="H158" s="45"/>
      <c r="I158" s="227"/>
      <c r="J158" s="44"/>
      <c r="K158" s="45"/>
      <c r="L158" s="46"/>
      <c r="M158" s="44"/>
      <c r="N158" s="45"/>
      <c r="O158" s="46"/>
      <c r="P158" s="44"/>
      <c r="Q158" s="45"/>
      <c r="R158" s="46"/>
      <c r="S158" s="44"/>
      <c r="T158" s="45"/>
      <c r="U158" s="46"/>
      <c r="V158" s="44"/>
      <c r="W158" s="45"/>
      <c r="X158" s="46"/>
      <c r="Y158" s="44"/>
      <c r="Z158" s="44"/>
      <c r="AA158" s="44"/>
      <c r="AB158" s="44"/>
      <c r="AC158" s="44"/>
      <c r="AD158" s="44"/>
      <c r="AE158" s="44"/>
      <c r="AF158" s="44"/>
      <c r="AG158" s="44"/>
      <c r="AH158" s="44"/>
      <c r="AI158" s="44"/>
      <c r="AJ158" s="44"/>
      <c r="AK158" s="44"/>
      <c r="AL158" s="47"/>
      <c r="AM158" s="48"/>
      <c r="AN158" s="46"/>
      <c r="AO158" s="47"/>
      <c r="AP158" s="48"/>
      <c r="AQ158" s="46"/>
    </row>
    <row r="159" spans="1:43" ht="24.75" customHeight="1">
      <c r="A159" s="63"/>
      <c r="B159" s="42"/>
      <c r="C159" s="42"/>
      <c r="D159" s="42"/>
      <c r="E159" s="43" t="s">
        <v>167</v>
      </c>
      <c r="F159" s="43"/>
      <c r="G159" s="44"/>
      <c r="H159" s="45"/>
      <c r="I159" s="227"/>
      <c r="J159" s="44"/>
      <c r="K159" s="45"/>
      <c r="L159" s="46"/>
      <c r="M159" s="44"/>
      <c r="N159" s="45"/>
      <c r="O159" s="46"/>
      <c r="P159" s="44"/>
      <c r="Q159" s="45"/>
      <c r="R159" s="46"/>
      <c r="S159" s="44"/>
      <c r="T159" s="45"/>
      <c r="U159" s="46"/>
      <c r="V159" s="44"/>
      <c r="W159" s="45"/>
      <c r="X159" s="46"/>
      <c r="Y159" s="44"/>
      <c r="Z159" s="44"/>
      <c r="AA159" s="44"/>
      <c r="AB159" s="44"/>
      <c r="AC159" s="44"/>
      <c r="AD159" s="44"/>
      <c r="AE159" s="44"/>
      <c r="AF159" s="44"/>
      <c r="AG159" s="44"/>
      <c r="AH159" s="44"/>
      <c r="AI159" s="44"/>
      <c r="AJ159" s="44"/>
      <c r="AK159" s="44"/>
      <c r="AL159" s="47"/>
      <c r="AM159" s="48"/>
      <c r="AN159" s="46"/>
      <c r="AO159" s="47"/>
      <c r="AP159" s="48"/>
      <c r="AQ159" s="46"/>
    </row>
    <row r="160" spans="1:43" ht="25.5" customHeight="1">
      <c r="A160" s="63"/>
      <c r="B160" s="42"/>
      <c r="C160" s="42"/>
      <c r="D160" s="42"/>
      <c r="E160" s="43" t="s">
        <v>168</v>
      </c>
      <c r="F160" s="43"/>
      <c r="G160" s="44"/>
      <c r="H160" s="45"/>
      <c r="I160" s="227"/>
      <c r="J160" s="44"/>
      <c r="K160" s="45"/>
      <c r="L160" s="46"/>
      <c r="M160" s="44"/>
      <c r="N160" s="45"/>
      <c r="O160" s="46"/>
      <c r="P160" s="44"/>
      <c r="Q160" s="45"/>
      <c r="R160" s="46"/>
      <c r="S160" s="44"/>
      <c r="T160" s="45"/>
      <c r="U160" s="46"/>
      <c r="V160" s="44"/>
      <c r="W160" s="45"/>
      <c r="X160" s="46"/>
      <c r="Y160" s="44"/>
      <c r="Z160" s="44"/>
      <c r="AA160" s="44"/>
      <c r="AB160" s="44"/>
      <c r="AC160" s="44"/>
      <c r="AD160" s="44"/>
      <c r="AE160" s="44"/>
      <c r="AF160" s="44"/>
      <c r="AG160" s="44"/>
      <c r="AH160" s="44"/>
      <c r="AI160" s="44"/>
      <c r="AJ160" s="44"/>
      <c r="AK160" s="44"/>
      <c r="AL160" s="47"/>
      <c r="AM160" s="48"/>
      <c r="AN160" s="46"/>
      <c r="AO160" s="47"/>
      <c r="AP160" s="48"/>
      <c r="AQ160" s="46"/>
    </row>
    <row r="161" spans="1:43" ht="24" customHeight="1">
      <c r="A161" s="64"/>
      <c r="B161" s="42"/>
      <c r="C161" s="42"/>
      <c r="D161" s="42"/>
      <c r="E161" s="43" t="s">
        <v>169</v>
      </c>
      <c r="F161" s="43"/>
      <c r="G161" s="44"/>
      <c r="H161" s="45"/>
      <c r="I161" s="227"/>
      <c r="J161" s="44"/>
      <c r="K161" s="45"/>
      <c r="L161" s="46"/>
      <c r="M161" s="44"/>
      <c r="N161" s="45"/>
      <c r="O161" s="46"/>
      <c r="P161" s="44"/>
      <c r="Q161" s="45"/>
      <c r="R161" s="46"/>
      <c r="S161" s="44"/>
      <c r="T161" s="45"/>
      <c r="U161" s="46"/>
      <c r="V161" s="44"/>
      <c r="W161" s="45"/>
      <c r="X161" s="46"/>
      <c r="Y161" s="44"/>
      <c r="Z161" s="44"/>
      <c r="AA161" s="44"/>
      <c r="AB161" s="44"/>
      <c r="AC161" s="44"/>
      <c r="AD161" s="44"/>
      <c r="AE161" s="44"/>
      <c r="AF161" s="44"/>
      <c r="AG161" s="44"/>
      <c r="AH161" s="44"/>
      <c r="AI161" s="44"/>
      <c r="AJ161" s="44"/>
      <c r="AK161" s="44"/>
      <c r="AL161" s="47"/>
      <c r="AM161" s="48"/>
      <c r="AN161" s="46"/>
      <c r="AO161" s="47"/>
      <c r="AP161" s="48"/>
      <c r="AQ161" s="46"/>
    </row>
    <row r="162" spans="1:43" ht="24" customHeight="1">
      <c r="A162" s="63"/>
      <c r="B162" s="42"/>
      <c r="C162" s="42"/>
      <c r="D162" s="42"/>
      <c r="E162" s="43" t="s">
        <v>170</v>
      </c>
      <c r="F162" s="43"/>
      <c r="G162" s="44"/>
      <c r="H162" s="45"/>
      <c r="I162" s="227"/>
      <c r="J162" s="44"/>
      <c r="K162" s="45"/>
      <c r="L162" s="46"/>
      <c r="M162" s="44"/>
      <c r="N162" s="45"/>
      <c r="O162" s="46"/>
      <c r="P162" s="44"/>
      <c r="Q162" s="45"/>
      <c r="R162" s="46"/>
      <c r="S162" s="44"/>
      <c r="T162" s="45"/>
      <c r="U162" s="46"/>
      <c r="V162" s="44"/>
      <c r="W162" s="45"/>
      <c r="X162" s="46"/>
      <c r="Y162" s="44"/>
      <c r="Z162" s="44"/>
      <c r="AA162" s="44"/>
      <c r="AB162" s="44"/>
      <c r="AC162" s="44"/>
      <c r="AD162" s="44"/>
      <c r="AE162" s="44"/>
      <c r="AF162" s="44"/>
      <c r="AG162" s="44"/>
      <c r="AH162" s="44"/>
      <c r="AI162" s="44"/>
      <c r="AJ162" s="44"/>
      <c r="AK162" s="44"/>
      <c r="AL162" s="47"/>
      <c r="AM162" s="48"/>
      <c r="AN162" s="46"/>
      <c r="AO162" s="47"/>
      <c r="AP162" s="48"/>
      <c r="AQ162" s="46"/>
    </row>
    <row r="163" spans="1:43" ht="24" customHeight="1">
      <c r="A163" s="63"/>
      <c r="B163" s="42"/>
      <c r="C163" s="42"/>
      <c r="D163" s="42"/>
      <c r="E163" s="43" t="s">
        <v>171</v>
      </c>
      <c r="F163" s="43"/>
      <c r="G163" s="44"/>
      <c r="H163" s="45"/>
      <c r="I163" s="227"/>
      <c r="J163" s="44"/>
      <c r="K163" s="45"/>
      <c r="L163" s="46"/>
      <c r="M163" s="44"/>
      <c r="N163" s="45"/>
      <c r="O163" s="46"/>
      <c r="P163" s="44"/>
      <c r="Q163" s="45"/>
      <c r="R163" s="46"/>
      <c r="S163" s="44"/>
      <c r="T163" s="45"/>
      <c r="U163" s="46"/>
      <c r="V163" s="44"/>
      <c r="W163" s="45"/>
      <c r="X163" s="46"/>
      <c r="Y163" s="44"/>
      <c r="Z163" s="44"/>
      <c r="AA163" s="44"/>
      <c r="AB163" s="44"/>
      <c r="AC163" s="44"/>
      <c r="AD163" s="44"/>
      <c r="AE163" s="44"/>
      <c r="AF163" s="44"/>
      <c r="AG163" s="44"/>
      <c r="AH163" s="44"/>
      <c r="AI163" s="44"/>
      <c r="AJ163" s="44"/>
      <c r="AK163" s="44"/>
      <c r="AL163" s="47"/>
      <c r="AM163" s="48"/>
      <c r="AN163" s="46"/>
      <c r="AO163" s="47"/>
      <c r="AP163" s="48"/>
      <c r="AQ163" s="46"/>
    </row>
    <row r="164" spans="1:43" ht="24" customHeight="1">
      <c r="A164" s="63"/>
      <c r="B164" s="42"/>
      <c r="C164" s="42"/>
      <c r="D164" s="42"/>
      <c r="E164" s="43" t="s">
        <v>172</v>
      </c>
      <c r="F164" s="43"/>
      <c r="G164" s="44"/>
      <c r="H164" s="45"/>
      <c r="I164" s="227"/>
      <c r="J164" s="44"/>
      <c r="K164" s="45"/>
      <c r="L164" s="46"/>
      <c r="M164" s="44"/>
      <c r="N164" s="45"/>
      <c r="O164" s="46"/>
      <c r="P164" s="44"/>
      <c r="Q164" s="45"/>
      <c r="R164" s="46"/>
      <c r="S164" s="44"/>
      <c r="T164" s="45"/>
      <c r="U164" s="46"/>
      <c r="V164" s="44"/>
      <c r="W164" s="45"/>
      <c r="X164" s="46"/>
      <c r="Y164" s="44"/>
      <c r="Z164" s="44"/>
      <c r="AA164" s="44"/>
      <c r="AB164" s="44"/>
      <c r="AC164" s="44"/>
      <c r="AD164" s="44"/>
      <c r="AE164" s="44"/>
      <c r="AF164" s="44"/>
      <c r="AG164" s="44"/>
      <c r="AH164" s="44"/>
      <c r="AI164" s="44"/>
      <c r="AJ164" s="44"/>
      <c r="AK164" s="44"/>
      <c r="AL164" s="47"/>
      <c r="AM164" s="48"/>
      <c r="AN164" s="46"/>
      <c r="AO164" s="47"/>
      <c r="AP164" s="48"/>
      <c r="AQ164" s="46"/>
    </row>
    <row r="165" spans="1:43" ht="24" customHeight="1">
      <c r="A165" s="63"/>
      <c r="B165" s="42"/>
      <c r="C165" s="42"/>
      <c r="D165" s="42"/>
      <c r="E165" s="43" t="s">
        <v>173</v>
      </c>
      <c r="F165" s="43"/>
      <c r="G165" s="44"/>
      <c r="H165" s="45"/>
      <c r="I165" s="227"/>
      <c r="J165" s="44"/>
      <c r="K165" s="45"/>
      <c r="L165" s="46"/>
      <c r="M165" s="44"/>
      <c r="N165" s="45"/>
      <c r="O165" s="46"/>
      <c r="P165" s="44"/>
      <c r="Q165" s="45"/>
      <c r="R165" s="46"/>
      <c r="S165" s="44"/>
      <c r="T165" s="45"/>
      <c r="U165" s="46"/>
      <c r="V165" s="44"/>
      <c r="W165" s="45"/>
      <c r="X165" s="46"/>
      <c r="Y165" s="44"/>
      <c r="Z165" s="44"/>
      <c r="AA165" s="44"/>
      <c r="AB165" s="44"/>
      <c r="AC165" s="44"/>
      <c r="AD165" s="44"/>
      <c r="AE165" s="44"/>
      <c r="AF165" s="44"/>
      <c r="AG165" s="44"/>
      <c r="AH165" s="44"/>
      <c r="AI165" s="44"/>
      <c r="AJ165" s="44"/>
      <c r="AK165" s="44"/>
      <c r="AL165" s="47"/>
      <c r="AM165" s="48"/>
      <c r="AN165" s="46"/>
      <c r="AO165" s="47"/>
      <c r="AP165" s="48"/>
      <c r="AQ165" s="46"/>
    </row>
    <row r="166" spans="1:43" ht="24" customHeight="1">
      <c r="A166" s="63"/>
      <c r="B166" s="42"/>
      <c r="C166" s="42"/>
      <c r="D166" s="42"/>
      <c r="E166" s="43" t="s">
        <v>174</v>
      </c>
      <c r="F166" s="43"/>
      <c r="G166" s="44"/>
      <c r="H166" s="45"/>
      <c r="I166" s="227"/>
      <c r="J166" s="44"/>
      <c r="K166" s="45"/>
      <c r="L166" s="46"/>
      <c r="M166" s="44"/>
      <c r="N166" s="45"/>
      <c r="O166" s="46"/>
      <c r="P166" s="44"/>
      <c r="Q166" s="45"/>
      <c r="R166" s="46"/>
      <c r="S166" s="44"/>
      <c r="T166" s="45"/>
      <c r="U166" s="46"/>
      <c r="V166" s="44"/>
      <c r="W166" s="45"/>
      <c r="X166" s="46"/>
      <c r="Y166" s="44"/>
      <c r="Z166" s="44"/>
      <c r="AA166" s="44"/>
      <c r="AB166" s="44"/>
      <c r="AC166" s="44"/>
      <c r="AD166" s="44"/>
      <c r="AE166" s="44"/>
      <c r="AF166" s="44"/>
      <c r="AG166" s="44"/>
      <c r="AH166" s="44"/>
      <c r="AI166" s="44"/>
      <c r="AJ166" s="44"/>
      <c r="AK166" s="44"/>
      <c r="AL166" s="47"/>
      <c r="AM166" s="48"/>
      <c r="AN166" s="46"/>
      <c r="AO166" s="47"/>
      <c r="AP166" s="48"/>
      <c r="AQ166" s="46"/>
    </row>
    <row r="167" spans="1:43" ht="24" customHeight="1">
      <c r="A167" s="66"/>
      <c r="B167" s="42"/>
      <c r="C167" s="42"/>
      <c r="D167" s="42"/>
      <c r="E167" s="43" t="s">
        <v>175</v>
      </c>
      <c r="F167" s="43"/>
      <c r="G167" s="44"/>
      <c r="H167" s="45"/>
      <c r="I167" s="227"/>
      <c r="J167" s="44"/>
      <c r="K167" s="45"/>
      <c r="L167" s="46"/>
      <c r="M167" s="68"/>
      <c r="N167" s="69"/>
      <c r="O167" s="70"/>
      <c r="P167" s="68"/>
      <c r="Q167" s="69"/>
      <c r="R167" s="70"/>
      <c r="S167" s="68"/>
      <c r="T167" s="69"/>
      <c r="U167" s="70"/>
      <c r="V167" s="68"/>
      <c r="W167" s="69"/>
      <c r="X167" s="70"/>
      <c r="Y167" s="67"/>
      <c r="Z167" s="44"/>
      <c r="AA167" s="44"/>
      <c r="AB167" s="44"/>
      <c r="AC167" s="44"/>
      <c r="AD167" s="44"/>
      <c r="AE167" s="44"/>
      <c r="AF167" s="44"/>
      <c r="AG167" s="44"/>
      <c r="AH167" s="44"/>
      <c r="AI167" s="44"/>
      <c r="AJ167" s="44"/>
      <c r="AK167" s="44"/>
      <c r="AL167" s="47"/>
      <c r="AM167" s="48"/>
      <c r="AN167" s="46"/>
      <c r="AO167" s="47"/>
      <c r="AP167" s="48"/>
      <c r="AQ167" s="46"/>
    </row>
    <row r="168" spans="1:43" ht="24" customHeight="1">
      <c r="A168" s="115"/>
      <c r="B168" s="74"/>
      <c r="C168" s="74"/>
      <c r="D168" s="74"/>
      <c r="E168" s="43" t="s">
        <v>176</v>
      </c>
      <c r="F168" s="87"/>
      <c r="G168" s="68"/>
      <c r="H168" s="69"/>
      <c r="I168" s="228"/>
      <c r="J168" s="68"/>
      <c r="K168" s="69"/>
      <c r="L168" s="49"/>
      <c r="M168" s="68"/>
      <c r="N168" s="69"/>
      <c r="O168" s="70"/>
      <c r="P168" s="68"/>
      <c r="Q168" s="69"/>
      <c r="R168" s="70"/>
      <c r="S168" s="68"/>
      <c r="T168" s="69"/>
      <c r="U168" s="70"/>
      <c r="V168" s="68"/>
      <c r="W168" s="69"/>
      <c r="X168" s="49"/>
      <c r="Y168" s="88"/>
      <c r="Z168" s="88"/>
      <c r="AA168" s="88"/>
      <c r="AB168" s="88"/>
      <c r="AC168" s="88"/>
      <c r="AD168" s="88"/>
      <c r="AE168" s="88"/>
      <c r="AF168" s="88"/>
      <c r="AG168" s="114"/>
      <c r="AH168" s="114"/>
      <c r="AI168" s="114"/>
      <c r="AJ168" s="114"/>
      <c r="AK168" s="114"/>
      <c r="AL168" s="89"/>
      <c r="AM168" s="90"/>
      <c r="AN168" s="70"/>
      <c r="AO168" s="89"/>
      <c r="AP168" s="90"/>
      <c r="AQ168" s="49"/>
    </row>
    <row r="169" spans="1:43" ht="24" customHeight="1">
      <c r="A169" s="116"/>
      <c r="B169" s="74"/>
      <c r="C169" s="74"/>
      <c r="D169" s="74"/>
      <c r="E169" s="43" t="s">
        <v>177</v>
      </c>
      <c r="F169" s="87"/>
      <c r="G169" s="71"/>
      <c r="H169" s="72"/>
      <c r="I169" s="229"/>
      <c r="J169" s="71"/>
      <c r="K169" s="72"/>
      <c r="L169" s="46"/>
      <c r="M169" s="71"/>
      <c r="N169" s="72"/>
      <c r="O169" s="73"/>
      <c r="P169" s="71"/>
      <c r="Q169" s="72"/>
      <c r="R169" s="73"/>
      <c r="S169" s="71"/>
      <c r="T169" s="72"/>
      <c r="U169" s="73"/>
      <c r="V169" s="71"/>
      <c r="W169" s="72"/>
      <c r="X169" s="46"/>
      <c r="Y169" s="91"/>
      <c r="Z169" s="91"/>
      <c r="AA169" s="91"/>
      <c r="AB169" s="91"/>
      <c r="AC169" s="91"/>
      <c r="AD169" s="91"/>
      <c r="AE169" s="91"/>
      <c r="AF169" s="91"/>
      <c r="AG169" s="44"/>
      <c r="AH169" s="44"/>
      <c r="AI169" s="44"/>
      <c r="AJ169" s="44"/>
      <c r="AK169" s="44"/>
      <c r="AL169" s="92"/>
      <c r="AM169" s="93"/>
      <c r="AN169" s="73"/>
      <c r="AO169" s="92"/>
      <c r="AP169" s="93"/>
      <c r="AQ169" s="46"/>
    </row>
    <row r="170" spans="1:43" ht="24" customHeight="1">
      <c r="A170" s="117"/>
      <c r="B170" s="42"/>
      <c r="C170" s="42"/>
      <c r="D170" s="42"/>
      <c r="E170" s="43" t="s">
        <v>178</v>
      </c>
      <c r="F170" s="43"/>
      <c r="G170" s="44"/>
      <c r="H170" s="45"/>
      <c r="I170" s="227"/>
      <c r="J170" s="44"/>
      <c r="K170" s="45"/>
      <c r="L170" s="46"/>
      <c r="M170" s="71"/>
      <c r="N170" s="72"/>
      <c r="O170" s="73"/>
      <c r="P170" s="71"/>
      <c r="Q170" s="72"/>
      <c r="R170" s="73"/>
      <c r="S170" s="71"/>
      <c r="T170" s="72"/>
      <c r="U170" s="73"/>
      <c r="V170" s="71"/>
      <c r="W170" s="72"/>
      <c r="X170" s="46"/>
      <c r="Y170" s="106"/>
      <c r="Z170" s="44"/>
      <c r="AA170" s="44"/>
      <c r="AB170" s="44"/>
      <c r="AC170" s="44"/>
      <c r="AD170" s="44"/>
      <c r="AE170" s="44"/>
      <c r="AF170" s="44"/>
      <c r="AG170" s="44"/>
      <c r="AH170" s="44"/>
      <c r="AI170" s="44"/>
      <c r="AJ170" s="44"/>
      <c r="AK170" s="44"/>
      <c r="AL170" s="47"/>
      <c r="AM170" s="48"/>
      <c r="AN170" s="46"/>
      <c r="AO170" s="47"/>
      <c r="AP170" s="48"/>
      <c r="AQ170" s="46"/>
    </row>
    <row r="171" spans="1:43" ht="24" customHeight="1">
      <c r="A171" s="111"/>
      <c r="B171" s="42"/>
      <c r="C171" s="42"/>
      <c r="D171" s="42"/>
      <c r="E171" s="43" t="s">
        <v>179</v>
      </c>
      <c r="F171" s="43"/>
      <c r="G171" s="44"/>
      <c r="H171" s="45"/>
      <c r="I171" s="227"/>
      <c r="J171" s="44"/>
      <c r="K171" s="45"/>
      <c r="L171" s="46"/>
      <c r="M171" s="71"/>
      <c r="N171" s="72"/>
      <c r="O171" s="73"/>
      <c r="P171" s="71"/>
      <c r="Q171" s="72"/>
      <c r="R171" s="73"/>
      <c r="S171" s="71"/>
      <c r="T171" s="72"/>
      <c r="U171" s="73"/>
      <c r="V171" s="71"/>
      <c r="W171" s="72"/>
      <c r="X171" s="46"/>
      <c r="Y171" s="106"/>
      <c r="Z171" s="44"/>
      <c r="AA171" s="44"/>
      <c r="AB171" s="44"/>
      <c r="AC171" s="44"/>
      <c r="AD171" s="44"/>
      <c r="AE171" s="44"/>
      <c r="AF171" s="44"/>
      <c r="AG171" s="44"/>
      <c r="AH171" s="44"/>
      <c r="AI171" s="44"/>
      <c r="AJ171" s="44"/>
      <c r="AK171" s="44"/>
      <c r="AL171" s="47"/>
      <c r="AM171" s="48"/>
      <c r="AN171" s="46"/>
      <c r="AO171" s="47"/>
      <c r="AP171" s="48"/>
      <c r="AQ171" s="46"/>
    </row>
    <row r="172" spans="1:43" ht="24" customHeight="1">
      <c r="A172" s="112"/>
      <c r="B172" s="42"/>
      <c r="C172" s="42"/>
      <c r="D172" s="42"/>
      <c r="E172" s="43" t="s">
        <v>180</v>
      </c>
      <c r="F172" s="43"/>
      <c r="G172" s="44"/>
      <c r="H172" s="45"/>
      <c r="I172" s="227"/>
      <c r="J172" s="44"/>
      <c r="K172" s="45"/>
      <c r="L172" s="46"/>
      <c r="M172" s="71"/>
      <c r="N172" s="72"/>
      <c r="O172" s="73"/>
      <c r="P172" s="71"/>
      <c r="Q172" s="72"/>
      <c r="R172" s="73"/>
      <c r="S172" s="71"/>
      <c r="T172" s="72"/>
      <c r="U172" s="73"/>
      <c r="V172" s="71"/>
      <c r="W172" s="72"/>
      <c r="X172" s="46"/>
      <c r="Y172" s="113"/>
      <c r="Z172" s="44"/>
      <c r="AA172" s="44"/>
      <c r="AB172" s="44"/>
      <c r="AC172" s="44"/>
      <c r="AD172" s="44"/>
      <c r="AE172" s="44"/>
      <c r="AF172" s="44"/>
      <c r="AG172" s="44"/>
      <c r="AH172" s="44"/>
      <c r="AI172" s="44"/>
      <c r="AJ172" s="44"/>
      <c r="AK172" s="44"/>
      <c r="AL172" s="47"/>
      <c r="AM172" s="48"/>
      <c r="AN172" s="46"/>
      <c r="AO172" s="47"/>
      <c r="AP172" s="48"/>
      <c r="AQ172" s="46"/>
    </row>
    <row r="173" spans="1:43" ht="24" customHeight="1">
      <c r="A173" s="112"/>
      <c r="B173" s="42"/>
      <c r="C173" s="42"/>
      <c r="D173" s="42"/>
      <c r="E173" s="43" t="s">
        <v>181</v>
      </c>
      <c r="F173" s="43"/>
      <c r="G173" s="44"/>
      <c r="H173" s="45"/>
      <c r="I173" s="227"/>
      <c r="J173" s="44"/>
      <c r="K173" s="45"/>
      <c r="L173" s="46"/>
      <c r="M173" s="71"/>
      <c r="N173" s="72"/>
      <c r="O173" s="73"/>
      <c r="P173" s="71"/>
      <c r="Q173" s="72"/>
      <c r="R173" s="73"/>
      <c r="S173" s="71"/>
      <c r="T173" s="72"/>
      <c r="U173" s="73"/>
      <c r="V173" s="71"/>
      <c r="W173" s="72"/>
      <c r="X173" s="46"/>
      <c r="Y173" s="113"/>
      <c r="Z173" s="44"/>
      <c r="AA173" s="44"/>
      <c r="AB173" s="44"/>
      <c r="AC173" s="44"/>
      <c r="AD173" s="44"/>
      <c r="AE173" s="44"/>
      <c r="AF173" s="44"/>
      <c r="AG173" s="44"/>
      <c r="AH173" s="44"/>
      <c r="AI173" s="44"/>
      <c r="AJ173" s="44"/>
      <c r="AK173" s="44"/>
      <c r="AL173" s="47"/>
      <c r="AM173" s="48"/>
      <c r="AN173" s="46"/>
      <c r="AO173" s="47"/>
      <c r="AP173" s="48"/>
      <c r="AQ173" s="46"/>
    </row>
    <row r="174" spans="1:43" ht="24" customHeight="1">
      <c r="G174" s="50"/>
      <c r="H174" s="50"/>
      <c r="I174" s="230"/>
      <c r="J174" s="50"/>
      <c r="K174" s="50"/>
      <c r="L174" s="50"/>
      <c r="M174" s="50"/>
      <c r="N174" s="50"/>
      <c r="O174" s="50"/>
      <c r="P174" s="50"/>
      <c r="Q174" s="50"/>
      <c r="R174" s="50"/>
      <c r="S174" s="50"/>
      <c r="T174" s="50"/>
      <c r="U174" s="50"/>
      <c r="V174" s="50"/>
      <c r="W174" s="50"/>
      <c r="X174" s="50"/>
      <c r="Y174" s="50"/>
      <c r="Z174" s="50"/>
      <c r="AA174" s="50"/>
      <c r="AB174" s="50"/>
      <c r="AC174" s="50"/>
      <c r="AD174" s="50"/>
      <c r="AE174" s="50"/>
      <c r="AF174" s="50"/>
      <c r="AG174" s="50"/>
      <c r="AH174" s="50"/>
      <c r="AI174" s="50"/>
      <c r="AJ174" s="50"/>
      <c r="AK174" s="50"/>
      <c r="AL174" s="50"/>
      <c r="AM174" s="50"/>
      <c r="AN174" s="50"/>
      <c r="AO174" s="50"/>
      <c r="AP174" s="50"/>
      <c r="AQ174" s="50"/>
    </row>
    <row r="175" spans="1:43" ht="24" customHeight="1"/>
    <row r="176" spans="1:43" ht="24" customHeight="1"/>
  </sheetData>
  <mergeCells count="21">
    <mergeCell ref="A26:AQ26"/>
    <mergeCell ref="AF36:AF37"/>
    <mergeCell ref="Y36:Y37"/>
    <mergeCell ref="AA36:AA37"/>
    <mergeCell ref="AC36:AC37"/>
    <mergeCell ref="AE36:AE37"/>
    <mergeCell ref="Z36:Z37"/>
    <mergeCell ref="AB36:AB37"/>
    <mergeCell ref="AD36:AD37"/>
    <mergeCell ref="C36:F36"/>
    <mergeCell ref="A36:B36"/>
    <mergeCell ref="G28:H28"/>
    <mergeCell ref="I28:J28"/>
    <mergeCell ref="M28:N28"/>
    <mergeCell ref="O28:P28"/>
    <mergeCell ref="A34:B34"/>
    <mergeCell ref="AJ36:AJ37"/>
    <mergeCell ref="AH36:AH37"/>
    <mergeCell ref="AG36:AG37"/>
    <mergeCell ref="AI36:AI37"/>
    <mergeCell ref="AK36:AK37"/>
  </mergeCells>
  <phoneticPr fontId="6" type="noConversion"/>
  <conditionalFormatting sqref="A40:A41">
    <cfRule type="cellIs" dxfId="23" priority="203" operator="equal">
      <formula>"1 SSG"</formula>
    </cfRule>
  </conditionalFormatting>
  <conditionalFormatting sqref="E29:F34 AR28 C28 A28:A1048576 C35 C37:C1048576">
    <cfRule type="cellIs" dxfId="22" priority="143" operator="equal">
      <formula>"SCS"</formula>
    </cfRule>
    <cfRule type="cellIs" dxfId="21" priority="197" operator="equal">
      <formula>"4 SSG"</formula>
    </cfRule>
    <cfRule type="cellIs" dxfId="20" priority="198" operator="equal">
      <formula>"3 SSG"</formula>
    </cfRule>
    <cfRule type="cellIs" dxfId="19" priority="199" operator="equal">
      <formula>"2 SSG"</formula>
    </cfRule>
    <cfRule type="cellIs" dxfId="18" priority="200" operator="equal">
      <formula>"1 SSG"</formula>
    </cfRule>
  </conditionalFormatting>
  <conditionalFormatting sqref="AN38:AN173 AQ38:AQ173">
    <cfRule type="cellIs" dxfId="17" priority="166" operator="between">
      <formula>-1</formula>
      <formula>91</formula>
    </cfRule>
    <cfRule type="cellIs" dxfId="16" priority="167" operator="lessThan">
      <formula>0</formula>
    </cfRule>
    <cfRule type="cellIs" dxfId="15" priority="168" operator="greaterThan">
      <formula>90</formula>
    </cfRule>
  </conditionalFormatting>
  <conditionalFormatting sqref="Y38:AC173 AD38 AD40:AD173 AE38:AK173">
    <cfRule type="cellIs" dxfId="14" priority="21" operator="equal">
      <formula>"HABILITE"</formula>
    </cfRule>
  </conditionalFormatting>
  <conditionalFormatting sqref="AM38:AM173 AP38:AP173">
    <cfRule type="cellIs" dxfId="13" priority="7" operator="equal">
      <formula>"VALIDE"</formula>
    </cfRule>
    <cfRule type="cellIs" dxfId="12" priority="11" operator="equal">
      <formula>"NON VALIDE"</formula>
    </cfRule>
  </conditionalFormatting>
  <conditionalFormatting sqref="AQ38 AN38">
    <cfRule type="expression" dxfId="11" priority="144">
      <formula>AL38=""</formula>
    </cfRule>
  </conditionalFormatting>
  <conditionalFormatting sqref="A40:A41">
    <cfRule type="cellIs" dxfId="10" priority="2434" operator="equal">
      <formula>""""""</formula>
    </cfRule>
    <cfRule type="cellIs" dxfId="9" priority="2435" operator="equal">
      <formula>#REF!</formula>
    </cfRule>
  </conditionalFormatting>
  <conditionalFormatting sqref="E1:E36 E38:E1048576">
    <cfRule type="duplicateValues" dxfId="8" priority="142"/>
  </conditionalFormatting>
  <conditionalFormatting sqref="D62">
    <cfRule type="duplicateValues" dxfId="7" priority="26"/>
  </conditionalFormatting>
  <conditionalFormatting sqref="J39:K173 M39:N173 P39:Q173 S39:T173 V39:W173 B39:H173 AO39:AP173 Y39:AC173 AD40:AD173 AE39:AM173">
    <cfRule type="expression" dxfId="6" priority="22">
      <formula>MOD(ROW(),2)</formula>
    </cfRule>
  </conditionalFormatting>
  <conditionalFormatting sqref="G39:G173 J39:J173 M39:M173 P39:P173 S39:S173 V39:V173">
    <cfRule type="cellIs" dxfId="5" priority="1" operator="greaterThan">
      <formula>$A$34+6</formula>
    </cfRule>
    <cfRule type="cellIs" dxfId="4" priority="2" operator="greaterThan">
      <formula>$A$34+5</formula>
    </cfRule>
    <cfRule type="cellIs" dxfId="3" priority="3" operator="greaterThan">
      <formula>$A$34+4</formula>
    </cfRule>
    <cfRule type="cellIs" dxfId="2" priority="4" operator="greaterThan">
      <formula>$A$34+3</formula>
    </cfRule>
    <cfRule type="cellIs" dxfId="1" priority="5" operator="greaterThan">
      <formula>$A$34+2</formula>
    </cfRule>
    <cfRule type="cellIs" dxfId="0" priority="6" operator="greaterThan">
      <formula>$A$34+1</formula>
    </cfRule>
  </conditionalFormatting>
  <dataValidations count="2">
    <dataValidation type="list" allowBlank="1" showInputMessage="1" showErrorMessage="1" sqref="Y39:AC173">
      <formula1>#REF!</formula1>
    </dataValidation>
    <dataValidation type="list" allowBlank="1" showInputMessage="1" showErrorMessage="1" sqref="A34:B34">
      <formula1>#REF!</formula1>
    </dataValidation>
  </dataValidations>
  <printOptions horizontalCentered="1" verticalCentered="1"/>
  <pageMargins left="0" right="0" top="0" bottom="0" header="0.31496062992125984" footer="0.31496062992125984"/>
  <pageSetup paperSize="9" scale="29" orientation="landscape" horizontalDpi="4294967292" verticalDpi="4294967292" r:id="rId1"/>
  <rowBreaks count="1" manualBreakCount="1">
    <brk id="73" max="16383" man="1"/>
  </rowBreaks>
  <colBreaks count="1" manualBreakCount="1">
    <brk id="43" max="1048575" man="1"/>
  </col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TABLEAU DE BORD</vt:lpstr>
      <vt:lpstr>HA</vt:lpstr>
      <vt:lpstr>index</vt:lpstr>
      <vt:lpstr>liste</vt:lpstr>
      <vt:lpstr>nom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tulipe</cp:lastModifiedBy>
  <cp:lastPrinted>2017-10-11T19:26:36Z</cp:lastPrinted>
  <dcterms:created xsi:type="dcterms:W3CDTF">2015-12-01T06:09:54Z</dcterms:created>
  <dcterms:modified xsi:type="dcterms:W3CDTF">2017-10-15T14:46:43Z</dcterms:modified>
</cp:coreProperties>
</file>