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40" windowWidth="17370" windowHeight="10890" tabRatio="837"/>
  </bookViews>
  <sheets>
    <sheet name="Feuil3" sheetId="3" r:id="rId1"/>
    <sheet name="Feuil1" sheetId="16" r:id="rId2"/>
    <sheet name="LISTES" sheetId="15" r:id="rId3"/>
    <sheet name="Maconnerie" sheetId="4" r:id="rId4"/>
    <sheet name="Charpente" sheetId="1" r:id="rId5"/>
    <sheet name="Couverture" sheetId="5" r:id="rId6"/>
    <sheet name="Menuiseries_exterieures" sheetId="9" r:id="rId7"/>
    <sheet name="Electricité" sheetId="6" r:id="rId8"/>
    <sheet name="PLOMBERIE" sheetId="13" r:id="rId9"/>
    <sheet name="Platrerie" sheetId="7" r:id="rId10"/>
    <sheet name="Menuiseries_intérieures" sheetId="8" r:id="rId11"/>
    <sheet name="Ossature_bois" sheetId="10" r:id="rId12"/>
    <sheet name="Sols" sheetId="11" r:id="rId13"/>
    <sheet name="Peintures" sheetId="12" r:id="rId14"/>
    <sheet name="Modele (8)" sheetId="14" r:id="rId15"/>
    <sheet name="Feuil2" sheetId="17" r:id="rId16"/>
  </sheets>
  <externalReferences>
    <externalReference r:id="rId17"/>
  </externalReferences>
  <definedNames>
    <definedName name="_xlnm._FilterDatabase" localSheetId="3" hidden="1">Maconnerie!$C$9:$K$62</definedName>
    <definedName name="dept">LISTES!$B$3</definedName>
    <definedName name="quoi">LISTES!$A$3:$A$13</definedName>
  </definedNames>
  <calcPr calcId="124519"/>
</workbook>
</file>

<file path=xl/calcChain.xml><?xml version="1.0" encoding="utf-8"?>
<calcChain xmlns="http://schemas.openxmlformats.org/spreadsheetml/2006/main">
  <c r="B10" i="15"/>
  <c r="D8" i="4" l="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7"/>
  <c r="D6" i="16"/>
  <c r="A3" i="15"/>
  <c r="B3"/>
  <c r="C3"/>
  <c r="D3"/>
  <c r="E3"/>
  <c r="F3"/>
  <c r="G3"/>
  <c r="H3"/>
  <c r="I3"/>
  <c r="J3"/>
  <c r="K3"/>
  <c r="L3"/>
  <c r="A4"/>
  <c r="B4"/>
  <c r="C4"/>
  <c r="D4"/>
  <c r="E4"/>
  <c r="F4"/>
  <c r="G4"/>
  <c r="H4"/>
  <c r="I4"/>
  <c r="J4"/>
  <c r="K4"/>
  <c r="L4"/>
  <c r="A5"/>
  <c r="B5"/>
  <c r="C5"/>
  <c r="D5"/>
  <c r="E5"/>
  <c r="F5"/>
  <c r="G5"/>
  <c r="H5"/>
  <c r="I5"/>
  <c r="J5"/>
  <c r="K5"/>
  <c r="L5"/>
  <c r="A6"/>
  <c r="B6"/>
  <c r="C6"/>
  <c r="D6"/>
  <c r="E6"/>
  <c r="F6"/>
  <c r="G6"/>
  <c r="H6"/>
  <c r="I6"/>
  <c r="J6"/>
  <c r="L6"/>
  <c r="A7"/>
  <c r="B7"/>
  <c r="C7"/>
  <c r="D7"/>
  <c r="E7"/>
  <c r="F7"/>
  <c r="G7"/>
  <c r="H7"/>
  <c r="J7"/>
  <c r="K6"/>
  <c r="L7"/>
  <c r="A8"/>
  <c r="B8"/>
  <c r="C8"/>
  <c r="D8"/>
  <c r="E8"/>
  <c r="F8"/>
  <c r="G8"/>
  <c r="H8"/>
  <c r="I7"/>
  <c r="J8"/>
  <c r="K8"/>
  <c r="L8"/>
  <c r="A9"/>
  <c r="B9"/>
  <c r="C9"/>
  <c r="D9"/>
  <c r="E9"/>
  <c r="F9"/>
  <c r="G9"/>
  <c r="I9"/>
  <c r="J9"/>
  <c r="K9"/>
  <c r="L9"/>
  <c r="A10"/>
  <c r="C10"/>
  <c r="D10"/>
  <c r="E10"/>
  <c r="F10"/>
  <c r="G10"/>
  <c r="H9"/>
  <c r="I10"/>
  <c r="J10"/>
  <c r="K10"/>
  <c r="L10"/>
  <c r="A11"/>
  <c r="B11"/>
  <c r="C11"/>
  <c r="D11"/>
  <c r="E11"/>
  <c r="F11"/>
  <c r="G11"/>
  <c r="H10"/>
  <c r="I11"/>
  <c r="J11"/>
  <c r="K11"/>
  <c r="L11"/>
  <c r="A12"/>
  <c r="B12"/>
  <c r="C12"/>
  <c r="D12"/>
  <c r="E12"/>
  <c r="F12"/>
  <c r="G12"/>
  <c r="H11"/>
  <c r="I12"/>
  <c r="J12"/>
  <c r="K12"/>
  <c r="L12"/>
  <c r="A13"/>
  <c r="B13"/>
  <c r="C13"/>
  <c r="D13"/>
  <c r="F13"/>
  <c r="G13"/>
  <c r="H12"/>
  <c r="I13"/>
  <c r="J13"/>
  <c r="K13"/>
  <c r="L13"/>
  <c r="B14"/>
  <c r="C14"/>
  <c r="D14"/>
  <c r="F14"/>
  <c r="G14"/>
  <c r="H13"/>
  <c r="I14"/>
  <c r="J14"/>
  <c r="K14"/>
  <c r="L14"/>
  <c r="B15"/>
  <c r="C15"/>
  <c r="D15"/>
  <c r="G15"/>
  <c r="H14"/>
  <c r="I15"/>
  <c r="J15"/>
  <c r="K15"/>
  <c r="L15"/>
  <c r="B16"/>
  <c r="C16"/>
  <c r="D16"/>
  <c r="G16"/>
  <c r="H15"/>
  <c r="I16"/>
  <c r="J16"/>
  <c r="K16"/>
  <c r="L16"/>
  <c r="B17"/>
  <c r="C17"/>
  <c r="D17"/>
  <c r="E17"/>
  <c r="G17"/>
  <c r="H17"/>
  <c r="I17"/>
  <c r="J17"/>
  <c r="K17"/>
  <c r="L17"/>
  <c r="B18"/>
  <c r="C18"/>
  <c r="D18"/>
  <c r="E18"/>
  <c r="F15"/>
  <c r="G18"/>
  <c r="H18"/>
  <c r="I18"/>
  <c r="J18"/>
  <c r="K18"/>
  <c r="L18"/>
  <c r="B19"/>
  <c r="C19"/>
  <c r="D19"/>
  <c r="E19"/>
  <c r="F16"/>
  <c r="G19"/>
  <c r="H19"/>
  <c r="I19"/>
  <c r="J19"/>
  <c r="K19"/>
  <c r="L19"/>
  <c r="B20"/>
  <c r="C20"/>
  <c r="D20"/>
  <c r="E20"/>
  <c r="F17"/>
  <c r="G20"/>
  <c r="H20"/>
  <c r="I20"/>
  <c r="J20"/>
  <c r="K20"/>
  <c r="L20"/>
  <c r="B21"/>
  <c r="C21"/>
  <c r="D21"/>
  <c r="E21"/>
  <c r="F18"/>
  <c r="G21"/>
  <c r="H21"/>
  <c r="I21"/>
  <c r="J21"/>
  <c r="K21"/>
  <c r="L21"/>
  <c r="B22"/>
  <c r="C22"/>
  <c r="D22"/>
  <c r="E22"/>
  <c r="F19"/>
  <c r="G22"/>
  <c r="H22"/>
  <c r="I22"/>
  <c r="J22"/>
  <c r="K22"/>
  <c r="L22"/>
  <c r="B23"/>
  <c r="C23"/>
  <c r="D23"/>
  <c r="E23"/>
  <c r="F20"/>
  <c r="G23"/>
  <c r="H23"/>
  <c r="I23"/>
  <c r="J23"/>
  <c r="K23"/>
  <c r="L23"/>
  <c r="B24"/>
  <c r="C24"/>
  <c r="D24"/>
  <c r="E13"/>
  <c r="F24"/>
  <c r="G24"/>
  <c r="H24"/>
  <c r="I24"/>
  <c r="J24"/>
  <c r="K24"/>
  <c r="L24"/>
  <c r="B25"/>
  <c r="C25"/>
  <c r="D25"/>
  <c r="E14"/>
  <c r="F25"/>
  <c r="G25"/>
  <c r="H25"/>
  <c r="I25"/>
  <c r="J25"/>
  <c r="K25"/>
  <c r="L25"/>
  <c r="B26"/>
  <c r="C26"/>
  <c r="D26"/>
  <c r="E15"/>
  <c r="F26"/>
  <c r="G26"/>
  <c r="H26"/>
  <c r="I26"/>
  <c r="J26"/>
  <c r="K26"/>
  <c r="L26"/>
  <c r="B27"/>
  <c r="C27"/>
  <c r="D27"/>
  <c r="E16"/>
  <c r="F27"/>
  <c r="G27"/>
  <c r="H27"/>
  <c r="I27"/>
  <c r="J27"/>
  <c r="K27"/>
  <c r="L27"/>
  <c r="B28"/>
  <c r="C28"/>
  <c r="D28"/>
  <c r="E28"/>
  <c r="F28"/>
  <c r="G28"/>
  <c r="H28"/>
  <c r="I28"/>
  <c r="J28"/>
  <c r="K28"/>
  <c r="L28"/>
  <c r="B29"/>
  <c r="C29"/>
  <c r="D29"/>
  <c r="E29"/>
  <c r="F29"/>
  <c r="G29"/>
  <c r="H29"/>
  <c r="I29"/>
  <c r="J29"/>
  <c r="K29"/>
  <c r="L29"/>
  <c r="B30"/>
  <c r="C30"/>
  <c r="D30"/>
  <c r="E30"/>
  <c r="F30"/>
  <c r="G30"/>
  <c r="H30"/>
  <c r="I30"/>
  <c r="J30"/>
  <c r="K30"/>
  <c r="L30"/>
  <c r="B31"/>
  <c r="C31"/>
  <c r="D31"/>
  <c r="E31"/>
  <c r="F31"/>
  <c r="G31"/>
  <c r="H31"/>
  <c r="I31"/>
  <c r="J31"/>
  <c r="K31"/>
  <c r="L31"/>
  <c r="B32"/>
  <c r="C32"/>
  <c r="D32"/>
  <c r="E32"/>
  <c r="F32"/>
  <c r="G32"/>
  <c r="H32"/>
  <c r="I32"/>
  <c r="J32"/>
  <c r="K32"/>
  <c r="L32"/>
  <c r="B33"/>
  <c r="C33"/>
  <c r="D33"/>
  <c r="E33"/>
  <c r="F33"/>
  <c r="G33"/>
  <c r="H33"/>
  <c r="I33"/>
  <c r="J33"/>
  <c r="K33"/>
  <c r="L33"/>
  <c r="B34"/>
  <c r="C34"/>
  <c r="D34"/>
  <c r="E34"/>
  <c r="F34"/>
  <c r="G34"/>
  <c r="H34"/>
  <c r="I34"/>
  <c r="J34"/>
  <c r="K34"/>
  <c r="L34"/>
  <c r="B35"/>
  <c r="C35"/>
  <c r="D35"/>
  <c r="E35"/>
  <c r="F35"/>
  <c r="G35"/>
  <c r="H35"/>
  <c r="I35"/>
  <c r="J35"/>
  <c r="K35"/>
  <c r="L35"/>
  <c r="B36"/>
  <c r="C36"/>
  <c r="D36"/>
  <c r="E36"/>
  <c r="F36"/>
  <c r="G36"/>
  <c r="H36"/>
  <c r="I36"/>
  <c r="J36"/>
  <c r="K36"/>
  <c r="L36"/>
  <c r="B2" i="16"/>
  <c r="D4" a="1"/>
  <c r="D4" l="1"/>
  <c r="G4" s="1"/>
  <c r="H4" s="1"/>
  <c r="K11" i="4"/>
  <c r="M11" s="1"/>
  <c r="K44"/>
  <c r="M44" s="1"/>
  <c r="K37"/>
  <c r="M37" s="1"/>
  <c r="K39"/>
  <c r="M39" s="1"/>
  <c r="K30"/>
  <c r="M30" s="1"/>
  <c r="K31"/>
  <c r="M31" s="1"/>
  <c r="K32"/>
  <c r="M32" s="1"/>
  <c r="F36" i="3"/>
  <c r="F37"/>
  <c r="F38"/>
  <c r="F62"/>
  <c r="F63"/>
  <c r="F64"/>
  <c r="F75"/>
  <c r="F76"/>
  <c r="F77"/>
  <c r="F88"/>
  <c r="F89"/>
  <c r="F90"/>
  <c r="F101"/>
  <c r="F102"/>
  <c r="F103"/>
  <c r="F113"/>
  <c r="F114"/>
  <c r="F115"/>
  <c r="F125"/>
  <c r="F126"/>
  <c r="F127"/>
  <c r="F137"/>
  <c r="F138"/>
  <c r="F139"/>
  <c r="F50" l="1"/>
  <c r="F51"/>
  <c r="F49"/>
  <c r="C37" i="15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D143" i="3"/>
  <c r="D135"/>
  <c r="C111"/>
  <c r="D99"/>
  <c r="D74"/>
  <c r="D45"/>
  <c r="C129"/>
  <c r="D122"/>
  <c r="C93"/>
  <c r="D68"/>
  <c r="D106"/>
  <c r="C132"/>
  <c r="D107"/>
  <c r="D93"/>
  <c r="C56"/>
  <c r="C65"/>
  <c r="C92"/>
  <c r="C61"/>
  <c r="C98"/>
  <c r="D118"/>
  <c r="C71"/>
  <c r="C69"/>
  <c r="C120"/>
  <c r="C95"/>
  <c r="D86"/>
  <c r="D61"/>
  <c r="D145"/>
  <c r="C121"/>
  <c r="C96"/>
  <c r="D80"/>
  <c r="D55"/>
  <c r="D148"/>
  <c r="C124"/>
  <c r="C117"/>
  <c r="D70"/>
  <c r="D109"/>
  <c r="D133"/>
  <c r="C66"/>
  <c r="D142"/>
  <c r="C40"/>
  <c r="D85"/>
  <c r="C42"/>
  <c r="C140"/>
  <c r="D120"/>
  <c r="D92"/>
  <c r="C68"/>
  <c r="C60"/>
  <c r="C146"/>
  <c r="D121"/>
  <c r="C99"/>
  <c r="D78"/>
  <c r="C54"/>
  <c r="C131"/>
  <c r="D124"/>
  <c r="D116"/>
  <c r="D69"/>
  <c r="C91"/>
  <c r="D117"/>
  <c r="D72"/>
  <c r="C134"/>
  <c r="C141"/>
  <c r="D84"/>
  <c r="D44"/>
  <c r="C119"/>
  <c r="D144"/>
  <c r="D81"/>
  <c r="D100"/>
  <c r="C122"/>
  <c r="D131"/>
  <c r="D82"/>
  <c r="D134"/>
  <c r="C41"/>
  <c r="D65"/>
  <c r="C43"/>
  <c r="C123"/>
  <c r="D94"/>
  <c r="C109"/>
  <c r="C74"/>
  <c r="D147"/>
  <c r="D58"/>
  <c r="C26"/>
  <c r="C29"/>
  <c r="D26"/>
  <c r="D28"/>
  <c r="D29"/>
  <c r="C144"/>
  <c r="D119"/>
  <c r="C94"/>
  <c r="C86"/>
  <c r="D53"/>
  <c r="C145"/>
  <c r="D128"/>
  <c r="D104"/>
  <c r="C80"/>
  <c r="C57"/>
  <c r="C148"/>
  <c r="D123"/>
  <c r="C133"/>
  <c r="C78"/>
  <c r="C47"/>
  <c r="C142"/>
  <c r="C84"/>
  <c r="D48"/>
  <c r="D57"/>
  <c r="C79"/>
  <c r="D41"/>
  <c r="C136"/>
  <c r="D111"/>
  <c r="C81"/>
  <c r="C73"/>
  <c r="C44"/>
  <c r="D129"/>
  <c r="C105"/>
  <c r="D91"/>
  <c r="C67"/>
  <c r="C52"/>
  <c r="D132"/>
  <c r="C108"/>
  <c r="C97"/>
  <c r="D43"/>
  <c r="D56"/>
  <c r="D97"/>
  <c r="C58"/>
  <c r="D96"/>
  <c r="C110"/>
  <c r="C53"/>
  <c r="D40"/>
  <c r="D136"/>
  <c r="C112"/>
  <c r="D79"/>
  <c r="D73"/>
  <c r="D42"/>
  <c r="C130"/>
  <c r="D105"/>
  <c r="C83"/>
  <c r="D67"/>
  <c r="C147"/>
  <c r="C128"/>
  <c r="D108"/>
  <c r="C85"/>
  <c r="C46"/>
  <c r="D52"/>
  <c r="D95"/>
  <c r="D47"/>
  <c r="D83"/>
  <c r="C100"/>
  <c r="D59"/>
  <c r="C135"/>
  <c r="C116"/>
  <c r="C143"/>
  <c r="C72"/>
  <c r="D60"/>
  <c r="C70"/>
  <c r="D110"/>
  <c r="D71"/>
  <c r="C45"/>
  <c r="C106"/>
  <c r="C82"/>
  <c r="D87"/>
  <c r="C48"/>
  <c r="D146"/>
  <c r="D54"/>
  <c r="C59"/>
  <c r="C118"/>
  <c r="D112"/>
  <c r="D130"/>
  <c r="C104"/>
  <c r="C87"/>
  <c r="D98"/>
  <c r="C34"/>
  <c r="C31"/>
  <c r="D39"/>
  <c r="D27"/>
  <c r="C35"/>
  <c r="D35"/>
  <c r="D32"/>
  <c r="D30"/>
  <c r="D33"/>
  <c r="D34"/>
  <c r="C27"/>
  <c r="D66"/>
  <c r="C107"/>
  <c r="C55"/>
  <c r="D46"/>
  <c r="C32"/>
  <c r="C30"/>
  <c r="C28"/>
  <c r="C33"/>
  <c r="D31"/>
  <c r="C39"/>
  <c r="C1" i="15" l="1"/>
  <c r="F98" i="3"/>
  <c r="F58"/>
  <c r="F46"/>
  <c r="F147"/>
  <c r="F130"/>
  <c r="F112"/>
  <c r="F54"/>
  <c r="F94"/>
  <c r="F146"/>
  <c r="F66"/>
  <c r="F87"/>
  <c r="F65"/>
  <c r="F134"/>
  <c r="F71"/>
  <c r="F82"/>
  <c r="F110"/>
  <c r="F131"/>
  <c r="F60"/>
  <c r="F100"/>
  <c r="F81"/>
  <c r="F144"/>
  <c r="F44"/>
  <c r="F59"/>
  <c r="F84"/>
  <c r="F83"/>
  <c r="F47"/>
  <c r="F72"/>
  <c r="F95"/>
  <c r="F117"/>
  <c r="F52"/>
  <c r="F69"/>
  <c r="F116"/>
  <c r="F108"/>
  <c r="F124"/>
  <c r="F67"/>
  <c r="F78"/>
  <c r="F105"/>
  <c r="F121"/>
  <c r="F42"/>
  <c r="F73"/>
  <c r="F79"/>
  <c r="F92"/>
  <c r="F120"/>
  <c r="F136"/>
  <c r="F40"/>
  <c r="F85"/>
  <c r="F96"/>
  <c r="F142"/>
  <c r="F97"/>
  <c r="F133"/>
  <c r="F56"/>
  <c r="F109"/>
  <c r="F43"/>
  <c r="F70"/>
  <c r="F132"/>
  <c r="F148"/>
  <c r="F55"/>
  <c r="F80"/>
  <c r="F91"/>
  <c r="F129"/>
  <c r="F145"/>
  <c r="F61"/>
  <c r="F86"/>
  <c r="F111"/>
  <c r="F41"/>
  <c r="F118"/>
  <c r="F57"/>
  <c r="F48"/>
  <c r="F93"/>
  <c r="F107"/>
  <c r="F123"/>
  <c r="F106"/>
  <c r="F68"/>
  <c r="F104"/>
  <c r="F122"/>
  <c r="F128"/>
  <c r="F45"/>
  <c r="F53"/>
  <c r="F74"/>
  <c r="F99"/>
  <c r="F119"/>
  <c r="F135"/>
  <c r="F143"/>
  <c r="F39"/>
  <c r="F34"/>
  <c r="F30"/>
  <c r="F33"/>
  <c r="F29"/>
  <c r="F32"/>
  <c r="F28"/>
  <c r="F35"/>
  <c r="F31"/>
  <c r="F27"/>
  <c r="F26"/>
  <c r="L37" i="15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D37"/>
  <c r="D38"/>
  <c r="D39"/>
  <c r="D40"/>
  <c r="D41"/>
  <c r="D42"/>
  <c r="D43"/>
  <c r="D44"/>
  <c r="D45"/>
  <c r="D46"/>
  <c r="D47"/>
  <c r="D48"/>
  <c r="D49"/>
  <c r="D50"/>
  <c r="D51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37"/>
  <c r="E38"/>
  <c r="E39"/>
  <c r="E40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M15" i="11"/>
  <c r="R15"/>
  <c r="M14"/>
  <c r="R14"/>
  <c r="M13"/>
  <c r="R13"/>
  <c r="M12"/>
  <c r="R12"/>
  <c r="R57" i="14"/>
  <c r="R56"/>
  <c r="R55"/>
  <c r="R54"/>
  <c r="R53"/>
  <c r="R52"/>
  <c r="R51"/>
  <c r="J51"/>
  <c r="R50"/>
  <c r="J50"/>
  <c r="R49"/>
  <c r="J49"/>
  <c r="R48"/>
  <c r="J48"/>
  <c r="R47"/>
  <c r="J47"/>
  <c r="R46"/>
  <c r="J46"/>
  <c r="R45"/>
  <c r="J45"/>
  <c r="R44"/>
  <c r="J44"/>
  <c r="R43"/>
  <c r="J43"/>
  <c r="R42"/>
  <c r="J42"/>
  <c r="R41"/>
  <c r="J41"/>
  <c r="R40"/>
  <c r="J40"/>
  <c r="R39"/>
  <c r="J39"/>
  <c r="R38"/>
  <c r="J38"/>
  <c r="R37"/>
  <c r="J37"/>
  <c r="R36"/>
  <c r="J36"/>
  <c r="R35"/>
  <c r="J35"/>
  <c r="R34"/>
  <c r="J34"/>
  <c r="R33"/>
  <c r="J33"/>
  <c r="R32"/>
  <c r="J32"/>
  <c r="R31"/>
  <c r="J31"/>
  <c r="R30"/>
  <c r="J30"/>
  <c r="R29"/>
  <c r="J29"/>
  <c r="R28"/>
  <c r="J28"/>
  <c r="R27"/>
  <c r="J27"/>
  <c r="R26"/>
  <c r="J26"/>
  <c r="R25"/>
  <c r="J25"/>
  <c r="R24"/>
  <c r="J24"/>
  <c r="R23"/>
  <c r="J23"/>
  <c r="R22"/>
  <c r="J22"/>
  <c r="R21"/>
  <c r="J21"/>
  <c r="R20"/>
  <c r="J20"/>
  <c r="R19"/>
  <c r="J19"/>
  <c r="R18"/>
  <c r="J18"/>
  <c r="R17"/>
  <c r="J17"/>
  <c r="R16"/>
  <c r="J16"/>
  <c r="R15"/>
  <c r="J15"/>
  <c r="R14"/>
  <c r="J14"/>
  <c r="R13"/>
  <c r="J13"/>
  <c r="R12"/>
  <c r="J12"/>
  <c r="R11"/>
  <c r="J11"/>
  <c r="R10"/>
  <c r="J10"/>
  <c r="R9"/>
  <c r="J9"/>
  <c r="R8"/>
  <c r="J8"/>
  <c r="R7"/>
  <c r="J7"/>
  <c r="J6"/>
  <c r="J51" i="1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R57" i="13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57" i="11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1"/>
  <c r="R10"/>
  <c r="R9"/>
  <c r="R8"/>
  <c r="R7"/>
  <c r="R57" i="8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57" i="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8" i="6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7"/>
  <c r="J7"/>
  <c r="J14" i="13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3"/>
  <c r="J12"/>
  <c r="J11"/>
  <c r="J10"/>
  <c r="J9"/>
  <c r="J8"/>
  <c r="J7"/>
  <c r="J6"/>
  <c r="E10" i="11"/>
  <c r="E9"/>
  <c r="E8"/>
  <c r="E7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0" i="1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0" i="9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0" i="8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0" i="7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1" i="6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8"/>
  <c r="J6"/>
  <c r="J51" i="5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5"/>
  <c r="J14"/>
  <c r="J13"/>
  <c r="J12"/>
  <c r="J11"/>
  <c r="J10"/>
  <c r="J9"/>
  <c r="J8"/>
  <c r="J7"/>
  <c r="J6"/>
  <c r="K36" i="4"/>
  <c r="M36" s="1"/>
  <c r="K13"/>
  <c r="M13" s="1"/>
  <c r="K19"/>
  <c r="M19" s="1"/>
  <c r="K18"/>
  <c r="M18" s="1"/>
  <c r="K29"/>
  <c r="M29" s="1"/>
  <c r="K28"/>
  <c r="M28" s="1"/>
  <c r="K35"/>
  <c r="M35" s="1"/>
  <c r="K23"/>
  <c r="M23" s="1"/>
  <c r="K42"/>
  <c r="M42" s="1"/>
  <c r="K7"/>
  <c r="M7" s="1"/>
  <c r="K22"/>
  <c r="M22" s="1"/>
  <c r="K21"/>
  <c r="M21" s="1"/>
  <c r="K20"/>
  <c r="M20" s="1"/>
  <c r="K17"/>
  <c r="M17" s="1"/>
  <c r="K16"/>
  <c r="M16" s="1"/>
  <c r="K14"/>
  <c r="M14" s="1"/>
  <c r="K12"/>
  <c r="M12" s="1"/>
  <c r="K38"/>
  <c r="M38" s="1"/>
  <c r="K10"/>
  <c r="M10" s="1"/>
  <c r="K9"/>
  <c r="M9" s="1"/>
  <c r="K8"/>
  <c r="M8" s="1"/>
  <c r="K26"/>
  <c r="M26" s="1"/>
  <c r="K27"/>
  <c r="M27" s="1"/>
  <c r="K25"/>
  <c r="M25" s="1"/>
  <c r="K43"/>
  <c r="M43" s="1"/>
  <c r="J7" i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6"/>
  <c r="D141" i="3"/>
  <c r="D15"/>
  <c r="D20"/>
  <c r="C21"/>
  <c r="C18"/>
  <c r="D22"/>
  <c r="C17"/>
  <c r="D14"/>
  <c r="C22"/>
  <c r="C14"/>
  <c r="D18"/>
  <c r="D19"/>
  <c r="D21"/>
  <c r="C15"/>
  <c r="D140"/>
  <c r="C19"/>
  <c r="D13"/>
  <c r="C13"/>
  <c r="C16"/>
  <c r="D17"/>
  <c r="D16"/>
  <c r="C20"/>
  <c r="B1" i="15" l="1"/>
  <c r="E1"/>
  <c r="D1"/>
  <c r="G1"/>
  <c r="I1"/>
  <c r="K1"/>
  <c r="F1"/>
  <c r="H1"/>
  <c r="J1"/>
  <c r="L1"/>
  <c r="G113" i="3"/>
  <c r="G103" s="1"/>
  <c r="I103" s="1"/>
  <c r="G62"/>
  <c r="G51" s="1"/>
  <c r="I51" s="1"/>
  <c r="G137"/>
  <c r="G127" s="1"/>
  <c r="I127" s="1"/>
  <c r="G75"/>
  <c r="G64" s="1"/>
  <c r="I64" s="1"/>
  <c r="G101"/>
  <c r="G90" s="1"/>
  <c r="I90" s="1"/>
  <c r="G49"/>
  <c r="G38" s="1"/>
  <c r="I38" s="1"/>
  <c r="G88"/>
  <c r="G77" s="1"/>
  <c r="I77" s="1"/>
  <c r="G125"/>
  <c r="G115" s="1"/>
  <c r="I115" s="1"/>
  <c r="F140"/>
  <c r="F141"/>
  <c r="G36"/>
  <c r="G25" s="1"/>
  <c r="F21"/>
  <c r="F19"/>
  <c r="F14"/>
  <c r="F15"/>
  <c r="F17"/>
  <c r="F20"/>
  <c r="F22"/>
  <c r="F16"/>
  <c r="F18"/>
  <c r="F13"/>
  <c r="G23" l="1"/>
  <c r="I25"/>
  <c r="G149"/>
  <c r="G139" s="1"/>
  <c r="I139" s="1"/>
  <c r="G12" l="1"/>
  <c r="G151" s="1"/>
  <c r="I12" l="1"/>
  <c r="I151" s="1"/>
</calcChain>
</file>

<file path=xl/comments1.xml><?xml version="1.0" encoding="utf-8"?>
<comments xmlns="http://schemas.openxmlformats.org/spreadsheetml/2006/main">
  <authors>
    <author>Killerjo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Desormeaux 02/15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TP 44
</t>
        </r>
      </text>
    </comment>
  </commentList>
</comments>
</file>

<file path=xl/comments2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3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Lepinay 02/15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Couverture LP 02/15
</t>
        </r>
      </text>
    </comment>
  </commentList>
</comments>
</file>

<file path=xl/comments4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</commentList>
</comments>
</file>

<file path=xl/comments5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6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01/16</t>
        </r>
      </text>
    </comment>
  </commentList>
</comments>
</file>

<file path=xl/comments7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Bezie 02/15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Joli Auneau 02/15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Bezie 01/16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8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9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Bliguet 02/15
</t>
        </r>
      </text>
    </comment>
  </commentList>
</comments>
</file>

<file path=xl/comments10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Miani 02/15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comments11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</commentList>
</comments>
</file>

<file path=xl/comments12.xml><?xml version="1.0" encoding="utf-8"?>
<comments xmlns="http://schemas.openxmlformats.org/spreadsheetml/2006/main">
  <authors>
    <author>Killerjo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Clavier 02/15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BANCHEREAU 02/15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Killerjo:</t>
        </r>
        <r>
          <rPr>
            <sz val="9"/>
            <color indexed="81"/>
            <rFont val="Tahoma"/>
            <family val="2"/>
          </rPr>
          <t xml:space="preserve">
Tarif ESTUAIRE ELECTRICITE 02/15
</t>
        </r>
      </text>
    </comment>
  </commentList>
</comments>
</file>

<file path=xl/sharedStrings.xml><?xml version="1.0" encoding="utf-8"?>
<sst xmlns="http://schemas.openxmlformats.org/spreadsheetml/2006/main" count="702" uniqueCount="209">
  <si>
    <t>MACONNERIE</t>
  </si>
  <si>
    <t>Poste</t>
  </si>
  <si>
    <t>Intitulé</t>
  </si>
  <si>
    <t>PU1</t>
  </si>
  <si>
    <t>PU2</t>
  </si>
  <si>
    <t>PU3</t>
  </si>
  <si>
    <t>PU4</t>
  </si>
  <si>
    <t>PU5</t>
  </si>
  <si>
    <t>PU Moyen</t>
  </si>
  <si>
    <t>Ouverture mur porteur</t>
  </si>
  <si>
    <t>A détailler au maxium</t>
  </si>
  <si>
    <t>(€)</t>
  </si>
  <si>
    <t>Etude beton</t>
  </si>
  <si>
    <t>Decapage terrain</t>
  </si>
  <si>
    <t>Fouilles en rigole</t>
  </si>
  <si>
    <t>U</t>
  </si>
  <si>
    <t>f</t>
  </si>
  <si>
    <t>m2</t>
  </si>
  <si>
    <t>m3</t>
  </si>
  <si>
    <t>Semelles BA 50x30</t>
  </si>
  <si>
    <t>Fondations agglo B60 20x50x20</t>
  </si>
  <si>
    <t>Remblai sur 30cm</t>
  </si>
  <si>
    <t>Polyane</t>
  </si>
  <si>
    <t>Dalle beton (y compris planelles)</t>
  </si>
  <si>
    <t>Arase etanche</t>
  </si>
  <si>
    <t>ml</t>
  </si>
  <si>
    <t>Maconnerie agglo creux 20</t>
  </si>
  <si>
    <t>Plancher beton poutrelles hourdis</t>
  </si>
  <si>
    <t>Linteau beton armé</t>
  </si>
  <si>
    <t>Chainage beton armé</t>
  </si>
  <si>
    <t>Rampannage</t>
  </si>
  <si>
    <t>Bandes de dressement</t>
  </si>
  <si>
    <t>Seuils</t>
  </si>
  <si>
    <t>Appuis</t>
  </si>
  <si>
    <t>Enduit de sous bassement hydrofuge</t>
  </si>
  <si>
    <t>Etancheité en sous bassement</t>
  </si>
  <si>
    <t>Evacuations sous dallage (Ø100)</t>
  </si>
  <si>
    <t>Regard EP</t>
  </si>
  <si>
    <t>u</t>
  </si>
  <si>
    <t>Degrossi</t>
  </si>
  <si>
    <t>Enduit taloché</t>
  </si>
  <si>
    <t>Enduit taloché sur tableau</t>
  </si>
  <si>
    <t>CHARPENTE</t>
  </si>
  <si>
    <t>Charpente traditionnelle</t>
  </si>
  <si>
    <t>Lincoir</t>
  </si>
  <si>
    <t>Corniche sous face PVC blanc</t>
  </si>
  <si>
    <t>Faux solivage</t>
  </si>
  <si>
    <t>Echaffaudage de l'ensemble</t>
  </si>
  <si>
    <t>Couverture ardoises naturelles d'Espagne sur liteaux sapin avec crochets inox</t>
  </si>
  <si>
    <t>Faitage en tuile à emboitement</t>
  </si>
  <si>
    <t>Raccord avec toiture existante</t>
  </si>
  <si>
    <t>Couverture des chevrons de rive</t>
  </si>
  <si>
    <t>Chatiere</t>
  </si>
  <si>
    <t>Gouttiere nantaise en zing</t>
  </si>
  <si>
    <t>Tuyau de descente zing Ø80</t>
  </si>
  <si>
    <t>Velux 114 x 118 encastré à projection</t>
  </si>
  <si>
    <t>Volet roulant electrique pour velux</t>
  </si>
  <si>
    <t>COUVERTURE</t>
  </si>
  <si>
    <t>ELECTRICITE</t>
  </si>
  <si>
    <t>Lampe en va et vient</t>
  </si>
  <si>
    <t>Prise de courant 2P+T</t>
  </si>
  <si>
    <t>Spot orientable 7w LED</t>
  </si>
  <si>
    <t>Lampe en simple allumage</t>
  </si>
  <si>
    <t>Lampe sur 3 boutons poussoir</t>
  </si>
  <si>
    <t>Prise TV</t>
  </si>
  <si>
    <t>Prise telephonique RJ45</t>
  </si>
  <si>
    <t>Alimentation volet roulant avec bouton</t>
  </si>
  <si>
    <t>Alimentation volet roulant sans bouton</t>
  </si>
  <si>
    <t>Alimentation convecteur electrique</t>
  </si>
  <si>
    <t>VMC Hygro B avec reseau en gaine isolé Ø25mm</t>
  </si>
  <si>
    <t>Tableau electrique 3ch + 1sdb</t>
  </si>
  <si>
    <t>Convecteur SOLIUS blanc 1500w</t>
  </si>
  <si>
    <t>Convecteur SOLIUS blanc 2000w vertical</t>
  </si>
  <si>
    <t>Seche serviette 500w</t>
  </si>
  <si>
    <t>CLOISONS DOUBLAGE</t>
  </si>
  <si>
    <t>Isolation plancher bois en LDV 240mm R=6</t>
  </si>
  <si>
    <t>Isolation plafond LDV 300mm R=7.50</t>
  </si>
  <si>
    <t>Plafond BA13 sur F530 RDC</t>
  </si>
  <si>
    <t>Plafond BA13 sur F530 R+1</t>
  </si>
  <si>
    <t>Habillage velux</t>
  </si>
  <si>
    <t>Doublage placo 13mm + LDV 120mm R=3.75</t>
  </si>
  <si>
    <t>Cloisons 78/48 en BA13 isolation avec PAR45</t>
  </si>
  <si>
    <t xml:space="preserve">Cloisons 100/48 en BA13 </t>
  </si>
  <si>
    <t>Plus value pour BA13 hydro</t>
  </si>
  <si>
    <t>Trape d'acces au comble</t>
  </si>
  <si>
    <t>MENUISERIES INTERIEURES</t>
  </si>
  <si>
    <t>Porte interieur 83cm isoplane compris bequillage</t>
  </si>
  <si>
    <t>Porte interieur à galandage 83cm y compris bequillage</t>
  </si>
  <si>
    <t>MENUISERIES EXTERIEURES</t>
  </si>
  <si>
    <t>Menuiseries tapée de 140 ALU RAL9010 vitrage 4/20/4</t>
  </si>
  <si>
    <t>2 vtx 120 x 115</t>
  </si>
  <si>
    <t>1 vt 60 x 215 vitrage imprimé</t>
  </si>
  <si>
    <t>Baie coulissante 200 x 215</t>
  </si>
  <si>
    <t>Volets roulants</t>
  </si>
  <si>
    <t>Volets roulants dans coffres tunnels tablier PVC motorisation electrique filaire</t>
  </si>
  <si>
    <t>120 x 115</t>
  </si>
  <si>
    <t>65 x 215</t>
  </si>
  <si>
    <t>200 x 215</t>
  </si>
  <si>
    <t>Mur bois 45 x 145 axe de 60 + panneau OSB12mm + parepluie et sablieres basse III</t>
  </si>
  <si>
    <t>Mur de refend 45 x 145 axe de 60 + sabliere</t>
  </si>
  <si>
    <t>Plancher bois 75 x 250 axe de 50 + plancher OSB18mm</t>
  </si>
  <si>
    <t>Doublage brique platriere 4cm enduit 1 face + LDV 120mm</t>
  </si>
  <si>
    <t>Cloison de separation en brique platriere 5cm</t>
  </si>
  <si>
    <t>Bande de phaltex sous cloisons</t>
  </si>
  <si>
    <t>Plafond en gyplaque sur rails enduit au platre</t>
  </si>
  <si>
    <t>Enduit au platre sous plancher poutrelles hourdis</t>
  </si>
  <si>
    <t>Plafond rampant en gyplaque sur rails enduit au platre</t>
  </si>
  <si>
    <t>Sous toiture DELTA VENT y compris liteaunage</t>
  </si>
  <si>
    <t>Velux 78 x 98 encastré + store interieur electrique</t>
  </si>
  <si>
    <t>SOLS</t>
  </si>
  <si>
    <t>OSSATURE BOIS</t>
  </si>
  <si>
    <t>Chape ciment talochée epaisseur 5cm</t>
  </si>
  <si>
    <t>Carrelage 30 x 30 gres emaillé pose droite</t>
  </si>
  <si>
    <t>Plinthe 7 x 30 assorties</t>
  </si>
  <si>
    <t>Faience 25 x33</t>
  </si>
  <si>
    <t>Blocage du bac a douche</t>
  </si>
  <si>
    <t>PLOMBERIE</t>
  </si>
  <si>
    <t>Chaudiere gaz a condensation DIETRICH 40 litres (MCR24/28)</t>
  </si>
  <si>
    <t>Thermostat d'ambiance</t>
  </si>
  <si>
    <t>Radiateur pour chaudiere gaz 600 x 600 1148 watts</t>
  </si>
  <si>
    <t>radiateur pour chaudiere gaz 600 x 700 1340 watts</t>
  </si>
  <si>
    <t>Seche serviette 500 watts</t>
  </si>
  <si>
    <t>Cuvette wc</t>
  </si>
  <si>
    <t>Meuble vasque equipé</t>
  </si>
  <si>
    <t>Receveur de douche extra plat equipé</t>
  </si>
  <si>
    <t>Pare douche</t>
  </si>
  <si>
    <t>Chauffe eau 10l sous evier (hors raccordement elec)</t>
  </si>
  <si>
    <t>Cuvette wc suspendue</t>
  </si>
  <si>
    <t>NEUF</t>
  </si>
  <si>
    <t>RENOVATION</t>
  </si>
  <si>
    <t>Prise de courant 2P sans TERRE</t>
  </si>
  <si>
    <t>Bloc 6 prises de courant</t>
  </si>
  <si>
    <t>PEINTURE</t>
  </si>
  <si>
    <t>MURS: Poncage des bandes, impression, patente, 2 couches de finition</t>
  </si>
  <si>
    <t>PLAF: Poncage des bandes, impression, 2 couches de finition</t>
  </si>
  <si>
    <t>Receveur 175 x 90 equipé</t>
  </si>
  <si>
    <t>Porte 83 post formée fournie posée</t>
  </si>
  <si>
    <t>Sol fermacell posé sur billes polistyrene</t>
  </si>
  <si>
    <t>Sol stratifié sur sous couche acoustique</t>
  </si>
  <si>
    <t>Plinthes prête à peindre</t>
  </si>
  <si>
    <t>Faience 25x40</t>
  </si>
  <si>
    <t>PU</t>
  </si>
  <si>
    <t>Maconnerie</t>
  </si>
  <si>
    <t>Charpente</t>
  </si>
  <si>
    <t>Couverture</t>
  </si>
  <si>
    <t>Electricite</t>
  </si>
  <si>
    <t>Plomberie</t>
  </si>
  <si>
    <t>Sols</t>
  </si>
  <si>
    <t>Peintures</t>
  </si>
  <si>
    <t>Installation de chantier</t>
  </si>
  <si>
    <t>List</t>
  </si>
  <si>
    <t>TOTAL</t>
  </si>
  <si>
    <t>Total</t>
  </si>
  <si>
    <t>Tarif</t>
  </si>
  <si>
    <t>TVA</t>
  </si>
  <si>
    <t>Qté</t>
  </si>
  <si>
    <t>Menuiseries_exterieures</t>
  </si>
  <si>
    <t>Electricité</t>
  </si>
  <si>
    <t>Platrerie</t>
  </si>
  <si>
    <t>Menuiseries_intérieures</t>
  </si>
  <si>
    <t>Ossature_bois</t>
  </si>
  <si>
    <t>CHIFFRAGE ESTIMATIF</t>
  </si>
  <si>
    <t>Intitulé du projet</t>
  </si>
  <si>
    <t>Adresse du projet</t>
  </si>
  <si>
    <t>Ville du projet</t>
  </si>
  <si>
    <t>Nom des clients</t>
  </si>
  <si>
    <t>Date:</t>
  </si>
  <si>
    <t>MONTAL TOTAL ESTIME POUR LA TOTALITE DES TRAVAUX CITES</t>
  </si>
  <si>
    <t>m²</t>
  </si>
  <si>
    <t>RENO PLAF: revision, egrenage, poncage, toile de verre 2x finition</t>
  </si>
  <si>
    <t>RENO MURS: Detapissage, preparation support, impression, patente 2 couche finition</t>
  </si>
  <si>
    <t>RENO MURS: Preparation support, impression, patente 2 couches finition</t>
  </si>
  <si>
    <t>PEINTURES</t>
  </si>
  <si>
    <t>Quantité</t>
  </si>
  <si>
    <t>TARIF</t>
  </si>
  <si>
    <t>Implantation</t>
  </si>
  <si>
    <t>Pose coffre VR</t>
  </si>
  <si>
    <t>Enduit monocouche gratté</t>
  </si>
  <si>
    <t>Enduit tableau</t>
  </si>
  <si>
    <t>Joint de dilatation enduit</t>
  </si>
  <si>
    <t>plancher osb 18mm</t>
  </si>
  <si>
    <t>Tremie</t>
  </si>
  <si>
    <t>Solivage porteur en 38 x 200 entraxe 50</t>
  </si>
  <si>
    <t>Muraillere 45 x 220</t>
  </si>
  <si>
    <t>Velux 78 x 98 en saillie à rotation</t>
  </si>
  <si>
    <t>Velux 114 x 118 en saillie à rotation</t>
  </si>
  <si>
    <t>Porte de garage sectionnelle 200 x 240 motorisation electrique</t>
  </si>
  <si>
    <t>Porte de service PVC blanc 150 x 200</t>
  </si>
  <si>
    <t>Porte de service ALU 150 x 200</t>
  </si>
  <si>
    <t>Fenetre 80 x 95 PVC blanc vitrage 44.2</t>
  </si>
  <si>
    <t>Doublage placo 13mm + LDV 140mm R=4.35</t>
  </si>
  <si>
    <t>Escalier 1/4 tournant sans contre marches + rampe</t>
  </si>
  <si>
    <t>Store d'occultation interieur 114 x 118</t>
  </si>
  <si>
    <t>Store d'occultation interieur 78 x 98</t>
  </si>
  <si>
    <t>Volet roulant SOLAIRE pour velux 114 x 118</t>
  </si>
  <si>
    <t>EXTENSION</t>
  </si>
  <si>
    <t>Type</t>
  </si>
  <si>
    <t>LES 2</t>
  </si>
  <si>
    <t>Deoulement</t>
  </si>
  <si>
    <t>Isolation sous dallage 80 mm</t>
  </si>
  <si>
    <t>Supression d'un mur porteur sur 2m et pose IPN</t>
  </si>
  <si>
    <t xml:space="preserve">Ouverture plancher pour pose d'un escalier </t>
  </si>
  <si>
    <t>Lot</t>
  </si>
  <si>
    <t>REAMENAGEMENT</t>
  </si>
  <si>
    <t>TRAVAUX INTERIEURS</t>
  </si>
  <si>
    <t>PROJET NEUF</t>
  </si>
  <si>
    <t>Menuiseries exterieures</t>
  </si>
  <si>
    <t>Menuiseries interieures</t>
  </si>
  <si>
    <t>Unité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</si>
</sst>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3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i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000000"/>
      <name val="Arial"/>
      <family val="2"/>
    </font>
    <font>
      <sz val="12"/>
      <color rgb="FF30303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 applyAlignment="1"/>
    <xf numFmtId="164" fontId="0" fillId="0" borderId="5" xfId="0" applyNumberFormat="1" applyBorder="1" applyAlignment="1"/>
    <xf numFmtId="164" fontId="0" fillId="0" borderId="0" xfId="0" applyNumberFormat="1" applyAlignment="1"/>
    <xf numFmtId="164" fontId="0" fillId="0" borderId="0" xfId="0" applyNumberFormat="1"/>
    <xf numFmtId="0" fontId="2" fillId="0" borderId="0" xfId="0" applyFont="1" applyBorder="1"/>
    <xf numFmtId="0" fontId="2" fillId="0" borderId="0" xfId="0" applyFont="1"/>
    <xf numFmtId="0" fontId="2" fillId="2" borderId="0" xfId="0" applyFon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3" xfId="0" applyNumberFormat="1" applyBorder="1" applyAlignment="1"/>
    <xf numFmtId="164" fontId="2" fillId="0" borderId="0" xfId="0" applyNumberFormat="1" applyFont="1" applyBorder="1"/>
    <xf numFmtId="164" fontId="2" fillId="2" borderId="0" xfId="0" applyNumberFormat="1" applyFont="1" applyFill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3" borderId="7" xfId="0" applyFont="1" applyFill="1" applyBorder="1" applyAlignment="1"/>
    <xf numFmtId="164" fontId="1" fillId="3" borderId="7" xfId="0" applyNumberFormat="1" applyFont="1" applyFill="1" applyBorder="1" applyAlignment="1"/>
    <xf numFmtId="0" fontId="1" fillId="3" borderId="8" xfId="0" applyFont="1" applyFill="1" applyBorder="1" applyAlignment="1"/>
    <xf numFmtId="0" fontId="0" fillId="4" borderId="0" xfId="0" applyFill="1"/>
    <xf numFmtId="0" fontId="0" fillId="4" borderId="0" xfId="0" applyFill="1" applyAlignment="1"/>
    <xf numFmtId="0" fontId="2" fillId="4" borderId="0" xfId="0" applyFont="1" applyFill="1" applyAlignment="1"/>
    <xf numFmtId="0" fontId="1" fillId="5" borderId="7" xfId="0" applyFont="1" applyFill="1" applyBorder="1" applyAlignment="1"/>
    <xf numFmtId="164" fontId="1" fillId="5" borderId="7" xfId="0" applyNumberFormat="1" applyFont="1" applyFill="1" applyBorder="1" applyAlignment="1"/>
    <xf numFmtId="164" fontId="1" fillId="5" borderId="8" xfId="0" applyNumberFormat="1" applyFont="1" applyFill="1" applyBorder="1" applyAlignment="1"/>
    <xf numFmtId="0" fontId="2" fillId="2" borderId="0" xfId="0" applyFont="1" applyFill="1" applyAlignment="1"/>
    <xf numFmtId="164" fontId="2" fillId="2" borderId="0" xfId="0" applyNumberFormat="1" applyFont="1" applyFill="1" applyAlignment="1"/>
    <xf numFmtId="164" fontId="2" fillId="2" borderId="0" xfId="0" applyNumberFormat="1" applyFont="1" applyFill="1"/>
    <xf numFmtId="0" fontId="2" fillId="0" borderId="0" xfId="0" applyFont="1" applyFill="1" applyBorder="1"/>
    <xf numFmtId="0" fontId="2" fillId="0" borderId="0" xfId="0" applyFont="1" applyFill="1"/>
    <xf numFmtId="164" fontId="0" fillId="0" borderId="0" xfId="0" applyNumberFormat="1" applyBorder="1" applyAlignment="1"/>
    <xf numFmtId="0" fontId="0" fillId="0" borderId="0" xfId="0" applyFont="1"/>
    <xf numFmtId="164" fontId="0" fillId="0" borderId="0" xfId="0" applyNumberFormat="1" applyFont="1"/>
    <xf numFmtId="164" fontId="0" fillId="0" borderId="0" xfId="0" applyNumberFormat="1" applyFont="1" applyAlignment="1"/>
    <xf numFmtId="0" fontId="0" fillId="8" borderId="0" xfId="0" applyFill="1"/>
    <xf numFmtId="0" fontId="0" fillId="9" borderId="0" xfId="0" applyFill="1"/>
    <xf numFmtId="0" fontId="0" fillId="0" borderId="0" xfId="0" applyNumberForma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Protection="1"/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Protection="1"/>
    <xf numFmtId="0" fontId="0" fillId="7" borderId="0" xfId="0" applyNumberFormat="1" applyFill="1" applyProtection="1"/>
    <xf numFmtId="0" fontId="0" fillId="11" borderId="0" xfId="0" applyNumberFormat="1" applyFill="1" applyProtection="1"/>
    <xf numFmtId="0" fontId="6" fillId="0" borderId="0" xfId="0" applyNumberFormat="1" applyFont="1" applyFill="1" applyProtection="1"/>
    <xf numFmtId="0" fontId="0" fillId="9" borderId="0" xfId="0" applyNumberFormat="1" applyFill="1" applyProtection="1"/>
    <xf numFmtId="0" fontId="0" fillId="6" borderId="0" xfId="0" applyNumberFormat="1" applyFill="1" applyProtection="1"/>
    <xf numFmtId="0" fontId="7" fillId="12" borderId="6" xfId="0" applyNumberFormat="1" applyFont="1" applyFill="1" applyBorder="1" applyProtection="1"/>
    <xf numFmtId="0" fontId="7" fillId="12" borderId="7" xfId="0" applyNumberFormat="1" applyFont="1" applyFill="1" applyBorder="1" applyProtection="1"/>
    <xf numFmtId="0" fontId="7" fillId="12" borderId="7" xfId="0" applyNumberFormat="1" applyFont="1" applyFill="1" applyBorder="1" applyAlignment="1" applyProtection="1">
      <alignment horizontal="center"/>
    </xf>
    <xf numFmtId="0" fontId="7" fillId="12" borderId="8" xfId="0" applyNumberFormat="1" applyFont="1" applyFill="1" applyBorder="1" applyProtection="1"/>
    <xf numFmtId="0" fontId="9" fillId="10" borderId="11" xfId="0" applyNumberFormat="1" applyFont="1" applyFill="1" applyBorder="1" applyAlignment="1" applyProtection="1">
      <alignment horizontal="center" vertical="center"/>
      <protection locked="0"/>
    </xf>
    <xf numFmtId="0" fontId="0" fillId="10" borderId="13" xfId="0" applyNumberFormat="1" applyFill="1" applyBorder="1" applyProtection="1">
      <protection locked="0"/>
    </xf>
    <xf numFmtId="0" fontId="0" fillId="9" borderId="0" xfId="0" applyNumberFormat="1" applyFill="1" applyAlignment="1" applyProtection="1">
      <alignment horizontal="center"/>
      <protection locked="0"/>
    </xf>
    <xf numFmtId="0" fontId="7" fillId="12" borderId="7" xfId="0" applyNumberFormat="1" applyFont="1" applyFill="1" applyBorder="1" applyAlignment="1" applyProtection="1">
      <alignment horizontal="center"/>
      <protection locked="0"/>
    </xf>
    <xf numFmtId="0" fontId="0" fillId="10" borderId="0" xfId="0" applyNumberFormat="1" applyFill="1" applyAlignment="1" applyProtection="1">
      <alignment wrapText="1"/>
      <protection locked="0"/>
    </xf>
    <xf numFmtId="9" fontId="0" fillId="0" borderId="0" xfId="0" applyNumberFormat="1" applyProtection="1"/>
    <xf numFmtId="9" fontId="0" fillId="0" borderId="12" xfId="0" applyNumberFormat="1" applyFill="1" applyBorder="1" applyProtection="1"/>
    <xf numFmtId="9" fontId="0" fillId="0" borderId="0" xfId="0" applyNumberFormat="1" applyFill="1" applyProtection="1"/>
    <xf numFmtId="9" fontId="0" fillId="11" borderId="0" xfId="0" applyNumberFormat="1" applyFill="1" applyProtection="1"/>
    <xf numFmtId="9" fontId="7" fillId="12" borderId="7" xfId="0" applyNumberFormat="1" applyFont="1" applyFill="1" applyBorder="1" applyProtection="1"/>
    <xf numFmtId="0" fontId="1" fillId="0" borderId="7" xfId="0" applyFont="1" applyFill="1" applyBorder="1" applyAlignmen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0" fillId="0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4" fontId="2" fillId="0" borderId="0" xfId="0" applyNumberFormat="1" applyFont="1" applyFill="1" applyBorder="1"/>
    <xf numFmtId="0" fontId="11" fillId="0" borderId="0" xfId="0" applyFont="1"/>
    <xf numFmtId="0" fontId="12" fillId="0" borderId="0" xfId="0" applyFont="1"/>
    <xf numFmtId="0" fontId="8" fillId="12" borderId="9" xfId="0" applyNumberFormat="1" applyFont="1" applyFill="1" applyBorder="1" applyAlignment="1" applyProtection="1">
      <alignment horizontal="center" vertical="center"/>
    </xf>
    <xf numFmtId="0" fontId="8" fillId="12" borderId="1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-%20Telechargements/EJtifEXmgCU_Calls-produit-V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D"/>
      <sheetName val="Pain"/>
    </sheetNames>
    <sheetDataSet>
      <sheetData sheetId="0">
        <row r="2">
          <cell r="A2" t="str">
            <v>Pain</v>
          </cell>
          <cell r="B2" t="str">
            <v>Trpc_2</v>
          </cell>
          <cell r="C2" t="str">
            <v>20INFO 1</v>
          </cell>
          <cell r="D2" t="str">
            <v>Pa4INFO 2</v>
          </cell>
          <cell r="E2" t="str">
            <v>INFO 310</v>
          </cell>
          <cell r="X2" t="str">
            <v>Pain1</v>
          </cell>
        </row>
        <row r="3">
          <cell r="A3" t="str">
            <v>Lait</v>
          </cell>
          <cell r="B3" t="str">
            <v>Trpc_21</v>
          </cell>
          <cell r="C3" t="str">
            <v>240INFO 1</v>
          </cell>
          <cell r="D3" t="str">
            <v>La6INFO 2</v>
          </cell>
          <cell r="E3" t="str">
            <v>INFO 350</v>
          </cell>
          <cell r="X3" t="str">
            <v>Lait1</v>
          </cell>
        </row>
        <row r="4">
          <cell r="A4" t="str">
            <v>Lait</v>
          </cell>
          <cell r="B4" t="str">
            <v>Trpc_26</v>
          </cell>
          <cell r="C4" t="str">
            <v>50INFO 1</v>
          </cell>
          <cell r="D4" t="str">
            <v>Fr12INFO 2</v>
          </cell>
          <cell r="E4" t="str">
            <v>INFO 335</v>
          </cell>
          <cell r="X4" t="str">
            <v>Lait2</v>
          </cell>
        </row>
        <row r="5">
          <cell r="A5" t="str">
            <v>Lait</v>
          </cell>
          <cell r="B5" t="str">
            <v>Fxph_23</v>
          </cell>
          <cell r="C5" t="str">
            <v>220INFO 1</v>
          </cell>
          <cell r="D5" t="str">
            <v>La22INFO 2</v>
          </cell>
          <cell r="E5" t="str">
            <v>INFO 320</v>
          </cell>
          <cell r="X5" t="str">
            <v>Lait3</v>
          </cell>
        </row>
        <row r="6">
          <cell r="A6" t="str">
            <v>Fruit</v>
          </cell>
          <cell r="B6" t="str">
            <v>Pofz_4</v>
          </cell>
          <cell r="C6" t="str">
            <v>110INFO 1</v>
          </cell>
          <cell r="D6" t="str">
            <v>Pa42INFO 2</v>
          </cell>
          <cell r="E6" t="str">
            <v>INFO 315</v>
          </cell>
          <cell r="X6" t="str">
            <v>Fruit1</v>
          </cell>
        </row>
        <row r="7">
          <cell r="A7" t="str">
            <v>Pain</v>
          </cell>
          <cell r="B7" t="str">
            <v>Fxph_6</v>
          </cell>
          <cell r="C7" t="str">
            <v>140INFO 1</v>
          </cell>
          <cell r="D7" t="str">
            <v>Pa52INFO 2</v>
          </cell>
          <cell r="E7" t="str">
            <v>INFO 385</v>
          </cell>
          <cell r="X7" t="str">
            <v>Pain2</v>
          </cell>
        </row>
        <row r="8">
          <cell r="A8" t="str">
            <v>Beurre</v>
          </cell>
          <cell r="B8" t="str">
            <v>Trpc_7</v>
          </cell>
          <cell r="C8" t="str">
            <v>60INFO 1</v>
          </cell>
          <cell r="D8" t="str">
            <v>Be50INFO 2</v>
          </cell>
          <cell r="E8" t="str">
            <v>INFO 365</v>
          </cell>
          <cell r="X8" t="str">
            <v>Beurre1</v>
          </cell>
        </row>
        <row r="9">
          <cell r="A9" t="str">
            <v>Beurre</v>
          </cell>
          <cell r="B9" t="str">
            <v>DERT_18</v>
          </cell>
          <cell r="C9" t="str">
            <v>270INFO 1</v>
          </cell>
          <cell r="D9" t="str">
            <v>Fr24INFO 2</v>
          </cell>
          <cell r="E9" t="str">
            <v>INFO 3115</v>
          </cell>
          <cell r="X9" t="str">
            <v>Beurre2</v>
          </cell>
        </row>
        <row r="10">
          <cell r="A10" t="str">
            <v>Fruit</v>
          </cell>
          <cell r="B10" t="str">
            <v>Fxph_19</v>
          </cell>
          <cell r="C10" t="str">
            <v>170INFO 1</v>
          </cell>
          <cell r="D10" t="str">
            <v>Pa54INFO 2</v>
          </cell>
          <cell r="E10" t="str">
            <v>INFO 3100</v>
          </cell>
          <cell r="X10" t="str">
            <v>Fruit2</v>
          </cell>
        </row>
        <row r="11">
          <cell r="A11" t="str">
            <v>Lait</v>
          </cell>
          <cell r="B11" t="str">
            <v>Pofz_11</v>
          </cell>
          <cell r="C11" t="str">
            <v>40INFO 1</v>
          </cell>
          <cell r="D11" t="str">
            <v>La48INFO 2</v>
          </cell>
          <cell r="E11" t="str">
            <v>INFO 3110</v>
          </cell>
          <cell r="X11" t="str">
            <v>Lait4</v>
          </cell>
        </row>
        <row r="12">
          <cell r="A12" t="str">
            <v>Fruit</v>
          </cell>
          <cell r="B12" t="str">
            <v>Pofz_24</v>
          </cell>
          <cell r="C12" t="str">
            <v>70INFO 1</v>
          </cell>
          <cell r="D12" t="str">
            <v>La26INFO 2</v>
          </cell>
          <cell r="E12" t="str">
            <v>INFO 395</v>
          </cell>
          <cell r="X12" t="str">
            <v>Fruit3</v>
          </cell>
        </row>
        <row r="13">
          <cell r="A13" t="str">
            <v>Lait</v>
          </cell>
          <cell r="B13" t="str">
            <v>Pofz_15</v>
          </cell>
          <cell r="C13" t="str">
            <v>130INFO 1</v>
          </cell>
          <cell r="D13" t="str">
            <v>Pa32INFO 2</v>
          </cell>
          <cell r="E13" t="str">
            <v>INFO 380</v>
          </cell>
          <cell r="X13" t="str">
            <v>Lait5</v>
          </cell>
        </row>
        <row r="14">
          <cell r="A14" t="str">
            <v>Lait</v>
          </cell>
          <cell r="B14" t="str">
            <v>Fxph_12</v>
          </cell>
          <cell r="C14" t="str">
            <v>160INFO 1</v>
          </cell>
          <cell r="D14" t="str">
            <v>Be18INFO 2</v>
          </cell>
          <cell r="E14" t="str">
            <v>INFO 355</v>
          </cell>
          <cell r="X14" t="str">
            <v>Lait6</v>
          </cell>
        </row>
        <row r="15">
          <cell r="A15" t="str">
            <v>Lait</v>
          </cell>
          <cell r="B15" t="str">
            <v>DERT_22</v>
          </cell>
          <cell r="C15" t="str">
            <v>80INFO 1</v>
          </cell>
          <cell r="D15" t="str">
            <v>Fr38INFO 2</v>
          </cell>
          <cell r="E15" t="str">
            <v>INFO 360</v>
          </cell>
          <cell r="X15" t="str">
            <v>Lait7</v>
          </cell>
        </row>
        <row r="16">
          <cell r="A16" t="str">
            <v>Pain</v>
          </cell>
          <cell r="B16" t="str">
            <v>Pofz_3</v>
          </cell>
          <cell r="C16" t="str">
            <v>150INFO 1</v>
          </cell>
          <cell r="D16" t="str">
            <v>Pa34INFO 2</v>
          </cell>
          <cell r="E16" t="str">
            <v>INFO 3125</v>
          </cell>
          <cell r="X16" t="str">
            <v>Pain3</v>
          </cell>
        </row>
        <row r="17">
          <cell r="A17" t="str">
            <v>Pain</v>
          </cell>
          <cell r="B17" t="str">
            <v>Pofz_13</v>
          </cell>
          <cell r="C17" t="str">
            <v>100INFO 1</v>
          </cell>
          <cell r="D17" t="str">
            <v>La10INFO 2</v>
          </cell>
          <cell r="E17" t="str">
            <v>INFO 330</v>
          </cell>
          <cell r="X17" t="str">
            <v>Pain4</v>
          </cell>
        </row>
        <row r="18">
          <cell r="A18" t="str">
            <v>Beurre</v>
          </cell>
          <cell r="B18" t="str">
            <v>Trpc_17</v>
          </cell>
          <cell r="C18" t="str">
            <v>250INFO 1</v>
          </cell>
          <cell r="D18" t="str">
            <v>Fr46INFO 2</v>
          </cell>
          <cell r="E18" t="str">
            <v>INFO 3120</v>
          </cell>
          <cell r="X18" t="str">
            <v>Beurre3</v>
          </cell>
        </row>
        <row r="19">
          <cell r="A19" t="str">
            <v>Fruit</v>
          </cell>
          <cell r="B19" t="str">
            <v>Pofz_5</v>
          </cell>
          <cell r="C19" t="str">
            <v>120INFO 1</v>
          </cell>
          <cell r="D19" t="str">
            <v>Fr20INFO 2</v>
          </cell>
          <cell r="E19" t="str">
            <v>INFO 3105</v>
          </cell>
          <cell r="X19" t="str">
            <v>Fruit4</v>
          </cell>
        </row>
        <row r="20">
          <cell r="A20" t="str">
            <v>Pain</v>
          </cell>
          <cell r="B20" t="str">
            <v>Pofz_14</v>
          </cell>
          <cell r="C20" t="str">
            <v>200INFO 1</v>
          </cell>
          <cell r="D20" t="str">
            <v>Be16INFO 2</v>
          </cell>
          <cell r="E20" t="str">
            <v>INFO 3130</v>
          </cell>
          <cell r="X20" t="str">
            <v>Pain5</v>
          </cell>
        </row>
        <row r="21">
          <cell r="A21" t="str">
            <v>Pain</v>
          </cell>
          <cell r="B21" t="str">
            <v>Trpc_20</v>
          </cell>
          <cell r="C21" t="str">
            <v>30INFO 1</v>
          </cell>
          <cell r="D21" t="str">
            <v>La8INFO 2</v>
          </cell>
          <cell r="E21" t="str">
            <v>INFO 370</v>
          </cell>
          <cell r="X21" t="str">
            <v>Pain6</v>
          </cell>
        </row>
        <row r="22">
          <cell r="A22" t="str">
            <v>Beurre</v>
          </cell>
          <cell r="B22" t="str">
            <v>Fxph_10</v>
          </cell>
          <cell r="C22" t="str">
            <v>260INFO 1</v>
          </cell>
          <cell r="D22" t="str">
            <v>La30INFO 2</v>
          </cell>
          <cell r="E22" t="str">
            <v>INFO 3135</v>
          </cell>
          <cell r="X22" t="str">
            <v>Beurre4</v>
          </cell>
        </row>
        <row r="23">
          <cell r="A23" t="str">
            <v>Fruit</v>
          </cell>
          <cell r="B23" t="str">
            <v>Trpc_27</v>
          </cell>
          <cell r="C23" t="str">
            <v>210INFO 1</v>
          </cell>
          <cell r="D23" t="str">
            <v>Pa40INFO 2</v>
          </cell>
          <cell r="E23" t="str">
            <v>INFO 390</v>
          </cell>
          <cell r="X23" t="str">
            <v>Fruit5</v>
          </cell>
        </row>
        <row r="24">
          <cell r="A24" t="str">
            <v>Lait</v>
          </cell>
          <cell r="B24" t="str">
            <v>DERT_25</v>
          </cell>
          <cell r="C24" t="str">
            <v>230INFO 1</v>
          </cell>
          <cell r="D24" t="str">
            <v>Pa14INFO 2</v>
          </cell>
          <cell r="E24" t="str">
            <v>INFO 325</v>
          </cell>
          <cell r="X24" t="str">
            <v>Lait8</v>
          </cell>
        </row>
        <row r="25">
          <cell r="A25" t="str">
            <v>Beurre</v>
          </cell>
          <cell r="B25" t="str">
            <v>Trpc_16</v>
          </cell>
          <cell r="C25" t="str">
            <v>90INFO 1</v>
          </cell>
          <cell r="D25" t="str">
            <v>Be44INFO 2</v>
          </cell>
          <cell r="E25" t="str">
            <v>INFO 375</v>
          </cell>
          <cell r="X25" t="str">
            <v>Beurre5</v>
          </cell>
        </row>
        <row r="26">
          <cell r="A26" t="str">
            <v>Pain</v>
          </cell>
          <cell r="B26" t="str">
            <v>DERT_8</v>
          </cell>
          <cell r="C26" t="str">
            <v>180INFO 1</v>
          </cell>
          <cell r="D26" t="str">
            <v>Be36INFO 2</v>
          </cell>
          <cell r="E26" t="str">
            <v>INFO 345</v>
          </cell>
          <cell r="X26" t="str">
            <v>Pain7</v>
          </cell>
        </row>
        <row r="27">
          <cell r="A27" t="str">
            <v>Pain</v>
          </cell>
          <cell r="B27" t="str">
            <v>DERT_9</v>
          </cell>
          <cell r="C27" t="str">
            <v>190INFO 1</v>
          </cell>
          <cell r="D27" t="str">
            <v>La28INFO 2</v>
          </cell>
          <cell r="E27" t="str">
            <v>INFO 340</v>
          </cell>
          <cell r="X27" t="str">
            <v>Pain8</v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  <row r="36">
          <cell r="X36" t="str">
            <v/>
          </cell>
        </row>
        <row r="37">
          <cell r="X37" t="str">
            <v/>
          </cell>
        </row>
        <row r="38">
          <cell r="X38" t="str">
            <v/>
          </cell>
        </row>
        <row r="39">
          <cell r="X39" t="str">
            <v/>
          </cell>
        </row>
        <row r="40">
          <cell r="X40" t="str">
            <v/>
          </cell>
        </row>
        <row r="41">
          <cell r="X41" t="str">
            <v/>
          </cell>
        </row>
        <row r="42">
          <cell r="X42" t="str">
            <v/>
          </cell>
        </row>
        <row r="43">
          <cell r="X43" t="str">
            <v/>
          </cell>
        </row>
        <row r="44">
          <cell r="X44" t="str">
            <v/>
          </cell>
        </row>
        <row r="45">
          <cell r="X45" t="str">
            <v/>
          </cell>
        </row>
        <row r="46">
          <cell r="X46" t="str">
            <v/>
          </cell>
        </row>
        <row r="47">
          <cell r="X47" t="str">
            <v/>
          </cell>
        </row>
        <row r="48">
          <cell r="X48" t="str">
            <v/>
          </cell>
        </row>
        <row r="49">
          <cell r="X49" t="str">
            <v/>
          </cell>
        </row>
        <row r="50">
          <cell r="X50" t="str">
            <v/>
          </cell>
        </row>
        <row r="51">
          <cell r="X51" t="str">
            <v/>
          </cell>
        </row>
        <row r="52">
          <cell r="X52" t="str">
            <v/>
          </cell>
        </row>
        <row r="53">
          <cell r="X53" t="str">
            <v/>
          </cell>
        </row>
        <row r="54">
          <cell r="X54" t="str">
            <v/>
          </cell>
        </row>
        <row r="55">
          <cell r="X55" t="str">
            <v/>
          </cell>
        </row>
        <row r="56">
          <cell r="X56" t="str">
            <v/>
          </cell>
        </row>
        <row r="57">
          <cell r="X57" t="str">
            <v/>
          </cell>
        </row>
        <row r="58">
          <cell r="X58" t="str">
            <v/>
          </cell>
        </row>
        <row r="59">
          <cell r="X59" t="str">
            <v/>
          </cell>
        </row>
        <row r="60">
          <cell r="X60" t="str">
            <v/>
          </cell>
        </row>
        <row r="61">
          <cell r="X61" t="str">
            <v/>
          </cell>
        </row>
        <row r="62">
          <cell r="X62" t="str">
            <v/>
          </cell>
        </row>
        <row r="63">
          <cell r="X63" t="str">
            <v/>
          </cell>
        </row>
        <row r="64">
          <cell r="X64" t="str">
            <v/>
          </cell>
        </row>
        <row r="65">
          <cell r="X65" t="str">
            <v/>
          </cell>
        </row>
        <row r="66">
          <cell r="X66" t="str">
            <v/>
          </cell>
        </row>
        <row r="67">
          <cell r="X67" t="str">
            <v/>
          </cell>
        </row>
        <row r="68">
          <cell r="X68" t="str">
            <v/>
          </cell>
        </row>
        <row r="69">
          <cell r="X69" t="str">
            <v/>
          </cell>
        </row>
        <row r="70">
          <cell r="X70" t="str">
            <v/>
          </cell>
        </row>
        <row r="71">
          <cell r="X71" t="str">
            <v/>
          </cell>
        </row>
        <row r="72">
          <cell r="X72" t="str">
            <v/>
          </cell>
        </row>
        <row r="73">
          <cell r="X73" t="str">
            <v/>
          </cell>
        </row>
        <row r="74">
          <cell r="X74" t="str">
            <v/>
          </cell>
        </row>
        <row r="75">
          <cell r="X75" t="str">
            <v/>
          </cell>
        </row>
        <row r="76">
          <cell r="X76" t="str">
            <v/>
          </cell>
        </row>
        <row r="77">
          <cell r="X77" t="str">
            <v/>
          </cell>
        </row>
        <row r="78">
          <cell r="X78" t="str">
            <v/>
          </cell>
        </row>
        <row r="79">
          <cell r="X79" t="str">
            <v/>
          </cell>
        </row>
        <row r="80">
          <cell r="X80" t="str">
            <v/>
          </cell>
        </row>
        <row r="81">
          <cell r="X81" t="str">
            <v/>
          </cell>
        </row>
        <row r="82">
          <cell r="X82" t="str">
            <v/>
          </cell>
        </row>
        <row r="83">
          <cell r="X83" t="str">
            <v/>
          </cell>
        </row>
        <row r="84">
          <cell r="X84" t="str">
            <v/>
          </cell>
        </row>
        <row r="85">
          <cell r="X85" t="str">
            <v/>
          </cell>
        </row>
        <row r="86">
          <cell r="X86" t="str">
            <v/>
          </cell>
        </row>
        <row r="87">
          <cell r="X87" t="str">
            <v/>
          </cell>
        </row>
        <row r="88">
          <cell r="X88" t="str">
            <v/>
          </cell>
        </row>
        <row r="89">
          <cell r="X89" t="str">
            <v/>
          </cell>
        </row>
        <row r="90">
          <cell r="X90" t="str">
            <v/>
          </cell>
        </row>
        <row r="91">
          <cell r="X91" t="str">
            <v/>
          </cell>
        </row>
        <row r="92">
          <cell r="X92" t="str">
            <v/>
          </cell>
        </row>
        <row r="93">
          <cell r="X93" t="str">
            <v/>
          </cell>
        </row>
        <row r="94">
          <cell r="X94" t="str">
            <v/>
          </cell>
        </row>
        <row r="95">
          <cell r="X95" t="str">
            <v/>
          </cell>
        </row>
        <row r="96">
          <cell r="X96" t="str">
            <v/>
          </cell>
        </row>
        <row r="97">
          <cell r="X97" t="str">
            <v/>
          </cell>
        </row>
        <row r="98">
          <cell r="X98" t="str">
            <v/>
          </cell>
        </row>
        <row r="99">
          <cell r="X99" t="str">
            <v/>
          </cell>
        </row>
        <row r="100">
          <cell r="X100" t="str">
            <v/>
          </cell>
        </row>
        <row r="101">
          <cell r="X101" t="str">
            <v/>
          </cell>
        </row>
        <row r="102">
          <cell r="X102" t="str">
            <v/>
          </cell>
        </row>
        <row r="103">
          <cell r="X103" t="str">
            <v/>
          </cell>
        </row>
        <row r="104">
          <cell r="X104" t="str">
            <v/>
          </cell>
        </row>
        <row r="105">
          <cell r="X105" t="str">
            <v/>
          </cell>
        </row>
        <row r="106">
          <cell r="X106" t="str">
            <v/>
          </cell>
        </row>
        <row r="107">
          <cell r="X107" t="str">
            <v/>
          </cell>
        </row>
        <row r="108">
          <cell r="X108" t="str">
            <v/>
          </cell>
        </row>
        <row r="109">
          <cell r="X109" t="str">
            <v/>
          </cell>
        </row>
        <row r="110">
          <cell r="X110" t="str">
            <v/>
          </cell>
        </row>
        <row r="111">
          <cell r="X111" t="str">
            <v/>
          </cell>
        </row>
        <row r="112">
          <cell r="X112" t="str">
            <v/>
          </cell>
        </row>
        <row r="113">
          <cell r="X113" t="str">
            <v/>
          </cell>
        </row>
        <row r="114">
          <cell r="X114" t="str">
            <v/>
          </cell>
        </row>
        <row r="115">
          <cell r="X115" t="str">
            <v/>
          </cell>
        </row>
        <row r="116">
          <cell r="X116" t="str">
            <v/>
          </cell>
        </row>
        <row r="117">
          <cell r="X117" t="str">
            <v/>
          </cell>
        </row>
        <row r="118">
          <cell r="X118" t="str">
            <v/>
          </cell>
        </row>
        <row r="119">
          <cell r="X119" t="str">
            <v/>
          </cell>
        </row>
        <row r="120">
          <cell r="X120" t="str">
            <v/>
          </cell>
        </row>
        <row r="121">
          <cell r="X121" t="str">
            <v/>
          </cell>
        </row>
        <row r="122">
          <cell r="X122" t="str">
            <v/>
          </cell>
        </row>
        <row r="123">
          <cell r="X123" t="str">
            <v/>
          </cell>
        </row>
        <row r="124">
          <cell r="X124" t="str">
            <v/>
          </cell>
        </row>
        <row r="125">
          <cell r="X125" t="str">
            <v/>
          </cell>
        </row>
        <row r="126">
          <cell r="X126" t="str">
            <v/>
          </cell>
        </row>
        <row r="127">
          <cell r="X127" t="str">
            <v/>
          </cell>
        </row>
        <row r="128">
          <cell r="X128" t="str">
            <v/>
          </cell>
        </row>
        <row r="129">
          <cell r="X129" t="str">
            <v/>
          </cell>
        </row>
        <row r="130">
          <cell r="X130" t="str">
            <v/>
          </cell>
        </row>
        <row r="131">
          <cell r="X131" t="str">
            <v/>
          </cell>
        </row>
        <row r="132">
          <cell r="X132" t="str">
            <v/>
          </cell>
        </row>
        <row r="133">
          <cell r="X133" t="str">
            <v/>
          </cell>
        </row>
        <row r="134">
          <cell r="X134" t="str">
            <v/>
          </cell>
        </row>
        <row r="135">
          <cell r="X135" t="str">
            <v/>
          </cell>
        </row>
        <row r="136">
          <cell r="X136" t="str">
            <v/>
          </cell>
        </row>
        <row r="137">
          <cell r="X137" t="str">
            <v/>
          </cell>
        </row>
        <row r="138">
          <cell r="X138" t="str">
            <v/>
          </cell>
        </row>
        <row r="139">
          <cell r="X139" t="str">
            <v/>
          </cell>
        </row>
        <row r="140">
          <cell r="X140" t="str">
            <v/>
          </cell>
        </row>
        <row r="141">
          <cell r="X141" t="str">
            <v/>
          </cell>
        </row>
        <row r="142">
          <cell r="X142" t="str">
            <v/>
          </cell>
        </row>
        <row r="143">
          <cell r="X143" t="str">
            <v/>
          </cell>
        </row>
        <row r="144">
          <cell r="X144" t="str">
            <v/>
          </cell>
        </row>
        <row r="145">
          <cell r="X145" t="str">
            <v/>
          </cell>
        </row>
        <row r="146">
          <cell r="X146" t="str">
            <v/>
          </cell>
        </row>
        <row r="147">
          <cell r="X147" t="str">
            <v/>
          </cell>
        </row>
        <row r="148">
          <cell r="X148" t="str">
            <v/>
          </cell>
        </row>
        <row r="149">
          <cell r="X149" t="str">
            <v/>
          </cell>
        </row>
        <row r="150">
          <cell r="X150" t="str">
            <v/>
          </cell>
        </row>
        <row r="151">
          <cell r="X151" t="str">
            <v/>
          </cell>
        </row>
        <row r="152">
          <cell r="X152" t="str">
            <v/>
          </cell>
        </row>
        <row r="153">
          <cell r="X153" t="str">
            <v/>
          </cell>
        </row>
        <row r="154">
          <cell r="X154" t="str">
            <v/>
          </cell>
        </row>
        <row r="155">
          <cell r="X155" t="str">
            <v/>
          </cell>
        </row>
        <row r="156">
          <cell r="X156" t="str">
            <v/>
          </cell>
        </row>
        <row r="157">
          <cell r="X157" t="str">
            <v/>
          </cell>
        </row>
        <row r="158">
          <cell r="X158" t="str">
            <v/>
          </cell>
        </row>
        <row r="159">
          <cell r="X159" t="str">
            <v/>
          </cell>
        </row>
        <row r="160">
          <cell r="X160" t="str">
            <v/>
          </cell>
        </row>
        <row r="161">
          <cell r="X161" t="str">
            <v/>
          </cell>
        </row>
        <row r="162">
          <cell r="X162" t="str">
            <v/>
          </cell>
        </row>
        <row r="163">
          <cell r="X163" t="str">
            <v/>
          </cell>
        </row>
        <row r="164">
          <cell r="X164" t="str">
            <v/>
          </cell>
        </row>
        <row r="165">
          <cell r="X165" t="str">
            <v/>
          </cell>
        </row>
        <row r="166">
          <cell r="X166" t="str">
            <v/>
          </cell>
        </row>
        <row r="167">
          <cell r="X167" t="str">
            <v/>
          </cell>
        </row>
        <row r="168">
          <cell r="X168" t="str">
            <v/>
          </cell>
        </row>
        <row r="169">
          <cell r="X169" t="str">
            <v/>
          </cell>
        </row>
        <row r="170">
          <cell r="X170" t="str">
            <v/>
          </cell>
        </row>
        <row r="171">
          <cell r="X171" t="str">
            <v/>
          </cell>
        </row>
        <row r="172">
          <cell r="X172" t="str">
            <v/>
          </cell>
        </row>
        <row r="173">
          <cell r="X173" t="str">
            <v/>
          </cell>
        </row>
        <row r="174">
          <cell r="X174" t="str">
            <v/>
          </cell>
        </row>
        <row r="175">
          <cell r="X175" t="str">
            <v/>
          </cell>
        </row>
        <row r="176">
          <cell r="X176" t="str">
            <v/>
          </cell>
        </row>
        <row r="177">
          <cell r="X177" t="str">
            <v/>
          </cell>
        </row>
        <row r="178">
          <cell r="X178" t="str">
            <v/>
          </cell>
        </row>
        <row r="179">
          <cell r="X179" t="str">
            <v/>
          </cell>
        </row>
        <row r="180">
          <cell r="X180" t="str">
            <v/>
          </cell>
        </row>
        <row r="181">
          <cell r="X181" t="str">
            <v/>
          </cell>
        </row>
        <row r="182">
          <cell r="X182" t="str">
            <v/>
          </cell>
        </row>
        <row r="183">
          <cell r="X183" t="str">
            <v/>
          </cell>
        </row>
        <row r="184">
          <cell r="X184" t="str">
            <v/>
          </cell>
        </row>
        <row r="185">
          <cell r="X185" t="str">
            <v/>
          </cell>
        </row>
        <row r="186">
          <cell r="X186" t="str">
            <v/>
          </cell>
        </row>
        <row r="187">
          <cell r="X187" t="str">
            <v/>
          </cell>
        </row>
        <row r="188">
          <cell r="X188" t="str">
            <v/>
          </cell>
        </row>
        <row r="189">
          <cell r="X189" t="str">
            <v/>
          </cell>
        </row>
        <row r="190">
          <cell r="X190" t="str">
            <v/>
          </cell>
        </row>
        <row r="191">
          <cell r="X191" t="str">
            <v/>
          </cell>
        </row>
        <row r="192">
          <cell r="X192" t="str">
            <v/>
          </cell>
        </row>
        <row r="193">
          <cell r="X193" t="str">
            <v/>
          </cell>
        </row>
        <row r="194">
          <cell r="X194" t="str">
            <v/>
          </cell>
        </row>
        <row r="195">
          <cell r="X195" t="str">
            <v/>
          </cell>
        </row>
        <row r="196">
          <cell r="X196" t="str">
            <v/>
          </cell>
        </row>
        <row r="197">
          <cell r="X197" t="str">
            <v/>
          </cell>
        </row>
        <row r="198">
          <cell r="X198" t="str">
            <v/>
          </cell>
        </row>
        <row r="199">
          <cell r="X199" t="str">
            <v/>
          </cell>
        </row>
        <row r="200">
          <cell r="X200" t="str">
            <v/>
          </cell>
        </row>
        <row r="201">
          <cell r="X201" t="str">
            <v/>
          </cell>
        </row>
        <row r="202">
          <cell r="X202" t="str">
            <v/>
          </cell>
        </row>
        <row r="203">
          <cell r="X203" t="str">
            <v/>
          </cell>
        </row>
        <row r="204">
          <cell r="X204" t="str">
            <v/>
          </cell>
        </row>
        <row r="205">
          <cell r="X205" t="str">
            <v/>
          </cell>
        </row>
        <row r="206">
          <cell r="X206" t="str">
            <v/>
          </cell>
        </row>
        <row r="207">
          <cell r="X207" t="str">
            <v/>
          </cell>
        </row>
        <row r="208">
          <cell r="X208" t="str">
            <v/>
          </cell>
        </row>
        <row r="209">
          <cell r="X209" t="str">
            <v/>
          </cell>
        </row>
        <row r="210">
          <cell r="X210" t="str">
            <v/>
          </cell>
        </row>
        <row r="211">
          <cell r="X211" t="str">
            <v/>
          </cell>
        </row>
        <row r="212">
          <cell r="X212" t="str">
            <v/>
          </cell>
        </row>
        <row r="213">
          <cell r="X213" t="str">
            <v/>
          </cell>
        </row>
        <row r="214">
          <cell r="X214" t="str">
            <v/>
          </cell>
        </row>
        <row r="215">
          <cell r="X215" t="str">
            <v/>
          </cell>
        </row>
        <row r="216">
          <cell r="X216" t="str">
            <v/>
          </cell>
        </row>
        <row r="217">
          <cell r="X217" t="str">
            <v/>
          </cell>
        </row>
        <row r="218">
          <cell r="X218" t="str">
            <v/>
          </cell>
        </row>
        <row r="219">
          <cell r="X219" t="str">
            <v/>
          </cell>
        </row>
        <row r="220">
          <cell r="X220" t="str">
            <v/>
          </cell>
        </row>
        <row r="221">
          <cell r="X221" t="str">
            <v/>
          </cell>
        </row>
        <row r="222">
          <cell r="X222" t="str">
            <v/>
          </cell>
        </row>
        <row r="223">
          <cell r="X223" t="str">
            <v/>
          </cell>
        </row>
        <row r="224">
          <cell r="X224" t="str">
            <v/>
          </cell>
        </row>
        <row r="225">
          <cell r="X225" t="str">
            <v/>
          </cell>
        </row>
        <row r="226">
          <cell r="X226" t="str">
            <v/>
          </cell>
        </row>
        <row r="227">
          <cell r="X227" t="str">
            <v/>
          </cell>
        </row>
        <row r="228">
          <cell r="X228" t="str">
            <v/>
          </cell>
        </row>
        <row r="229">
          <cell r="X229" t="str">
            <v/>
          </cell>
        </row>
        <row r="230">
          <cell r="X230" t="str">
            <v/>
          </cell>
        </row>
        <row r="231">
          <cell r="X231" t="str">
            <v/>
          </cell>
        </row>
        <row r="232">
          <cell r="X232" t="str">
            <v/>
          </cell>
        </row>
        <row r="233">
          <cell r="X233" t="str">
            <v/>
          </cell>
        </row>
        <row r="234">
          <cell r="X234" t="str">
            <v/>
          </cell>
        </row>
        <row r="235">
          <cell r="X235" t="str">
            <v/>
          </cell>
        </row>
        <row r="236">
          <cell r="X236" t="str">
            <v/>
          </cell>
        </row>
        <row r="237">
          <cell r="X237" t="str">
            <v/>
          </cell>
        </row>
        <row r="238">
          <cell r="X238" t="str">
            <v/>
          </cell>
        </row>
        <row r="239">
          <cell r="X239" t="str">
            <v/>
          </cell>
        </row>
        <row r="240">
          <cell r="X240" t="str">
            <v/>
          </cell>
        </row>
        <row r="241">
          <cell r="X241" t="str">
            <v/>
          </cell>
        </row>
        <row r="242">
          <cell r="X242" t="str">
            <v/>
          </cell>
        </row>
        <row r="243">
          <cell r="X243" t="str">
            <v/>
          </cell>
        </row>
        <row r="244">
          <cell r="X244" t="str">
            <v/>
          </cell>
        </row>
        <row r="245">
          <cell r="X245" t="str">
            <v/>
          </cell>
        </row>
        <row r="246">
          <cell r="X246" t="str">
            <v/>
          </cell>
        </row>
        <row r="247">
          <cell r="X247" t="str">
            <v/>
          </cell>
        </row>
        <row r="248">
          <cell r="X248" t="str">
            <v/>
          </cell>
        </row>
        <row r="249">
          <cell r="X249" t="str">
            <v/>
          </cell>
        </row>
        <row r="250">
          <cell r="X250" t="str">
            <v/>
          </cell>
        </row>
        <row r="251">
          <cell r="X251" t="str">
            <v/>
          </cell>
        </row>
        <row r="252">
          <cell r="X252" t="str">
            <v/>
          </cell>
        </row>
        <row r="253">
          <cell r="X253" t="str">
            <v/>
          </cell>
        </row>
        <row r="254">
          <cell r="X254" t="str">
            <v/>
          </cell>
        </row>
        <row r="255">
          <cell r="X255" t="str">
            <v/>
          </cell>
        </row>
        <row r="256">
          <cell r="X256" t="str">
            <v/>
          </cell>
        </row>
        <row r="257">
          <cell r="X257" t="str">
            <v/>
          </cell>
        </row>
        <row r="258">
          <cell r="X258" t="str">
            <v/>
          </cell>
        </row>
        <row r="259">
          <cell r="X259" t="str">
            <v/>
          </cell>
        </row>
        <row r="260">
          <cell r="X260" t="str">
            <v/>
          </cell>
        </row>
        <row r="261">
          <cell r="X261" t="str">
            <v/>
          </cell>
        </row>
        <row r="262">
          <cell r="X262" t="str">
            <v/>
          </cell>
        </row>
        <row r="263">
          <cell r="X263" t="str">
            <v/>
          </cell>
        </row>
        <row r="264">
          <cell r="X264" t="str">
            <v/>
          </cell>
        </row>
        <row r="265">
          <cell r="X265" t="str">
            <v/>
          </cell>
        </row>
        <row r="266">
          <cell r="X266" t="str">
            <v/>
          </cell>
        </row>
        <row r="267">
          <cell r="X267" t="str">
            <v/>
          </cell>
        </row>
        <row r="268">
          <cell r="X268" t="str">
            <v/>
          </cell>
        </row>
        <row r="269">
          <cell r="X269" t="str">
            <v/>
          </cell>
        </row>
        <row r="270">
          <cell r="X270" t="str">
            <v/>
          </cell>
        </row>
        <row r="271">
          <cell r="X271" t="str">
            <v/>
          </cell>
        </row>
        <row r="272">
          <cell r="X272" t="str">
            <v/>
          </cell>
        </row>
        <row r="273">
          <cell r="X273" t="str">
            <v/>
          </cell>
        </row>
        <row r="274">
          <cell r="X274" t="str">
            <v/>
          </cell>
        </row>
        <row r="275">
          <cell r="X275" t="str">
            <v/>
          </cell>
        </row>
        <row r="276">
          <cell r="X276" t="str">
            <v/>
          </cell>
        </row>
        <row r="277">
          <cell r="X277" t="str">
            <v/>
          </cell>
        </row>
        <row r="278">
          <cell r="X278" t="str">
            <v/>
          </cell>
        </row>
        <row r="279">
          <cell r="X279" t="str">
            <v/>
          </cell>
        </row>
        <row r="280">
          <cell r="X280" t="str">
            <v/>
          </cell>
        </row>
        <row r="281">
          <cell r="X281" t="str">
            <v/>
          </cell>
        </row>
        <row r="282">
          <cell r="X282" t="str">
            <v/>
          </cell>
        </row>
        <row r="283">
          <cell r="X283" t="str">
            <v/>
          </cell>
        </row>
        <row r="284">
          <cell r="X284" t="str">
            <v/>
          </cell>
        </row>
        <row r="285">
          <cell r="X285" t="str">
            <v/>
          </cell>
        </row>
        <row r="286">
          <cell r="X286" t="str">
            <v/>
          </cell>
        </row>
        <row r="287">
          <cell r="X287" t="str">
            <v/>
          </cell>
        </row>
        <row r="288">
          <cell r="X288" t="str">
            <v/>
          </cell>
        </row>
        <row r="289">
          <cell r="X289" t="str">
            <v/>
          </cell>
        </row>
        <row r="290">
          <cell r="X290" t="str">
            <v/>
          </cell>
        </row>
        <row r="291">
          <cell r="X291" t="str">
            <v/>
          </cell>
        </row>
        <row r="292">
          <cell r="X292" t="str">
            <v/>
          </cell>
        </row>
        <row r="293">
          <cell r="X293" t="str">
            <v/>
          </cell>
        </row>
        <row r="294">
          <cell r="X294" t="str">
            <v/>
          </cell>
        </row>
        <row r="295">
          <cell r="X295" t="str">
            <v/>
          </cell>
        </row>
        <row r="296">
          <cell r="X296" t="str">
            <v/>
          </cell>
        </row>
        <row r="297">
          <cell r="X297" t="str">
            <v/>
          </cell>
        </row>
        <row r="298">
          <cell r="X298" t="str">
            <v/>
          </cell>
        </row>
        <row r="299">
          <cell r="X299" t="str">
            <v/>
          </cell>
        </row>
        <row r="300">
          <cell r="X300" t="str">
            <v/>
          </cell>
        </row>
        <row r="301">
          <cell r="X301" t="str">
            <v/>
          </cell>
        </row>
        <row r="302">
          <cell r="X302" t="str">
            <v/>
          </cell>
        </row>
        <row r="303">
          <cell r="X303" t="str">
            <v/>
          </cell>
        </row>
        <row r="304">
          <cell r="X304" t="str">
            <v/>
          </cell>
        </row>
        <row r="305">
          <cell r="X305" t="str">
            <v/>
          </cell>
        </row>
        <row r="306">
          <cell r="X306" t="str">
            <v/>
          </cell>
        </row>
        <row r="307">
          <cell r="X307" t="str">
            <v/>
          </cell>
        </row>
        <row r="308">
          <cell r="X308" t="str">
            <v/>
          </cell>
        </row>
        <row r="309">
          <cell r="X309" t="str">
            <v/>
          </cell>
        </row>
        <row r="310">
          <cell r="X310" t="str">
            <v/>
          </cell>
        </row>
        <row r="311">
          <cell r="X311" t="str">
            <v/>
          </cell>
        </row>
        <row r="312">
          <cell r="X312" t="str">
            <v/>
          </cell>
        </row>
        <row r="313">
          <cell r="X313" t="str">
            <v/>
          </cell>
        </row>
        <row r="314">
          <cell r="X314" t="str">
            <v/>
          </cell>
        </row>
        <row r="315">
          <cell r="X315" t="str">
            <v/>
          </cell>
        </row>
        <row r="316">
          <cell r="X316" t="str">
            <v/>
          </cell>
        </row>
        <row r="317">
          <cell r="X317" t="str">
            <v/>
          </cell>
        </row>
        <row r="318">
          <cell r="X318" t="str">
            <v/>
          </cell>
        </row>
        <row r="319">
          <cell r="X319" t="str">
            <v/>
          </cell>
        </row>
        <row r="320">
          <cell r="X320" t="str">
            <v/>
          </cell>
        </row>
        <row r="321">
          <cell r="X321" t="str">
            <v/>
          </cell>
        </row>
        <row r="322">
          <cell r="X322" t="str">
            <v/>
          </cell>
        </row>
        <row r="323">
          <cell r="X323" t="str">
            <v/>
          </cell>
        </row>
        <row r="324">
          <cell r="X324" t="str">
            <v/>
          </cell>
        </row>
        <row r="325">
          <cell r="X325" t="str">
            <v/>
          </cell>
        </row>
        <row r="326">
          <cell r="X326" t="str">
            <v/>
          </cell>
        </row>
        <row r="327">
          <cell r="X327" t="str">
            <v/>
          </cell>
        </row>
        <row r="328">
          <cell r="X328" t="str">
            <v/>
          </cell>
        </row>
        <row r="329">
          <cell r="X329" t="str">
            <v/>
          </cell>
        </row>
        <row r="330">
          <cell r="X330" t="str">
            <v/>
          </cell>
        </row>
        <row r="331">
          <cell r="X331" t="str">
            <v/>
          </cell>
        </row>
        <row r="332">
          <cell r="X332" t="str">
            <v/>
          </cell>
        </row>
        <row r="333">
          <cell r="X333" t="str">
            <v/>
          </cell>
        </row>
        <row r="334">
          <cell r="X334" t="str">
            <v/>
          </cell>
        </row>
        <row r="335">
          <cell r="X335" t="str">
            <v/>
          </cell>
        </row>
        <row r="336">
          <cell r="X336" t="str">
            <v/>
          </cell>
        </row>
        <row r="337">
          <cell r="X337" t="str">
            <v/>
          </cell>
        </row>
        <row r="338">
          <cell r="X338" t="str">
            <v/>
          </cell>
        </row>
        <row r="339">
          <cell r="X339" t="str">
            <v/>
          </cell>
        </row>
        <row r="340">
          <cell r="X340" t="str">
            <v/>
          </cell>
        </row>
        <row r="341">
          <cell r="X341" t="str">
            <v/>
          </cell>
        </row>
        <row r="342">
          <cell r="X342" t="str">
            <v/>
          </cell>
        </row>
        <row r="343">
          <cell r="X343" t="str">
            <v/>
          </cell>
        </row>
        <row r="344">
          <cell r="X344" t="str">
            <v/>
          </cell>
        </row>
        <row r="345">
          <cell r="X345" t="str">
            <v/>
          </cell>
        </row>
        <row r="346">
          <cell r="X346" t="str">
            <v/>
          </cell>
        </row>
        <row r="347">
          <cell r="X347" t="str">
            <v/>
          </cell>
        </row>
        <row r="348">
          <cell r="X348" t="str">
            <v/>
          </cell>
        </row>
        <row r="349">
          <cell r="X349" t="str">
            <v/>
          </cell>
        </row>
        <row r="350">
          <cell r="X350" t="str">
            <v/>
          </cell>
        </row>
        <row r="351">
          <cell r="X351" t="str">
            <v/>
          </cell>
        </row>
        <row r="352">
          <cell r="X352" t="str">
            <v/>
          </cell>
        </row>
        <row r="353">
          <cell r="X353" t="str">
            <v/>
          </cell>
        </row>
        <row r="354">
          <cell r="X354" t="str">
            <v/>
          </cell>
        </row>
        <row r="355">
          <cell r="X355" t="str">
            <v/>
          </cell>
        </row>
        <row r="356">
          <cell r="X356" t="str">
            <v/>
          </cell>
        </row>
        <row r="357">
          <cell r="X357" t="str">
            <v/>
          </cell>
        </row>
        <row r="358">
          <cell r="X358" t="str">
            <v/>
          </cell>
        </row>
        <row r="359">
          <cell r="X359" t="str">
            <v/>
          </cell>
        </row>
        <row r="360">
          <cell r="X360" t="str">
            <v/>
          </cell>
        </row>
        <row r="361">
          <cell r="X361" t="str">
            <v/>
          </cell>
        </row>
        <row r="362">
          <cell r="X362" t="str">
            <v/>
          </cell>
        </row>
        <row r="363">
          <cell r="X363" t="str">
            <v/>
          </cell>
        </row>
        <row r="364">
          <cell r="X364" t="str">
            <v/>
          </cell>
        </row>
        <row r="365">
          <cell r="X365" t="str">
            <v/>
          </cell>
        </row>
        <row r="366">
          <cell r="X366" t="str">
            <v/>
          </cell>
        </row>
        <row r="367">
          <cell r="X367" t="str">
            <v/>
          </cell>
        </row>
        <row r="368">
          <cell r="X368" t="str">
            <v/>
          </cell>
        </row>
        <row r="369">
          <cell r="X369" t="str">
            <v/>
          </cell>
        </row>
        <row r="370">
          <cell r="X370" t="str">
            <v/>
          </cell>
        </row>
        <row r="371">
          <cell r="X371" t="str">
            <v/>
          </cell>
        </row>
        <row r="372">
          <cell r="X372" t="str">
            <v/>
          </cell>
        </row>
        <row r="373">
          <cell r="X373" t="str">
            <v/>
          </cell>
        </row>
        <row r="374">
          <cell r="X374" t="str">
            <v/>
          </cell>
        </row>
        <row r="375">
          <cell r="X375" t="str">
            <v/>
          </cell>
        </row>
        <row r="376">
          <cell r="X376" t="str">
            <v/>
          </cell>
        </row>
        <row r="377">
          <cell r="X377" t="str">
            <v/>
          </cell>
        </row>
        <row r="378">
          <cell r="X378" t="str">
            <v/>
          </cell>
        </row>
        <row r="379">
          <cell r="X379" t="str">
            <v/>
          </cell>
        </row>
        <row r="380">
          <cell r="X380" t="str">
            <v/>
          </cell>
        </row>
        <row r="381">
          <cell r="X381" t="str">
            <v/>
          </cell>
        </row>
        <row r="382">
          <cell r="X382" t="str">
            <v/>
          </cell>
        </row>
        <row r="383">
          <cell r="X383" t="str">
            <v/>
          </cell>
        </row>
        <row r="384">
          <cell r="X384" t="str">
            <v/>
          </cell>
        </row>
        <row r="385">
          <cell r="X385" t="str">
            <v/>
          </cell>
        </row>
        <row r="386">
          <cell r="X386" t="str">
            <v/>
          </cell>
        </row>
        <row r="387">
          <cell r="X387" t="str">
            <v/>
          </cell>
        </row>
        <row r="388">
          <cell r="X388" t="str">
            <v/>
          </cell>
        </row>
        <row r="389">
          <cell r="X389" t="str">
            <v/>
          </cell>
        </row>
        <row r="390">
          <cell r="X390" t="str">
            <v/>
          </cell>
        </row>
        <row r="391">
          <cell r="X391" t="str">
            <v/>
          </cell>
        </row>
        <row r="392">
          <cell r="X392" t="str">
            <v/>
          </cell>
        </row>
        <row r="393">
          <cell r="X393" t="str">
            <v/>
          </cell>
        </row>
        <row r="394">
          <cell r="X394" t="str">
            <v/>
          </cell>
        </row>
        <row r="395">
          <cell r="X395" t="str">
            <v/>
          </cell>
        </row>
        <row r="396">
          <cell r="X396" t="str">
            <v/>
          </cell>
        </row>
        <row r="397">
          <cell r="X397" t="str">
            <v/>
          </cell>
        </row>
        <row r="398">
          <cell r="X398" t="str">
            <v/>
          </cell>
        </row>
        <row r="399">
          <cell r="X399" t="str">
            <v/>
          </cell>
        </row>
        <row r="400">
          <cell r="X400" t="str">
            <v/>
          </cell>
        </row>
        <row r="401">
          <cell r="X401" t="str">
            <v/>
          </cell>
        </row>
        <row r="402">
          <cell r="X402" t="str">
            <v/>
          </cell>
        </row>
        <row r="403">
          <cell r="X403" t="str">
            <v/>
          </cell>
        </row>
        <row r="404">
          <cell r="X404" t="str">
            <v/>
          </cell>
        </row>
        <row r="405">
          <cell r="X405" t="str">
            <v/>
          </cell>
        </row>
        <row r="406">
          <cell r="X406" t="str">
            <v/>
          </cell>
        </row>
        <row r="407">
          <cell r="X407" t="str">
            <v/>
          </cell>
        </row>
        <row r="408">
          <cell r="X408" t="str">
            <v/>
          </cell>
        </row>
        <row r="409">
          <cell r="X409" t="str">
            <v/>
          </cell>
        </row>
        <row r="410">
          <cell r="X410" t="str">
            <v/>
          </cell>
        </row>
        <row r="411">
          <cell r="X411" t="str">
            <v/>
          </cell>
        </row>
        <row r="412">
          <cell r="X412" t="str">
            <v/>
          </cell>
        </row>
        <row r="413">
          <cell r="X413" t="str">
            <v/>
          </cell>
        </row>
        <row r="414">
          <cell r="X414" t="str">
            <v/>
          </cell>
        </row>
        <row r="415">
          <cell r="X415" t="str">
            <v/>
          </cell>
        </row>
        <row r="416">
          <cell r="X416" t="str">
            <v/>
          </cell>
        </row>
        <row r="417">
          <cell r="X417" t="str">
            <v/>
          </cell>
        </row>
        <row r="418">
          <cell r="X418" t="str">
            <v/>
          </cell>
        </row>
        <row r="419">
          <cell r="X419" t="str">
            <v/>
          </cell>
        </row>
        <row r="420">
          <cell r="X420" t="str">
            <v/>
          </cell>
        </row>
        <row r="421">
          <cell r="X421" t="str">
            <v/>
          </cell>
        </row>
        <row r="422">
          <cell r="X422" t="str">
            <v/>
          </cell>
        </row>
        <row r="423">
          <cell r="X423" t="str">
            <v/>
          </cell>
        </row>
        <row r="424">
          <cell r="X424" t="str">
            <v/>
          </cell>
        </row>
        <row r="425">
          <cell r="X425" t="str">
            <v/>
          </cell>
        </row>
        <row r="426">
          <cell r="X426" t="str">
            <v/>
          </cell>
        </row>
        <row r="427">
          <cell r="X427" t="str">
            <v/>
          </cell>
        </row>
        <row r="428">
          <cell r="X428" t="str">
            <v/>
          </cell>
        </row>
        <row r="429">
          <cell r="X429" t="str">
            <v/>
          </cell>
        </row>
        <row r="430">
          <cell r="X430" t="str">
            <v/>
          </cell>
        </row>
        <row r="431">
          <cell r="X431" t="str">
            <v/>
          </cell>
        </row>
        <row r="432">
          <cell r="X432" t="str">
            <v/>
          </cell>
        </row>
        <row r="433">
          <cell r="X433" t="str">
            <v/>
          </cell>
        </row>
        <row r="434">
          <cell r="X434" t="str">
            <v/>
          </cell>
        </row>
        <row r="435">
          <cell r="X435" t="str">
            <v/>
          </cell>
        </row>
        <row r="436">
          <cell r="X436" t="str">
            <v/>
          </cell>
        </row>
        <row r="437">
          <cell r="X437" t="str">
            <v/>
          </cell>
        </row>
        <row r="438">
          <cell r="X438" t="str">
            <v/>
          </cell>
        </row>
        <row r="439">
          <cell r="X439" t="str">
            <v/>
          </cell>
        </row>
        <row r="440">
          <cell r="X440" t="str">
            <v/>
          </cell>
        </row>
        <row r="441">
          <cell r="X441" t="str">
            <v/>
          </cell>
        </row>
        <row r="442">
          <cell r="X442" t="str">
            <v/>
          </cell>
        </row>
        <row r="443">
          <cell r="X443" t="str">
            <v/>
          </cell>
        </row>
        <row r="444">
          <cell r="X444" t="str">
            <v/>
          </cell>
        </row>
        <row r="445">
          <cell r="X445" t="str">
            <v/>
          </cell>
        </row>
        <row r="446">
          <cell r="X446" t="str">
            <v/>
          </cell>
        </row>
        <row r="447">
          <cell r="X447" t="str">
            <v/>
          </cell>
        </row>
        <row r="448">
          <cell r="X448" t="str">
            <v/>
          </cell>
        </row>
        <row r="449">
          <cell r="X449" t="str">
            <v/>
          </cell>
        </row>
        <row r="450">
          <cell r="X450" t="str">
            <v/>
          </cell>
        </row>
        <row r="451">
          <cell r="X451" t="str">
            <v/>
          </cell>
        </row>
        <row r="452">
          <cell r="X452" t="str">
            <v/>
          </cell>
        </row>
        <row r="453">
          <cell r="X453" t="str">
            <v/>
          </cell>
        </row>
        <row r="454">
          <cell r="X454" t="str">
            <v/>
          </cell>
        </row>
        <row r="455">
          <cell r="X455" t="str">
            <v/>
          </cell>
        </row>
        <row r="456">
          <cell r="X456" t="str">
            <v/>
          </cell>
        </row>
        <row r="457">
          <cell r="X457" t="str">
            <v/>
          </cell>
        </row>
        <row r="458">
          <cell r="X458" t="str">
            <v/>
          </cell>
        </row>
        <row r="459">
          <cell r="X459" t="str">
            <v/>
          </cell>
        </row>
        <row r="460">
          <cell r="X460" t="str">
            <v/>
          </cell>
        </row>
        <row r="461">
          <cell r="X461" t="str">
            <v/>
          </cell>
        </row>
        <row r="462">
          <cell r="X462" t="str">
            <v/>
          </cell>
        </row>
        <row r="463">
          <cell r="X463" t="str">
            <v/>
          </cell>
        </row>
        <row r="464">
          <cell r="X464" t="str">
            <v/>
          </cell>
        </row>
        <row r="465">
          <cell r="X465" t="str">
            <v/>
          </cell>
        </row>
        <row r="466">
          <cell r="X466" t="str">
            <v/>
          </cell>
        </row>
        <row r="467">
          <cell r="X467" t="str">
            <v/>
          </cell>
        </row>
        <row r="468">
          <cell r="X468" t="str">
            <v/>
          </cell>
        </row>
        <row r="469">
          <cell r="X469" t="str">
            <v/>
          </cell>
        </row>
        <row r="470">
          <cell r="X470" t="str">
            <v/>
          </cell>
        </row>
        <row r="471">
          <cell r="X471" t="str">
            <v/>
          </cell>
        </row>
        <row r="472">
          <cell r="X472" t="str">
            <v/>
          </cell>
        </row>
        <row r="473">
          <cell r="X473" t="str">
            <v/>
          </cell>
        </row>
        <row r="474">
          <cell r="X474" t="str">
            <v/>
          </cell>
        </row>
        <row r="475">
          <cell r="X475" t="str">
            <v/>
          </cell>
        </row>
        <row r="476">
          <cell r="X476" t="str">
            <v/>
          </cell>
        </row>
        <row r="477">
          <cell r="X477" t="str">
            <v/>
          </cell>
        </row>
        <row r="478">
          <cell r="X478" t="str">
            <v/>
          </cell>
        </row>
        <row r="479">
          <cell r="X479" t="str">
            <v/>
          </cell>
        </row>
        <row r="480">
          <cell r="X480" t="str">
            <v/>
          </cell>
        </row>
        <row r="481">
          <cell r="X481" t="str">
            <v/>
          </cell>
        </row>
        <row r="482">
          <cell r="X482" t="str">
            <v/>
          </cell>
        </row>
        <row r="483">
          <cell r="X483" t="str">
            <v/>
          </cell>
        </row>
        <row r="484">
          <cell r="X484" t="str">
            <v/>
          </cell>
        </row>
        <row r="485">
          <cell r="X485" t="str">
            <v/>
          </cell>
        </row>
        <row r="486">
          <cell r="X486" t="str">
            <v/>
          </cell>
        </row>
        <row r="487">
          <cell r="X487" t="str">
            <v/>
          </cell>
        </row>
        <row r="488">
          <cell r="X488" t="str">
            <v/>
          </cell>
        </row>
        <row r="489">
          <cell r="X489" t="str">
            <v/>
          </cell>
        </row>
        <row r="490">
          <cell r="X490" t="str">
            <v/>
          </cell>
        </row>
        <row r="491">
          <cell r="X491" t="str">
            <v/>
          </cell>
        </row>
        <row r="492">
          <cell r="X492" t="str">
            <v/>
          </cell>
        </row>
        <row r="493">
          <cell r="X493" t="str">
            <v/>
          </cell>
        </row>
        <row r="494">
          <cell r="X494" t="str">
            <v/>
          </cell>
        </row>
        <row r="495">
          <cell r="X495" t="str">
            <v/>
          </cell>
        </row>
        <row r="496">
          <cell r="X496" t="str">
            <v/>
          </cell>
        </row>
        <row r="497">
          <cell r="X497" t="str">
            <v/>
          </cell>
        </row>
        <row r="498">
          <cell r="X498" t="str">
            <v/>
          </cell>
        </row>
        <row r="499">
          <cell r="X499" t="str">
            <v/>
          </cell>
        </row>
        <row r="500">
          <cell r="X500" t="str">
            <v/>
          </cell>
        </row>
        <row r="501">
          <cell r="X501" t="str">
            <v/>
          </cell>
        </row>
        <row r="502">
          <cell r="X502" t="str">
            <v/>
          </cell>
        </row>
        <row r="503">
          <cell r="X503" t="str">
            <v/>
          </cell>
        </row>
        <row r="504">
          <cell r="X504" t="str">
            <v/>
          </cell>
        </row>
        <row r="505">
          <cell r="X505" t="str">
            <v/>
          </cell>
        </row>
        <row r="506">
          <cell r="X506" t="str">
            <v/>
          </cell>
        </row>
        <row r="507">
          <cell r="X507" t="str">
            <v/>
          </cell>
        </row>
        <row r="508">
          <cell r="X508" t="str">
            <v/>
          </cell>
        </row>
        <row r="509">
          <cell r="X509" t="str">
            <v/>
          </cell>
        </row>
        <row r="510">
          <cell r="X510" t="str">
            <v/>
          </cell>
        </row>
        <row r="511">
          <cell r="X511" t="str">
            <v/>
          </cell>
        </row>
        <row r="512">
          <cell r="X512" t="str">
            <v/>
          </cell>
        </row>
        <row r="513">
          <cell r="X513" t="str">
            <v/>
          </cell>
        </row>
        <row r="514">
          <cell r="X514" t="str">
            <v/>
          </cell>
        </row>
        <row r="515">
          <cell r="X515" t="str">
            <v/>
          </cell>
        </row>
        <row r="516">
          <cell r="X516" t="str">
            <v/>
          </cell>
        </row>
        <row r="517">
          <cell r="X517" t="str">
            <v/>
          </cell>
        </row>
        <row r="518">
          <cell r="X518" t="str">
            <v/>
          </cell>
        </row>
        <row r="519">
          <cell r="X519" t="str">
            <v/>
          </cell>
        </row>
        <row r="520">
          <cell r="X520" t="str">
            <v/>
          </cell>
        </row>
        <row r="521">
          <cell r="X521" t="str">
            <v/>
          </cell>
        </row>
        <row r="522">
          <cell r="X522" t="str">
            <v/>
          </cell>
        </row>
        <row r="523">
          <cell r="X523" t="str">
            <v/>
          </cell>
        </row>
        <row r="524">
          <cell r="X524" t="str">
            <v/>
          </cell>
        </row>
        <row r="525">
          <cell r="X525" t="str">
            <v/>
          </cell>
        </row>
        <row r="526">
          <cell r="X526" t="str">
            <v/>
          </cell>
        </row>
        <row r="527">
          <cell r="X527" t="str">
            <v/>
          </cell>
        </row>
        <row r="528">
          <cell r="X528" t="str">
            <v/>
          </cell>
        </row>
        <row r="529">
          <cell r="X529" t="str">
            <v/>
          </cell>
        </row>
        <row r="530">
          <cell r="X530" t="str">
            <v/>
          </cell>
        </row>
        <row r="531">
          <cell r="X531" t="str">
            <v/>
          </cell>
        </row>
        <row r="532">
          <cell r="X532" t="str">
            <v/>
          </cell>
        </row>
        <row r="533">
          <cell r="X533" t="str">
            <v/>
          </cell>
        </row>
        <row r="534">
          <cell r="X534" t="str">
            <v/>
          </cell>
        </row>
        <row r="535">
          <cell r="X535" t="str">
            <v/>
          </cell>
        </row>
        <row r="536">
          <cell r="X536" t="str">
            <v/>
          </cell>
        </row>
        <row r="537">
          <cell r="X537" t="str">
            <v/>
          </cell>
        </row>
        <row r="538">
          <cell r="X538" t="str">
            <v/>
          </cell>
        </row>
        <row r="539">
          <cell r="X539" t="str">
            <v/>
          </cell>
        </row>
        <row r="540">
          <cell r="X540" t="str">
            <v/>
          </cell>
        </row>
        <row r="541">
          <cell r="X541" t="str">
            <v/>
          </cell>
        </row>
        <row r="542">
          <cell r="X542" t="str">
            <v/>
          </cell>
        </row>
        <row r="543">
          <cell r="X543" t="str">
            <v/>
          </cell>
        </row>
        <row r="544">
          <cell r="X544" t="str">
            <v/>
          </cell>
        </row>
        <row r="545">
          <cell r="X545" t="str">
            <v/>
          </cell>
        </row>
        <row r="546">
          <cell r="X546" t="str">
            <v/>
          </cell>
        </row>
        <row r="547">
          <cell r="X547" t="str">
            <v/>
          </cell>
        </row>
        <row r="548">
          <cell r="X548" t="str">
            <v/>
          </cell>
        </row>
        <row r="549">
          <cell r="X549" t="str">
            <v/>
          </cell>
        </row>
        <row r="550">
          <cell r="X550" t="str">
            <v/>
          </cell>
        </row>
        <row r="551">
          <cell r="X551" t="str">
            <v/>
          </cell>
        </row>
        <row r="552">
          <cell r="X552" t="str">
            <v/>
          </cell>
        </row>
        <row r="553">
          <cell r="X553" t="str">
            <v/>
          </cell>
        </row>
        <row r="554">
          <cell r="X554" t="str">
            <v/>
          </cell>
        </row>
        <row r="555">
          <cell r="X555" t="str">
            <v/>
          </cell>
        </row>
        <row r="556">
          <cell r="X556" t="str">
            <v/>
          </cell>
        </row>
        <row r="557">
          <cell r="X557" t="str">
            <v/>
          </cell>
        </row>
        <row r="558">
          <cell r="X558" t="str">
            <v/>
          </cell>
        </row>
        <row r="559">
          <cell r="X559" t="str">
            <v/>
          </cell>
        </row>
        <row r="560">
          <cell r="X560" t="str">
            <v/>
          </cell>
        </row>
        <row r="561">
          <cell r="X561" t="str">
            <v/>
          </cell>
        </row>
        <row r="562">
          <cell r="X562" t="str">
            <v/>
          </cell>
        </row>
        <row r="563">
          <cell r="X563" t="str">
            <v/>
          </cell>
        </row>
        <row r="564">
          <cell r="X564" t="str">
            <v/>
          </cell>
        </row>
        <row r="565">
          <cell r="X565" t="str">
            <v/>
          </cell>
        </row>
        <row r="566">
          <cell r="X566" t="str">
            <v/>
          </cell>
        </row>
        <row r="567">
          <cell r="X567" t="str">
            <v/>
          </cell>
        </row>
        <row r="568">
          <cell r="X568" t="str">
            <v/>
          </cell>
        </row>
        <row r="569">
          <cell r="X569" t="str">
            <v/>
          </cell>
        </row>
        <row r="570">
          <cell r="X570" t="str">
            <v/>
          </cell>
        </row>
        <row r="571">
          <cell r="X571" t="str">
            <v/>
          </cell>
        </row>
        <row r="572">
          <cell r="X572" t="str">
            <v/>
          </cell>
        </row>
        <row r="573">
          <cell r="X573" t="str">
            <v/>
          </cell>
        </row>
        <row r="574">
          <cell r="X574" t="str">
            <v/>
          </cell>
        </row>
        <row r="575">
          <cell r="X575" t="str">
            <v/>
          </cell>
        </row>
        <row r="576">
          <cell r="X576" t="str">
            <v/>
          </cell>
        </row>
        <row r="577">
          <cell r="X577" t="str">
            <v/>
          </cell>
        </row>
        <row r="578">
          <cell r="X578" t="str">
            <v/>
          </cell>
        </row>
        <row r="579">
          <cell r="X579" t="str">
            <v/>
          </cell>
        </row>
        <row r="580">
          <cell r="X580" t="str">
            <v/>
          </cell>
        </row>
        <row r="581">
          <cell r="X581" t="str">
            <v/>
          </cell>
        </row>
        <row r="582">
          <cell r="X582" t="str">
            <v/>
          </cell>
        </row>
        <row r="583">
          <cell r="X583" t="str">
            <v/>
          </cell>
        </row>
        <row r="584">
          <cell r="X584" t="str">
            <v/>
          </cell>
        </row>
        <row r="585">
          <cell r="X585" t="str">
            <v/>
          </cell>
        </row>
        <row r="586">
          <cell r="X586" t="str">
            <v/>
          </cell>
        </row>
        <row r="587">
          <cell r="X587" t="str">
            <v/>
          </cell>
        </row>
        <row r="588">
          <cell r="X588" t="str">
            <v/>
          </cell>
        </row>
        <row r="589">
          <cell r="X589" t="str">
            <v/>
          </cell>
        </row>
        <row r="590">
          <cell r="X590" t="str">
            <v/>
          </cell>
        </row>
        <row r="591">
          <cell r="X591" t="str">
            <v/>
          </cell>
        </row>
        <row r="592">
          <cell r="X592" t="str">
            <v/>
          </cell>
        </row>
        <row r="593">
          <cell r="X593" t="str">
            <v/>
          </cell>
        </row>
        <row r="594">
          <cell r="X594" t="str">
            <v/>
          </cell>
        </row>
        <row r="595">
          <cell r="X595" t="str">
            <v/>
          </cell>
        </row>
        <row r="596">
          <cell r="X596" t="str">
            <v/>
          </cell>
        </row>
        <row r="597">
          <cell r="X597" t="str">
            <v/>
          </cell>
        </row>
        <row r="598">
          <cell r="X598" t="str">
            <v/>
          </cell>
        </row>
        <row r="599">
          <cell r="X599" t="str">
            <v/>
          </cell>
        </row>
        <row r="600">
          <cell r="X600" t="str">
            <v/>
          </cell>
        </row>
        <row r="601">
          <cell r="X601" t="str">
            <v/>
          </cell>
        </row>
        <row r="602">
          <cell r="X602" t="str">
            <v/>
          </cell>
        </row>
        <row r="603">
          <cell r="X603" t="str">
            <v/>
          </cell>
        </row>
        <row r="604">
          <cell r="X604" t="str">
            <v/>
          </cell>
        </row>
        <row r="605">
          <cell r="X605" t="str">
            <v/>
          </cell>
        </row>
        <row r="606">
          <cell r="X606" t="str">
            <v/>
          </cell>
        </row>
        <row r="607">
          <cell r="X607" t="str">
            <v/>
          </cell>
        </row>
        <row r="608">
          <cell r="X608" t="str">
            <v/>
          </cell>
        </row>
        <row r="609">
          <cell r="X609" t="str">
            <v/>
          </cell>
        </row>
        <row r="610">
          <cell r="X610" t="str">
            <v/>
          </cell>
        </row>
        <row r="611">
          <cell r="X611" t="str">
            <v/>
          </cell>
        </row>
        <row r="612">
          <cell r="X612" t="str">
            <v/>
          </cell>
        </row>
        <row r="613">
          <cell r="X613" t="str">
            <v/>
          </cell>
        </row>
        <row r="614">
          <cell r="X614" t="str">
            <v/>
          </cell>
        </row>
        <row r="615">
          <cell r="X615" t="str">
            <v/>
          </cell>
        </row>
        <row r="616">
          <cell r="X616" t="str">
            <v/>
          </cell>
        </row>
        <row r="617">
          <cell r="X617" t="str">
            <v/>
          </cell>
        </row>
        <row r="618">
          <cell r="X618" t="str">
            <v/>
          </cell>
        </row>
        <row r="619">
          <cell r="X619" t="str">
            <v/>
          </cell>
        </row>
        <row r="620">
          <cell r="X620" t="str">
            <v/>
          </cell>
        </row>
        <row r="621">
          <cell r="X621" t="str">
            <v/>
          </cell>
        </row>
        <row r="622">
          <cell r="X622" t="str">
            <v/>
          </cell>
        </row>
        <row r="623">
          <cell r="X623" t="str">
            <v/>
          </cell>
        </row>
        <row r="624">
          <cell r="X624" t="str">
            <v/>
          </cell>
        </row>
        <row r="625">
          <cell r="X625" t="str">
            <v/>
          </cell>
        </row>
        <row r="626">
          <cell r="X626" t="str">
            <v/>
          </cell>
        </row>
        <row r="627">
          <cell r="X627" t="str">
            <v/>
          </cell>
        </row>
        <row r="628">
          <cell r="X628" t="str">
            <v/>
          </cell>
        </row>
        <row r="629">
          <cell r="X629" t="str">
            <v/>
          </cell>
        </row>
        <row r="630">
          <cell r="X630" t="str">
            <v/>
          </cell>
        </row>
        <row r="631">
          <cell r="X631" t="str">
            <v/>
          </cell>
        </row>
        <row r="632">
          <cell r="X632" t="str">
            <v/>
          </cell>
        </row>
        <row r="633">
          <cell r="X633" t="str">
            <v/>
          </cell>
        </row>
        <row r="634">
          <cell r="X634" t="str">
            <v/>
          </cell>
        </row>
        <row r="635">
          <cell r="X635" t="str">
            <v/>
          </cell>
        </row>
        <row r="636">
          <cell r="X636" t="str">
            <v/>
          </cell>
        </row>
        <row r="637">
          <cell r="X637" t="str">
            <v/>
          </cell>
        </row>
        <row r="638">
          <cell r="X638" t="str">
            <v/>
          </cell>
        </row>
        <row r="639">
          <cell r="X639" t="str">
            <v/>
          </cell>
        </row>
        <row r="640">
          <cell r="X640" t="str">
            <v/>
          </cell>
        </row>
        <row r="641">
          <cell r="X641" t="str">
            <v/>
          </cell>
        </row>
        <row r="642">
          <cell r="X642" t="str">
            <v/>
          </cell>
        </row>
        <row r="643">
          <cell r="X643" t="str">
            <v/>
          </cell>
        </row>
        <row r="644">
          <cell r="X644" t="str">
            <v/>
          </cell>
        </row>
        <row r="645">
          <cell r="X645" t="str">
            <v/>
          </cell>
        </row>
        <row r="646">
          <cell r="X646" t="str">
            <v/>
          </cell>
        </row>
        <row r="647">
          <cell r="X647" t="str">
            <v/>
          </cell>
        </row>
        <row r="648">
          <cell r="X648" t="str">
            <v/>
          </cell>
        </row>
        <row r="649">
          <cell r="X649" t="str">
            <v/>
          </cell>
        </row>
        <row r="650">
          <cell r="X650" t="str">
            <v/>
          </cell>
        </row>
        <row r="651">
          <cell r="X651" t="str">
            <v/>
          </cell>
        </row>
        <row r="652">
          <cell r="X652" t="str">
            <v/>
          </cell>
        </row>
        <row r="653">
          <cell r="X653" t="str">
            <v/>
          </cell>
        </row>
        <row r="654">
          <cell r="X654" t="str">
            <v/>
          </cell>
        </row>
        <row r="655">
          <cell r="X655" t="str">
            <v/>
          </cell>
        </row>
        <row r="656">
          <cell r="X656" t="str">
            <v/>
          </cell>
        </row>
        <row r="657">
          <cell r="X657" t="str">
            <v/>
          </cell>
        </row>
        <row r="658">
          <cell r="X658" t="str">
            <v/>
          </cell>
        </row>
        <row r="659">
          <cell r="X659" t="str">
            <v/>
          </cell>
        </row>
        <row r="660">
          <cell r="X660" t="str">
            <v/>
          </cell>
        </row>
        <row r="661">
          <cell r="X661" t="str">
            <v/>
          </cell>
        </row>
        <row r="662">
          <cell r="X662" t="str">
            <v/>
          </cell>
        </row>
        <row r="663">
          <cell r="X663" t="str">
            <v/>
          </cell>
        </row>
        <row r="664">
          <cell r="X664" t="str">
            <v/>
          </cell>
        </row>
        <row r="665">
          <cell r="X665" t="str">
            <v/>
          </cell>
        </row>
        <row r="666">
          <cell r="X666" t="str">
            <v/>
          </cell>
        </row>
        <row r="667">
          <cell r="X667" t="str">
            <v/>
          </cell>
        </row>
        <row r="668">
          <cell r="X668" t="str">
            <v/>
          </cell>
        </row>
        <row r="669">
          <cell r="X669" t="str">
            <v/>
          </cell>
        </row>
        <row r="670">
          <cell r="X670" t="str">
            <v/>
          </cell>
        </row>
        <row r="671">
          <cell r="X671" t="str">
            <v/>
          </cell>
        </row>
        <row r="672">
          <cell r="X672" t="str">
            <v/>
          </cell>
        </row>
        <row r="673">
          <cell r="X673" t="str">
            <v/>
          </cell>
        </row>
        <row r="674">
          <cell r="X674" t="str">
            <v/>
          </cell>
        </row>
        <row r="675">
          <cell r="X675" t="str">
            <v/>
          </cell>
        </row>
        <row r="676">
          <cell r="X676" t="str">
            <v/>
          </cell>
        </row>
        <row r="677">
          <cell r="X677" t="str">
            <v/>
          </cell>
        </row>
        <row r="678">
          <cell r="X678" t="str">
            <v/>
          </cell>
        </row>
        <row r="679">
          <cell r="X679" t="str">
            <v/>
          </cell>
        </row>
        <row r="680">
          <cell r="X680" t="str">
            <v/>
          </cell>
        </row>
        <row r="681">
          <cell r="X681" t="str">
            <v/>
          </cell>
        </row>
        <row r="682">
          <cell r="X682" t="str">
            <v/>
          </cell>
        </row>
        <row r="683">
          <cell r="X683" t="str">
            <v/>
          </cell>
        </row>
        <row r="684">
          <cell r="X684" t="str">
            <v/>
          </cell>
        </row>
        <row r="685">
          <cell r="X685" t="str">
            <v/>
          </cell>
        </row>
        <row r="686">
          <cell r="X686" t="str">
            <v/>
          </cell>
        </row>
        <row r="687">
          <cell r="X687" t="str">
            <v/>
          </cell>
        </row>
        <row r="688">
          <cell r="X688" t="str">
            <v/>
          </cell>
        </row>
        <row r="689">
          <cell r="X689" t="str">
            <v/>
          </cell>
        </row>
        <row r="690">
          <cell r="X690" t="str">
            <v/>
          </cell>
        </row>
        <row r="691">
          <cell r="X691" t="str">
            <v/>
          </cell>
        </row>
        <row r="692">
          <cell r="X692" t="str">
            <v/>
          </cell>
        </row>
        <row r="693">
          <cell r="X693" t="str">
            <v/>
          </cell>
        </row>
        <row r="694">
          <cell r="X694" t="str">
            <v/>
          </cell>
        </row>
        <row r="695">
          <cell r="X695" t="str">
            <v/>
          </cell>
        </row>
        <row r="696">
          <cell r="X696" t="str">
            <v/>
          </cell>
        </row>
        <row r="697">
          <cell r="X697" t="str">
            <v/>
          </cell>
        </row>
        <row r="698">
          <cell r="X698" t="str">
            <v/>
          </cell>
        </row>
        <row r="699">
          <cell r="X699" t="str">
            <v/>
          </cell>
        </row>
        <row r="700">
          <cell r="X700" t="str">
            <v/>
          </cell>
        </row>
        <row r="701">
          <cell r="X701" t="str">
            <v/>
          </cell>
        </row>
        <row r="702">
          <cell r="X702" t="str">
            <v/>
          </cell>
        </row>
        <row r="703">
          <cell r="X703" t="str">
            <v/>
          </cell>
        </row>
        <row r="704">
          <cell r="X704" t="str">
            <v/>
          </cell>
        </row>
        <row r="705">
          <cell r="X705" t="str">
            <v/>
          </cell>
        </row>
        <row r="706">
          <cell r="X706" t="str">
            <v/>
          </cell>
        </row>
        <row r="707">
          <cell r="X707" t="str">
            <v/>
          </cell>
        </row>
        <row r="708">
          <cell r="X708" t="str">
            <v/>
          </cell>
        </row>
        <row r="709">
          <cell r="X709" t="str">
            <v/>
          </cell>
        </row>
        <row r="710">
          <cell r="X710" t="str">
            <v/>
          </cell>
        </row>
        <row r="711">
          <cell r="X711" t="str">
            <v/>
          </cell>
        </row>
        <row r="712">
          <cell r="X712" t="str">
            <v/>
          </cell>
        </row>
        <row r="713">
          <cell r="X713" t="str">
            <v/>
          </cell>
        </row>
        <row r="714">
          <cell r="X714" t="str">
            <v/>
          </cell>
        </row>
        <row r="715">
          <cell r="X715" t="str">
            <v/>
          </cell>
        </row>
        <row r="716">
          <cell r="X716" t="str">
            <v/>
          </cell>
        </row>
        <row r="717">
          <cell r="X717" t="str">
            <v/>
          </cell>
        </row>
        <row r="718">
          <cell r="X718" t="str">
            <v/>
          </cell>
        </row>
        <row r="719">
          <cell r="X719" t="str">
            <v/>
          </cell>
        </row>
        <row r="720">
          <cell r="X720" t="str">
            <v/>
          </cell>
        </row>
        <row r="721">
          <cell r="X721" t="str">
            <v/>
          </cell>
        </row>
        <row r="722">
          <cell r="X722" t="str">
            <v/>
          </cell>
        </row>
        <row r="723">
          <cell r="X723" t="str">
            <v/>
          </cell>
        </row>
        <row r="724">
          <cell r="X724" t="str">
            <v/>
          </cell>
        </row>
        <row r="725">
          <cell r="X725" t="str">
            <v/>
          </cell>
        </row>
        <row r="726">
          <cell r="X726" t="str">
            <v/>
          </cell>
        </row>
        <row r="727">
          <cell r="X727" t="str">
            <v/>
          </cell>
        </row>
        <row r="728">
          <cell r="X728" t="str">
            <v/>
          </cell>
        </row>
        <row r="729">
          <cell r="X729" t="str">
            <v/>
          </cell>
        </row>
        <row r="730">
          <cell r="X730" t="str">
            <v/>
          </cell>
        </row>
        <row r="731">
          <cell r="X731" t="str">
            <v/>
          </cell>
        </row>
        <row r="732">
          <cell r="X732" t="str">
            <v/>
          </cell>
        </row>
        <row r="733">
          <cell r="X733" t="str">
            <v/>
          </cell>
        </row>
        <row r="734">
          <cell r="X734" t="str">
            <v/>
          </cell>
        </row>
        <row r="735">
          <cell r="X735" t="str">
            <v/>
          </cell>
        </row>
        <row r="736">
          <cell r="X736" t="str">
            <v/>
          </cell>
        </row>
        <row r="737">
          <cell r="X737" t="str">
            <v/>
          </cell>
        </row>
        <row r="738">
          <cell r="X738" t="str">
            <v/>
          </cell>
        </row>
        <row r="739">
          <cell r="X739" t="str">
            <v/>
          </cell>
        </row>
        <row r="740">
          <cell r="X740" t="str">
            <v/>
          </cell>
        </row>
        <row r="741">
          <cell r="X741" t="str">
            <v/>
          </cell>
        </row>
        <row r="742">
          <cell r="X742" t="str">
            <v/>
          </cell>
        </row>
        <row r="743">
          <cell r="X743" t="str">
            <v/>
          </cell>
        </row>
        <row r="744">
          <cell r="X744" t="str">
            <v/>
          </cell>
        </row>
        <row r="745">
          <cell r="X745" t="str">
            <v/>
          </cell>
        </row>
        <row r="746">
          <cell r="X746" t="str">
            <v/>
          </cell>
        </row>
        <row r="747">
          <cell r="X747" t="str">
            <v/>
          </cell>
        </row>
        <row r="748">
          <cell r="X748" t="str">
            <v/>
          </cell>
        </row>
        <row r="749">
          <cell r="X749" t="str">
            <v/>
          </cell>
        </row>
        <row r="750">
          <cell r="X750" t="str">
            <v/>
          </cell>
        </row>
        <row r="751">
          <cell r="X751" t="str">
            <v/>
          </cell>
        </row>
        <row r="752">
          <cell r="X752" t="str">
            <v/>
          </cell>
        </row>
        <row r="753">
          <cell r="X753" t="str">
            <v/>
          </cell>
        </row>
        <row r="754">
          <cell r="X754" t="str">
            <v/>
          </cell>
        </row>
        <row r="755">
          <cell r="X755" t="str">
            <v/>
          </cell>
        </row>
        <row r="756">
          <cell r="X756" t="str">
            <v/>
          </cell>
        </row>
        <row r="757">
          <cell r="X757" t="str">
            <v/>
          </cell>
        </row>
        <row r="758">
          <cell r="X758" t="str">
            <v/>
          </cell>
        </row>
        <row r="759">
          <cell r="X759" t="str">
            <v/>
          </cell>
        </row>
        <row r="760">
          <cell r="X760" t="str">
            <v/>
          </cell>
        </row>
        <row r="761">
          <cell r="X761" t="str">
            <v/>
          </cell>
        </row>
        <row r="762">
          <cell r="X762" t="str">
            <v/>
          </cell>
        </row>
        <row r="763">
          <cell r="X763" t="str">
            <v/>
          </cell>
        </row>
        <row r="764">
          <cell r="X764" t="str">
            <v/>
          </cell>
        </row>
        <row r="765">
          <cell r="X765" t="str">
            <v/>
          </cell>
        </row>
        <row r="766">
          <cell r="X766" t="str">
            <v/>
          </cell>
        </row>
        <row r="767">
          <cell r="X767" t="str">
            <v/>
          </cell>
        </row>
        <row r="768">
          <cell r="X768" t="str">
            <v/>
          </cell>
        </row>
        <row r="769">
          <cell r="X769" t="str">
            <v/>
          </cell>
        </row>
        <row r="770">
          <cell r="X770" t="str">
            <v/>
          </cell>
        </row>
        <row r="771">
          <cell r="X771" t="str">
            <v/>
          </cell>
        </row>
        <row r="772">
          <cell r="X772" t="str">
            <v/>
          </cell>
        </row>
        <row r="773">
          <cell r="X773" t="str">
            <v/>
          </cell>
        </row>
        <row r="774">
          <cell r="X774" t="str">
            <v/>
          </cell>
        </row>
        <row r="775">
          <cell r="X775" t="str">
            <v/>
          </cell>
        </row>
        <row r="776">
          <cell r="X776" t="str">
            <v/>
          </cell>
        </row>
        <row r="777">
          <cell r="X777" t="str">
            <v/>
          </cell>
        </row>
        <row r="778">
          <cell r="X778" t="str">
            <v/>
          </cell>
        </row>
        <row r="779">
          <cell r="X779" t="str">
            <v/>
          </cell>
        </row>
        <row r="780">
          <cell r="X780" t="str">
            <v/>
          </cell>
        </row>
        <row r="781">
          <cell r="X781" t="str">
            <v/>
          </cell>
        </row>
        <row r="782">
          <cell r="X782" t="str">
            <v/>
          </cell>
        </row>
        <row r="783">
          <cell r="X783" t="str">
            <v/>
          </cell>
        </row>
        <row r="784">
          <cell r="X784" t="str">
            <v/>
          </cell>
        </row>
        <row r="785">
          <cell r="X785" t="str">
            <v/>
          </cell>
        </row>
        <row r="786">
          <cell r="X786" t="str">
            <v/>
          </cell>
        </row>
        <row r="787">
          <cell r="X787" t="str">
            <v/>
          </cell>
        </row>
        <row r="788">
          <cell r="X788" t="str">
            <v/>
          </cell>
        </row>
        <row r="789">
          <cell r="X789" t="str">
            <v/>
          </cell>
        </row>
        <row r="790">
          <cell r="X790" t="str">
            <v/>
          </cell>
        </row>
        <row r="791">
          <cell r="X791" t="str">
            <v/>
          </cell>
        </row>
        <row r="792">
          <cell r="X792" t="str">
            <v/>
          </cell>
        </row>
        <row r="793">
          <cell r="X793" t="str">
            <v/>
          </cell>
        </row>
        <row r="794">
          <cell r="X794" t="str">
            <v/>
          </cell>
        </row>
        <row r="795">
          <cell r="X795" t="str">
            <v/>
          </cell>
        </row>
        <row r="796">
          <cell r="X796" t="str">
            <v/>
          </cell>
        </row>
        <row r="797">
          <cell r="X797" t="str">
            <v/>
          </cell>
        </row>
        <row r="798">
          <cell r="X798" t="str">
            <v/>
          </cell>
        </row>
        <row r="799">
          <cell r="X799" t="str">
            <v/>
          </cell>
        </row>
        <row r="800">
          <cell r="X800" t="str">
            <v/>
          </cell>
        </row>
        <row r="801">
          <cell r="X801" t="str">
            <v/>
          </cell>
        </row>
        <row r="802">
          <cell r="X802" t="str">
            <v/>
          </cell>
        </row>
        <row r="803">
          <cell r="X803" t="str">
            <v/>
          </cell>
        </row>
        <row r="804">
          <cell r="X804" t="str">
            <v/>
          </cell>
        </row>
        <row r="805">
          <cell r="X805" t="str">
            <v/>
          </cell>
        </row>
        <row r="806">
          <cell r="X806" t="str">
            <v/>
          </cell>
        </row>
        <row r="807">
          <cell r="X807" t="str">
            <v/>
          </cell>
        </row>
        <row r="808">
          <cell r="X808" t="str">
            <v/>
          </cell>
        </row>
        <row r="809">
          <cell r="X809" t="str">
            <v/>
          </cell>
        </row>
        <row r="810">
          <cell r="X810" t="str">
            <v/>
          </cell>
        </row>
        <row r="811">
          <cell r="X811" t="str">
            <v/>
          </cell>
        </row>
        <row r="812">
          <cell r="X812" t="str">
            <v/>
          </cell>
        </row>
        <row r="813">
          <cell r="X813" t="str">
            <v/>
          </cell>
        </row>
        <row r="814">
          <cell r="X814" t="str">
            <v/>
          </cell>
        </row>
        <row r="815">
          <cell r="X815" t="str">
            <v/>
          </cell>
        </row>
        <row r="816">
          <cell r="X816" t="str">
            <v/>
          </cell>
        </row>
        <row r="817">
          <cell r="X817" t="str">
            <v/>
          </cell>
        </row>
        <row r="818">
          <cell r="X818" t="str">
            <v/>
          </cell>
        </row>
        <row r="819">
          <cell r="X819" t="str">
            <v/>
          </cell>
        </row>
        <row r="820">
          <cell r="X820" t="str">
            <v/>
          </cell>
        </row>
        <row r="821">
          <cell r="X821" t="str">
            <v/>
          </cell>
        </row>
        <row r="822">
          <cell r="X822" t="str">
            <v/>
          </cell>
        </row>
        <row r="823">
          <cell r="X823" t="str">
            <v/>
          </cell>
        </row>
        <row r="824">
          <cell r="X824" t="str">
            <v/>
          </cell>
        </row>
        <row r="825">
          <cell r="X825" t="str">
            <v/>
          </cell>
        </row>
        <row r="826">
          <cell r="X826" t="str">
            <v/>
          </cell>
        </row>
        <row r="827">
          <cell r="X827" t="str">
            <v/>
          </cell>
        </row>
        <row r="828">
          <cell r="X828" t="str">
            <v/>
          </cell>
        </row>
        <row r="829">
          <cell r="X829" t="str">
            <v/>
          </cell>
        </row>
        <row r="830">
          <cell r="X830" t="str">
            <v/>
          </cell>
        </row>
        <row r="831">
          <cell r="X831" t="str">
            <v/>
          </cell>
        </row>
        <row r="832">
          <cell r="X832" t="str">
            <v/>
          </cell>
        </row>
        <row r="833">
          <cell r="X833" t="str">
            <v/>
          </cell>
        </row>
        <row r="834">
          <cell r="X834" t="str">
            <v/>
          </cell>
        </row>
        <row r="835">
          <cell r="X835" t="str">
            <v/>
          </cell>
        </row>
        <row r="836">
          <cell r="X836" t="str">
            <v/>
          </cell>
        </row>
        <row r="837">
          <cell r="X837" t="str">
            <v/>
          </cell>
        </row>
        <row r="838">
          <cell r="X838" t="str">
            <v/>
          </cell>
        </row>
        <row r="839">
          <cell r="X839" t="str">
            <v/>
          </cell>
        </row>
        <row r="840">
          <cell r="X840" t="str">
            <v/>
          </cell>
        </row>
        <row r="841">
          <cell r="X841" t="str">
            <v/>
          </cell>
        </row>
        <row r="842">
          <cell r="X842" t="str">
            <v/>
          </cell>
        </row>
        <row r="843">
          <cell r="X843" t="str">
            <v/>
          </cell>
        </row>
        <row r="844">
          <cell r="X844" t="str">
            <v/>
          </cell>
        </row>
        <row r="845">
          <cell r="X845" t="str">
            <v/>
          </cell>
        </row>
        <row r="846">
          <cell r="X846" t="str">
            <v/>
          </cell>
        </row>
        <row r="847">
          <cell r="X847" t="str">
            <v/>
          </cell>
        </row>
        <row r="848">
          <cell r="X848" t="str">
            <v/>
          </cell>
        </row>
        <row r="849">
          <cell r="X849" t="str">
            <v/>
          </cell>
        </row>
        <row r="850">
          <cell r="X850" t="str">
            <v/>
          </cell>
        </row>
        <row r="851">
          <cell r="X851" t="str">
            <v/>
          </cell>
        </row>
        <row r="852">
          <cell r="X852" t="str">
            <v/>
          </cell>
        </row>
        <row r="853">
          <cell r="X853" t="str">
            <v/>
          </cell>
        </row>
        <row r="854">
          <cell r="X854" t="str">
            <v/>
          </cell>
        </row>
        <row r="855">
          <cell r="X855" t="str">
            <v/>
          </cell>
        </row>
        <row r="856">
          <cell r="X856" t="str">
            <v/>
          </cell>
        </row>
        <row r="857">
          <cell r="X857" t="str">
            <v/>
          </cell>
        </row>
        <row r="858">
          <cell r="X858" t="str">
            <v/>
          </cell>
        </row>
        <row r="859">
          <cell r="X859" t="str">
            <v/>
          </cell>
        </row>
        <row r="860">
          <cell r="X860" t="str">
            <v/>
          </cell>
        </row>
        <row r="861">
          <cell r="X861" t="str">
            <v/>
          </cell>
        </row>
        <row r="862">
          <cell r="X862" t="str">
            <v/>
          </cell>
        </row>
        <row r="863">
          <cell r="X863" t="str">
            <v/>
          </cell>
        </row>
        <row r="864">
          <cell r="X864" t="str">
            <v/>
          </cell>
        </row>
        <row r="865">
          <cell r="X865" t="str">
            <v/>
          </cell>
        </row>
        <row r="866">
          <cell r="X866" t="str">
            <v/>
          </cell>
        </row>
        <row r="867">
          <cell r="X867" t="str">
            <v/>
          </cell>
        </row>
        <row r="868">
          <cell r="X868" t="str">
            <v/>
          </cell>
        </row>
        <row r="869">
          <cell r="X869" t="str">
            <v/>
          </cell>
        </row>
        <row r="870">
          <cell r="X870" t="str">
            <v/>
          </cell>
        </row>
        <row r="871">
          <cell r="X871" t="str">
            <v/>
          </cell>
        </row>
        <row r="872">
          <cell r="X872" t="str">
            <v/>
          </cell>
        </row>
        <row r="873">
          <cell r="X873" t="str">
            <v/>
          </cell>
        </row>
        <row r="874">
          <cell r="X874" t="str">
            <v/>
          </cell>
        </row>
        <row r="875">
          <cell r="X875" t="str">
            <v/>
          </cell>
        </row>
        <row r="876">
          <cell r="X876" t="str">
            <v/>
          </cell>
        </row>
        <row r="877">
          <cell r="X877" t="str">
            <v/>
          </cell>
        </row>
        <row r="878">
          <cell r="X878" t="str">
            <v/>
          </cell>
        </row>
        <row r="879">
          <cell r="X879" t="str">
            <v/>
          </cell>
        </row>
        <row r="880">
          <cell r="X880" t="str">
            <v/>
          </cell>
        </row>
        <row r="881">
          <cell r="X881" t="str">
            <v/>
          </cell>
        </row>
        <row r="882">
          <cell r="X882" t="str">
            <v/>
          </cell>
        </row>
        <row r="883">
          <cell r="X883" t="str">
            <v/>
          </cell>
        </row>
        <row r="884">
          <cell r="X884" t="str">
            <v/>
          </cell>
        </row>
        <row r="885">
          <cell r="X885" t="str">
            <v/>
          </cell>
        </row>
        <row r="886">
          <cell r="X886" t="str">
            <v/>
          </cell>
        </row>
        <row r="887">
          <cell r="X887" t="str">
            <v/>
          </cell>
        </row>
        <row r="888">
          <cell r="X888" t="str">
            <v/>
          </cell>
        </row>
        <row r="889">
          <cell r="X889" t="str">
            <v/>
          </cell>
        </row>
        <row r="890">
          <cell r="X890" t="str">
            <v/>
          </cell>
        </row>
        <row r="891">
          <cell r="X891" t="str">
            <v/>
          </cell>
        </row>
        <row r="892">
          <cell r="X892" t="str">
            <v/>
          </cell>
        </row>
        <row r="893">
          <cell r="X893" t="str">
            <v/>
          </cell>
        </row>
        <row r="894">
          <cell r="X894" t="str">
            <v/>
          </cell>
        </row>
        <row r="895">
          <cell r="X895" t="str">
            <v/>
          </cell>
        </row>
        <row r="896">
          <cell r="X896" t="str">
            <v/>
          </cell>
        </row>
        <row r="897">
          <cell r="X897" t="str">
            <v/>
          </cell>
        </row>
        <row r="898">
          <cell r="X898" t="str">
            <v/>
          </cell>
        </row>
        <row r="899">
          <cell r="X899" t="str">
            <v/>
          </cell>
        </row>
        <row r="900">
          <cell r="X900" t="str">
            <v/>
          </cell>
        </row>
        <row r="901">
          <cell r="X901" t="str">
            <v/>
          </cell>
        </row>
        <row r="902">
          <cell r="X902" t="str">
            <v/>
          </cell>
        </row>
        <row r="903">
          <cell r="X903" t="str">
            <v/>
          </cell>
        </row>
        <row r="904">
          <cell r="X904" t="str">
            <v/>
          </cell>
        </row>
        <row r="905">
          <cell r="X905" t="str">
            <v/>
          </cell>
        </row>
        <row r="906">
          <cell r="X906" t="str">
            <v/>
          </cell>
        </row>
        <row r="907">
          <cell r="X907" t="str">
            <v/>
          </cell>
        </row>
        <row r="908">
          <cell r="X908" t="str">
            <v/>
          </cell>
        </row>
        <row r="909">
          <cell r="X909" t="str">
            <v/>
          </cell>
        </row>
        <row r="910">
          <cell r="X910" t="str">
            <v/>
          </cell>
        </row>
        <row r="911">
          <cell r="X911" t="str">
            <v/>
          </cell>
        </row>
        <row r="912">
          <cell r="X912" t="str">
            <v/>
          </cell>
        </row>
        <row r="913">
          <cell r="X913" t="str">
            <v/>
          </cell>
        </row>
        <row r="914">
          <cell r="X914" t="str">
            <v/>
          </cell>
        </row>
        <row r="915">
          <cell r="X915" t="str">
            <v/>
          </cell>
        </row>
        <row r="916">
          <cell r="X916" t="str">
            <v/>
          </cell>
        </row>
        <row r="917">
          <cell r="X917" t="str">
            <v/>
          </cell>
        </row>
        <row r="918">
          <cell r="X918" t="str">
            <v/>
          </cell>
        </row>
        <row r="919">
          <cell r="X919" t="str">
            <v/>
          </cell>
        </row>
        <row r="920">
          <cell r="X920" t="str">
            <v/>
          </cell>
        </row>
        <row r="921">
          <cell r="X921" t="str">
            <v/>
          </cell>
        </row>
        <row r="922">
          <cell r="X922" t="str">
            <v/>
          </cell>
        </row>
        <row r="923">
          <cell r="X923" t="str">
            <v/>
          </cell>
        </row>
        <row r="924">
          <cell r="X924" t="str">
            <v/>
          </cell>
        </row>
        <row r="925">
          <cell r="X925" t="str">
            <v/>
          </cell>
        </row>
        <row r="926">
          <cell r="X926" t="str">
            <v/>
          </cell>
        </row>
        <row r="927">
          <cell r="X927" t="str">
            <v/>
          </cell>
        </row>
        <row r="928">
          <cell r="X928" t="str">
            <v/>
          </cell>
        </row>
        <row r="929">
          <cell r="X929" t="str">
            <v/>
          </cell>
        </row>
        <row r="930">
          <cell r="X930" t="str">
            <v/>
          </cell>
        </row>
        <row r="931">
          <cell r="X931" t="str">
            <v/>
          </cell>
        </row>
        <row r="932">
          <cell r="X932" t="str">
            <v/>
          </cell>
        </row>
        <row r="933">
          <cell r="X933" t="str">
            <v/>
          </cell>
        </row>
        <row r="934">
          <cell r="X934" t="str">
            <v/>
          </cell>
        </row>
        <row r="935">
          <cell r="X935" t="str">
            <v/>
          </cell>
        </row>
        <row r="936">
          <cell r="X936" t="str">
            <v/>
          </cell>
        </row>
        <row r="937">
          <cell r="X937" t="str">
            <v/>
          </cell>
        </row>
        <row r="938">
          <cell r="X938" t="str">
            <v/>
          </cell>
        </row>
        <row r="939">
          <cell r="X939" t="str">
            <v/>
          </cell>
        </row>
        <row r="940">
          <cell r="X940" t="str">
            <v/>
          </cell>
        </row>
        <row r="941">
          <cell r="X941" t="str">
            <v/>
          </cell>
        </row>
        <row r="942">
          <cell r="X942" t="str">
            <v/>
          </cell>
        </row>
        <row r="943">
          <cell r="X943" t="str">
            <v/>
          </cell>
        </row>
        <row r="944">
          <cell r="X944" t="str">
            <v/>
          </cell>
        </row>
        <row r="945">
          <cell r="X945" t="str">
            <v/>
          </cell>
        </row>
        <row r="946">
          <cell r="X946" t="str">
            <v/>
          </cell>
        </row>
        <row r="947">
          <cell r="X947" t="str">
            <v/>
          </cell>
        </row>
        <row r="948">
          <cell r="X948" t="str">
            <v/>
          </cell>
        </row>
        <row r="949">
          <cell r="X949" t="str">
            <v/>
          </cell>
        </row>
        <row r="950">
          <cell r="X950" t="str">
            <v/>
          </cell>
        </row>
        <row r="951">
          <cell r="X951" t="str">
            <v/>
          </cell>
        </row>
        <row r="952">
          <cell r="X952" t="str">
            <v/>
          </cell>
        </row>
        <row r="953">
          <cell r="X953" t="str">
            <v/>
          </cell>
        </row>
        <row r="954">
          <cell r="X954" t="str">
            <v/>
          </cell>
        </row>
        <row r="955">
          <cell r="X955" t="str">
            <v/>
          </cell>
        </row>
        <row r="956">
          <cell r="X956" t="str">
            <v/>
          </cell>
        </row>
        <row r="957">
          <cell r="X957" t="str">
            <v/>
          </cell>
        </row>
        <row r="958">
          <cell r="X958" t="str">
            <v/>
          </cell>
        </row>
        <row r="959">
          <cell r="X959" t="str">
            <v/>
          </cell>
        </row>
        <row r="960">
          <cell r="X960" t="str">
            <v/>
          </cell>
        </row>
        <row r="961">
          <cell r="X961" t="str">
            <v/>
          </cell>
        </row>
        <row r="962">
          <cell r="X962" t="str">
            <v/>
          </cell>
        </row>
        <row r="963">
          <cell r="X963" t="str">
            <v/>
          </cell>
        </row>
        <row r="964">
          <cell r="X964" t="str">
            <v/>
          </cell>
        </row>
        <row r="965">
          <cell r="X965" t="str">
            <v/>
          </cell>
        </row>
        <row r="966">
          <cell r="X966" t="str">
            <v/>
          </cell>
        </row>
        <row r="967">
          <cell r="X967" t="str">
            <v/>
          </cell>
        </row>
        <row r="968">
          <cell r="X968" t="str">
            <v/>
          </cell>
        </row>
        <row r="969">
          <cell r="X969" t="str">
            <v/>
          </cell>
        </row>
        <row r="970">
          <cell r="X970" t="str">
            <v/>
          </cell>
        </row>
        <row r="971">
          <cell r="X971" t="str">
            <v/>
          </cell>
        </row>
        <row r="972">
          <cell r="X972" t="str">
            <v/>
          </cell>
        </row>
        <row r="973">
          <cell r="X973" t="str">
            <v/>
          </cell>
        </row>
        <row r="974">
          <cell r="X974" t="str">
            <v/>
          </cell>
        </row>
        <row r="975">
          <cell r="X975" t="str">
            <v/>
          </cell>
        </row>
        <row r="976">
          <cell r="X976" t="str">
            <v/>
          </cell>
        </row>
        <row r="977">
          <cell r="X977" t="str">
            <v/>
          </cell>
        </row>
        <row r="978">
          <cell r="X978" t="str">
            <v/>
          </cell>
        </row>
        <row r="979">
          <cell r="X979" t="str">
            <v/>
          </cell>
        </row>
        <row r="980">
          <cell r="X980" t="str">
            <v/>
          </cell>
        </row>
        <row r="981">
          <cell r="X981" t="str">
            <v/>
          </cell>
        </row>
        <row r="982">
          <cell r="X982" t="str">
            <v/>
          </cell>
        </row>
        <row r="983">
          <cell r="X983" t="str">
            <v/>
          </cell>
        </row>
        <row r="984">
          <cell r="X984" t="str">
            <v/>
          </cell>
        </row>
        <row r="985">
          <cell r="X985" t="str">
            <v/>
          </cell>
        </row>
        <row r="986">
          <cell r="X986" t="str">
            <v/>
          </cell>
        </row>
        <row r="987">
          <cell r="X987" t="str">
            <v/>
          </cell>
        </row>
        <row r="988">
          <cell r="X988" t="str">
            <v/>
          </cell>
        </row>
        <row r="989">
          <cell r="X989" t="str">
            <v/>
          </cell>
        </row>
        <row r="990">
          <cell r="X990" t="str">
            <v/>
          </cell>
        </row>
        <row r="991">
          <cell r="X991" t="str">
            <v/>
          </cell>
        </row>
        <row r="992">
          <cell r="X992" t="str">
            <v/>
          </cell>
        </row>
        <row r="993">
          <cell r="X993" t="str">
            <v/>
          </cell>
        </row>
        <row r="994">
          <cell r="X994" t="str">
            <v/>
          </cell>
        </row>
        <row r="995">
          <cell r="X995" t="str">
            <v/>
          </cell>
        </row>
        <row r="996">
          <cell r="X996" t="str">
            <v/>
          </cell>
        </row>
        <row r="997">
          <cell r="X997" t="str">
            <v/>
          </cell>
        </row>
        <row r="998">
          <cell r="X998" t="str">
            <v/>
          </cell>
        </row>
        <row r="999">
          <cell r="X999" t="str">
            <v/>
          </cell>
        </row>
        <row r="1000">
          <cell r="X1000" t="str">
            <v/>
          </cell>
        </row>
      </sheetData>
      <sheetData sheetId="1">
        <row r="1">
          <cell r="B1" t="str">
            <v>Pain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51"/>
  <sheetViews>
    <sheetView showZeros="0" tabSelected="1" topLeftCell="A7" workbookViewId="0">
      <selection activeCell="B13" sqref="B13"/>
    </sheetView>
  </sheetViews>
  <sheetFormatPr baseColWidth="10" defaultColWidth="11.36328125" defaultRowHeight="14.5" outlineLevelRow="1"/>
  <cols>
    <col min="1" max="1" width="11.36328125" style="40"/>
    <col min="2" max="2" width="80.08984375" style="40" customWidth="1"/>
    <col min="3" max="3" width="5.6328125" style="41" customWidth="1"/>
    <col min="4" max="4" width="7.90625" style="41" customWidth="1"/>
    <col min="5" max="5" width="6.36328125" style="56" customWidth="1"/>
    <col min="6" max="6" width="9.7265625" style="41" customWidth="1"/>
    <col min="7" max="7" width="11.36328125" style="40"/>
    <col min="8" max="8" width="11.36328125" style="59"/>
    <col min="9" max="16384" width="11.36328125" style="40"/>
  </cols>
  <sheetData>
    <row r="1" spans="1:9" ht="15.75" customHeight="1" thickBot="1"/>
    <row r="2" spans="1:9">
      <c r="A2" s="42"/>
      <c r="B2" s="79" t="s">
        <v>161</v>
      </c>
      <c r="G2" s="42"/>
      <c r="H2" s="60" t="s">
        <v>166</v>
      </c>
      <c r="I2" s="55"/>
    </row>
    <row r="3" spans="1:9" ht="15" thickBot="1">
      <c r="A3" s="42"/>
      <c r="B3" s="80"/>
      <c r="G3" s="42"/>
      <c r="H3" s="61"/>
    </row>
    <row r="4" spans="1:9" ht="15" customHeight="1">
      <c r="A4" s="42"/>
      <c r="B4" s="43"/>
      <c r="G4" s="42"/>
      <c r="H4" s="61"/>
    </row>
    <row r="5" spans="1:9" ht="15" customHeight="1">
      <c r="A5" s="42"/>
      <c r="B5" s="54" t="s">
        <v>162</v>
      </c>
      <c r="G5" s="42"/>
      <c r="H5" s="61"/>
    </row>
    <row r="6" spans="1:9" ht="15" customHeight="1">
      <c r="A6" s="42"/>
      <c r="B6" s="54" t="s">
        <v>165</v>
      </c>
      <c r="G6" s="42"/>
      <c r="H6" s="61"/>
    </row>
    <row r="7" spans="1:9" ht="15" customHeight="1">
      <c r="A7" s="42"/>
      <c r="B7" s="54" t="s">
        <v>163</v>
      </c>
      <c r="G7" s="42"/>
      <c r="H7" s="61"/>
    </row>
    <row r="8" spans="1:9" ht="15" customHeight="1">
      <c r="A8" s="42"/>
      <c r="B8" s="54" t="s">
        <v>164</v>
      </c>
      <c r="G8" s="42"/>
      <c r="H8" s="61"/>
    </row>
    <row r="9" spans="1:9">
      <c r="A9" s="42"/>
      <c r="B9" s="44"/>
      <c r="G9" s="42"/>
      <c r="H9" s="61"/>
    </row>
    <row r="10" spans="1:9" ht="15" customHeight="1">
      <c r="A10" s="42"/>
      <c r="B10" s="42" t="s">
        <v>2</v>
      </c>
      <c r="C10" s="41" t="s">
        <v>15</v>
      </c>
      <c r="D10" s="41" t="s">
        <v>141</v>
      </c>
      <c r="E10" s="56" t="s">
        <v>155</v>
      </c>
      <c r="F10" s="41" t="s">
        <v>152</v>
      </c>
      <c r="G10" s="42" t="s">
        <v>153</v>
      </c>
      <c r="H10" s="61" t="s">
        <v>154</v>
      </c>
      <c r="I10" s="40" t="s">
        <v>151</v>
      </c>
    </row>
    <row r="11" spans="1:9">
      <c r="A11" s="45" t="s">
        <v>159</v>
      </c>
      <c r="B11" s="45"/>
      <c r="G11" s="46"/>
      <c r="H11" s="62"/>
      <c r="I11" s="46"/>
    </row>
    <row r="12" spans="1:9">
      <c r="A12" s="47"/>
      <c r="B12" s="58"/>
      <c r="G12" s="42">
        <f ca="1">CEILING(G23,10)</f>
        <v>0</v>
      </c>
      <c r="H12" s="61"/>
      <c r="I12" s="40">
        <f ca="1">IF(H12&gt;=0.001,(G12*H12)+G12,G12)</f>
        <v>0</v>
      </c>
    </row>
    <row r="13" spans="1:9" outlineLevel="1">
      <c r="B13" s="48" t="s">
        <v>36</v>
      </c>
      <c r="C13" s="41" t="str">
        <f ca="1">IF(ISNA(VLOOKUP(B13,INDIRECT(A$11&amp;"!$C$6:$J$100"),2,FALSE)),"",(VLOOKUP(B13,INDIRECT(A$11&amp;"!$C$6:$J$100"),2,FALSE)))</f>
        <v/>
      </c>
      <c r="D13" s="41" t="str">
        <f ca="1">IF(ISNA(VLOOKUP(B13,INDIRECT(A$11&amp;"!$C$6:$J$100"),8,FALSE)),"",(VLOOKUP(B13,INDIRECT(A$11&amp;"!$C$6:$J$100"),8,FALSE)))</f>
        <v/>
      </c>
      <c r="E13" s="56">
        <v>10</v>
      </c>
      <c r="F13" s="41" t="str">
        <f ca="1">IF(ISERR(E13*D13),"",(E13*D13))</f>
        <v/>
      </c>
      <c r="G13" s="42"/>
      <c r="H13" s="61"/>
    </row>
    <row r="14" spans="1:9" outlineLevel="1">
      <c r="B14" s="48"/>
      <c r="C14" s="41" t="str">
        <f t="shared" ref="C14:C22" ca="1" si="0">IF(ISNA(VLOOKUP(B14,INDIRECT(A$11&amp;"!$C$6:$J$100"),2,FALSE)),"",(VLOOKUP(B14,INDIRECT(A$11&amp;"!$C$6:$J$100"),2,FALSE)))</f>
        <v/>
      </c>
      <c r="D14" s="41" t="str">
        <f t="shared" ref="D14:D22" ca="1" si="1">IF(ISNA(VLOOKUP(B14,INDIRECT(A$11&amp;"!$C$6:$J$100"),8,FALSE)),"",(VLOOKUP(B14,INDIRECT(A$11&amp;"!$C$6:$J$100"),8,FALSE)))</f>
        <v/>
      </c>
      <c r="F14" s="41" t="str">
        <f t="shared" ref="F14:F81" ca="1" si="2">IF(ISERR(E14*D14),"",(E14*D14))</f>
        <v/>
      </c>
      <c r="G14" s="42"/>
      <c r="H14" s="61"/>
    </row>
    <row r="15" spans="1:9" outlineLevel="1">
      <c r="B15" s="48"/>
      <c r="C15" s="41" t="str">
        <f t="shared" ca="1" si="0"/>
        <v/>
      </c>
      <c r="D15" s="41" t="str">
        <f t="shared" ca="1" si="1"/>
        <v/>
      </c>
      <c r="F15" s="41" t="str">
        <f t="shared" ca="1" si="2"/>
        <v/>
      </c>
      <c r="G15" s="42"/>
      <c r="H15" s="61"/>
    </row>
    <row r="16" spans="1:9" outlineLevel="1">
      <c r="B16" s="48"/>
      <c r="C16" s="41" t="str">
        <f t="shared" ca="1" si="0"/>
        <v/>
      </c>
      <c r="D16" s="41" t="str">
        <f t="shared" ca="1" si="1"/>
        <v/>
      </c>
      <c r="F16" s="41" t="str">
        <f t="shared" ca="1" si="2"/>
        <v/>
      </c>
      <c r="G16" s="42"/>
      <c r="H16" s="61"/>
    </row>
    <row r="17" spans="1:9" outlineLevel="1">
      <c r="B17" s="48"/>
      <c r="C17" s="41" t="str">
        <f t="shared" ca="1" si="0"/>
        <v/>
      </c>
      <c r="D17" s="41" t="str">
        <f t="shared" ca="1" si="1"/>
        <v/>
      </c>
      <c r="F17" s="41" t="str">
        <f t="shared" ca="1" si="2"/>
        <v/>
      </c>
      <c r="G17" s="42"/>
      <c r="H17" s="61"/>
    </row>
    <row r="18" spans="1:9" outlineLevel="1">
      <c r="B18" s="48"/>
      <c r="C18" s="41" t="str">
        <f t="shared" ca="1" si="0"/>
        <v/>
      </c>
      <c r="D18" s="41" t="str">
        <f t="shared" ca="1" si="1"/>
        <v/>
      </c>
      <c r="F18" s="41" t="str">
        <f t="shared" ca="1" si="2"/>
        <v/>
      </c>
      <c r="G18" s="42"/>
    </row>
    <row r="19" spans="1:9" outlineLevel="1">
      <c r="B19" s="48"/>
      <c r="C19" s="41" t="str">
        <f t="shared" ca="1" si="0"/>
        <v/>
      </c>
      <c r="D19" s="41" t="str">
        <f t="shared" ca="1" si="1"/>
        <v/>
      </c>
      <c r="F19" s="41" t="str">
        <f t="shared" ca="1" si="2"/>
        <v/>
      </c>
      <c r="G19" s="42"/>
    </row>
    <row r="20" spans="1:9" outlineLevel="1">
      <c r="B20" s="48"/>
      <c r="C20" s="41" t="str">
        <f t="shared" ca="1" si="0"/>
        <v/>
      </c>
      <c r="D20" s="41" t="str">
        <f t="shared" ca="1" si="1"/>
        <v/>
      </c>
      <c r="F20" s="41" t="str">
        <f t="shared" ca="1" si="2"/>
        <v/>
      </c>
      <c r="G20" s="42"/>
    </row>
    <row r="21" spans="1:9" outlineLevel="1">
      <c r="B21" s="48"/>
      <c r="C21" s="41" t="str">
        <f t="shared" ca="1" si="0"/>
        <v/>
      </c>
      <c r="D21" s="41" t="str">
        <f t="shared" ca="1" si="1"/>
        <v/>
      </c>
      <c r="F21" s="41" t="str">
        <f t="shared" ca="1" si="2"/>
        <v/>
      </c>
      <c r="G21" s="42"/>
    </row>
    <row r="22" spans="1:9" outlineLevel="1">
      <c r="B22" s="48"/>
      <c r="C22" s="41" t="str">
        <f t="shared" ca="1" si="0"/>
        <v/>
      </c>
      <c r="D22" s="41" t="str">
        <f t="shared" ca="1" si="1"/>
        <v/>
      </c>
      <c r="F22" s="41" t="str">
        <f t="shared" ca="1" si="2"/>
        <v/>
      </c>
      <c r="G22" s="42"/>
    </row>
    <row r="23" spans="1:9" outlineLevel="1">
      <c r="B23" s="42" t="s">
        <v>151</v>
      </c>
      <c r="G23" s="42">
        <f ca="1">SUM(F13:F22)</f>
        <v>0</v>
      </c>
    </row>
    <row r="24" spans="1:9">
      <c r="A24" s="45" t="s">
        <v>143</v>
      </c>
      <c r="B24" s="45"/>
      <c r="G24" s="46"/>
      <c r="H24" s="62"/>
      <c r="I24" s="46"/>
    </row>
    <row r="25" spans="1:9">
      <c r="A25" s="47"/>
      <c r="B25" s="58"/>
      <c r="G25" s="42" t="e">
        <f>CEILING(G36,10)</f>
        <v>#REF!</v>
      </c>
      <c r="H25" s="61"/>
      <c r="I25" s="40" t="e">
        <f t="shared" ref="I25:I64" si="3">IF(H25&gt;=0.001,(G25*H25)+G25,G25)</f>
        <v>#REF!</v>
      </c>
    </row>
    <row r="26" spans="1:9" hidden="1" outlineLevel="1">
      <c r="B26" s="49"/>
      <c r="C26" s="41" t="str">
        <f ca="1">IF(ISNA(VLOOKUP(B26,INDIRECT(A$24&amp;"!$C$6:$J$100"),2,FALSE)),"",(VLOOKUP(B26,INDIRECT(A$24&amp;"!$C$6:$J$100"),2,FALSE)))</f>
        <v/>
      </c>
      <c r="D26" s="41" t="str">
        <f ca="1">IF(ISNA(VLOOKUP(B26,INDIRECT(A$24&amp;"!$C$6:$J$100"),8,FALSE)),"",(VLOOKUP(B26,INDIRECT(A$24&amp;"!$C$6:$J$100"),8,FALSE)))</f>
        <v/>
      </c>
      <c r="F26" s="41" t="str">
        <f t="shared" ca="1" si="2"/>
        <v/>
      </c>
      <c r="G26" s="42"/>
      <c r="H26" s="61"/>
    </row>
    <row r="27" spans="1:9" hidden="1" outlineLevel="1">
      <c r="B27" s="49"/>
      <c r="C27" s="41" t="str">
        <f t="shared" ref="C27:C35" ca="1" si="4">IF(ISNA(VLOOKUP(B27,INDIRECT(A$24&amp;"!$C$6:$J$100"),2,FALSE)),"",(VLOOKUP(B27,INDIRECT(A$24&amp;"!$C$6:$J$100"),2,FALSE)))</f>
        <v/>
      </c>
      <c r="D27" s="41" t="str">
        <f t="shared" ref="D27:D35" ca="1" si="5">IF(ISNA(VLOOKUP(B27,INDIRECT(A$24&amp;"!$C$6:$J$100"),8,FALSE)),"",(VLOOKUP(B27,INDIRECT(A$24&amp;"!$C$6:$J$100"),8,FALSE)))</f>
        <v/>
      </c>
      <c r="F27" s="41" t="str">
        <f t="shared" ca="1" si="2"/>
        <v/>
      </c>
      <c r="G27" s="42"/>
      <c r="H27" s="61"/>
    </row>
    <row r="28" spans="1:9" hidden="1" outlineLevel="1">
      <c r="B28" s="49"/>
      <c r="C28" s="41" t="str">
        <f t="shared" ca="1" si="4"/>
        <v/>
      </c>
      <c r="D28" s="41" t="str">
        <f t="shared" ca="1" si="5"/>
        <v/>
      </c>
      <c r="F28" s="41" t="str">
        <f t="shared" ca="1" si="2"/>
        <v/>
      </c>
      <c r="G28" s="42"/>
      <c r="H28" s="61"/>
    </row>
    <row r="29" spans="1:9" hidden="1" outlineLevel="1">
      <c r="B29" s="49"/>
      <c r="C29" s="41" t="str">
        <f t="shared" ca="1" si="4"/>
        <v/>
      </c>
      <c r="D29" s="41" t="str">
        <f t="shared" ca="1" si="5"/>
        <v/>
      </c>
      <c r="F29" s="41" t="str">
        <f t="shared" ca="1" si="2"/>
        <v/>
      </c>
      <c r="G29" s="42"/>
      <c r="H29" s="61"/>
    </row>
    <row r="30" spans="1:9" hidden="1" outlineLevel="1">
      <c r="B30" s="49"/>
      <c r="C30" s="41" t="str">
        <f t="shared" ca="1" si="4"/>
        <v/>
      </c>
      <c r="D30" s="41" t="str">
        <f t="shared" ca="1" si="5"/>
        <v/>
      </c>
      <c r="F30" s="41" t="str">
        <f t="shared" ca="1" si="2"/>
        <v/>
      </c>
      <c r="G30" s="42"/>
      <c r="H30" s="61"/>
    </row>
    <row r="31" spans="1:9" hidden="1" outlineLevel="1">
      <c r="B31" s="49"/>
      <c r="C31" s="41" t="str">
        <f t="shared" ca="1" si="4"/>
        <v/>
      </c>
      <c r="D31" s="41" t="str">
        <f t="shared" ca="1" si="5"/>
        <v/>
      </c>
      <c r="F31" s="41" t="str">
        <f t="shared" ca="1" si="2"/>
        <v/>
      </c>
      <c r="G31" s="42"/>
      <c r="H31" s="61"/>
    </row>
    <row r="32" spans="1:9" hidden="1" outlineLevel="1">
      <c r="B32" s="49"/>
      <c r="C32" s="41" t="str">
        <f t="shared" ca="1" si="4"/>
        <v/>
      </c>
      <c r="D32" s="41" t="str">
        <f t="shared" ca="1" si="5"/>
        <v/>
      </c>
      <c r="F32" s="41" t="str">
        <f t="shared" ca="1" si="2"/>
        <v/>
      </c>
      <c r="G32" s="42"/>
      <c r="H32" s="61"/>
    </row>
    <row r="33" spans="1:9" hidden="1" outlineLevel="1">
      <c r="B33" s="49"/>
      <c r="C33" s="41" t="str">
        <f t="shared" ca="1" si="4"/>
        <v/>
      </c>
      <c r="D33" s="41" t="str">
        <f t="shared" ca="1" si="5"/>
        <v/>
      </c>
      <c r="F33" s="41" t="str">
        <f t="shared" ca="1" si="2"/>
        <v/>
      </c>
      <c r="G33" s="42"/>
      <c r="H33" s="61"/>
    </row>
    <row r="34" spans="1:9" hidden="1" outlineLevel="1">
      <c r="B34" s="49"/>
      <c r="C34" s="41" t="str">
        <f t="shared" ca="1" si="4"/>
        <v/>
      </c>
      <c r="D34" s="41" t="str">
        <f t="shared" ca="1" si="5"/>
        <v/>
      </c>
      <c r="F34" s="41" t="str">
        <f t="shared" ca="1" si="2"/>
        <v/>
      </c>
      <c r="G34" s="42"/>
      <c r="H34" s="61"/>
    </row>
    <row r="35" spans="1:9" hidden="1" outlineLevel="1">
      <c r="B35" s="49"/>
      <c r="C35" s="41" t="str">
        <f t="shared" ca="1" si="4"/>
        <v/>
      </c>
      <c r="D35" s="41" t="str">
        <f t="shared" ca="1" si="5"/>
        <v/>
      </c>
      <c r="F35" s="41" t="str">
        <f t="shared" ca="1" si="2"/>
        <v/>
      </c>
      <c r="G35" s="42"/>
      <c r="H35" s="61"/>
    </row>
    <row r="36" spans="1:9" hidden="1" outlineLevel="1">
      <c r="B36" s="42" t="s">
        <v>151</v>
      </c>
      <c r="F36" s="41">
        <f t="shared" si="2"/>
        <v>0</v>
      </c>
      <c r="G36" s="42" t="e">
        <f>SUM(#REF!)</f>
        <v>#REF!</v>
      </c>
    </row>
    <row r="37" spans="1:9" collapsed="1">
      <c r="A37" s="45" t="s">
        <v>144</v>
      </c>
      <c r="B37" s="45"/>
      <c r="F37" s="41">
        <f t="shared" si="2"/>
        <v>0</v>
      </c>
      <c r="G37" s="46"/>
      <c r="H37" s="62"/>
      <c r="I37" s="46"/>
    </row>
    <row r="38" spans="1:9">
      <c r="A38" s="42"/>
      <c r="B38" s="58"/>
      <c r="F38" s="41">
        <f t="shared" si="2"/>
        <v>0</v>
      </c>
      <c r="G38" s="42" t="e">
        <f>CEILING(G49,10)</f>
        <v>#REF!</v>
      </c>
      <c r="H38" s="61"/>
      <c r="I38" s="40" t="e">
        <f t="shared" si="3"/>
        <v>#REF!</v>
      </c>
    </row>
    <row r="39" spans="1:9" hidden="1" outlineLevel="1">
      <c r="B39" s="49"/>
      <c r="C39" s="41" t="str">
        <f ca="1">IF(ISNA(VLOOKUP(B39,INDIRECT(A$37&amp;"!$C$6:$J$100"),2,FALSE)),"",(VLOOKUP(B39,INDIRECT(A$37&amp;"!$C$6:$J$100"),2,FALSE)))</f>
        <v/>
      </c>
      <c r="D39" s="41" t="str">
        <f ca="1">IF(ISNA(VLOOKUP(B39,INDIRECT(A$37&amp;"!$C$6:$J$100"),8,FALSE)),"",(VLOOKUP(B39,INDIRECT(A$37&amp;"!$C$6:$J$100"),8,FALSE)))</f>
        <v/>
      </c>
      <c r="F39" s="41" t="str">
        <f t="shared" ca="1" si="2"/>
        <v/>
      </c>
      <c r="G39" s="42"/>
      <c r="H39" s="61"/>
    </row>
    <row r="40" spans="1:9" hidden="1" outlineLevel="1">
      <c r="B40" s="49"/>
      <c r="C40" s="41" t="str">
        <f t="shared" ref="C40:C48" ca="1" si="6">IF(ISNA(VLOOKUP(B40,INDIRECT(A$37&amp;"!$C$6:$J$100"),2,FALSE)),"",(VLOOKUP(B40,INDIRECT(A$37&amp;"!$C$6:$J$100"),2,FALSE)))</f>
        <v/>
      </c>
      <c r="D40" s="41" t="str">
        <f t="shared" ref="D40:D48" ca="1" si="7">IF(ISNA(VLOOKUP(B40,INDIRECT(A$37&amp;"!$C$6:$J$100"),8,FALSE)),"",(VLOOKUP(B40,INDIRECT(A$37&amp;"!$C$6:$J$100"),8,FALSE)))</f>
        <v/>
      </c>
      <c r="F40" s="41" t="str">
        <f t="shared" ca="1" si="2"/>
        <v/>
      </c>
      <c r="G40" s="42"/>
      <c r="H40" s="61"/>
    </row>
    <row r="41" spans="1:9" hidden="1" outlineLevel="1">
      <c r="B41" s="49"/>
      <c r="C41" s="41" t="str">
        <f t="shared" ca="1" si="6"/>
        <v/>
      </c>
      <c r="D41" s="41" t="str">
        <f t="shared" ca="1" si="7"/>
        <v/>
      </c>
      <c r="F41" s="41" t="str">
        <f t="shared" ca="1" si="2"/>
        <v/>
      </c>
      <c r="G41" s="42"/>
      <c r="H41" s="61"/>
    </row>
    <row r="42" spans="1:9" hidden="1" outlineLevel="1">
      <c r="B42" s="49"/>
      <c r="C42" s="41" t="str">
        <f t="shared" ca="1" si="6"/>
        <v/>
      </c>
      <c r="D42" s="41" t="str">
        <f t="shared" ca="1" si="7"/>
        <v/>
      </c>
      <c r="F42" s="41" t="str">
        <f t="shared" ca="1" si="2"/>
        <v/>
      </c>
      <c r="G42" s="42"/>
      <c r="H42" s="61"/>
    </row>
    <row r="43" spans="1:9" hidden="1" outlineLevel="1">
      <c r="B43" s="49"/>
      <c r="C43" s="41" t="str">
        <f t="shared" ca="1" si="6"/>
        <v/>
      </c>
      <c r="D43" s="41" t="str">
        <f t="shared" ca="1" si="7"/>
        <v/>
      </c>
      <c r="F43" s="41" t="str">
        <f t="shared" ca="1" si="2"/>
        <v/>
      </c>
      <c r="G43" s="42"/>
      <c r="H43" s="61"/>
    </row>
    <row r="44" spans="1:9" hidden="1" outlineLevel="1">
      <c r="B44" s="49"/>
      <c r="C44" s="41" t="str">
        <f t="shared" ca="1" si="6"/>
        <v/>
      </c>
      <c r="D44" s="41" t="str">
        <f t="shared" ca="1" si="7"/>
        <v/>
      </c>
      <c r="F44" s="41" t="str">
        <f t="shared" ca="1" si="2"/>
        <v/>
      </c>
      <c r="G44" s="42"/>
      <c r="H44" s="61"/>
    </row>
    <row r="45" spans="1:9" hidden="1" outlineLevel="1">
      <c r="B45" s="49"/>
      <c r="C45" s="41" t="str">
        <f t="shared" ca="1" si="6"/>
        <v/>
      </c>
      <c r="D45" s="41" t="str">
        <f t="shared" ca="1" si="7"/>
        <v/>
      </c>
      <c r="F45" s="41" t="str">
        <f t="shared" ca="1" si="2"/>
        <v/>
      </c>
      <c r="G45" s="42"/>
      <c r="H45" s="61"/>
    </row>
    <row r="46" spans="1:9" hidden="1" outlineLevel="1">
      <c r="B46" s="49"/>
      <c r="C46" s="41" t="str">
        <f t="shared" ca="1" si="6"/>
        <v/>
      </c>
      <c r="D46" s="41" t="str">
        <f t="shared" ca="1" si="7"/>
        <v/>
      </c>
      <c r="F46" s="41" t="str">
        <f t="shared" ca="1" si="2"/>
        <v/>
      </c>
      <c r="G46" s="42"/>
      <c r="H46" s="61"/>
    </row>
    <row r="47" spans="1:9" hidden="1" outlineLevel="1">
      <c r="B47" s="49"/>
      <c r="C47" s="41" t="str">
        <f t="shared" ca="1" si="6"/>
        <v/>
      </c>
      <c r="D47" s="41" t="str">
        <f t="shared" ca="1" si="7"/>
        <v/>
      </c>
      <c r="F47" s="41" t="str">
        <f t="shared" ca="1" si="2"/>
        <v/>
      </c>
      <c r="G47" s="42"/>
      <c r="H47" s="61"/>
    </row>
    <row r="48" spans="1:9" hidden="1" outlineLevel="1">
      <c r="B48" s="49"/>
      <c r="C48" s="41" t="str">
        <f t="shared" ca="1" si="6"/>
        <v/>
      </c>
      <c r="D48" s="41" t="str">
        <f t="shared" ca="1" si="7"/>
        <v/>
      </c>
      <c r="F48" s="41" t="str">
        <f t="shared" ca="1" si="2"/>
        <v/>
      </c>
      <c r="G48" s="42"/>
      <c r="H48" s="61"/>
    </row>
    <row r="49" spans="1:9" hidden="1" outlineLevel="1">
      <c r="B49" s="42" t="s">
        <v>151</v>
      </c>
      <c r="F49" s="41">
        <f t="shared" si="2"/>
        <v>0</v>
      </c>
      <c r="G49" s="42" t="e">
        <f>SUM(#REF!)</f>
        <v>#REF!</v>
      </c>
    </row>
    <row r="50" spans="1:9" collapsed="1">
      <c r="A50" s="45" t="s">
        <v>156</v>
      </c>
      <c r="B50" s="45"/>
      <c r="F50" s="41">
        <f t="shared" si="2"/>
        <v>0</v>
      </c>
      <c r="G50" s="46"/>
      <c r="H50" s="62"/>
      <c r="I50" s="46"/>
    </row>
    <row r="51" spans="1:9">
      <c r="A51" s="42"/>
      <c r="B51" s="58"/>
      <c r="F51" s="41">
        <f t="shared" si="2"/>
        <v>0</v>
      </c>
      <c r="G51" s="42" t="e">
        <f>CEILING(G62,10)</f>
        <v>#REF!</v>
      </c>
      <c r="H51" s="61"/>
      <c r="I51" s="40" t="e">
        <f t="shared" si="3"/>
        <v>#REF!</v>
      </c>
    </row>
    <row r="52" spans="1:9" hidden="1" outlineLevel="1">
      <c r="B52" s="49"/>
      <c r="C52" s="41" t="str">
        <f ca="1">IF(ISNA(VLOOKUP(B52,INDIRECT(A$50&amp;"!$C$6:$J$100"),2,FALSE)),"",(VLOOKUP(B52,INDIRECT(A$50&amp;"!$C$6:$J$100"),2,FALSE)))</f>
        <v/>
      </c>
      <c r="D52" s="41" t="str">
        <f ca="1">IF(ISNA(VLOOKUP(B52,INDIRECT(A$50&amp;"!$C$6:$J$100"),8,FALSE)),"",(VLOOKUP(B52,INDIRECT(A$50&amp;"!$C$6:$J$100"),8,FALSE)))</f>
        <v/>
      </c>
      <c r="F52" s="41" t="str">
        <f t="shared" ca="1" si="2"/>
        <v/>
      </c>
      <c r="G52" s="42"/>
      <c r="H52" s="61"/>
    </row>
    <row r="53" spans="1:9" hidden="1" outlineLevel="1">
      <c r="B53" s="49"/>
      <c r="C53" s="41" t="str">
        <f t="shared" ref="C53:C61" ca="1" si="8">IF(ISNA(VLOOKUP(B53,INDIRECT(A$50&amp;"!$C$6:$J$100"),2,FALSE)),"",(VLOOKUP(B53,INDIRECT(A$50&amp;"!$C$6:$J$100"),2,FALSE)))</f>
        <v/>
      </c>
      <c r="D53" s="41" t="str">
        <f t="shared" ref="D53:D61" ca="1" si="9">IF(ISNA(VLOOKUP(B53,INDIRECT(A$50&amp;"!$C$6:$J$100"),8,FALSE)),"",(VLOOKUP(B53,INDIRECT(A$50&amp;"!$C$6:$J$100"),8,FALSE)))</f>
        <v/>
      </c>
      <c r="F53" s="41" t="str">
        <f t="shared" ca="1" si="2"/>
        <v/>
      </c>
      <c r="G53" s="42"/>
      <c r="H53" s="61"/>
    </row>
    <row r="54" spans="1:9" hidden="1" outlineLevel="1">
      <c r="B54" s="49"/>
      <c r="C54" s="41" t="str">
        <f t="shared" ca="1" si="8"/>
        <v/>
      </c>
      <c r="D54" s="41" t="str">
        <f t="shared" ca="1" si="9"/>
        <v/>
      </c>
      <c r="F54" s="41" t="str">
        <f t="shared" ca="1" si="2"/>
        <v/>
      </c>
      <c r="G54" s="42"/>
      <c r="H54" s="61"/>
    </row>
    <row r="55" spans="1:9" hidden="1" outlineLevel="1">
      <c r="B55" s="49"/>
      <c r="C55" s="41" t="str">
        <f t="shared" ca="1" si="8"/>
        <v/>
      </c>
      <c r="D55" s="41" t="str">
        <f t="shared" ca="1" si="9"/>
        <v/>
      </c>
      <c r="F55" s="41" t="str">
        <f t="shared" ca="1" si="2"/>
        <v/>
      </c>
      <c r="G55" s="42"/>
      <c r="H55" s="61"/>
    </row>
    <row r="56" spans="1:9" hidden="1" outlineLevel="1">
      <c r="B56" s="49"/>
      <c r="C56" s="41" t="str">
        <f t="shared" ca="1" si="8"/>
        <v/>
      </c>
      <c r="D56" s="41" t="str">
        <f t="shared" ca="1" si="9"/>
        <v/>
      </c>
      <c r="F56" s="41" t="str">
        <f t="shared" ca="1" si="2"/>
        <v/>
      </c>
      <c r="G56" s="42"/>
      <c r="H56" s="61"/>
    </row>
    <row r="57" spans="1:9" hidden="1" outlineLevel="1">
      <c r="B57" s="49"/>
      <c r="C57" s="41" t="str">
        <f t="shared" ca="1" si="8"/>
        <v/>
      </c>
      <c r="D57" s="41" t="str">
        <f t="shared" ca="1" si="9"/>
        <v/>
      </c>
      <c r="F57" s="41" t="str">
        <f t="shared" ca="1" si="2"/>
        <v/>
      </c>
      <c r="G57" s="42"/>
      <c r="H57" s="61"/>
    </row>
    <row r="58" spans="1:9" hidden="1" outlineLevel="1">
      <c r="B58" s="49"/>
      <c r="C58" s="41" t="str">
        <f t="shared" ca="1" si="8"/>
        <v/>
      </c>
      <c r="D58" s="41" t="str">
        <f t="shared" ca="1" si="9"/>
        <v/>
      </c>
      <c r="F58" s="41" t="str">
        <f t="shared" ca="1" si="2"/>
        <v/>
      </c>
      <c r="G58" s="42"/>
      <c r="H58" s="61"/>
    </row>
    <row r="59" spans="1:9" hidden="1" outlineLevel="1">
      <c r="B59" s="49"/>
      <c r="C59" s="41" t="str">
        <f t="shared" ca="1" si="8"/>
        <v/>
      </c>
      <c r="D59" s="41" t="str">
        <f t="shared" ca="1" si="9"/>
        <v/>
      </c>
      <c r="F59" s="41" t="str">
        <f t="shared" ca="1" si="2"/>
        <v/>
      </c>
      <c r="G59" s="42"/>
      <c r="H59" s="61"/>
    </row>
    <row r="60" spans="1:9" hidden="1" outlineLevel="1">
      <c r="B60" s="49"/>
      <c r="C60" s="41" t="str">
        <f t="shared" ca="1" si="8"/>
        <v/>
      </c>
      <c r="D60" s="41" t="str">
        <f t="shared" ca="1" si="9"/>
        <v/>
      </c>
      <c r="F60" s="41" t="str">
        <f t="shared" ca="1" si="2"/>
        <v/>
      </c>
      <c r="G60" s="42"/>
      <c r="H60" s="61"/>
    </row>
    <row r="61" spans="1:9" hidden="1" outlineLevel="1">
      <c r="B61" s="49"/>
      <c r="C61" s="41" t="str">
        <f t="shared" ca="1" si="8"/>
        <v/>
      </c>
      <c r="D61" s="41" t="str">
        <f t="shared" ca="1" si="9"/>
        <v/>
      </c>
      <c r="F61" s="41" t="str">
        <f t="shared" ca="1" si="2"/>
        <v/>
      </c>
      <c r="G61" s="42"/>
      <c r="H61" s="61"/>
    </row>
    <row r="62" spans="1:9" hidden="1" outlineLevel="1">
      <c r="B62" s="42" t="s">
        <v>151</v>
      </c>
      <c r="F62" s="41">
        <f t="shared" si="2"/>
        <v>0</v>
      </c>
      <c r="G62" s="42" t="e">
        <f>SUM(#REF!)</f>
        <v>#REF!</v>
      </c>
    </row>
    <row r="63" spans="1:9" collapsed="1">
      <c r="A63" s="45" t="s">
        <v>158</v>
      </c>
      <c r="B63" s="45"/>
      <c r="F63" s="41">
        <f t="shared" si="2"/>
        <v>0</v>
      </c>
      <c r="G63" s="46"/>
      <c r="H63" s="62"/>
      <c r="I63" s="46"/>
    </row>
    <row r="64" spans="1:9">
      <c r="A64" s="42"/>
      <c r="B64" s="58"/>
      <c r="F64" s="41">
        <f t="shared" si="2"/>
        <v>0</v>
      </c>
      <c r="G64" s="42" t="e">
        <f>CEILING(G75,10)</f>
        <v>#REF!</v>
      </c>
      <c r="H64" s="61"/>
      <c r="I64" s="40" t="e">
        <f t="shared" si="3"/>
        <v>#REF!</v>
      </c>
    </row>
    <row r="65" spans="1:9" hidden="1" outlineLevel="1">
      <c r="B65" s="49"/>
      <c r="C65" s="41" t="str">
        <f ca="1">IF(ISNA(VLOOKUP(B65,INDIRECT(A$63&amp;"!$C$6:$J$100"),2,FALSE)),"",(VLOOKUP(B65,INDIRECT(A$63&amp;"!$C$6:$J$100"),2,FALSE)))</f>
        <v/>
      </c>
      <c r="D65" s="41" t="str">
        <f ca="1">IF(ISNA(VLOOKUP(B65,INDIRECT(A$63&amp;"!$C$6:$J$100"),8,FALSE)),"",(VLOOKUP(B65,INDIRECT(A$63&amp;"!$C$6:$J$100"),8,FALSE)))</f>
        <v/>
      </c>
      <c r="F65" s="41" t="str">
        <f t="shared" ca="1" si="2"/>
        <v/>
      </c>
      <c r="G65" s="42"/>
      <c r="H65" s="61"/>
    </row>
    <row r="66" spans="1:9" hidden="1" outlineLevel="1">
      <c r="B66" s="49"/>
      <c r="C66" s="41" t="str">
        <f t="shared" ref="C66:C74" ca="1" si="10">IF(ISNA(VLOOKUP(B66,INDIRECT(A$63&amp;"!$C$6:$J$100"),2,FALSE)),"",(VLOOKUP(B66,INDIRECT(A$63&amp;"!$C$6:$J$100"),2,FALSE)))</f>
        <v/>
      </c>
      <c r="D66" s="41" t="str">
        <f t="shared" ref="D66:D74" ca="1" si="11">IF(ISNA(VLOOKUP(B66,INDIRECT(A$63&amp;"!$C$6:$J$100"),8,FALSE)),"",(VLOOKUP(B66,INDIRECT(A$63&amp;"!$C$6:$J$100"),8,FALSE)))</f>
        <v/>
      </c>
      <c r="F66" s="41" t="str">
        <f t="shared" ca="1" si="2"/>
        <v/>
      </c>
      <c r="G66" s="42"/>
      <c r="H66" s="61"/>
    </row>
    <row r="67" spans="1:9" hidden="1" outlineLevel="1">
      <c r="B67" s="49"/>
      <c r="C67" s="41" t="str">
        <f t="shared" ca="1" si="10"/>
        <v/>
      </c>
      <c r="D67" s="41" t="str">
        <f t="shared" ca="1" si="11"/>
        <v/>
      </c>
      <c r="F67" s="41" t="str">
        <f t="shared" ca="1" si="2"/>
        <v/>
      </c>
      <c r="G67" s="42"/>
      <c r="H67" s="61"/>
    </row>
    <row r="68" spans="1:9" hidden="1" outlineLevel="1">
      <c r="B68" s="49"/>
      <c r="C68" s="41" t="str">
        <f t="shared" ca="1" si="10"/>
        <v/>
      </c>
      <c r="D68" s="41" t="str">
        <f t="shared" ca="1" si="11"/>
        <v/>
      </c>
      <c r="F68" s="41" t="str">
        <f t="shared" ca="1" si="2"/>
        <v/>
      </c>
      <c r="G68" s="42"/>
      <c r="H68" s="61"/>
    </row>
    <row r="69" spans="1:9" hidden="1" outlineLevel="1">
      <c r="B69" s="49"/>
      <c r="C69" s="41" t="str">
        <f t="shared" ca="1" si="10"/>
        <v/>
      </c>
      <c r="D69" s="41" t="str">
        <f t="shared" ca="1" si="11"/>
        <v/>
      </c>
      <c r="F69" s="41" t="str">
        <f t="shared" ca="1" si="2"/>
        <v/>
      </c>
      <c r="G69" s="42"/>
      <c r="H69" s="61"/>
    </row>
    <row r="70" spans="1:9" hidden="1" outlineLevel="1">
      <c r="B70" s="49"/>
      <c r="C70" s="41" t="str">
        <f t="shared" ca="1" si="10"/>
        <v/>
      </c>
      <c r="D70" s="41" t="str">
        <f t="shared" ca="1" si="11"/>
        <v/>
      </c>
      <c r="F70" s="41" t="str">
        <f t="shared" ca="1" si="2"/>
        <v/>
      </c>
      <c r="G70" s="42"/>
      <c r="H70" s="61"/>
    </row>
    <row r="71" spans="1:9" hidden="1" outlineLevel="1">
      <c r="B71" s="49"/>
      <c r="C71" s="41" t="str">
        <f t="shared" ca="1" si="10"/>
        <v/>
      </c>
      <c r="D71" s="41" t="str">
        <f t="shared" ca="1" si="11"/>
        <v/>
      </c>
      <c r="F71" s="41" t="str">
        <f t="shared" ca="1" si="2"/>
        <v/>
      </c>
      <c r="G71" s="42"/>
      <c r="H71" s="61"/>
    </row>
    <row r="72" spans="1:9" hidden="1" outlineLevel="1">
      <c r="B72" s="49"/>
      <c r="C72" s="41" t="str">
        <f t="shared" ca="1" si="10"/>
        <v/>
      </c>
      <c r="D72" s="41" t="str">
        <f t="shared" ca="1" si="11"/>
        <v/>
      </c>
      <c r="F72" s="41" t="str">
        <f t="shared" ca="1" si="2"/>
        <v/>
      </c>
      <c r="G72" s="42"/>
      <c r="H72" s="61"/>
    </row>
    <row r="73" spans="1:9" hidden="1" outlineLevel="1">
      <c r="B73" s="49"/>
      <c r="C73" s="41" t="str">
        <f t="shared" ca="1" si="10"/>
        <v/>
      </c>
      <c r="D73" s="41" t="str">
        <f t="shared" ca="1" si="11"/>
        <v/>
      </c>
      <c r="F73" s="41" t="str">
        <f t="shared" ca="1" si="2"/>
        <v/>
      </c>
      <c r="G73" s="42"/>
      <c r="H73" s="61"/>
    </row>
    <row r="74" spans="1:9" hidden="1" outlineLevel="1">
      <c r="B74" s="49"/>
      <c r="C74" s="41" t="str">
        <f t="shared" ca="1" si="10"/>
        <v/>
      </c>
      <c r="D74" s="41" t="str">
        <f t="shared" ca="1" si="11"/>
        <v/>
      </c>
      <c r="F74" s="41" t="str">
        <f t="shared" ca="1" si="2"/>
        <v/>
      </c>
      <c r="G74" s="42"/>
      <c r="H74" s="61"/>
    </row>
    <row r="75" spans="1:9" hidden="1" outlineLevel="1">
      <c r="B75" s="42" t="s">
        <v>151</v>
      </c>
      <c r="F75" s="41">
        <f t="shared" si="2"/>
        <v>0</v>
      </c>
      <c r="G75" s="42" t="e">
        <f>SUM(#REF!)</f>
        <v>#REF!</v>
      </c>
    </row>
    <row r="76" spans="1:9" collapsed="1">
      <c r="A76" s="45" t="s">
        <v>157</v>
      </c>
      <c r="B76" s="45"/>
      <c r="F76" s="41">
        <f t="shared" si="2"/>
        <v>0</v>
      </c>
      <c r="G76" s="46"/>
      <c r="H76" s="62"/>
      <c r="I76" s="46"/>
    </row>
    <row r="77" spans="1:9">
      <c r="A77" s="42"/>
      <c r="B77" s="58"/>
      <c r="F77" s="41">
        <f t="shared" si="2"/>
        <v>0</v>
      </c>
      <c r="G77" s="42" t="e">
        <f>CEILING(G88,10)</f>
        <v>#REF!</v>
      </c>
      <c r="H77" s="61"/>
      <c r="I77" s="40" t="e">
        <f t="shared" ref="I77" si="12">IF(H77&gt;=0.001,(G77*H77)+G77,G77)</f>
        <v>#REF!</v>
      </c>
    </row>
    <row r="78" spans="1:9" hidden="1" outlineLevel="1">
      <c r="B78" s="49"/>
      <c r="C78" s="41" t="str">
        <f ca="1">IF(ISNA(VLOOKUP(B78,INDIRECT(A$76&amp;"!$C$6:$J$100"),2,FALSE)),"",(VLOOKUP(B78,INDIRECT(A$76&amp;"!$C$6:$J$100"),2,FALSE)))</f>
        <v/>
      </c>
      <c r="D78" s="41" t="str">
        <f ca="1">IF(ISNA(VLOOKUP(B78,INDIRECT(A$76&amp;"!$C$6:$J$100"),8,FALSE)),"",(VLOOKUP(B78,INDIRECT(A$76&amp;"!$C$6:$J$100"),8,FALSE)))</f>
        <v/>
      </c>
      <c r="F78" s="41" t="str">
        <f t="shared" ca="1" si="2"/>
        <v/>
      </c>
      <c r="G78" s="42"/>
      <c r="H78" s="61"/>
    </row>
    <row r="79" spans="1:9" hidden="1" outlineLevel="1">
      <c r="B79" s="49"/>
      <c r="C79" s="41" t="str">
        <f t="shared" ref="C79:C87" ca="1" si="13">IF(ISNA(VLOOKUP(B79,INDIRECT(A$76&amp;"!$C$6:$J$100"),2,FALSE)),"",(VLOOKUP(B79,INDIRECT(A$76&amp;"!$C$6:$J$100"),2,FALSE)))</f>
        <v/>
      </c>
      <c r="D79" s="41" t="str">
        <f t="shared" ref="D79:D87" ca="1" si="14">IF(ISNA(VLOOKUP(B79,INDIRECT(A$76&amp;"!$C$6:$J$100"),8,FALSE)),"",(VLOOKUP(B79,INDIRECT(A$76&amp;"!$C$6:$J$100"),8,FALSE)))</f>
        <v/>
      </c>
      <c r="F79" s="41" t="str">
        <f t="shared" ca="1" si="2"/>
        <v/>
      </c>
      <c r="G79" s="42"/>
      <c r="H79" s="61"/>
    </row>
    <row r="80" spans="1:9" hidden="1" outlineLevel="1">
      <c r="B80" s="49"/>
      <c r="C80" s="41" t="str">
        <f t="shared" ca="1" si="13"/>
        <v/>
      </c>
      <c r="D80" s="41" t="str">
        <f t="shared" ca="1" si="14"/>
        <v/>
      </c>
      <c r="F80" s="41" t="str">
        <f t="shared" ca="1" si="2"/>
        <v/>
      </c>
      <c r="G80" s="42"/>
      <c r="H80" s="61"/>
    </row>
    <row r="81" spans="1:9" hidden="1" outlineLevel="1">
      <c r="B81" s="49"/>
      <c r="C81" s="41" t="str">
        <f t="shared" ca="1" si="13"/>
        <v/>
      </c>
      <c r="D81" s="41" t="str">
        <f t="shared" ca="1" si="14"/>
        <v/>
      </c>
      <c r="F81" s="41" t="str">
        <f t="shared" ca="1" si="2"/>
        <v/>
      </c>
      <c r="G81" s="42"/>
      <c r="H81" s="61"/>
    </row>
    <row r="82" spans="1:9" hidden="1" outlineLevel="1">
      <c r="B82" s="49"/>
      <c r="C82" s="41" t="str">
        <f t="shared" ca="1" si="13"/>
        <v/>
      </c>
      <c r="D82" s="41" t="str">
        <f t="shared" ca="1" si="14"/>
        <v/>
      </c>
      <c r="F82" s="41" t="str">
        <f t="shared" ref="F82:F145" ca="1" si="15">IF(ISERR(E82*D82),"",(E82*D82))</f>
        <v/>
      </c>
      <c r="G82" s="42"/>
      <c r="H82" s="61"/>
    </row>
    <row r="83" spans="1:9" hidden="1" outlineLevel="1">
      <c r="B83" s="49"/>
      <c r="C83" s="41" t="str">
        <f t="shared" ca="1" si="13"/>
        <v/>
      </c>
      <c r="D83" s="41" t="str">
        <f t="shared" ca="1" si="14"/>
        <v/>
      </c>
      <c r="F83" s="41" t="str">
        <f t="shared" ca="1" si="15"/>
        <v/>
      </c>
      <c r="G83" s="42"/>
      <c r="H83" s="61"/>
    </row>
    <row r="84" spans="1:9" hidden="1" outlineLevel="1">
      <c r="B84" s="49"/>
      <c r="C84" s="41" t="str">
        <f t="shared" ca="1" si="13"/>
        <v/>
      </c>
      <c r="D84" s="41" t="str">
        <f t="shared" ca="1" si="14"/>
        <v/>
      </c>
      <c r="F84" s="41" t="str">
        <f t="shared" ca="1" si="15"/>
        <v/>
      </c>
      <c r="G84" s="42"/>
      <c r="H84" s="61"/>
    </row>
    <row r="85" spans="1:9" hidden="1" outlineLevel="1">
      <c r="B85" s="49"/>
      <c r="C85" s="41" t="str">
        <f t="shared" ca="1" si="13"/>
        <v/>
      </c>
      <c r="D85" s="41" t="str">
        <f t="shared" ca="1" si="14"/>
        <v/>
      </c>
      <c r="F85" s="41" t="str">
        <f t="shared" ca="1" si="15"/>
        <v/>
      </c>
      <c r="G85" s="42"/>
      <c r="H85" s="61"/>
    </row>
    <row r="86" spans="1:9" hidden="1" outlineLevel="1">
      <c r="B86" s="49"/>
      <c r="C86" s="41" t="str">
        <f t="shared" ca="1" si="13"/>
        <v/>
      </c>
      <c r="D86" s="41" t="str">
        <f t="shared" ca="1" si="14"/>
        <v/>
      </c>
      <c r="F86" s="41" t="str">
        <f t="shared" ca="1" si="15"/>
        <v/>
      </c>
      <c r="G86" s="42"/>
      <c r="H86" s="61"/>
    </row>
    <row r="87" spans="1:9" hidden="1" outlineLevel="1">
      <c r="B87" s="49"/>
      <c r="C87" s="41" t="str">
        <f t="shared" ca="1" si="13"/>
        <v/>
      </c>
      <c r="D87" s="41" t="str">
        <f t="shared" ca="1" si="14"/>
        <v/>
      </c>
      <c r="F87" s="41" t="str">
        <f t="shared" ca="1" si="15"/>
        <v/>
      </c>
      <c r="G87" s="42"/>
      <c r="H87" s="61"/>
    </row>
    <row r="88" spans="1:9" hidden="1" outlineLevel="1">
      <c r="B88" s="42" t="s">
        <v>151</v>
      </c>
      <c r="F88" s="41">
        <f t="shared" si="15"/>
        <v>0</v>
      </c>
      <c r="G88" s="42" t="e">
        <f>SUM(#REF!)</f>
        <v>#REF!</v>
      </c>
    </row>
    <row r="89" spans="1:9" collapsed="1">
      <c r="A89" s="45" t="s">
        <v>146</v>
      </c>
      <c r="B89" s="45"/>
      <c r="F89" s="41">
        <f t="shared" si="15"/>
        <v>0</v>
      </c>
      <c r="G89" s="46"/>
      <c r="H89" s="62"/>
      <c r="I89" s="46"/>
    </row>
    <row r="90" spans="1:9">
      <c r="A90" s="42"/>
      <c r="B90" s="58"/>
      <c r="F90" s="41">
        <f t="shared" si="15"/>
        <v>0</v>
      </c>
      <c r="G90" s="42" t="e">
        <f>CEILING(G101,10)</f>
        <v>#REF!</v>
      </c>
      <c r="H90" s="61"/>
      <c r="I90" s="40" t="e">
        <f t="shared" ref="I90:I139" si="16">IF(H90&gt;=0.001,(G90*H90)+G90,G90)</f>
        <v>#REF!</v>
      </c>
    </row>
    <row r="91" spans="1:9" hidden="1" outlineLevel="1">
      <c r="B91" s="49"/>
      <c r="C91" s="41" t="str">
        <f ca="1">IF(ISNA(VLOOKUP(B91,INDIRECT(A$89&amp;"!$C$6:$J$100"),2,FALSE)),"",(VLOOKUP(B91,INDIRECT(A$89&amp;"!$C$6:$J$100"),2,FALSE)))</f>
        <v/>
      </c>
      <c r="D91" s="41" t="str">
        <f ca="1">IF(ISNA(VLOOKUP(B91,INDIRECT(A$89&amp;"!$C$6:$J$100"),8,FALSE)),"",(VLOOKUP(B91,INDIRECT(A$89&amp;"!$C$6:$J$100"),8,FALSE)))</f>
        <v/>
      </c>
      <c r="F91" s="41" t="str">
        <f t="shared" ca="1" si="15"/>
        <v/>
      </c>
      <c r="G91" s="42"/>
      <c r="H91" s="61"/>
    </row>
    <row r="92" spans="1:9" hidden="1" outlineLevel="1">
      <c r="B92" s="49"/>
      <c r="C92" s="41" t="str">
        <f t="shared" ref="C92:C100" ca="1" si="17">IF(ISNA(VLOOKUP(B92,INDIRECT(A$89&amp;"!$C$6:$J$100"),2,FALSE)),"",(VLOOKUP(B92,INDIRECT(A$89&amp;"!$C$6:$J$100"),2,FALSE)))</f>
        <v/>
      </c>
      <c r="D92" s="41" t="str">
        <f t="shared" ref="D92:D100" ca="1" si="18">IF(ISNA(VLOOKUP(B92,INDIRECT(A$89&amp;"!$C$6:$J$100"),8,FALSE)),"",(VLOOKUP(B92,INDIRECT(A$89&amp;"!$C$6:$J$100"),8,FALSE)))</f>
        <v/>
      </c>
      <c r="F92" s="41" t="str">
        <f t="shared" ca="1" si="15"/>
        <v/>
      </c>
      <c r="G92" s="42"/>
      <c r="H92" s="61"/>
    </row>
    <row r="93" spans="1:9" hidden="1" outlineLevel="1">
      <c r="B93" s="49"/>
      <c r="C93" s="41" t="str">
        <f t="shared" ca="1" si="17"/>
        <v/>
      </c>
      <c r="D93" s="41" t="str">
        <f t="shared" ca="1" si="18"/>
        <v/>
      </c>
      <c r="F93" s="41" t="str">
        <f t="shared" ca="1" si="15"/>
        <v/>
      </c>
      <c r="G93" s="42"/>
      <c r="H93" s="61"/>
    </row>
    <row r="94" spans="1:9" hidden="1" outlineLevel="1">
      <c r="B94" s="49"/>
      <c r="C94" s="41" t="str">
        <f t="shared" ca="1" si="17"/>
        <v/>
      </c>
      <c r="D94" s="41" t="str">
        <f t="shared" ca="1" si="18"/>
        <v/>
      </c>
      <c r="F94" s="41" t="str">
        <f t="shared" ca="1" si="15"/>
        <v/>
      </c>
      <c r="G94" s="42"/>
      <c r="H94" s="61"/>
    </row>
    <row r="95" spans="1:9" hidden="1" outlineLevel="1">
      <c r="B95" s="49"/>
      <c r="C95" s="41" t="str">
        <f t="shared" ca="1" si="17"/>
        <v/>
      </c>
      <c r="D95" s="41" t="str">
        <f t="shared" ca="1" si="18"/>
        <v/>
      </c>
      <c r="F95" s="41" t="str">
        <f t="shared" ca="1" si="15"/>
        <v/>
      </c>
      <c r="G95" s="42"/>
      <c r="H95" s="61"/>
    </row>
    <row r="96" spans="1:9" hidden="1" outlineLevel="1">
      <c r="B96" s="49"/>
      <c r="C96" s="41" t="str">
        <f t="shared" ca="1" si="17"/>
        <v/>
      </c>
      <c r="D96" s="41" t="str">
        <f t="shared" ca="1" si="18"/>
        <v/>
      </c>
      <c r="F96" s="41" t="str">
        <f t="shared" ca="1" si="15"/>
        <v/>
      </c>
      <c r="G96" s="42"/>
      <c r="H96" s="61"/>
    </row>
    <row r="97" spans="1:9" hidden="1" outlineLevel="1">
      <c r="B97" s="49"/>
      <c r="C97" s="41" t="str">
        <f t="shared" ca="1" si="17"/>
        <v/>
      </c>
      <c r="D97" s="41" t="str">
        <f t="shared" ca="1" si="18"/>
        <v/>
      </c>
      <c r="F97" s="41" t="str">
        <f t="shared" ca="1" si="15"/>
        <v/>
      </c>
      <c r="G97" s="42"/>
      <c r="H97" s="61"/>
    </row>
    <row r="98" spans="1:9" hidden="1" outlineLevel="1">
      <c r="B98" s="49"/>
      <c r="C98" s="41" t="str">
        <f t="shared" ca="1" si="17"/>
        <v/>
      </c>
      <c r="D98" s="41" t="str">
        <f t="shared" ca="1" si="18"/>
        <v/>
      </c>
      <c r="F98" s="41" t="str">
        <f t="shared" ca="1" si="15"/>
        <v/>
      </c>
      <c r="G98" s="42"/>
      <c r="H98" s="61"/>
    </row>
    <row r="99" spans="1:9" hidden="1" outlineLevel="1">
      <c r="B99" s="49"/>
      <c r="C99" s="41" t="str">
        <f t="shared" ca="1" si="17"/>
        <v/>
      </c>
      <c r="D99" s="41" t="str">
        <f t="shared" ca="1" si="18"/>
        <v/>
      </c>
      <c r="F99" s="41" t="str">
        <f t="shared" ca="1" si="15"/>
        <v/>
      </c>
      <c r="G99" s="42"/>
      <c r="H99" s="61"/>
    </row>
    <row r="100" spans="1:9" hidden="1" outlineLevel="1">
      <c r="B100" s="49"/>
      <c r="C100" s="41" t="str">
        <f t="shared" ca="1" si="17"/>
        <v/>
      </c>
      <c r="D100" s="41" t="str">
        <f t="shared" ca="1" si="18"/>
        <v/>
      </c>
      <c r="F100" s="41" t="str">
        <f t="shared" ca="1" si="15"/>
        <v/>
      </c>
      <c r="G100" s="42"/>
      <c r="H100" s="61"/>
    </row>
    <row r="101" spans="1:9" hidden="1" outlineLevel="1">
      <c r="B101" s="42" t="s">
        <v>151</v>
      </c>
      <c r="F101" s="41">
        <f t="shared" si="15"/>
        <v>0</v>
      </c>
      <c r="G101" s="42" t="e">
        <f>SUM(#REF!)</f>
        <v>#REF!</v>
      </c>
    </row>
    <row r="102" spans="1:9" collapsed="1">
      <c r="A102" s="45" t="s">
        <v>159</v>
      </c>
      <c r="B102" s="45"/>
      <c r="F102" s="41">
        <f t="shared" si="15"/>
        <v>0</v>
      </c>
      <c r="G102" s="46"/>
      <c r="H102" s="62"/>
      <c r="I102" s="46"/>
    </row>
    <row r="103" spans="1:9">
      <c r="A103" s="42"/>
      <c r="B103" s="58"/>
      <c r="F103" s="41">
        <f t="shared" si="15"/>
        <v>0</v>
      </c>
      <c r="G103" s="42" t="e">
        <f>CEILING(G113,10)</f>
        <v>#REF!</v>
      </c>
      <c r="H103" s="61"/>
      <c r="I103" s="40" t="e">
        <f t="shared" si="16"/>
        <v>#REF!</v>
      </c>
    </row>
    <row r="104" spans="1:9" hidden="1" outlineLevel="1">
      <c r="B104" s="49">
        <v>0</v>
      </c>
      <c r="C104" s="41" t="str">
        <f ca="1">IF(ISNA(VLOOKUP(B104,INDIRECT(A$102&amp;"!$C$6:$J$100"),2,FALSE)),"",(VLOOKUP(B104,INDIRECT(A$102&amp;"!$C$6:$J$100"),2,FALSE)))</f>
        <v/>
      </c>
      <c r="D104" s="41" t="str">
        <f ca="1">IF(ISNA(VLOOKUP(B104,INDIRECT(A$102&amp;"!$C$6:$J$100"),8,FALSE)),"",(VLOOKUP(B104,INDIRECT(A$102&amp;"!$C$6:$J$100"),8,FALSE)))</f>
        <v/>
      </c>
      <c r="F104" s="41" t="str">
        <f t="shared" ca="1" si="15"/>
        <v/>
      </c>
      <c r="G104" s="42"/>
      <c r="H104" s="61"/>
    </row>
    <row r="105" spans="1:9" hidden="1" outlineLevel="1">
      <c r="B105" s="49"/>
      <c r="C105" s="41" t="str">
        <f t="shared" ref="C105:C112" ca="1" si="19">IF(ISNA(VLOOKUP(B105,INDIRECT(A$102&amp;"!$C$6:$J$100"),2,FALSE)),"",(VLOOKUP(B105,INDIRECT(A$102&amp;"!$C$6:$J$100"),2,FALSE)))</f>
        <v/>
      </c>
      <c r="D105" s="41" t="str">
        <f t="shared" ref="D105:D112" ca="1" si="20">IF(ISNA(VLOOKUP(B105,INDIRECT(A$102&amp;"!$C$6:$J$100"),8,FALSE)),"",(VLOOKUP(B105,INDIRECT(A$102&amp;"!$C$6:$J$100"),8,FALSE)))</f>
        <v/>
      </c>
      <c r="F105" s="41" t="str">
        <f t="shared" ca="1" si="15"/>
        <v/>
      </c>
      <c r="G105" s="42"/>
      <c r="H105" s="61"/>
    </row>
    <row r="106" spans="1:9" hidden="1" outlineLevel="1">
      <c r="B106" s="49"/>
      <c r="C106" s="41" t="str">
        <f t="shared" ca="1" si="19"/>
        <v/>
      </c>
      <c r="D106" s="41" t="str">
        <f t="shared" ca="1" si="20"/>
        <v/>
      </c>
      <c r="F106" s="41" t="str">
        <f t="shared" ca="1" si="15"/>
        <v/>
      </c>
      <c r="G106" s="42"/>
      <c r="H106" s="61"/>
    </row>
    <row r="107" spans="1:9" hidden="1" outlineLevel="1">
      <c r="B107" s="49"/>
      <c r="C107" s="41" t="str">
        <f t="shared" ca="1" si="19"/>
        <v/>
      </c>
      <c r="D107" s="41" t="str">
        <f t="shared" ca="1" si="20"/>
        <v/>
      </c>
      <c r="F107" s="41" t="str">
        <f t="shared" ca="1" si="15"/>
        <v/>
      </c>
      <c r="G107" s="42"/>
      <c r="H107" s="61"/>
    </row>
    <row r="108" spans="1:9" hidden="1" outlineLevel="1">
      <c r="B108" s="49"/>
      <c r="C108" s="41" t="str">
        <f t="shared" ca="1" si="19"/>
        <v/>
      </c>
      <c r="D108" s="41" t="str">
        <f t="shared" ca="1" si="20"/>
        <v/>
      </c>
      <c r="F108" s="41" t="str">
        <f t="shared" ca="1" si="15"/>
        <v/>
      </c>
      <c r="G108" s="42"/>
      <c r="H108" s="61"/>
    </row>
    <row r="109" spans="1:9" hidden="1" outlineLevel="1">
      <c r="B109" s="49"/>
      <c r="C109" s="41" t="str">
        <f t="shared" ca="1" si="19"/>
        <v/>
      </c>
      <c r="D109" s="41" t="str">
        <f t="shared" ca="1" si="20"/>
        <v/>
      </c>
      <c r="F109" s="41" t="str">
        <f t="shared" ca="1" si="15"/>
        <v/>
      </c>
      <c r="G109" s="42"/>
      <c r="H109" s="61"/>
    </row>
    <row r="110" spans="1:9" hidden="1" outlineLevel="1">
      <c r="B110" s="49"/>
      <c r="C110" s="41" t="str">
        <f t="shared" ca="1" si="19"/>
        <v/>
      </c>
      <c r="D110" s="41" t="str">
        <f t="shared" ca="1" si="20"/>
        <v/>
      </c>
      <c r="F110" s="41" t="str">
        <f t="shared" ca="1" si="15"/>
        <v/>
      </c>
      <c r="G110" s="42"/>
      <c r="H110" s="61"/>
    </row>
    <row r="111" spans="1:9" hidden="1" outlineLevel="1">
      <c r="B111" s="49"/>
      <c r="C111" s="41" t="str">
        <f t="shared" ca="1" si="19"/>
        <v/>
      </c>
      <c r="D111" s="41" t="str">
        <f t="shared" ca="1" si="20"/>
        <v/>
      </c>
      <c r="F111" s="41" t="str">
        <f t="shared" ca="1" si="15"/>
        <v/>
      </c>
      <c r="G111" s="42"/>
      <c r="H111" s="61"/>
    </row>
    <row r="112" spans="1:9" hidden="1" outlineLevel="1">
      <c r="B112" s="49"/>
      <c r="C112" s="41" t="str">
        <f t="shared" ca="1" si="19"/>
        <v/>
      </c>
      <c r="D112" s="41" t="str">
        <f t="shared" ca="1" si="20"/>
        <v/>
      </c>
      <c r="F112" s="41" t="str">
        <f t="shared" ca="1" si="15"/>
        <v/>
      </c>
      <c r="G112" s="42"/>
      <c r="H112" s="61"/>
    </row>
    <row r="113" spans="1:9" hidden="1" outlineLevel="1">
      <c r="B113" s="42" t="s">
        <v>151</v>
      </c>
      <c r="F113" s="41">
        <f t="shared" si="15"/>
        <v>0</v>
      </c>
      <c r="G113" s="42" t="e">
        <f>SUM(#REF!)</f>
        <v>#REF!</v>
      </c>
    </row>
    <row r="114" spans="1:9" collapsed="1">
      <c r="A114" s="45" t="s">
        <v>147</v>
      </c>
      <c r="B114" s="45"/>
      <c r="F114" s="41">
        <f t="shared" si="15"/>
        <v>0</v>
      </c>
      <c r="G114" s="46"/>
      <c r="H114" s="62"/>
      <c r="I114" s="46"/>
    </row>
    <row r="115" spans="1:9">
      <c r="A115" s="42"/>
      <c r="B115" s="58"/>
      <c r="F115" s="41">
        <f t="shared" si="15"/>
        <v>0</v>
      </c>
      <c r="G115" s="42" t="e">
        <f>CEILING(G125,10)</f>
        <v>#REF!</v>
      </c>
      <c r="H115" s="61"/>
      <c r="I115" s="40" t="e">
        <f t="shared" si="16"/>
        <v>#REF!</v>
      </c>
    </row>
    <row r="116" spans="1:9" hidden="1" outlineLevel="1">
      <c r="B116" s="49"/>
      <c r="C116" s="41" t="str">
        <f ca="1">IF(ISNA(VLOOKUP(B116,INDIRECT(A$114&amp;"!$C$6:$J$100"),2,FALSE)),"",(VLOOKUP(B116,INDIRECT(A$114&amp;"!$C$6:$J$100"),2,FALSE)))</f>
        <v/>
      </c>
      <c r="D116" s="41" t="str">
        <f ca="1">IF(ISNA(VLOOKUP(B116,INDIRECT(A$114&amp;"!$C$6:$J$100"),8,FALSE)),"",(VLOOKUP(B116,INDIRECT(A$114&amp;"!$C$6:$J$100"),8,FALSE)))</f>
        <v/>
      </c>
      <c r="F116" s="41" t="str">
        <f t="shared" ca="1" si="15"/>
        <v/>
      </c>
      <c r="G116" s="42"/>
      <c r="H116" s="61"/>
    </row>
    <row r="117" spans="1:9" hidden="1" outlineLevel="1">
      <c r="B117" s="49"/>
      <c r="C117" s="41" t="str">
        <f t="shared" ref="C117:C124" ca="1" si="21">IF(ISNA(VLOOKUP(B117,INDIRECT(A$114&amp;"!$C$6:$J$100"),2,FALSE)),"",(VLOOKUP(B117,INDIRECT(A$114&amp;"!$C$6:$J$100"),2,FALSE)))</f>
        <v/>
      </c>
      <c r="D117" s="41" t="str">
        <f t="shared" ref="D117:D124" ca="1" si="22">IF(ISNA(VLOOKUP(B117,INDIRECT(A$114&amp;"!$C$6:$J$100"),8,FALSE)),"",(VLOOKUP(B117,INDIRECT(A$114&amp;"!$C$6:$J$100"),8,FALSE)))</f>
        <v/>
      </c>
      <c r="F117" s="41" t="str">
        <f t="shared" ca="1" si="15"/>
        <v/>
      </c>
      <c r="G117" s="42"/>
      <c r="H117" s="61"/>
    </row>
    <row r="118" spans="1:9" hidden="1" outlineLevel="1">
      <c r="B118" s="49"/>
      <c r="C118" s="41" t="str">
        <f t="shared" ca="1" si="21"/>
        <v/>
      </c>
      <c r="D118" s="41" t="str">
        <f t="shared" ca="1" si="22"/>
        <v/>
      </c>
      <c r="F118" s="41" t="str">
        <f t="shared" ca="1" si="15"/>
        <v/>
      </c>
      <c r="G118" s="42"/>
      <c r="H118" s="61"/>
    </row>
    <row r="119" spans="1:9" hidden="1" outlineLevel="1">
      <c r="B119" s="49"/>
      <c r="C119" s="41" t="str">
        <f t="shared" ca="1" si="21"/>
        <v/>
      </c>
      <c r="D119" s="41" t="str">
        <f t="shared" ca="1" si="22"/>
        <v/>
      </c>
      <c r="F119" s="41" t="str">
        <f t="shared" ca="1" si="15"/>
        <v/>
      </c>
      <c r="G119" s="42"/>
      <c r="H119" s="61"/>
    </row>
    <row r="120" spans="1:9" hidden="1" outlineLevel="1">
      <c r="B120" s="49"/>
      <c r="C120" s="41" t="str">
        <f t="shared" ca="1" si="21"/>
        <v/>
      </c>
      <c r="D120" s="41" t="str">
        <f t="shared" ca="1" si="22"/>
        <v/>
      </c>
      <c r="F120" s="41" t="str">
        <f t="shared" ca="1" si="15"/>
        <v/>
      </c>
      <c r="G120" s="42"/>
      <c r="H120" s="61"/>
    </row>
    <row r="121" spans="1:9" hidden="1" outlineLevel="1">
      <c r="B121" s="49"/>
      <c r="C121" s="41" t="str">
        <f t="shared" ca="1" si="21"/>
        <v/>
      </c>
      <c r="D121" s="41" t="str">
        <f t="shared" ca="1" si="22"/>
        <v/>
      </c>
      <c r="F121" s="41" t="str">
        <f t="shared" ca="1" si="15"/>
        <v/>
      </c>
      <c r="G121" s="42"/>
      <c r="H121" s="61"/>
    </row>
    <row r="122" spans="1:9" hidden="1" outlineLevel="1">
      <c r="B122" s="49"/>
      <c r="C122" s="41" t="str">
        <f t="shared" ca="1" si="21"/>
        <v/>
      </c>
      <c r="D122" s="41" t="str">
        <f t="shared" ca="1" si="22"/>
        <v/>
      </c>
      <c r="F122" s="41" t="str">
        <f t="shared" ca="1" si="15"/>
        <v/>
      </c>
      <c r="G122" s="42"/>
      <c r="H122" s="61"/>
    </row>
    <row r="123" spans="1:9" hidden="1" outlineLevel="1">
      <c r="B123" s="49"/>
      <c r="C123" s="41" t="str">
        <f t="shared" ca="1" si="21"/>
        <v/>
      </c>
      <c r="D123" s="41" t="str">
        <f t="shared" ca="1" si="22"/>
        <v/>
      </c>
      <c r="F123" s="41" t="str">
        <f t="shared" ca="1" si="15"/>
        <v/>
      </c>
      <c r="G123" s="42"/>
      <c r="H123" s="61"/>
    </row>
    <row r="124" spans="1:9" hidden="1" outlineLevel="1">
      <c r="B124" s="49"/>
      <c r="C124" s="41" t="str">
        <f t="shared" ca="1" si="21"/>
        <v/>
      </c>
      <c r="D124" s="41" t="str">
        <f t="shared" ca="1" si="22"/>
        <v/>
      </c>
      <c r="F124" s="41" t="str">
        <f t="shared" ca="1" si="15"/>
        <v/>
      </c>
      <c r="G124" s="42"/>
      <c r="H124" s="61"/>
    </row>
    <row r="125" spans="1:9" hidden="1" outlineLevel="1">
      <c r="B125" s="42" t="s">
        <v>151</v>
      </c>
      <c r="F125" s="41">
        <f t="shared" si="15"/>
        <v>0</v>
      </c>
      <c r="G125" s="42" t="e">
        <f>SUM(#REF!)</f>
        <v>#REF!</v>
      </c>
    </row>
    <row r="126" spans="1:9" collapsed="1">
      <c r="A126" s="45" t="s">
        <v>160</v>
      </c>
      <c r="B126" s="45"/>
      <c r="F126" s="41">
        <f t="shared" si="15"/>
        <v>0</v>
      </c>
      <c r="G126" s="46"/>
      <c r="H126" s="62"/>
      <c r="I126" s="46"/>
    </row>
    <row r="127" spans="1:9">
      <c r="A127" s="42"/>
      <c r="B127" s="58"/>
      <c r="F127" s="41">
        <f t="shared" si="15"/>
        <v>0</v>
      </c>
      <c r="G127" s="42" t="e">
        <f>CEILING(G137,10)</f>
        <v>#REF!</v>
      </c>
      <c r="H127" s="61"/>
      <c r="I127" s="42" t="e">
        <f t="shared" si="16"/>
        <v>#REF!</v>
      </c>
    </row>
    <row r="128" spans="1:9" hidden="1" outlineLevel="1">
      <c r="B128" s="49"/>
      <c r="C128" s="41" t="str">
        <f ca="1">IF(ISNA(VLOOKUP(B128,INDIRECT(A$126&amp;"!$C$6:$J$100"),2,FALSE)),"",(VLOOKUP(B128,INDIRECT(A$126&amp;"!$C$6:$J$100"),2,FALSE)))</f>
        <v/>
      </c>
      <c r="D128" s="41" t="str">
        <f ca="1">IF(ISNA(VLOOKUP(B128,INDIRECT(A$126&amp;"!$C$6:$J$100"),8,FALSE)),"",(VLOOKUP(B128,INDIRECT(A$126&amp;"!$C$6:$J$100"),8,FALSE)))</f>
        <v/>
      </c>
      <c r="F128" s="41" t="str">
        <f t="shared" ca="1" si="15"/>
        <v/>
      </c>
      <c r="G128" s="42"/>
      <c r="H128" s="61"/>
    </row>
    <row r="129" spans="1:9" hidden="1" outlineLevel="1">
      <c r="B129" s="49"/>
      <c r="C129" s="41" t="str">
        <f t="shared" ref="C129:C136" ca="1" si="23">IF(ISNA(VLOOKUP(B129,INDIRECT(A$126&amp;"!$C$6:$J$100"),2,FALSE)),"",(VLOOKUP(B129,INDIRECT(A$126&amp;"!$C$6:$J$100"),2,FALSE)))</f>
        <v/>
      </c>
      <c r="D129" s="41" t="str">
        <f t="shared" ref="D129:D136" ca="1" si="24">IF(ISNA(VLOOKUP(B129,INDIRECT(A$126&amp;"!$C$6:$J$100"),8,FALSE)),"",(VLOOKUP(B129,INDIRECT(A$126&amp;"!$C$6:$J$100"),8,FALSE)))</f>
        <v/>
      </c>
      <c r="F129" s="41" t="str">
        <f t="shared" ca="1" si="15"/>
        <v/>
      </c>
      <c r="G129" s="42"/>
      <c r="H129" s="61"/>
    </row>
    <row r="130" spans="1:9" hidden="1" outlineLevel="1">
      <c r="B130" s="49"/>
      <c r="C130" s="41" t="str">
        <f t="shared" ca="1" si="23"/>
        <v/>
      </c>
      <c r="D130" s="41" t="str">
        <f t="shared" ca="1" si="24"/>
        <v/>
      </c>
      <c r="F130" s="41" t="str">
        <f t="shared" ca="1" si="15"/>
        <v/>
      </c>
      <c r="G130" s="42"/>
      <c r="H130" s="61"/>
    </row>
    <row r="131" spans="1:9" hidden="1" outlineLevel="1">
      <c r="B131" s="49"/>
      <c r="C131" s="41" t="str">
        <f t="shared" ca="1" si="23"/>
        <v/>
      </c>
      <c r="D131" s="41" t="str">
        <f t="shared" ca="1" si="24"/>
        <v/>
      </c>
      <c r="F131" s="41" t="str">
        <f t="shared" ca="1" si="15"/>
        <v/>
      </c>
      <c r="G131" s="42"/>
      <c r="H131" s="61"/>
    </row>
    <row r="132" spans="1:9" hidden="1" outlineLevel="1">
      <c r="B132" s="49"/>
      <c r="C132" s="41" t="str">
        <f t="shared" ca="1" si="23"/>
        <v/>
      </c>
      <c r="D132" s="41" t="str">
        <f t="shared" ca="1" si="24"/>
        <v/>
      </c>
      <c r="F132" s="41" t="str">
        <f t="shared" ca="1" si="15"/>
        <v/>
      </c>
      <c r="G132" s="42"/>
      <c r="H132" s="61"/>
    </row>
    <row r="133" spans="1:9" hidden="1" outlineLevel="1">
      <c r="B133" s="49"/>
      <c r="C133" s="41" t="str">
        <f t="shared" ca="1" si="23"/>
        <v/>
      </c>
      <c r="D133" s="41" t="str">
        <f t="shared" ca="1" si="24"/>
        <v/>
      </c>
      <c r="F133" s="41" t="str">
        <f t="shared" ca="1" si="15"/>
        <v/>
      </c>
      <c r="G133" s="42"/>
      <c r="H133" s="61"/>
    </row>
    <row r="134" spans="1:9" hidden="1" outlineLevel="1">
      <c r="B134" s="49"/>
      <c r="C134" s="41" t="str">
        <f t="shared" ca="1" si="23"/>
        <v/>
      </c>
      <c r="D134" s="41" t="str">
        <f t="shared" ca="1" si="24"/>
        <v/>
      </c>
      <c r="F134" s="41" t="str">
        <f t="shared" ca="1" si="15"/>
        <v/>
      </c>
      <c r="G134" s="42"/>
      <c r="H134" s="61"/>
    </row>
    <row r="135" spans="1:9" hidden="1" outlineLevel="1">
      <c r="B135" s="49"/>
      <c r="C135" s="41" t="str">
        <f t="shared" ca="1" si="23"/>
        <v/>
      </c>
      <c r="D135" s="41" t="str">
        <f t="shared" ca="1" si="24"/>
        <v/>
      </c>
      <c r="F135" s="41" t="str">
        <f t="shared" ca="1" si="15"/>
        <v/>
      </c>
      <c r="G135" s="42"/>
      <c r="H135" s="61"/>
    </row>
    <row r="136" spans="1:9" hidden="1" outlineLevel="1">
      <c r="B136" s="49"/>
      <c r="C136" s="41" t="str">
        <f t="shared" ca="1" si="23"/>
        <v/>
      </c>
      <c r="D136" s="41" t="str">
        <f t="shared" ca="1" si="24"/>
        <v/>
      </c>
      <c r="F136" s="41" t="str">
        <f t="shared" ca="1" si="15"/>
        <v/>
      </c>
      <c r="G136" s="42"/>
      <c r="H136" s="61"/>
    </row>
    <row r="137" spans="1:9" hidden="1" outlineLevel="1">
      <c r="B137" s="42" t="s">
        <v>151</v>
      </c>
      <c r="F137" s="41">
        <f t="shared" si="15"/>
        <v>0</v>
      </c>
      <c r="G137" s="42" t="e">
        <f>SUM(#REF!)</f>
        <v>#REF!</v>
      </c>
    </row>
    <row r="138" spans="1:9" collapsed="1">
      <c r="A138" s="45" t="s">
        <v>148</v>
      </c>
      <c r="B138" s="45"/>
      <c r="F138" s="41">
        <f t="shared" si="15"/>
        <v>0</v>
      </c>
      <c r="G138" s="46"/>
      <c r="H138" s="62"/>
      <c r="I138" s="46"/>
    </row>
    <row r="139" spans="1:9">
      <c r="A139" s="42"/>
      <c r="B139" s="58"/>
      <c r="F139" s="41">
        <f t="shared" si="15"/>
        <v>0</v>
      </c>
      <c r="G139" s="42" t="e">
        <f>CEILING(G149,10)</f>
        <v>#REF!</v>
      </c>
      <c r="H139" s="61"/>
      <c r="I139" s="40" t="e">
        <f t="shared" si="16"/>
        <v>#REF!</v>
      </c>
    </row>
    <row r="140" spans="1:9" hidden="1" outlineLevel="1">
      <c r="B140" s="49"/>
      <c r="C140" s="41" t="str">
        <f ca="1">IF(ISNA(VLOOKUP(B140,INDIRECT(A$138&amp;"!$C$6:$J$100"),2,FALSE)),"",(VLOOKUP(B140,INDIRECT(A$138&amp;"!$C$6:$J$100"),2,FALSE)))</f>
        <v/>
      </c>
      <c r="D140" s="41" t="str">
        <f ca="1">IF(ISNA(VLOOKUP(B140,INDIRECT(A$138&amp;"!$C$6:$J$100"),8,FALSE)),"",(VLOOKUP(B140,INDIRECT(A$138&amp;"!$C$6:$J$100"),8,FALSE)))</f>
        <v/>
      </c>
      <c r="E140" s="56">
        <v>450</v>
      </c>
      <c r="F140" s="41" t="str">
        <f t="shared" ca="1" si="15"/>
        <v/>
      </c>
    </row>
    <row r="141" spans="1:9" hidden="1" outlineLevel="1">
      <c r="B141" s="49"/>
      <c r="C141" s="41" t="str">
        <f t="shared" ref="C141:C148" ca="1" si="25">IF(ISNA(VLOOKUP(B141,INDIRECT(A$138&amp;"!$C$6:$J$100"),2,FALSE)),"",(VLOOKUP(B141,INDIRECT(A$138&amp;"!$C$6:$J$100"),2,FALSE)))</f>
        <v/>
      </c>
      <c r="D141" s="41" t="str">
        <f t="shared" ref="D141:D148" ca="1" si="26">IF(ISNA(VLOOKUP(B141,INDIRECT(A$138&amp;"!$C$6:$J$100"),8,FALSE)),"",(VLOOKUP(B141,INDIRECT(A$138&amp;"!$C$6:$J$100"),8,FALSE)))</f>
        <v/>
      </c>
      <c r="E141" s="56">
        <v>100</v>
      </c>
      <c r="F141" s="41" t="str">
        <f t="shared" ca="1" si="15"/>
        <v/>
      </c>
    </row>
    <row r="142" spans="1:9" hidden="1" outlineLevel="1">
      <c r="B142" s="49"/>
      <c r="C142" s="41" t="str">
        <f t="shared" ca="1" si="25"/>
        <v/>
      </c>
      <c r="D142" s="41" t="str">
        <f t="shared" ca="1" si="26"/>
        <v/>
      </c>
      <c r="F142" s="41" t="str">
        <f t="shared" ca="1" si="15"/>
        <v/>
      </c>
    </row>
    <row r="143" spans="1:9" hidden="1" outlineLevel="1">
      <c r="B143" s="49"/>
      <c r="C143" s="41" t="str">
        <f t="shared" ca="1" si="25"/>
        <v/>
      </c>
      <c r="D143" s="41" t="str">
        <f t="shared" ca="1" si="26"/>
        <v/>
      </c>
      <c r="F143" s="41" t="str">
        <f t="shared" ca="1" si="15"/>
        <v/>
      </c>
    </row>
    <row r="144" spans="1:9" hidden="1" outlineLevel="1">
      <c r="B144" s="49"/>
      <c r="C144" s="41" t="str">
        <f t="shared" ca="1" si="25"/>
        <v/>
      </c>
      <c r="D144" s="41" t="str">
        <f t="shared" ca="1" si="26"/>
        <v/>
      </c>
      <c r="F144" s="41" t="str">
        <f t="shared" ca="1" si="15"/>
        <v/>
      </c>
    </row>
    <row r="145" spans="1:9" hidden="1" outlineLevel="1">
      <c r="B145" s="49"/>
      <c r="C145" s="41" t="str">
        <f t="shared" ca="1" si="25"/>
        <v/>
      </c>
      <c r="D145" s="41" t="str">
        <f t="shared" ca="1" si="26"/>
        <v/>
      </c>
      <c r="F145" s="41" t="str">
        <f t="shared" ca="1" si="15"/>
        <v/>
      </c>
    </row>
    <row r="146" spans="1:9" hidden="1" outlineLevel="1">
      <c r="B146" s="49"/>
      <c r="C146" s="41" t="str">
        <f t="shared" ca="1" si="25"/>
        <v/>
      </c>
      <c r="D146" s="41" t="str">
        <f t="shared" ca="1" si="26"/>
        <v/>
      </c>
      <c r="F146" s="41" t="str">
        <f t="shared" ref="F146:F148" ca="1" si="27">IF(ISERR(E146*D146),"",(E146*D146))</f>
        <v/>
      </c>
    </row>
    <row r="147" spans="1:9" hidden="1" outlineLevel="1">
      <c r="B147" s="49"/>
      <c r="C147" s="41" t="str">
        <f t="shared" ca="1" si="25"/>
        <v/>
      </c>
      <c r="D147" s="41" t="str">
        <f t="shared" ca="1" si="26"/>
        <v/>
      </c>
      <c r="F147" s="41" t="str">
        <f t="shared" ca="1" si="27"/>
        <v/>
      </c>
    </row>
    <row r="148" spans="1:9" hidden="1" outlineLevel="1">
      <c r="B148" s="49"/>
      <c r="C148" s="41" t="str">
        <f t="shared" ca="1" si="25"/>
        <v/>
      </c>
      <c r="D148" s="41" t="str">
        <f t="shared" ca="1" si="26"/>
        <v/>
      </c>
      <c r="F148" s="41" t="str">
        <f t="shared" ca="1" si="27"/>
        <v/>
      </c>
    </row>
    <row r="149" spans="1:9" hidden="1" outlineLevel="1">
      <c r="B149" s="42" t="s">
        <v>151</v>
      </c>
      <c r="G149" s="42" t="e">
        <f>SUM(#REF!)</f>
        <v>#REF!</v>
      </c>
    </row>
    <row r="150" spans="1:9" ht="15" collapsed="1" thickBot="1"/>
    <row r="151" spans="1:9" ht="15" thickBot="1">
      <c r="A151" s="50" t="s">
        <v>167</v>
      </c>
      <c r="B151" s="51"/>
      <c r="C151" s="52"/>
      <c r="D151" s="52"/>
      <c r="E151" s="57"/>
      <c r="F151" s="52"/>
      <c r="G151" s="51" t="e">
        <f ca="1">G12+G25+G38+G51+G64+G77+G90+G103+G115+G127+G139</f>
        <v>#REF!</v>
      </c>
      <c r="H151" s="63"/>
      <c r="I151" s="53" t="e">
        <f ca="1">I12+I25+I38+I51+I64+I77+I90+I103+I115+I127+I139</f>
        <v>#REF!</v>
      </c>
    </row>
  </sheetData>
  <sheetProtection selectLockedCells="1"/>
  <mergeCells count="1">
    <mergeCell ref="B2:B3"/>
  </mergeCells>
  <phoneticPr fontId="5" type="noConversion"/>
  <dataValidations count="14">
    <dataValidation type="list" allowBlank="1" showInputMessage="1" showErrorMessage="1" sqref="A138 A24 A37 A50 A63 A76 A89 A102 A114 A126">
      <formula1>Corps_d_etats</formula1>
    </dataValidation>
    <dataValidation type="list" allowBlank="1" showInputMessage="1" showErrorMessage="1" sqref="B14:B22">
      <formula1>INDIRECT($A$11)</formula1>
    </dataValidation>
    <dataValidation type="list" allowBlank="1" showInputMessage="1" showErrorMessage="1" sqref="B26:B35">
      <formula1>INDIRECT($A$24)</formula1>
    </dataValidation>
    <dataValidation type="list" allowBlank="1" showInputMessage="1" showErrorMessage="1" sqref="B39:B48">
      <formula1>INDIRECT($A$37)</formula1>
    </dataValidation>
    <dataValidation type="list" allowBlank="1" showInputMessage="1" showErrorMessage="1" sqref="B52:B61">
      <formula1>INDIRECT($A$50)</formula1>
    </dataValidation>
    <dataValidation type="list" allowBlank="1" showInputMessage="1" showErrorMessage="1" sqref="B65:B74">
      <formula1>INDIRECT($A$63)</formula1>
    </dataValidation>
    <dataValidation type="list" allowBlank="1" showInputMessage="1" showErrorMessage="1" sqref="B140:B148">
      <formula1>INDIRECT($A$138)</formula1>
    </dataValidation>
    <dataValidation type="list" allowBlank="1" showInputMessage="1" showErrorMessage="1" sqref="B128:B136">
      <formula1>INDIRECT($A$126)</formula1>
    </dataValidation>
    <dataValidation type="list" allowBlank="1" showInputMessage="1" showErrorMessage="1" sqref="B116:B124">
      <formula1>INDIRECT($A$114)</formula1>
    </dataValidation>
    <dataValidation type="list" allowBlank="1" showInputMessage="1" showErrorMessage="1" sqref="B104:B112">
      <formula1>INDIRECT($A$102)</formula1>
    </dataValidation>
    <dataValidation type="list" allowBlank="1" showInputMessage="1" showErrorMessage="1" sqref="B91:B100">
      <formula1>INDIRECT($A$89)</formula1>
    </dataValidation>
    <dataValidation type="list" allowBlank="1" showInputMessage="1" showErrorMessage="1" sqref="B78:B87">
      <formula1>INDIRECT($A$76)</formula1>
    </dataValidation>
    <dataValidation type="list" allowBlank="1" showInputMessage="1" showErrorMessage="1" sqref="A11">
      <formula1>quoi</formula1>
    </dataValidation>
    <dataValidation type="list" allowBlank="1" showInputMessage="1" showErrorMessage="1" sqref="B13">
      <formula1>OFFSET(dept,,MATCH($A$11,quoi,0)-1,OFFSET(dept,-2,MATCH($A$11,quoi,0)-1,))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6"/>
  <sheetViews>
    <sheetView workbookViewId="0">
      <selection activeCell="C4" sqref="C4"/>
    </sheetView>
  </sheetViews>
  <sheetFormatPr baseColWidth="10" defaultRowHeight="14.5"/>
  <cols>
    <col min="1" max="1" width="19" customWidth="1"/>
    <col min="4" max="4" width="74.26953125" customWidth="1"/>
    <col min="5" max="5" width="4.6328125" customWidth="1"/>
    <col min="7" max="7" width="11" style="9"/>
  </cols>
  <sheetData>
    <row r="2" spans="1:8">
      <c r="A2" t="s">
        <v>205</v>
      </c>
      <c r="B2" t="str">
        <f>IF(A2="extension","NEUF",IF(A2="projet neuf","NEUF","Rénovation"))</f>
        <v>NEUF</v>
      </c>
      <c r="C2" t="s">
        <v>202</v>
      </c>
      <c r="D2" t="s">
        <v>2</v>
      </c>
      <c r="E2" t="s">
        <v>208</v>
      </c>
      <c r="F2" t="s">
        <v>173</v>
      </c>
      <c r="G2" s="9" t="s">
        <v>141</v>
      </c>
      <c r="H2" t="s">
        <v>151</v>
      </c>
    </row>
    <row r="4" spans="1:8">
      <c r="C4" t="s">
        <v>142</v>
      </c>
      <c r="D4" t="e">
        <f t="array" aca="1" ref="D4" ca="1">INDIRECT(C4)</f>
        <v>#REF!</v>
      </c>
      <c r="G4" s="9" t="e">
        <f ca="1">VLOOKUP(D4,Maconnerie!C7:D100,2,FALSE)</f>
        <v>#REF!</v>
      </c>
      <c r="H4" s="9" t="e">
        <f ca="1">G4*F4</f>
        <v>#REF!</v>
      </c>
    </row>
    <row r="5" spans="1:8">
      <c r="D5" s="77"/>
      <c r="E5" s="77"/>
    </row>
    <row r="6" spans="1:8" ht="15.5">
      <c r="D6" s="78" t="str">
        <f>IF(COUNTIF([1]BdD!$A$2:$A$1000,$C$6)&gt;=ROW()-2,INDEX([1]BdD!$A$2:$W$1000,MATCH([1]Pain!$B$1&amp;ROW()-2,[1]BdD!$X$2:$X$1000,0),2),"")</f>
        <v/>
      </c>
      <c r="E6" s="7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LISTES!$A$39:$A$43</xm:f>
          </x14:formula1>
          <xm:sqref>A2:A4</xm:sqref>
        </x14:dataValidation>
        <x14:dataValidation type="list" allowBlank="1" showInputMessage="1" showErrorMessage="1">
          <x14:formula1>
            <xm:f>LISTES!$A$50:$A$60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L575"/>
  <sheetViews>
    <sheetView showZeros="0" workbookViewId="0">
      <selection activeCell="B3" sqref="B3"/>
    </sheetView>
  </sheetViews>
  <sheetFormatPr baseColWidth="10" defaultRowHeight="14.5"/>
  <cols>
    <col min="1" max="1" width="13.08984375" customWidth="1"/>
    <col min="2" max="6" width="30.7265625" customWidth="1"/>
    <col min="7" max="7" width="37.453125" customWidth="1"/>
    <col min="8" max="12" width="30.7265625" customWidth="1"/>
  </cols>
  <sheetData>
    <row r="1" spans="1:12">
      <c r="B1">
        <f t="shared" ref="B1:K1" si="0">COUNTIF(B2:B100,"&gt;&lt;")</f>
        <v>34</v>
      </c>
      <c r="C1">
        <f t="shared" si="0"/>
        <v>10</v>
      </c>
      <c r="D1">
        <f t="shared" si="0"/>
        <v>18</v>
      </c>
      <c r="E1">
        <f t="shared" si="0"/>
        <v>13</v>
      </c>
      <c r="F1">
        <f t="shared" si="0"/>
        <v>18</v>
      </c>
      <c r="G1">
        <f t="shared" si="0"/>
        <v>18</v>
      </c>
      <c r="H1">
        <f t="shared" si="0"/>
        <v>13</v>
      </c>
      <c r="I1">
        <f t="shared" si="0"/>
        <v>5</v>
      </c>
      <c r="J1">
        <f t="shared" si="0"/>
        <v>10</v>
      </c>
      <c r="K1">
        <f t="shared" si="0"/>
        <v>4</v>
      </c>
      <c r="L1">
        <f>COUNTIF(L2:L100,"&gt;&lt;")</f>
        <v>6</v>
      </c>
    </row>
    <row r="2" spans="1:12">
      <c r="A2" t="s">
        <v>150</v>
      </c>
      <c r="B2" t="s">
        <v>142</v>
      </c>
      <c r="C2" t="s">
        <v>143</v>
      </c>
      <c r="D2" t="s">
        <v>144</v>
      </c>
      <c r="E2" t="s">
        <v>156</v>
      </c>
      <c r="F2" t="s">
        <v>158</v>
      </c>
      <c r="G2" t="s">
        <v>157</v>
      </c>
      <c r="H2" t="s">
        <v>146</v>
      </c>
      <c r="I2" t="s">
        <v>159</v>
      </c>
      <c r="J2" t="s">
        <v>147</v>
      </c>
      <c r="K2" t="s">
        <v>160</v>
      </c>
      <c r="L2" t="s">
        <v>148</v>
      </c>
    </row>
    <row r="3" spans="1:12">
      <c r="A3" t="str">
        <f>B2</f>
        <v>Maconnerie</v>
      </c>
      <c r="B3" t="str">
        <f>Maconnerie!C20</f>
        <v>Arase etanche</v>
      </c>
      <c r="C3" t="str">
        <f>Charpente!C6</f>
        <v>Installation de chantier</v>
      </c>
      <c r="D3">
        <f>Couverture!C6</f>
        <v>0</v>
      </c>
      <c r="E3">
        <f>Menuiseries_exterieures!C6</f>
        <v>0</v>
      </c>
      <c r="F3">
        <f>Platrerie!C6</f>
        <v>0</v>
      </c>
      <c r="G3">
        <f>Electricité!C6</f>
        <v>0</v>
      </c>
      <c r="H3">
        <f>PLOMBERIE!C6</f>
        <v>0</v>
      </c>
      <c r="I3">
        <f>Menuiseries_intérieures!C6</f>
        <v>0</v>
      </c>
      <c r="J3">
        <f>Sols!C6</f>
        <v>0</v>
      </c>
      <c r="K3">
        <f>Ossature_bois!C6</f>
        <v>0</v>
      </c>
      <c r="L3" t="str">
        <f>Peintures!C6</f>
        <v>RENO PLAF: revision, egrenage, poncage, toile de verre 2x finition</v>
      </c>
    </row>
    <row r="4" spans="1:12">
      <c r="A4" t="str">
        <f>C2</f>
        <v>Charpente</v>
      </c>
      <c r="B4" t="str">
        <f>Maconnerie!C19</f>
        <v>Etancheité en sous bassement</v>
      </c>
      <c r="C4" t="str">
        <f>Charpente!C7</f>
        <v>Charpente traditionnelle</v>
      </c>
      <c r="D4" t="str">
        <f>Couverture!C7</f>
        <v>Echaffaudage de l'ensemble</v>
      </c>
      <c r="E4" t="str">
        <f>Menuiseries_exterieures!C7</f>
        <v>Menuiseries tapée de 140 ALU RAL9010 vitrage 4/20/4</v>
      </c>
      <c r="F4" t="str">
        <f>Platrerie!C7</f>
        <v>Isolation plancher bois en LDV 240mm R=6</v>
      </c>
      <c r="G4" t="str">
        <f>Electricité!C7</f>
        <v>Lampe en va et vient</v>
      </c>
      <c r="H4" t="str">
        <f>PLOMBERIE!C7</f>
        <v>Chaudiere gaz a condensation DIETRICH 40 litres (MCR24/28)</v>
      </c>
      <c r="I4" t="str">
        <f>Menuiseries_intérieures!C7</f>
        <v>Porte interieur 83cm isoplane compris bequillage</v>
      </c>
      <c r="J4" t="str">
        <f>Sols!C7</f>
        <v>Chape ciment talochée epaisseur 5cm</v>
      </c>
      <c r="K4" t="str">
        <f>Ossature_bois!C7</f>
        <v>Mur bois 45 x 145 axe de 60 + panneau OSB12mm + parepluie et sablieres basse III</v>
      </c>
      <c r="L4" t="str">
        <f>Peintures!C7</f>
        <v>RENO MURS: Detapissage, preparation support, impression, patente 2 couche finition</v>
      </c>
    </row>
    <row r="5" spans="1:12">
      <c r="A5" t="str">
        <f>D2</f>
        <v>Couverture</v>
      </c>
      <c r="B5" t="str">
        <f>Maconnerie!C16</f>
        <v>Polyane</v>
      </c>
      <c r="C5" t="str">
        <f>Charpente!C8</f>
        <v>Lincoir</v>
      </c>
      <c r="D5" t="str">
        <f>Couverture!C8</f>
        <v>Couverture ardoises naturelles d'Espagne sur liteaux sapin avec crochets inox</v>
      </c>
      <c r="E5" t="str">
        <f>Menuiseries_exterieures!C8</f>
        <v>2 vtx 120 x 115</v>
      </c>
      <c r="F5" t="str">
        <f>Platrerie!C8</f>
        <v>Isolation plafond LDV 300mm R=7.50</v>
      </c>
      <c r="G5" t="str">
        <f>Electricité!C8</f>
        <v>Prise de courant 2P+T</v>
      </c>
      <c r="H5" t="str">
        <f>PLOMBERIE!C8</f>
        <v>Thermostat d'ambiance</v>
      </c>
      <c r="I5" t="str">
        <f>Menuiseries_intérieures!C8</f>
        <v>Porte interieur à galandage 83cm y compris bequillage</v>
      </c>
      <c r="J5" t="str">
        <f>Sols!C8</f>
        <v>Carrelage 30 x 30 gres emaillé pose droite</v>
      </c>
      <c r="K5" t="str">
        <f>Ossature_bois!C8</f>
        <v>Mur de refend 45 x 145 axe de 60 + sabliere</v>
      </c>
      <c r="L5" t="str">
        <f>Peintures!C8</f>
        <v>RENO MURS: Preparation support, impression, patente 2 couches finition</v>
      </c>
    </row>
    <row r="6" spans="1:12">
      <c r="A6" t="str">
        <f>E2</f>
        <v>Menuiseries_exterieures</v>
      </c>
      <c r="B6" t="str">
        <f>Maconnerie!C9</f>
        <v>Decapage terrain</v>
      </c>
      <c r="C6" t="str">
        <f>Charpente!C9</f>
        <v>Corniche sous face PVC blanc</v>
      </c>
      <c r="D6" t="str">
        <f>Couverture!C9</f>
        <v>Faitage en tuile à emboitement</v>
      </c>
      <c r="E6" t="str">
        <f>Menuiseries_exterieures!C9</f>
        <v>1 vt 60 x 215 vitrage imprimé</v>
      </c>
      <c r="F6" t="str">
        <f>Platrerie!C9</f>
        <v>Plafond BA13 sur F530 RDC</v>
      </c>
      <c r="G6" t="str">
        <f>Electricité!C9</f>
        <v>Prise de courant 2P sans TERRE</v>
      </c>
      <c r="H6" t="str">
        <f>PLOMBERIE!C9</f>
        <v>Radiateur pour chaudiere gaz 600 x 600 1148 watts</v>
      </c>
      <c r="I6" t="str">
        <f>Menuiseries_intérieures!C9</f>
        <v>Porte 83 post formée fournie posée</v>
      </c>
      <c r="J6" t="str">
        <f>Sols!C9</f>
        <v>Plinthe 7 x 30 assorties</v>
      </c>
      <c r="K6" t="str">
        <f>Ossature_bois!C10</f>
        <v>Plancher bois 75 x 250 axe de 50 + plancher OSB18mm</v>
      </c>
      <c r="L6" t="str">
        <f>Peintures!C9</f>
        <v>MURS: Poncage des bandes, impression, patente, 2 couches de finition</v>
      </c>
    </row>
    <row r="7" spans="1:12">
      <c r="A7" t="str">
        <f>F2</f>
        <v>Platrerie</v>
      </c>
      <c r="B7" t="str">
        <f>Maconnerie!C35</f>
        <v>Bandes de dressement</v>
      </c>
      <c r="C7" t="str">
        <f>Charpente!C10</f>
        <v>Faux solivage</v>
      </c>
      <c r="D7" t="str">
        <f>Couverture!C10</f>
        <v>Raccord avec toiture existante</v>
      </c>
      <c r="E7" t="str">
        <f>Menuiseries_exterieures!C10</f>
        <v>Baie coulissante 200 x 215</v>
      </c>
      <c r="F7" t="str">
        <f>Platrerie!C10</f>
        <v>Plafond BA13 sur F530 R+1</v>
      </c>
      <c r="G7" t="str">
        <f>Electricité!C10</f>
        <v>Alimentation volet roulant avec bouton</v>
      </c>
      <c r="H7" t="str">
        <f>PLOMBERIE!C10</f>
        <v>radiateur pour chaudiere gaz 600 x 700 1340 watts</v>
      </c>
      <c r="I7" t="str">
        <f>Menuiseries_intérieures!C11</f>
        <v>Escalier 1/4 tournant sans contre marches + rampe</v>
      </c>
      <c r="J7" t="str">
        <f>Sols!C10</f>
        <v>Faience 25 x33</v>
      </c>
      <c r="L7" t="str">
        <f>Peintures!C10</f>
        <v>PLAF: Poncage des bandes, impression, 2 couches de finition</v>
      </c>
    </row>
    <row r="8" spans="1:12">
      <c r="A8" t="str">
        <f>G2</f>
        <v>Electricité</v>
      </c>
      <c r="B8" t="str">
        <f>Maconnerie!C13</f>
        <v>Evacuations sous dallage (Ø100)</v>
      </c>
      <c r="C8" t="str">
        <f>Charpente!C11</f>
        <v>plancher osb 18mm</v>
      </c>
      <c r="D8" t="str">
        <f>Couverture!C11</f>
        <v>Couverture des chevrons de rive</v>
      </c>
      <c r="E8">
        <f>Menuiseries_exterieures!C11</f>
        <v>0</v>
      </c>
      <c r="F8" t="str">
        <f>Platrerie!C11</f>
        <v>Habillage velux</v>
      </c>
      <c r="G8" t="str">
        <f>Electricité!C11</f>
        <v>Alimentation volet roulant sans bouton</v>
      </c>
      <c r="H8" t="str">
        <f>PLOMBERIE!C11</f>
        <v>Seche serviette 500 watts</v>
      </c>
      <c r="J8" t="str">
        <f>Sols!C11</f>
        <v>Blocage du bac a douche</v>
      </c>
      <c r="K8">
        <f>Ossature_bois!C11</f>
        <v>0</v>
      </c>
      <c r="L8">
        <f>Peintures!C11</f>
        <v>0</v>
      </c>
    </row>
    <row r="9" spans="1:12">
      <c r="A9" t="str">
        <f>H2</f>
        <v>Plomberie</v>
      </c>
      <c r="B9" t="str">
        <f>Maconnerie!C25</f>
        <v>Degrossi</v>
      </c>
      <c r="C9" t="str">
        <f>Charpente!C12</f>
        <v>Tremie</v>
      </c>
      <c r="D9" t="str">
        <f>Couverture!C12</f>
        <v>Chatiere</v>
      </c>
      <c r="E9" t="str">
        <f>Menuiseries_exterieures!C12</f>
        <v>Porte de garage sectionnelle 200 x 240 motorisation electrique</v>
      </c>
      <c r="F9" t="str">
        <f>Platrerie!C12</f>
        <v>Doublage placo 13mm + LDV 120mm R=3.75</v>
      </c>
      <c r="G9" t="str">
        <f>Electricité!C12</f>
        <v>Spot orientable 7w LED</v>
      </c>
      <c r="H9" t="str">
        <f>PLOMBERIE!C13</f>
        <v>Cuvette wc</v>
      </c>
      <c r="I9">
        <f>Menuiseries_intérieures!C12</f>
        <v>0</v>
      </c>
      <c r="J9" t="str">
        <f>Sols!C12</f>
        <v>Sol fermacell posé sur billes polistyrene</v>
      </c>
      <c r="K9">
        <f>Ossature_bois!C12</f>
        <v>0</v>
      </c>
      <c r="L9">
        <f>Peintures!C12</f>
        <v>0</v>
      </c>
    </row>
    <row r="10" spans="1:12">
      <c r="A10" t="str">
        <f>I2</f>
        <v>Menuiseries_intérieures</v>
      </c>
      <c r="B10" t="str">
        <f>Maconnerie!C26</f>
        <v>Enduit taloché sur tableau</v>
      </c>
      <c r="C10" t="str">
        <f>Charpente!C13</f>
        <v>Solivage porteur en 38 x 200 entraxe 50</v>
      </c>
      <c r="D10" t="str">
        <f>Couverture!C13</f>
        <v>Gouttiere nantaise en zing</v>
      </c>
      <c r="E10" t="str">
        <f>Menuiseries_exterieures!C13</f>
        <v>Porte de service PVC blanc 150 x 200</v>
      </c>
      <c r="F10" t="str">
        <f>Platrerie!C13</f>
        <v>Cloisons 78/48 en BA13 isolation avec PAR45</v>
      </c>
      <c r="G10" t="str">
        <f>Electricité!C13</f>
        <v>Lampe en simple allumage</v>
      </c>
      <c r="H10" t="str">
        <f>PLOMBERIE!C14</f>
        <v>Cuvette wc suspendue</v>
      </c>
      <c r="I10">
        <f>Menuiseries_intérieures!C13</f>
        <v>0</v>
      </c>
      <c r="J10" t="str">
        <f>Sols!C13</f>
        <v>Sol stratifié sur sous couche acoustique</v>
      </c>
      <c r="K10">
        <f>Ossature_bois!C13</f>
        <v>0</v>
      </c>
      <c r="L10">
        <f>Peintures!C13</f>
        <v>0</v>
      </c>
    </row>
    <row r="11" spans="1:12">
      <c r="A11" t="str">
        <f>J2</f>
        <v>Sols</v>
      </c>
      <c r="B11" t="str">
        <f>Maconnerie!C26</f>
        <v>Enduit taloché sur tableau</v>
      </c>
      <c r="C11" t="str">
        <f>Charpente!C14</f>
        <v>Muraillere 45 x 220</v>
      </c>
      <c r="D11" t="str">
        <f>Couverture!C14</f>
        <v>Tuyau de descente zing Ø80</v>
      </c>
      <c r="E11" t="str">
        <f>Menuiseries_exterieures!C14</f>
        <v>Porte de service ALU 150 x 200</v>
      </c>
      <c r="F11" t="str">
        <f>Platrerie!C14</f>
        <v xml:space="preserve">Cloisons 100/48 en BA13 </v>
      </c>
      <c r="G11" t="str">
        <f>Electricité!C14</f>
        <v>Lampe sur 3 boutons poussoir</v>
      </c>
      <c r="H11" t="str">
        <f>PLOMBERIE!C15</f>
        <v>Meuble vasque equipé</v>
      </c>
      <c r="I11">
        <f>Menuiseries_intérieures!C14</f>
        <v>0</v>
      </c>
      <c r="J11" t="str">
        <f>Sols!C14</f>
        <v>Plinthes prête à peindre</v>
      </c>
      <c r="K11">
        <f>Ossature_bois!C14</f>
        <v>0</v>
      </c>
      <c r="L11">
        <f>Peintures!C14</f>
        <v>0</v>
      </c>
    </row>
    <row r="12" spans="1:12">
      <c r="A12" t="str">
        <f>L2</f>
        <v>Peintures</v>
      </c>
      <c r="B12" t="str">
        <f>Maconnerie!C14</f>
        <v>Remblai sur 30cm</v>
      </c>
      <c r="C12">
        <f>Charpente!C15</f>
        <v>0</v>
      </c>
      <c r="D12" t="str">
        <f>Couverture!C15</f>
        <v>Velux 114 x 118 encastré à projection</v>
      </c>
      <c r="E12" t="str">
        <f>Menuiseries_exterieures!C15</f>
        <v>Fenetre 80 x 95 PVC blanc vitrage 44.2</v>
      </c>
      <c r="F12" t="str">
        <f>Platrerie!C15</f>
        <v>Plus value pour BA13 hydro</v>
      </c>
      <c r="G12" t="str">
        <f>Electricité!C15</f>
        <v>Prise TV</v>
      </c>
      <c r="H12" t="str">
        <f>PLOMBERIE!C16</f>
        <v>Receveur de douche extra plat equipé</v>
      </c>
      <c r="I12">
        <f>Menuiseries_intérieures!C15</f>
        <v>0</v>
      </c>
      <c r="J12" t="str">
        <f>Sols!C15</f>
        <v>Faience 25x40</v>
      </c>
      <c r="K12">
        <f>Ossature_bois!C15</f>
        <v>0</v>
      </c>
      <c r="L12">
        <f>Peintures!C15</f>
        <v>0</v>
      </c>
    </row>
    <row r="13" spans="1:12">
      <c r="A13" t="str">
        <f>K2</f>
        <v>Ossature_bois</v>
      </c>
      <c r="B13" t="str">
        <f>Maconnerie!C18</f>
        <v>Enduit de sous bassement hydrofuge</v>
      </c>
      <c r="C13">
        <f>Charpente!C16</f>
        <v>0</v>
      </c>
      <c r="D13" t="str">
        <f>Couverture!C16</f>
        <v>Velux 78 x 98 encastré + store interieur electrique</v>
      </c>
      <c r="E13" t="str">
        <f>Menuiseries_exterieures!C27</f>
        <v>Volets roulants dans coffres tunnels tablier PVC motorisation electrique filaire</v>
      </c>
      <c r="F13" t="str">
        <f>Platrerie!C16</f>
        <v>Trape d'acces au comble</v>
      </c>
      <c r="G13" t="str">
        <f>Electricité!C16</f>
        <v>Prise telephonique RJ45</v>
      </c>
      <c r="H13" t="str">
        <f>PLOMBERIE!C17</f>
        <v>Pare douche</v>
      </c>
      <c r="I13">
        <f>Menuiseries_intérieures!C16</f>
        <v>0</v>
      </c>
      <c r="J13">
        <f>Sols!C16</f>
        <v>0</v>
      </c>
      <c r="K13">
        <f>Ossature_bois!C16</f>
        <v>0</v>
      </c>
      <c r="L13">
        <f>Peintures!C16</f>
        <v>0</v>
      </c>
    </row>
    <row r="14" spans="1:12">
      <c r="B14" t="str">
        <f>Maconnerie!C23</f>
        <v>Rampannage</v>
      </c>
      <c r="C14">
        <f>Charpente!C17</f>
        <v>0</v>
      </c>
      <c r="D14" t="str">
        <f>Couverture!C17</f>
        <v>Volet roulant electrique pour velux</v>
      </c>
      <c r="E14" t="str">
        <f>Menuiseries_exterieures!C28</f>
        <v>120 x 115</v>
      </c>
      <c r="F14" t="str">
        <f>Platrerie!C17</f>
        <v>Doublage placo 13mm + LDV 140mm R=4.35</v>
      </c>
      <c r="G14" t="str">
        <f>Electricité!C17</f>
        <v>Alimentation convecteur electrique</v>
      </c>
      <c r="H14" t="str">
        <f>PLOMBERIE!C18</f>
        <v>Chauffe eau 10l sous evier (hors raccordement elec)</v>
      </c>
      <c r="I14">
        <f>Menuiseries_intérieures!C17</f>
        <v>0</v>
      </c>
      <c r="J14">
        <f>Sols!C17</f>
        <v>0</v>
      </c>
      <c r="K14">
        <f>Ossature_bois!C17</f>
        <v>0</v>
      </c>
      <c r="L14">
        <f>Peintures!C17</f>
        <v>0</v>
      </c>
    </row>
    <row r="15" spans="1:12">
      <c r="B15" t="str">
        <f>Maconnerie!C27</f>
        <v>Enduit taloché</v>
      </c>
      <c r="C15">
        <f>Charpente!C18</f>
        <v>0</v>
      </c>
      <c r="D15" t="str">
        <f>Couverture!C18</f>
        <v>Sous toiture DELTA VENT y compris liteaunage</v>
      </c>
      <c r="E15" t="str">
        <f>Menuiseries_exterieures!C29</f>
        <v>65 x 215</v>
      </c>
      <c r="F15" t="str">
        <f>Platrerie!C21</f>
        <v>Doublage brique platriere 4cm enduit 1 face + LDV 120mm</v>
      </c>
      <c r="G15" t="str">
        <f>Electricité!C18</f>
        <v>VMC Hygro B avec reseau en gaine isolé Ø25mm</v>
      </c>
      <c r="H15" t="str">
        <f>PLOMBERIE!C19</f>
        <v>Receveur 175 x 90 equipé</v>
      </c>
      <c r="I15">
        <f>Menuiseries_intérieures!C18</f>
        <v>0</v>
      </c>
      <c r="J15">
        <f>Sols!C18</f>
        <v>0</v>
      </c>
      <c r="K15">
        <f>Ossature_bois!C18</f>
        <v>0</v>
      </c>
      <c r="L15">
        <f>Peintures!C18</f>
        <v>0</v>
      </c>
    </row>
    <row r="16" spans="1:12">
      <c r="B16" t="str">
        <f>Maconnerie!C17</f>
        <v>Dalle beton (y compris planelles)</v>
      </c>
      <c r="C16">
        <f>Charpente!C19</f>
        <v>0</v>
      </c>
      <c r="D16" t="str">
        <f>Couverture!C19</f>
        <v>Velux 114 x 118 en saillie à rotation</v>
      </c>
      <c r="E16" t="str">
        <f>Menuiseries_exterieures!C30</f>
        <v>200 x 215</v>
      </c>
      <c r="F16" t="str">
        <f>Platrerie!C22</f>
        <v>Cloison de separation en brique platriere 5cm</v>
      </c>
      <c r="G16" t="str">
        <f>Electricité!C19</f>
        <v>Tableau electrique 3ch + 1sdb</v>
      </c>
      <c r="I16">
        <f>Menuiseries_intérieures!C19</f>
        <v>0</v>
      </c>
      <c r="J16">
        <f>Sols!C19</f>
        <v>0</v>
      </c>
      <c r="K16">
        <f>Ossature_bois!C19</f>
        <v>0</v>
      </c>
      <c r="L16">
        <f>Peintures!C19</f>
        <v>0</v>
      </c>
    </row>
    <row r="17" spans="2:12">
      <c r="B17" t="str">
        <f>Maconnerie!C36</f>
        <v>Regard EP</v>
      </c>
      <c r="C17">
        <f>Charpente!C20</f>
        <v>0</v>
      </c>
      <c r="D17" t="str">
        <f>Couverture!C20</f>
        <v>Velux 78 x 98 en saillie à rotation</v>
      </c>
      <c r="E17">
        <f>Menuiseries_exterieures!C20</f>
        <v>0</v>
      </c>
      <c r="F17" t="str">
        <f>Platrerie!C23</f>
        <v>Bande de phaltex sous cloisons</v>
      </c>
      <c r="G17" t="str">
        <f>Electricité!C20</f>
        <v>Convecteur SOLIUS blanc 1500w</v>
      </c>
      <c r="H17">
        <f>PLOMBERIE!C20</f>
        <v>0</v>
      </c>
      <c r="I17">
        <f>Menuiseries_intérieures!C20</f>
        <v>0</v>
      </c>
      <c r="J17">
        <f>Sols!C20</f>
        <v>0</v>
      </c>
      <c r="K17">
        <f>Ossature_bois!C20</f>
        <v>0</v>
      </c>
      <c r="L17">
        <f>Peintures!C20</f>
        <v>0</v>
      </c>
    </row>
    <row r="18" spans="2:12">
      <c r="B18" t="str">
        <f>Maconnerie!C21</f>
        <v>Maconnerie agglo creux 20</v>
      </c>
      <c r="C18">
        <f>Charpente!C21</f>
        <v>0</v>
      </c>
      <c r="D18" t="str">
        <f>Couverture!C21</f>
        <v>Store d'occultation interieur 114 x 118</v>
      </c>
      <c r="E18">
        <f>Menuiseries_exterieures!C21</f>
        <v>0</v>
      </c>
      <c r="F18" t="str">
        <f>Platrerie!C24</f>
        <v>Plafond en gyplaque sur rails enduit au platre</v>
      </c>
      <c r="G18" t="str">
        <f>Electricité!C21</f>
        <v>Convecteur SOLIUS blanc 2000w vertical</v>
      </c>
      <c r="H18">
        <f>PLOMBERIE!C21</f>
        <v>0</v>
      </c>
      <c r="I18">
        <f>Menuiseries_intérieures!C21</f>
        <v>0</v>
      </c>
      <c r="J18">
        <f>Sols!C21</f>
        <v>0</v>
      </c>
      <c r="K18">
        <f>Ossature_bois!C21</f>
        <v>0</v>
      </c>
      <c r="L18">
        <f>Peintures!C21</f>
        <v>0</v>
      </c>
    </row>
    <row r="19" spans="2:12">
      <c r="B19" t="str">
        <f>Maconnerie!C12</f>
        <v>Fondations agglo B60 20x50x20</v>
      </c>
      <c r="C19">
        <f>Charpente!C22</f>
        <v>0</v>
      </c>
      <c r="D19" t="str">
        <f>Couverture!C22</f>
        <v>Store d'occultation interieur 78 x 98</v>
      </c>
      <c r="E19">
        <f>Menuiseries_exterieures!C22</f>
        <v>0</v>
      </c>
      <c r="F19" t="str">
        <f>Platrerie!C25</f>
        <v>Enduit au platre sous plancher poutrelles hourdis</v>
      </c>
      <c r="G19" t="str">
        <f>Electricité!C22</f>
        <v>Seche serviette 500w</v>
      </c>
      <c r="H19">
        <f>PLOMBERIE!C22</f>
        <v>0</v>
      </c>
      <c r="I19">
        <f>Menuiseries_intérieures!C22</f>
        <v>0</v>
      </c>
      <c r="J19">
        <f>Sols!C22</f>
        <v>0</v>
      </c>
      <c r="K19">
        <f>Ossature_bois!C22</f>
        <v>0</v>
      </c>
      <c r="L19">
        <f>Peintures!C22</f>
        <v>0</v>
      </c>
    </row>
    <row r="20" spans="2:12">
      <c r="B20" t="str">
        <f>Maconnerie!C10</f>
        <v>Fouilles en rigole</v>
      </c>
      <c r="C20">
        <f>Charpente!C23</f>
        <v>0</v>
      </c>
      <c r="D20" t="str">
        <f>Couverture!C23</f>
        <v>Volet roulant SOLAIRE pour velux 114 x 118</v>
      </c>
      <c r="E20">
        <f>Menuiseries_exterieures!C23</f>
        <v>0</v>
      </c>
      <c r="F20" t="str">
        <f>Platrerie!C26</f>
        <v>Plafond rampant en gyplaque sur rails enduit au platre</v>
      </c>
      <c r="G20" t="str">
        <f>Electricité!C23</f>
        <v>Bloc 6 prises de courant</v>
      </c>
      <c r="H20">
        <f>PLOMBERIE!C23</f>
        <v>0</v>
      </c>
      <c r="I20">
        <f>Menuiseries_intérieures!C23</f>
        <v>0</v>
      </c>
      <c r="J20">
        <f>Sols!C23</f>
        <v>0</v>
      </c>
      <c r="K20">
        <f>Ossature_bois!C23</f>
        <v>0</v>
      </c>
      <c r="L20">
        <f>Peintures!C23</f>
        <v>0</v>
      </c>
    </row>
    <row r="21" spans="2:12">
      <c r="B21" t="str">
        <f>Maconnerie!C28</f>
        <v>Seuils</v>
      </c>
      <c r="C21">
        <f>Charpente!C24</f>
        <v>0</v>
      </c>
      <c r="D21">
        <f>Couverture!C24</f>
        <v>0</v>
      </c>
      <c r="E21">
        <f>Menuiseries_exterieures!C24</f>
        <v>0</v>
      </c>
      <c r="G21">
        <f>Electricité!C24</f>
        <v>0</v>
      </c>
      <c r="H21">
        <f>PLOMBERIE!C24</f>
        <v>0</v>
      </c>
      <c r="I21">
        <f>Menuiseries_intérieures!C24</f>
        <v>0</v>
      </c>
      <c r="J21">
        <f>Sols!C24</f>
        <v>0</v>
      </c>
      <c r="K21">
        <f>Ossature_bois!C24</f>
        <v>0</v>
      </c>
      <c r="L21">
        <f>Peintures!C24</f>
        <v>0</v>
      </c>
    </row>
    <row r="22" spans="2:12">
      <c r="B22" t="str">
        <f>Maconnerie!C29</f>
        <v>Appuis</v>
      </c>
      <c r="C22">
        <f>Charpente!C25</f>
        <v>0</v>
      </c>
      <c r="D22">
        <f>Couverture!C25</f>
        <v>0</v>
      </c>
      <c r="E22">
        <f>Menuiseries_exterieures!C25</f>
        <v>0</v>
      </c>
      <c r="G22">
        <f>Electricité!C25</f>
        <v>0</v>
      </c>
      <c r="H22">
        <f>PLOMBERIE!C25</f>
        <v>0</v>
      </c>
      <c r="I22">
        <f>Menuiseries_intérieures!C25</f>
        <v>0</v>
      </c>
      <c r="J22">
        <f>Sols!C25</f>
        <v>0</v>
      </c>
      <c r="K22">
        <f>Ossature_bois!C25</f>
        <v>0</v>
      </c>
      <c r="L22">
        <f>Peintures!C25</f>
        <v>0</v>
      </c>
    </row>
    <row r="23" spans="2:12">
      <c r="B23" t="str">
        <f>Maconnerie!C22</f>
        <v>Plancher beton poutrelles hourdis</v>
      </c>
      <c r="C23">
        <f>Charpente!C26</f>
        <v>0</v>
      </c>
      <c r="D23">
        <f>Couverture!C26</f>
        <v>0</v>
      </c>
      <c r="E23">
        <f>Menuiseries_exterieures!C26</f>
        <v>0</v>
      </c>
      <c r="G23">
        <f>Electricité!C26</f>
        <v>0</v>
      </c>
      <c r="H23">
        <f>PLOMBERIE!C26</f>
        <v>0</v>
      </c>
      <c r="I23">
        <f>Menuiseries_intérieures!C26</f>
        <v>0</v>
      </c>
      <c r="J23">
        <f>Sols!C26</f>
        <v>0</v>
      </c>
      <c r="K23">
        <f>Ossature_bois!C26</f>
        <v>0</v>
      </c>
      <c r="L23">
        <f>Peintures!C26</f>
        <v>0</v>
      </c>
    </row>
    <row r="24" spans="2:12">
      <c r="B24" t="str">
        <f>Maconnerie!C11</f>
        <v>Semelles BA 50x30</v>
      </c>
      <c r="C24">
        <f>Charpente!C27</f>
        <v>0</v>
      </c>
      <c r="D24">
        <f>Couverture!C27</f>
        <v>0</v>
      </c>
      <c r="F24">
        <f>Platrerie!C27</f>
        <v>0</v>
      </c>
      <c r="G24">
        <f>Electricité!C27</f>
        <v>0</v>
      </c>
      <c r="H24">
        <f>PLOMBERIE!C27</f>
        <v>0</v>
      </c>
      <c r="I24">
        <f>Menuiseries_intérieures!C27</f>
        <v>0</v>
      </c>
      <c r="J24">
        <f>Sols!C27</f>
        <v>0</v>
      </c>
      <c r="K24">
        <f>Ossature_bois!C27</f>
        <v>0</v>
      </c>
      <c r="L24">
        <f>Peintures!C27</f>
        <v>0</v>
      </c>
    </row>
    <row r="25" spans="2:12">
      <c r="B25" t="str">
        <f>Maconnerie!C37</f>
        <v>Chainage beton armé</v>
      </c>
      <c r="C25">
        <f>Charpente!C28</f>
        <v>0</v>
      </c>
      <c r="D25">
        <f>Couverture!C28</f>
        <v>0</v>
      </c>
      <c r="F25">
        <f>Platrerie!C28</f>
        <v>0</v>
      </c>
      <c r="G25">
        <f>Electricité!C28</f>
        <v>0</v>
      </c>
      <c r="H25">
        <f>PLOMBERIE!C28</f>
        <v>0</v>
      </c>
      <c r="I25">
        <f>Menuiseries_intérieures!C28</f>
        <v>0</v>
      </c>
      <c r="J25">
        <f>Sols!C28</f>
        <v>0</v>
      </c>
      <c r="K25">
        <f>Ossature_bois!C28</f>
        <v>0</v>
      </c>
      <c r="L25">
        <f>Peintures!C28</f>
        <v>0</v>
      </c>
    </row>
    <row r="26" spans="2:12">
      <c r="B26" t="str">
        <f>Maconnerie!C38</f>
        <v>Linteau beton armé</v>
      </c>
      <c r="C26">
        <f>Charpente!C29</f>
        <v>0</v>
      </c>
      <c r="D26">
        <f>Couverture!C29</f>
        <v>0</v>
      </c>
      <c r="F26">
        <f>Platrerie!C29</f>
        <v>0</v>
      </c>
      <c r="G26">
        <f>Electricité!C29</f>
        <v>0</v>
      </c>
      <c r="H26">
        <f>PLOMBERIE!C29</f>
        <v>0</v>
      </c>
      <c r="I26">
        <f>Menuiseries_intérieures!C29</f>
        <v>0</v>
      </c>
      <c r="J26">
        <f>Sols!C29</f>
        <v>0</v>
      </c>
      <c r="K26">
        <f>Ossature_bois!C29</f>
        <v>0</v>
      </c>
      <c r="L26">
        <f>Peintures!C29</f>
        <v>0</v>
      </c>
    </row>
    <row r="27" spans="2:12">
      <c r="B27" t="str">
        <f>Maconnerie!C42</f>
        <v>Ouverture mur porteur</v>
      </c>
      <c r="C27">
        <f>Charpente!C30</f>
        <v>0</v>
      </c>
      <c r="D27">
        <f>Couverture!C30</f>
        <v>0</v>
      </c>
      <c r="F27">
        <f>Platrerie!C30</f>
        <v>0</v>
      </c>
      <c r="G27">
        <f>Electricité!C30</f>
        <v>0</v>
      </c>
      <c r="H27">
        <f>PLOMBERIE!C30</f>
        <v>0</v>
      </c>
      <c r="I27">
        <f>Menuiseries_intérieures!C30</f>
        <v>0</v>
      </c>
      <c r="J27">
        <f>Sols!C30</f>
        <v>0</v>
      </c>
      <c r="K27">
        <f>Ossature_bois!C30</f>
        <v>0</v>
      </c>
      <c r="L27">
        <f>Peintures!C30</f>
        <v>0</v>
      </c>
    </row>
    <row r="28" spans="2:12">
      <c r="B28" t="str">
        <f>Maconnerie!C7</f>
        <v>Etude beton</v>
      </c>
      <c r="C28">
        <f>Charpente!C31</f>
        <v>0</v>
      </c>
      <c r="D28">
        <f>Couverture!C31</f>
        <v>0</v>
      </c>
      <c r="E28">
        <f>Menuiseries_exterieures!C31</f>
        <v>0</v>
      </c>
      <c r="F28">
        <f>Platrerie!C31</f>
        <v>0</v>
      </c>
      <c r="G28">
        <f>Electricité!C31</f>
        <v>0</v>
      </c>
      <c r="H28">
        <f>PLOMBERIE!C31</f>
        <v>0</v>
      </c>
      <c r="I28">
        <f>Menuiseries_intérieures!C31</f>
        <v>0</v>
      </c>
      <c r="J28">
        <f>Sols!C31</f>
        <v>0</v>
      </c>
      <c r="K28">
        <f>Ossature_bois!C31</f>
        <v>0</v>
      </c>
      <c r="L28">
        <f>Peintures!C31</f>
        <v>0</v>
      </c>
    </row>
    <row r="29" spans="2:12">
      <c r="B29" t="str">
        <f>Maconnerie!C43</f>
        <v>Supression d'un mur porteur sur 2m et pose IPN</v>
      </c>
      <c r="C29">
        <f>Charpente!C32</f>
        <v>0</v>
      </c>
      <c r="D29">
        <f>Couverture!C32</f>
        <v>0</v>
      </c>
      <c r="E29">
        <f>Menuiseries_exterieures!C32</f>
        <v>0</v>
      </c>
      <c r="F29">
        <f>Platrerie!C32</f>
        <v>0</v>
      </c>
      <c r="G29">
        <f>Electricité!C32</f>
        <v>0</v>
      </c>
      <c r="H29">
        <f>PLOMBERIE!C32</f>
        <v>0</v>
      </c>
      <c r="I29">
        <f>Menuiseries_intérieures!C32</f>
        <v>0</v>
      </c>
      <c r="J29">
        <f>Sols!C32</f>
        <v>0</v>
      </c>
      <c r="K29">
        <f>Ossature_bois!C32</f>
        <v>0</v>
      </c>
      <c r="L29">
        <f>Peintures!C32</f>
        <v>0</v>
      </c>
    </row>
    <row r="30" spans="2:12">
      <c r="B30" t="str">
        <f>Maconnerie!C44</f>
        <v xml:space="preserve">Ouverture plancher pour pose d'un escalier </v>
      </c>
      <c r="C30">
        <f>Charpente!C33</f>
        <v>0</v>
      </c>
      <c r="D30">
        <f>Couverture!C33</f>
        <v>0</v>
      </c>
      <c r="E30">
        <f>Menuiseries_exterieures!C33</f>
        <v>0</v>
      </c>
      <c r="F30">
        <f>Platrerie!C33</f>
        <v>0</v>
      </c>
      <c r="G30">
        <f>Electricité!C33</f>
        <v>0</v>
      </c>
      <c r="H30">
        <f>PLOMBERIE!C33</f>
        <v>0</v>
      </c>
      <c r="I30">
        <f>Menuiseries_intérieures!C33</f>
        <v>0</v>
      </c>
      <c r="J30">
        <f>Sols!C33</f>
        <v>0</v>
      </c>
      <c r="K30">
        <f>Ossature_bois!C33</f>
        <v>0</v>
      </c>
      <c r="L30">
        <f>Peintures!C33</f>
        <v>0</v>
      </c>
    </row>
    <row r="31" spans="2:12">
      <c r="B31" t="str">
        <f>Maconnerie!C8</f>
        <v>Implantation</v>
      </c>
      <c r="C31">
        <f>Charpente!C34</f>
        <v>0</v>
      </c>
      <c r="D31">
        <f>Couverture!C34</f>
        <v>0</v>
      </c>
      <c r="E31">
        <f>Menuiseries_exterieures!C34</f>
        <v>0</v>
      </c>
      <c r="F31">
        <f>Platrerie!C34</f>
        <v>0</v>
      </c>
      <c r="G31">
        <f>Electricité!C34</f>
        <v>0</v>
      </c>
      <c r="H31">
        <f>PLOMBERIE!C34</f>
        <v>0</v>
      </c>
      <c r="I31">
        <f>Menuiseries_intérieures!C34</f>
        <v>0</v>
      </c>
      <c r="J31">
        <f>Sols!C34</f>
        <v>0</v>
      </c>
      <c r="K31">
        <f>Ossature_bois!C34</f>
        <v>0</v>
      </c>
      <c r="L31">
        <f>Peintures!C34</f>
        <v>0</v>
      </c>
    </row>
    <row r="32" spans="2:12">
      <c r="B32" t="str">
        <f>Maconnerie!C39</f>
        <v>Pose coffre VR</v>
      </c>
      <c r="C32">
        <f>Charpente!C35</f>
        <v>0</v>
      </c>
      <c r="D32">
        <f>Couverture!C35</f>
        <v>0</v>
      </c>
      <c r="E32">
        <f>Menuiseries_exterieures!C35</f>
        <v>0</v>
      </c>
      <c r="F32">
        <f>Platrerie!C35</f>
        <v>0</v>
      </c>
      <c r="G32">
        <f>Electricité!C35</f>
        <v>0</v>
      </c>
      <c r="H32">
        <f>PLOMBERIE!C35</f>
        <v>0</v>
      </c>
      <c r="I32">
        <f>Menuiseries_intérieures!C35</f>
        <v>0</v>
      </c>
      <c r="J32">
        <f>Sols!C35</f>
        <v>0</v>
      </c>
      <c r="K32">
        <f>Ossature_bois!C35</f>
        <v>0</v>
      </c>
      <c r="L32">
        <f>Peintures!C35</f>
        <v>0</v>
      </c>
    </row>
    <row r="33" spans="1:12">
      <c r="B33" t="str">
        <f>Maconnerie!C30</f>
        <v>Enduit monocouche gratté</v>
      </c>
      <c r="C33">
        <f>Charpente!C36</f>
        <v>0</v>
      </c>
      <c r="D33">
        <f>Couverture!C36</f>
        <v>0</v>
      </c>
      <c r="E33">
        <f>Menuiseries_exterieures!C36</f>
        <v>0</v>
      </c>
      <c r="F33">
        <f>Platrerie!C36</f>
        <v>0</v>
      </c>
      <c r="G33">
        <f>Electricité!C36</f>
        <v>0</v>
      </c>
      <c r="H33">
        <f>PLOMBERIE!C36</f>
        <v>0</v>
      </c>
      <c r="I33">
        <f>Menuiseries_intérieures!C36</f>
        <v>0</v>
      </c>
      <c r="J33">
        <f>Sols!C36</f>
        <v>0</v>
      </c>
      <c r="K33">
        <f>Ossature_bois!C36</f>
        <v>0</v>
      </c>
      <c r="L33">
        <f>Peintures!C36</f>
        <v>0</v>
      </c>
    </row>
    <row r="34" spans="1:12">
      <c r="B34" t="str">
        <f>Maconnerie!C31</f>
        <v>Enduit tableau</v>
      </c>
      <c r="C34">
        <f>Charpente!C37</f>
        <v>0</v>
      </c>
      <c r="D34">
        <f>Couverture!C37</f>
        <v>0</v>
      </c>
      <c r="E34">
        <f>Menuiseries_exterieures!C37</f>
        <v>0</v>
      </c>
      <c r="F34">
        <f>Platrerie!C37</f>
        <v>0</v>
      </c>
      <c r="G34">
        <f>Electricité!C37</f>
        <v>0</v>
      </c>
      <c r="H34">
        <f>PLOMBERIE!C37</f>
        <v>0</v>
      </c>
      <c r="I34">
        <f>Menuiseries_intérieures!C37</f>
        <v>0</v>
      </c>
      <c r="J34">
        <f>Sols!C37</f>
        <v>0</v>
      </c>
      <c r="K34">
        <f>Ossature_bois!C37</f>
        <v>0</v>
      </c>
      <c r="L34">
        <f>Peintures!C37</f>
        <v>0</v>
      </c>
    </row>
    <row r="35" spans="1:12">
      <c r="B35" t="str">
        <f>Maconnerie!C32</f>
        <v>Joint de dilatation enduit</v>
      </c>
      <c r="C35">
        <f>Charpente!C38</f>
        <v>0</v>
      </c>
      <c r="D35">
        <f>Couverture!C38</f>
        <v>0</v>
      </c>
      <c r="E35">
        <f>Menuiseries_exterieures!C38</f>
        <v>0</v>
      </c>
      <c r="F35">
        <f>Platrerie!C38</f>
        <v>0</v>
      </c>
      <c r="G35">
        <f>Electricité!C38</f>
        <v>0</v>
      </c>
      <c r="H35">
        <f>PLOMBERIE!C38</f>
        <v>0</v>
      </c>
      <c r="I35">
        <f>Menuiseries_intérieures!C38</f>
        <v>0</v>
      </c>
      <c r="J35">
        <f>Sols!C38</f>
        <v>0</v>
      </c>
      <c r="K35">
        <f>Ossature_bois!C38</f>
        <v>0</v>
      </c>
      <c r="L35">
        <f>Peintures!C38</f>
        <v>0</v>
      </c>
    </row>
    <row r="36" spans="1:12">
      <c r="B36">
        <f>Maconnerie!C67</f>
        <v>0</v>
      </c>
      <c r="C36">
        <f>Charpente!C39</f>
        <v>0</v>
      </c>
      <c r="D36">
        <f>Couverture!C39</f>
        <v>0</v>
      </c>
      <c r="E36">
        <f>Menuiseries_exterieures!C39</f>
        <v>0</v>
      </c>
      <c r="F36">
        <f>Platrerie!C39</f>
        <v>0</v>
      </c>
      <c r="G36">
        <f>Electricité!C39</f>
        <v>0</v>
      </c>
      <c r="H36">
        <f>PLOMBERIE!C39</f>
        <v>0</v>
      </c>
      <c r="I36">
        <f>Menuiseries_intérieures!C39</f>
        <v>0</v>
      </c>
      <c r="J36">
        <f>Sols!C39</f>
        <v>0</v>
      </c>
      <c r="K36">
        <f>Ossature_bois!C39</f>
        <v>0</v>
      </c>
      <c r="L36">
        <f>Peintures!C39</f>
        <v>0</v>
      </c>
    </row>
    <row r="37" spans="1:12">
      <c r="B37">
        <f>Maconnerie!C68</f>
        <v>0</v>
      </c>
      <c r="C37">
        <f>Charpente!C40</f>
        <v>0</v>
      </c>
      <c r="D37">
        <f>Couverture!C40</f>
        <v>0</v>
      </c>
      <c r="E37">
        <f>Menuiseries_exterieures!C40</f>
        <v>0</v>
      </c>
      <c r="F37">
        <f>Platrerie!C40</f>
        <v>0</v>
      </c>
      <c r="G37">
        <f>Electricité!C40</f>
        <v>0</v>
      </c>
      <c r="H37">
        <f>PLOMBERIE!C40</f>
        <v>0</v>
      </c>
      <c r="I37">
        <f>Menuiseries_intérieures!C40</f>
        <v>0</v>
      </c>
      <c r="J37">
        <f>Sols!C40</f>
        <v>0</v>
      </c>
      <c r="K37">
        <f>Ossature_bois!C40</f>
        <v>0</v>
      </c>
      <c r="L37">
        <f>Peintures!C40</f>
        <v>0</v>
      </c>
    </row>
    <row r="38" spans="1:12">
      <c r="B38">
        <f>Maconnerie!C69</f>
        <v>0</v>
      </c>
      <c r="C38">
        <f>Charpente!C41</f>
        <v>0</v>
      </c>
      <c r="D38">
        <f>Couverture!C41</f>
        <v>0</v>
      </c>
      <c r="E38">
        <f>Menuiseries_exterieures!C41</f>
        <v>0</v>
      </c>
      <c r="F38">
        <f>Platrerie!C41</f>
        <v>0</v>
      </c>
      <c r="G38">
        <f>Electricité!C41</f>
        <v>0</v>
      </c>
      <c r="H38">
        <f>PLOMBERIE!C41</f>
        <v>0</v>
      </c>
      <c r="I38">
        <f>Menuiseries_intérieures!C41</f>
        <v>0</v>
      </c>
      <c r="J38">
        <f>Sols!C41</f>
        <v>0</v>
      </c>
      <c r="K38">
        <f>Ossature_bois!C41</f>
        <v>0</v>
      </c>
      <c r="L38">
        <f>Peintures!C41</f>
        <v>0</v>
      </c>
    </row>
    <row r="39" spans="1:12">
      <c r="B39">
        <f>Maconnerie!C70</f>
        <v>0</v>
      </c>
      <c r="C39">
        <f>Charpente!C42</f>
        <v>0</v>
      </c>
      <c r="D39">
        <f>Couverture!C42</f>
        <v>0</v>
      </c>
      <c r="E39">
        <f>Menuiseries_exterieures!C42</f>
        <v>0</v>
      </c>
      <c r="F39">
        <f>Platrerie!C42</f>
        <v>0</v>
      </c>
      <c r="G39">
        <f>Electricité!C42</f>
        <v>0</v>
      </c>
      <c r="H39">
        <f>PLOMBERIE!C42</f>
        <v>0</v>
      </c>
      <c r="I39">
        <f>Menuiseries_intérieures!C42</f>
        <v>0</v>
      </c>
      <c r="J39">
        <f>Sols!C42</f>
        <v>0</v>
      </c>
      <c r="K39">
        <f>Ossature_bois!C42</f>
        <v>0</v>
      </c>
      <c r="L39">
        <f>Peintures!C42</f>
        <v>0</v>
      </c>
    </row>
    <row r="40" spans="1:12">
      <c r="A40" t="s">
        <v>205</v>
      </c>
      <c r="B40">
        <f>Maconnerie!C71</f>
        <v>0</v>
      </c>
      <c r="C40">
        <f>Charpente!C43</f>
        <v>0</v>
      </c>
      <c r="D40">
        <f>Couverture!C43</f>
        <v>0</v>
      </c>
      <c r="E40">
        <f>Menuiseries_exterieures!C43</f>
        <v>0</v>
      </c>
      <c r="F40">
        <f>Platrerie!C43</f>
        <v>0</v>
      </c>
      <c r="G40">
        <f>Electricité!C43</f>
        <v>0</v>
      </c>
      <c r="H40">
        <f>PLOMBERIE!C43</f>
        <v>0</v>
      </c>
      <c r="I40">
        <f>Menuiseries_intérieures!C43</f>
        <v>0</v>
      </c>
      <c r="J40">
        <f>Sols!C43</f>
        <v>0</v>
      </c>
      <c r="K40">
        <f>Ossature_bois!C43</f>
        <v>0</v>
      </c>
      <c r="L40">
        <f>Peintures!C43</f>
        <v>0</v>
      </c>
    </row>
    <row r="41" spans="1:12">
      <c r="A41" t="s">
        <v>195</v>
      </c>
      <c r="B41">
        <f>Maconnerie!C72</f>
        <v>0</v>
      </c>
      <c r="C41">
        <f>Charpente!C44</f>
        <v>0</v>
      </c>
      <c r="D41">
        <f>Couverture!C44</f>
        <v>0</v>
      </c>
      <c r="E41">
        <f>Menuiseries_exterieures!C44</f>
        <v>0</v>
      </c>
      <c r="F41">
        <f>Platrerie!C44</f>
        <v>0</v>
      </c>
      <c r="G41">
        <f>Electricité!C44</f>
        <v>0</v>
      </c>
      <c r="H41">
        <f>PLOMBERIE!C44</f>
        <v>0</v>
      </c>
      <c r="I41">
        <f>Menuiseries_intérieures!C44</f>
        <v>0</v>
      </c>
      <c r="J41">
        <f>Sols!C44</f>
        <v>0</v>
      </c>
      <c r="K41">
        <f>Ossature_bois!C44</f>
        <v>0</v>
      </c>
      <c r="L41">
        <f>Peintures!C44</f>
        <v>0</v>
      </c>
    </row>
    <row r="42" spans="1:12">
      <c r="A42" t="s">
        <v>129</v>
      </c>
      <c r="B42">
        <f>Maconnerie!C73</f>
        <v>0</v>
      </c>
      <c r="C42">
        <f>Charpente!C45</f>
        <v>0</v>
      </c>
      <c r="D42">
        <f>Couverture!C45</f>
        <v>0</v>
      </c>
      <c r="E42">
        <f>Menuiseries_exterieures!C45</f>
        <v>0</v>
      </c>
      <c r="F42">
        <f>Platrerie!C45</f>
        <v>0</v>
      </c>
      <c r="G42">
        <f>Electricité!C45</f>
        <v>0</v>
      </c>
      <c r="H42">
        <f>PLOMBERIE!C45</f>
        <v>0</v>
      </c>
      <c r="I42">
        <f>Menuiseries_intérieures!C45</f>
        <v>0</v>
      </c>
      <c r="J42">
        <f>Sols!C45</f>
        <v>0</v>
      </c>
      <c r="K42">
        <f>Ossature_bois!C45</f>
        <v>0</v>
      </c>
      <c r="L42">
        <f>Peintures!C45</f>
        <v>0</v>
      </c>
    </row>
    <row r="43" spans="1:12">
      <c r="A43" t="s">
        <v>203</v>
      </c>
      <c r="B43">
        <f>Maconnerie!C74</f>
        <v>0</v>
      </c>
      <c r="C43">
        <f>Charpente!C46</f>
        <v>0</v>
      </c>
      <c r="D43">
        <f>Couverture!C46</f>
        <v>0</v>
      </c>
      <c r="E43">
        <f>Menuiseries_exterieures!C46</f>
        <v>0</v>
      </c>
      <c r="F43">
        <f>Platrerie!C46</f>
        <v>0</v>
      </c>
      <c r="G43">
        <f>Electricité!C46</f>
        <v>0</v>
      </c>
      <c r="H43">
        <f>PLOMBERIE!C46</f>
        <v>0</v>
      </c>
      <c r="I43">
        <f>Menuiseries_intérieures!C46</f>
        <v>0</v>
      </c>
      <c r="J43">
        <f>Sols!C46</f>
        <v>0</v>
      </c>
      <c r="K43">
        <f>Ossature_bois!C46</f>
        <v>0</v>
      </c>
      <c r="L43">
        <f>Peintures!C46</f>
        <v>0</v>
      </c>
    </row>
    <row r="44" spans="1:12">
      <c r="A44" t="s">
        <v>204</v>
      </c>
      <c r="B44">
        <f>Maconnerie!C75</f>
        <v>0</v>
      </c>
      <c r="C44">
        <f>Charpente!C47</f>
        <v>0</v>
      </c>
      <c r="D44">
        <f>Couverture!C47</f>
        <v>0</v>
      </c>
      <c r="E44">
        <f>Menuiseries_exterieures!C47</f>
        <v>0</v>
      </c>
      <c r="F44">
        <f>Platrerie!C47</f>
        <v>0</v>
      </c>
      <c r="G44">
        <f>Electricité!C47</f>
        <v>0</v>
      </c>
      <c r="H44">
        <f>PLOMBERIE!C47</f>
        <v>0</v>
      </c>
      <c r="I44">
        <f>Menuiseries_intérieures!C47</f>
        <v>0</v>
      </c>
      <c r="J44">
        <f>Sols!C47</f>
        <v>0</v>
      </c>
      <c r="K44">
        <f>Ossature_bois!C47</f>
        <v>0</v>
      </c>
      <c r="L44">
        <f>Peintures!C47</f>
        <v>0</v>
      </c>
    </row>
    <row r="45" spans="1:12">
      <c r="B45">
        <f>Maconnerie!C76</f>
        <v>0</v>
      </c>
      <c r="C45">
        <f>Charpente!C48</f>
        <v>0</v>
      </c>
      <c r="D45">
        <f>Couverture!C48</f>
        <v>0</v>
      </c>
      <c r="E45">
        <f>Menuiseries_exterieures!C48</f>
        <v>0</v>
      </c>
      <c r="F45">
        <f>Platrerie!C48</f>
        <v>0</v>
      </c>
      <c r="G45">
        <f>Electricité!C48</f>
        <v>0</v>
      </c>
      <c r="H45">
        <f>PLOMBERIE!C48</f>
        <v>0</v>
      </c>
      <c r="I45">
        <f>Menuiseries_intérieures!C48</f>
        <v>0</v>
      </c>
      <c r="J45">
        <f>Sols!C48</f>
        <v>0</v>
      </c>
      <c r="K45">
        <f>Ossature_bois!C48</f>
        <v>0</v>
      </c>
      <c r="L45">
        <f>Peintures!C48</f>
        <v>0</v>
      </c>
    </row>
    <row r="46" spans="1:12">
      <c r="B46">
        <f>Maconnerie!C77</f>
        <v>0</v>
      </c>
      <c r="C46">
        <f>Charpente!C49</f>
        <v>0</v>
      </c>
      <c r="D46">
        <f>Couverture!C49</f>
        <v>0</v>
      </c>
      <c r="E46">
        <f>Menuiseries_exterieures!C49</f>
        <v>0</v>
      </c>
      <c r="F46">
        <f>Platrerie!C49</f>
        <v>0</v>
      </c>
      <c r="G46">
        <f>Electricité!C49</f>
        <v>0</v>
      </c>
      <c r="H46">
        <f>PLOMBERIE!C49</f>
        <v>0</v>
      </c>
      <c r="I46">
        <f>Menuiseries_intérieures!C49</f>
        <v>0</v>
      </c>
      <c r="J46">
        <f>Sols!C49</f>
        <v>0</v>
      </c>
      <c r="K46">
        <f>Ossature_bois!C49</f>
        <v>0</v>
      </c>
      <c r="L46">
        <f>Peintures!C49</f>
        <v>0</v>
      </c>
    </row>
    <row r="47" spans="1:12">
      <c r="A47" t="s">
        <v>128</v>
      </c>
      <c r="B47">
        <f>Maconnerie!C78</f>
        <v>0</v>
      </c>
      <c r="C47">
        <f>Charpente!C50</f>
        <v>0</v>
      </c>
      <c r="D47">
        <f>Couverture!C50</f>
        <v>0</v>
      </c>
      <c r="E47">
        <f>Menuiseries_exterieures!C50</f>
        <v>0</v>
      </c>
      <c r="F47">
        <f>Platrerie!C50</f>
        <v>0</v>
      </c>
      <c r="G47">
        <f>Electricité!C50</f>
        <v>0</v>
      </c>
      <c r="H47">
        <f>PLOMBERIE!C50</f>
        <v>0</v>
      </c>
      <c r="I47">
        <f>Menuiseries_intérieures!C50</f>
        <v>0</v>
      </c>
      <c r="J47">
        <f>Sols!C50</f>
        <v>0</v>
      </c>
      <c r="K47">
        <f>Ossature_bois!C50</f>
        <v>0</v>
      </c>
      <c r="L47">
        <f>Peintures!C50</f>
        <v>0</v>
      </c>
    </row>
    <row r="48" spans="1:12">
      <c r="A48" t="s">
        <v>129</v>
      </c>
      <c r="B48">
        <f>Maconnerie!C79</f>
        <v>0</v>
      </c>
      <c r="C48">
        <f>Charpente!C51</f>
        <v>0</v>
      </c>
      <c r="D48">
        <f>Couverture!C51</f>
        <v>0</v>
      </c>
      <c r="E48">
        <f>Menuiseries_exterieures!C51</f>
        <v>0</v>
      </c>
      <c r="F48">
        <f>Platrerie!C51</f>
        <v>0</v>
      </c>
      <c r="G48">
        <f>Electricité!C51</f>
        <v>0</v>
      </c>
      <c r="H48">
        <f>PLOMBERIE!C51</f>
        <v>0</v>
      </c>
      <c r="I48">
        <f>Menuiseries_intérieures!C51</f>
        <v>0</v>
      </c>
      <c r="J48">
        <f>Sols!C51</f>
        <v>0</v>
      </c>
      <c r="K48">
        <f>Ossature_bois!C51</f>
        <v>0</v>
      </c>
      <c r="L48">
        <f>Peintures!C51</f>
        <v>0</v>
      </c>
    </row>
    <row r="49" spans="1:12">
      <c r="A49" t="s">
        <v>197</v>
      </c>
      <c r="B49">
        <f>Maconnerie!C80</f>
        <v>0</v>
      </c>
      <c r="C49">
        <f>Charpente!C52</f>
        <v>0</v>
      </c>
      <c r="D49">
        <f>Couverture!C52</f>
        <v>0</v>
      </c>
      <c r="E49">
        <f>Menuiseries_exterieures!C52</f>
        <v>0</v>
      </c>
      <c r="F49">
        <f>Platrerie!C52</f>
        <v>0</v>
      </c>
      <c r="G49">
        <f>Electricité!C52</f>
        <v>0</v>
      </c>
      <c r="H49">
        <f>PLOMBERIE!C52</f>
        <v>0</v>
      </c>
      <c r="I49">
        <f>Menuiseries_intérieures!C52</f>
        <v>0</v>
      </c>
      <c r="J49">
        <f>Sols!C52</f>
        <v>0</v>
      </c>
      <c r="K49">
        <f>Ossature_bois!C52</f>
        <v>0</v>
      </c>
      <c r="L49">
        <f>Peintures!C52</f>
        <v>0</v>
      </c>
    </row>
    <row r="50" spans="1:12">
      <c r="B50">
        <f>Maconnerie!C81</f>
        <v>0</v>
      </c>
      <c r="C50">
        <f>Charpente!C53</f>
        <v>0</v>
      </c>
      <c r="D50">
        <f>Couverture!C53</f>
        <v>0</v>
      </c>
      <c r="E50">
        <f>Menuiseries_exterieures!C53</f>
        <v>0</v>
      </c>
      <c r="F50">
        <f>Platrerie!C53</f>
        <v>0</v>
      </c>
      <c r="G50">
        <f>Electricité!C53</f>
        <v>0</v>
      </c>
      <c r="H50">
        <f>PLOMBERIE!C53</f>
        <v>0</v>
      </c>
      <c r="I50">
        <f>Menuiseries_intérieures!C53</f>
        <v>0</v>
      </c>
      <c r="J50">
        <f>Sols!C53</f>
        <v>0</v>
      </c>
      <c r="K50">
        <f>Ossature_bois!C53</f>
        <v>0</v>
      </c>
      <c r="L50">
        <f>Peintures!C53</f>
        <v>0</v>
      </c>
    </row>
    <row r="51" spans="1:12">
      <c r="A51" t="s">
        <v>142</v>
      </c>
      <c r="B51">
        <f>Maconnerie!C82</f>
        <v>0</v>
      </c>
      <c r="C51">
        <f>Charpente!C54</f>
        <v>0</v>
      </c>
      <c r="D51">
        <f>Couverture!C54</f>
        <v>0</v>
      </c>
      <c r="E51">
        <f>Menuiseries_exterieures!C54</f>
        <v>0</v>
      </c>
      <c r="F51">
        <f>Platrerie!C54</f>
        <v>0</v>
      </c>
      <c r="G51">
        <f>Electricité!C54</f>
        <v>0</v>
      </c>
      <c r="H51">
        <f>PLOMBERIE!C54</f>
        <v>0</v>
      </c>
      <c r="I51">
        <f>Menuiseries_intérieures!C54</f>
        <v>0</v>
      </c>
      <c r="J51">
        <f>Sols!C54</f>
        <v>0</v>
      </c>
      <c r="K51">
        <f>Ossature_bois!C54</f>
        <v>0</v>
      </c>
      <c r="L51">
        <f>Peintures!C54</f>
        <v>0</v>
      </c>
    </row>
    <row r="52" spans="1:12">
      <c r="A52" t="s">
        <v>143</v>
      </c>
      <c r="B52">
        <f>Maconnerie!C83</f>
        <v>0</v>
      </c>
      <c r="C52">
        <f>Charpente!C55</f>
        <v>0</v>
      </c>
      <c r="D52" s="39"/>
      <c r="E52">
        <f>Menuiseries_exterieures!C55</f>
        <v>0</v>
      </c>
      <c r="F52">
        <f>Platrerie!C55</f>
        <v>0</v>
      </c>
      <c r="G52">
        <f>Electricité!C55</f>
        <v>0</v>
      </c>
      <c r="H52">
        <f>PLOMBERIE!C55</f>
        <v>0</v>
      </c>
      <c r="I52">
        <f>Menuiseries_intérieures!C55</f>
        <v>0</v>
      </c>
      <c r="J52">
        <f>Sols!C55</f>
        <v>0</v>
      </c>
      <c r="K52">
        <f>Ossature_bois!C55</f>
        <v>0</v>
      </c>
      <c r="L52">
        <f>Peintures!C55</f>
        <v>0</v>
      </c>
    </row>
    <row r="53" spans="1:12">
      <c r="A53" t="s">
        <v>144</v>
      </c>
      <c r="B53">
        <f>Maconnerie!C84</f>
        <v>0</v>
      </c>
      <c r="C53">
        <f>Charpente!C56</f>
        <v>0</v>
      </c>
      <c r="E53">
        <f>Menuiseries_exterieures!C56</f>
        <v>0</v>
      </c>
      <c r="F53">
        <f>Platrerie!C56</f>
        <v>0</v>
      </c>
      <c r="G53">
        <f>Electricité!C56</f>
        <v>0</v>
      </c>
      <c r="H53">
        <f>PLOMBERIE!C56</f>
        <v>0</v>
      </c>
      <c r="I53">
        <f>Menuiseries_intérieures!C56</f>
        <v>0</v>
      </c>
      <c r="J53">
        <f>Sols!C56</f>
        <v>0</v>
      </c>
      <c r="K53">
        <f>Ossature_bois!C56</f>
        <v>0</v>
      </c>
      <c r="L53">
        <f>Peintures!C56</f>
        <v>0</v>
      </c>
    </row>
    <row r="54" spans="1:12">
      <c r="A54" t="s">
        <v>206</v>
      </c>
      <c r="B54">
        <f>Maconnerie!C85</f>
        <v>0</v>
      </c>
      <c r="C54">
        <f>Charpente!C57</f>
        <v>0</v>
      </c>
      <c r="E54">
        <f>Menuiseries_exterieures!C57</f>
        <v>0</v>
      </c>
      <c r="F54">
        <f>Platrerie!C57</f>
        <v>0</v>
      </c>
      <c r="G54">
        <f>Electricité!C57</f>
        <v>0</v>
      </c>
      <c r="H54">
        <f>PLOMBERIE!C57</f>
        <v>0</v>
      </c>
      <c r="I54">
        <f>Menuiseries_intérieures!C57</f>
        <v>0</v>
      </c>
      <c r="J54">
        <f>Sols!C57</f>
        <v>0</v>
      </c>
      <c r="K54">
        <f>Ossature_bois!C57</f>
        <v>0</v>
      </c>
      <c r="L54">
        <f>Peintures!C57</f>
        <v>0</v>
      </c>
    </row>
    <row r="55" spans="1:12">
      <c r="A55" t="s">
        <v>157</v>
      </c>
      <c r="B55">
        <f>Maconnerie!C86</f>
        <v>0</v>
      </c>
      <c r="C55">
        <f>Charpente!C58</f>
        <v>0</v>
      </c>
      <c r="E55">
        <f>Menuiseries_exterieures!C58</f>
        <v>0</v>
      </c>
      <c r="F55">
        <f>Platrerie!C58</f>
        <v>0</v>
      </c>
      <c r="G55">
        <f>Electricité!C58</f>
        <v>0</v>
      </c>
      <c r="H55">
        <f>PLOMBERIE!C58</f>
        <v>0</v>
      </c>
      <c r="I55">
        <f>Menuiseries_intérieures!C58</f>
        <v>0</v>
      </c>
      <c r="J55">
        <f>Sols!C58</f>
        <v>0</v>
      </c>
      <c r="K55">
        <f>Ossature_bois!C58</f>
        <v>0</v>
      </c>
      <c r="L55">
        <f>Peintures!C58</f>
        <v>0</v>
      </c>
    </row>
    <row r="56" spans="1:12">
      <c r="A56" t="s">
        <v>146</v>
      </c>
      <c r="B56">
        <f>Maconnerie!C87</f>
        <v>0</v>
      </c>
      <c r="C56">
        <f>Charpente!C59</f>
        <v>0</v>
      </c>
      <c r="E56">
        <f>Menuiseries_exterieures!C59</f>
        <v>0</v>
      </c>
      <c r="F56">
        <f>Platrerie!C59</f>
        <v>0</v>
      </c>
      <c r="G56">
        <f>Electricité!C59</f>
        <v>0</v>
      </c>
      <c r="H56">
        <f>PLOMBERIE!C59</f>
        <v>0</v>
      </c>
      <c r="I56">
        <f>Menuiseries_intérieures!C59</f>
        <v>0</v>
      </c>
      <c r="J56">
        <f>Sols!C59</f>
        <v>0</v>
      </c>
      <c r="K56">
        <f>Ossature_bois!C59</f>
        <v>0</v>
      </c>
      <c r="L56">
        <f>Peintures!C59</f>
        <v>0</v>
      </c>
    </row>
    <row r="57" spans="1:12">
      <c r="A57" t="s">
        <v>158</v>
      </c>
      <c r="B57">
        <f>Maconnerie!C88</f>
        <v>0</v>
      </c>
      <c r="C57">
        <f>Charpente!C60</f>
        <v>0</v>
      </c>
      <c r="E57">
        <f>Menuiseries_exterieures!C60</f>
        <v>0</v>
      </c>
      <c r="F57">
        <f>Platrerie!C60</f>
        <v>0</v>
      </c>
      <c r="G57">
        <f>Electricité!C60</f>
        <v>0</v>
      </c>
      <c r="H57">
        <f>PLOMBERIE!C60</f>
        <v>0</v>
      </c>
      <c r="I57">
        <f>Menuiseries_intérieures!C60</f>
        <v>0</v>
      </c>
      <c r="J57">
        <f>Sols!C60</f>
        <v>0</v>
      </c>
      <c r="K57">
        <f>Ossature_bois!C60</f>
        <v>0</v>
      </c>
      <c r="L57">
        <f>Peintures!C60</f>
        <v>0</v>
      </c>
    </row>
    <row r="58" spans="1:12">
      <c r="A58" t="s">
        <v>207</v>
      </c>
      <c r="B58">
        <f>Maconnerie!C89</f>
        <v>0</v>
      </c>
      <c r="C58">
        <f>Charpente!C61</f>
        <v>0</v>
      </c>
      <c r="E58">
        <f>Menuiseries_exterieures!C61</f>
        <v>0</v>
      </c>
      <c r="F58">
        <f>Platrerie!C61</f>
        <v>0</v>
      </c>
      <c r="G58">
        <f>Electricité!C61</f>
        <v>0</v>
      </c>
      <c r="H58">
        <f>PLOMBERIE!C61</f>
        <v>0</v>
      </c>
      <c r="I58">
        <f>Menuiseries_intérieures!C61</f>
        <v>0</v>
      </c>
      <c r="J58">
        <f>Sols!C61</f>
        <v>0</v>
      </c>
      <c r="K58">
        <f>Ossature_bois!C61</f>
        <v>0</v>
      </c>
      <c r="L58">
        <f>Peintures!C61</f>
        <v>0</v>
      </c>
    </row>
    <row r="59" spans="1:12">
      <c r="A59" t="s">
        <v>160</v>
      </c>
      <c r="B59">
        <f>Maconnerie!C90</f>
        <v>0</v>
      </c>
      <c r="C59">
        <f>Charpente!C62</f>
        <v>0</v>
      </c>
      <c r="E59">
        <f>Menuiseries_exterieures!C62</f>
        <v>0</v>
      </c>
      <c r="F59">
        <f>Platrerie!C62</f>
        <v>0</v>
      </c>
      <c r="G59">
        <f>Electricité!C62</f>
        <v>0</v>
      </c>
      <c r="H59">
        <f>PLOMBERIE!C62</f>
        <v>0</v>
      </c>
      <c r="I59">
        <f>Menuiseries_intérieures!C62</f>
        <v>0</v>
      </c>
      <c r="J59">
        <f>Sols!C62</f>
        <v>0</v>
      </c>
      <c r="K59">
        <f>Ossature_bois!C62</f>
        <v>0</v>
      </c>
      <c r="L59">
        <f>Peintures!C62</f>
        <v>0</v>
      </c>
    </row>
    <row r="60" spans="1:12">
      <c r="A60" t="s">
        <v>147</v>
      </c>
      <c r="B60">
        <f>Maconnerie!C91</f>
        <v>0</v>
      </c>
      <c r="C60">
        <f>Charpente!C63</f>
        <v>0</v>
      </c>
      <c r="E60">
        <f>Menuiseries_exterieures!C63</f>
        <v>0</v>
      </c>
      <c r="F60">
        <f>Platrerie!C63</f>
        <v>0</v>
      </c>
      <c r="G60">
        <f>Electricité!C63</f>
        <v>0</v>
      </c>
      <c r="H60">
        <f>PLOMBERIE!C63</f>
        <v>0</v>
      </c>
      <c r="I60">
        <f>Menuiseries_intérieures!C63</f>
        <v>0</v>
      </c>
      <c r="J60">
        <f>Sols!C63</f>
        <v>0</v>
      </c>
      <c r="K60">
        <f>Ossature_bois!C63</f>
        <v>0</v>
      </c>
      <c r="L60">
        <f>Peintures!C63</f>
        <v>0</v>
      </c>
    </row>
    <row r="61" spans="1:12">
      <c r="A61" t="s">
        <v>148</v>
      </c>
      <c r="B61">
        <f>Maconnerie!C92</f>
        <v>0</v>
      </c>
      <c r="C61">
        <f>Charpente!C64</f>
        <v>0</v>
      </c>
      <c r="E61">
        <f>Menuiseries_exterieures!C64</f>
        <v>0</v>
      </c>
      <c r="F61">
        <f>Platrerie!C64</f>
        <v>0</v>
      </c>
      <c r="G61">
        <f>Electricité!C64</f>
        <v>0</v>
      </c>
      <c r="H61">
        <f>PLOMBERIE!C64</f>
        <v>0</v>
      </c>
      <c r="I61">
        <f>Menuiseries_intérieures!C64</f>
        <v>0</v>
      </c>
      <c r="J61">
        <f>Sols!C64</f>
        <v>0</v>
      </c>
      <c r="K61">
        <f>Ossature_bois!C64</f>
        <v>0</v>
      </c>
      <c r="L61">
        <f>Peintures!C64</f>
        <v>0</v>
      </c>
    </row>
    <row r="62" spans="1:12">
      <c r="B62">
        <f>Maconnerie!C93</f>
        <v>0</v>
      </c>
      <c r="C62">
        <f>Charpente!C65</f>
        <v>0</v>
      </c>
      <c r="E62">
        <f>Menuiseries_exterieures!C65</f>
        <v>0</v>
      </c>
      <c r="F62">
        <f>Platrerie!C65</f>
        <v>0</v>
      </c>
      <c r="G62">
        <f>Electricité!C65</f>
        <v>0</v>
      </c>
      <c r="H62">
        <f>PLOMBERIE!C65</f>
        <v>0</v>
      </c>
      <c r="I62">
        <f>Menuiseries_intérieures!C65</f>
        <v>0</v>
      </c>
      <c r="J62">
        <f>Sols!C65</f>
        <v>0</v>
      </c>
      <c r="K62">
        <f>Ossature_bois!C65</f>
        <v>0</v>
      </c>
      <c r="L62">
        <f>Peintures!C65</f>
        <v>0</v>
      </c>
    </row>
    <row r="63" spans="1:12">
      <c r="B63">
        <f>Maconnerie!C94</f>
        <v>0</v>
      </c>
      <c r="C63">
        <f>Charpente!C66</f>
        <v>0</v>
      </c>
      <c r="E63">
        <f>Menuiseries_exterieures!C66</f>
        <v>0</v>
      </c>
      <c r="F63">
        <f>Platrerie!C66</f>
        <v>0</v>
      </c>
      <c r="G63">
        <f>Electricité!C66</f>
        <v>0</v>
      </c>
      <c r="H63">
        <f>PLOMBERIE!C66</f>
        <v>0</v>
      </c>
      <c r="I63">
        <f>Menuiseries_intérieures!C66</f>
        <v>0</v>
      </c>
      <c r="J63">
        <f>Sols!C66</f>
        <v>0</v>
      </c>
      <c r="K63">
        <f>Ossature_bois!C66</f>
        <v>0</v>
      </c>
      <c r="L63">
        <f>Peintures!C66</f>
        <v>0</v>
      </c>
    </row>
    <row r="64" spans="1:12">
      <c r="B64">
        <f>Maconnerie!C95</f>
        <v>0</v>
      </c>
      <c r="C64">
        <f>Charpente!C67</f>
        <v>0</v>
      </c>
      <c r="E64">
        <f>Menuiseries_exterieures!C67</f>
        <v>0</v>
      </c>
      <c r="F64">
        <f>Platrerie!C67</f>
        <v>0</v>
      </c>
      <c r="G64">
        <f>Electricité!C67</f>
        <v>0</v>
      </c>
      <c r="H64">
        <f>PLOMBERIE!C67</f>
        <v>0</v>
      </c>
      <c r="I64">
        <f>Menuiseries_intérieures!C67</f>
        <v>0</v>
      </c>
      <c r="J64">
        <f>Sols!C67</f>
        <v>0</v>
      </c>
      <c r="K64">
        <f>Ossature_bois!C67</f>
        <v>0</v>
      </c>
      <c r="L64">
        <f>Peintures!C67</f>
        <v>0</v>
      </c>
    </row>
    <row r="65" spans="2:12">
      <c r="B65">
        <f>Maconnerie!C96</f>
        <v>0</v>
      </c>
      <c r="C65">
        <f>Charpente!C68</f>
        <v>0</v>
      </c>
      <c r="E65">
        <f>Menuiseries_exterieures!C68</f>
        <v>0</v>
      </c>
      <c r="F65">
        <f>Platrerie!C68</f>
        <v>0</v>
      </c>
      <c r="G65">
        <f>Electricité!C68</f>
        <v>0</v>
      </c>
      <c r="H65">
        <f>PLOMBERIE!C68</f>
        <v>0</v>
      </c>
      <c r="I65">
        <f>Menuiseries_intérieures!C68</f>
        <v>0</v>
      </c>
      <c r="J65">
        <f>Sols!C68</f>
        <v>0</v>
      </c>
      <c r="K65">
        <f>Ossature_bois!C68</f>
        <v>0</v>
      </c>
      <c r="L65">
        <f>Peintures!C68</f>
        <v>0</v>
      </c>
    </row>
    <row r="66" spans="2:12">
      <c r="B66">
        <f>Maconnerie!C97</f>
        <v>0</v>
      </c>
      <c r="C66">
        <f>Charpente!C69</f>
        <v>0</v>
      </c>
      <c r="E66">
        <f>Menuiseries_exterieures!C69</f>
        <v>0</v>
      </c>
      <c r="F66">
        <f>Platrerie!C69</f>
        <v>0</v>
      </c>
      <c r="G66">
        <f>Electricité!C69</f>
        <v>0</v>
      </c>
      <c r="H66">
        <f>PLOMBERIE!C69</f>
        <v>0</v>
      </c>
      <c r="I66">
        <f>Menuiseries_intérieures!C69</f>
        <v>0</v>
      </c>
      <c r="J66">
        <f>Sols!C69</f>
        <v>0</v>
      </c>
      <c r="K66">
        <f>Ossature_bois!C69</f>
        <v>0</v>
      </c>
      <c r="L66">
        <f>Peintures!C69</f>
        <v>0</v>
      </c>
    </row>
    <row r="67" spans="2:12">
      <c r="B67">
        <f>Maconnerie!C98</f>
        <v>0</v>
      </c>
      <c r="C67">
        <f>Charpente!C70</f>
        <v>0</v>
      </c>
      <c r="E67">
        <f>Menuiseries_exterieures!C70</f>
        <v>0</v>
      </c>
      <c r="F67">
        <f>Platrerie!C70</f>
        <v>0</v>
      </c>
      <c r="G67">
        <f>Electricité!C70</f>
        <v>0</v>
      </c>
      <c r="H67">
        <f>PLOMBERIE!C70</f>
        <v>0</v>
      </c>
      <c r="I67">
        <f>Menuiseries_intérieures!C70</f>
        <v>0</v>
      </c>
      <c r="J67">
        <f>Sols!C70</f>
        <v>0</v>
      </c>
      <c r="K67">
        <f>Ossature_bois!C70</f>
        <v>0</v>
      </c>
      <c r="L67">
        <f>Peintures!C70</f>
        <v>0</v>
      </c>
    </row>
    <row r="68" spans="2:12">
      <c r="B68">
        <f>Maconnerie!C99</f>
        <v>0</v>
      </c>
      <c r="C68">
        <f>Charpente!C71</f>
        <v>0</v>
      </c>
      <c r="E68">
        <f>Menuiseries_exterieures!C71</f>
        <v>0</v>
      </c>
      <c r="F68">
        <f>Platrerie!C71</f>
        <v>0</v>
      </c>
      <c r="G68">
        <f>Electricité!C71</f>
        <v>0</v>
      </c>
      <c r="H68">
        <f>PLOMBERIE!C71</f>
        <v>0</v>
      </c>
      <c r="I68">
        <f>Menuiseries_intérieures!C71</f>
        <v>0</v>
      </c>
      <c r="J68">
        <f>Sols!C71</f>
        <v>0</v>
      </c>
      <c r="K68">
        <f>Ossature_bois!C71</f>
        <v>0</v>
      </c>
      <c r="L68">
        <f>Peintures!C71</f>
        <v>0</v>
      </c>
    </row>
    <row r="69" spans="2:12">
      <c r="B69">
        <f>Maconnerie!C100</f>
        <v>0</v>
      </c>
      <c r="C69">
        <f>Charpente!C72</f>
        <v>0</v>
      </c>
      <c r="E69">
        <f>Menuiseries_exterieures!C72</f>
        <v>0</v>
      </c>
      <c r="F69">
        <f>Platrerie!C72</f>
        <v>0</v>
      </c>
      <c r="G69">
        <f>Electricité!C72</f>
        <v>0</v>
      </c>
      <c r="H69">
        <f>PLOMBERIE!C72</f>
        <v>0</v>
      </c>
      <c r="I69">
        <f>Menuiseries_intérieures!C72</f>
        <v>0</v>
      </c>
      <c r="J69">
        <f>Sols!C72</f>
        <v>0</v>
      </c>
      <c r="K69">
        <f>Ossature_bois!C72</f>
        <v>0</v>
      </c>
      <c r="L69">
        <f>Peintures!C72</f>
        <v>0</v>
      </c>
    </row>
    <row r="70" spans="2:12">
      <c r="B70">
        <f>Maconnerie!C101</f>
        <v>0</v>
      </c>
      <c r="C70">
        <f>Charpente!C73</f>
        <v>0</v>
      </c>
      <c r="E70">
        <f>Menuiseries_exterieures!C73</f>
        <v>0</v>
      </c>
      <c r="F70">
        <f>Platrerie!C73</f>
        <v>0</v>
      </c>
      <c r="G70">
        <f>Electricité!C73</f>
        <v>0</v>
      </c>
      <c r="H70">
        <f>PLOMBERIE!C73</f>
        <v>0</v>
      </c>
      <c r="I70">
        <f>Menuiseries_intérieures!C73</f>
        <v>0</v>
      </c>
      <c r="J70">
        <f>Sols!C73</f>
        <v>0</v>
      </c>
      <c r="K70">
        <f>Ossature_bois!C73</f>
        <v>0</v>
      </c>
      <c r="L70">
        <f>Peintures!C73</f>
        <v>0</v>
      </c>
    </row>
    <row r="71" spans="2:12">
      <c r="B71">
        <f>Maconnerie!C102</f>
        <v>0</v>
      </c>
      <c r="C71">
        <f>Charpente!C74</f>
        <v>0</v>
      </c>
      <c r="E71">
        <f>Menuiseries_exterieures!C74</f>
        <v>0</v>
      </c>
      <c r="F71">
        <f>Platrerie!C74</f>
        <v>0</v>
      </c>
      <c r="G71">
        <f>Electricité!C74</f>
        <v>0</v>
      </c>
      <c r="H71">
        <f>PLOMBERIE!C74</f>
        <v>0</v>
      </c>
      <c r="I71">
        <f>Menuiseries_intérieures!C74</f>
        <v>0</v>
      </c>
      <c r="J71">
        <f>Sols!C74</f>
        <v>0</v>
      </c>
      <c r="K71">
        <f>Ossature_bois!C74</f>
        <v>0</v>
      </c>
      <c r="L71">
        <f>Peintures!C74</f>
        <v>0</v>
      </c>
    </row>
    <row r="72" spans="2:12">
      <c r="B72">
        <f>Maconnerie!C103</f>
        <v>0</v>
      </c>
      <c r="C72">
        <f>Charpente!C75</f>
        <v>0</v>
      </c>
      <c r="E72">
        <f>Menuiseries_exterieures!C75</f>
        <v>0</v>
      </c>
      <c r="F72">
        <f>Platrerie!C75</f>
        <v>0</v>
      </c>
      <c r="G72">
        <f>Electricité!C75</f>
        <v>0</v>
      </c>
      <c r="H72">
        <f>PLOMBERIE!C75</f>
        <v>0</v>
      </c>
      <c r="I72">
        <f>Menuiseries_intérieures!C75</f>
        <v>0</v>
      </c>
      <c r="J72">
        <f>Sols!C75</f>
        <v>0</v>
      </c>
      <c r="K72">
        <f>Ossature_bois!C75</f>
        <v>0</v>
      </c>
      <c r="L72">
        <f>Peintures!C75</f>
        <v>0</v>
      </c>
    </row>
    <row r="73" spans="2:12">
      <c r="B73">
        <f>Maconnerie!C104</f>
        <v>0</v>
      </c>
      <c r="C73">
        <f>Charpente!C76</f>
        <v>0</v>
      </c>
      <c r="E73">
        <f>Menuiseries_exterieures!C76</f>
        <v>0</v>
      </c>
      <c r="F73">
        <f>Platrerie!C76</f>
        <v>0</v>
      </c>
      <c r="G73">
        <f>Electricité!C76</f>
        <v>0</v>
      </c>
      <c r="H73">
        <f>PLOMBERIE!C76</f>
        <v>0</v>
      </c>
      <c r="I73">
        <f>Menuiseries_intérieures!C76</f>
        <v>0</v>
      </c>
      <c r="J73">
        <f>Sols!C76</f>
        <v>0</v>
      </c>
      <c r="K73">
        <f>Ossature_bois!C76</f>
        <v>0</v>
      </c>
      <c r="L73">
        <f>Peintures!C76</f>
        <v>0</v>
      </c>
    </row>
    <row r="74" spans="2:12">
      <c r="B74">
        <f>Maconnerie!C105</f>
        <v>0</v>
      </c>
      <c r="C74">
        <f>Charpente!C77</f>
        <v>0</v>
      </c>
      <c r="E74">
        <f>Menuiseries_exterieures!C77</f>
        <v>0</v>
      </c>
      <c r="F74">
        <f>Platrerie!C77</f>
        <v>0</v>
      </c>
      <c r="G74">
        <f>Electricité!C77</f>
        <v>0</v>
      </c>
      <c r="H74">
        <f>PLOMBERIE!C77</f>
        <v>0</v>
      </c>
      <c r="I74">
        <f>Menuiseries_intérieures!C77</f>
        <v>0</v>
      </c>
      <c r="J74">
        <f>Sols!C77</f>
        <v>0</v>
      </c>
      <c r="K74">
        <f>Ossature_bois!C77</f>
        <v>0</v>
      </c>
      <c r="L74">
        <f>Peintures!C77</f>
        <v>0</v>
      </c>
    </row>
    <row r="75" spans="2:12">
      <c r="B75">
        <f>Maconnerie!C106</f>
        <v>0</v>
      </c>
      <c r="C75">
        <f>Charpente!C78</f>
        <v>0</v>
      </c>
      <c r="E75">
        <f>Menuiseries_exterieures!C78</f>
        <v>0</v>
      </c>
      <c r="F75">
        <f>Platrerie!C78</f>
        <v>0</v>
      </c>
      <c r="G75">
        <f>Electricité!C78</f>
        <v>0</v>
      </c>
      <c r="H75">
        <f>PLOMBERIE!C78</f>
        <v>0</v>
      </c>
      <c r="I75">
        <f>Menuiseries_intérieures!C78</f>
        <v>0</v>
      </c>
      <c r="J75">
        <f>Sols!C78</f>
        <v>0</v>
      </c>
      <c r="K75">
        <f>Ossature_bois!C78</f>
        <v>0</v>
      </c>
      <c r="L75">
        <f>Peintures!C78</f>
        <v>0</v>
      </c>
    </row>
    <row r="76" spans="2:12">
      <c r="B76">
        <f>Maconnerie!C107</f>
        <v>0</v>
      </c>
      <c r="C76">
        <f>Charpente!C79</f>
        <v>0</v>
      </c>
      <c r="E76">
        <f>Menuiseries_exterieures!C79</f>
        <v>0</v>
      </c>
      <c r="F76">
        <f>Platrerie!C79</f>
        <v>0</v>
      </c>
      <c r="G76">
        <f>Electricité!C79</f>
        <v>0</v>
      </c>
      <c r="H76">
        <f>PLOMBERIE!C79</f>
        <v>0</v>
      </c>
      <c r="I76">
        <f>Menuiseries_intérieures!C79</f>
        <v>0</v>
      </c>
      <c r="J76">
        <f>Sols!C79</f>
        <v>0</v>
      </c>
      <c r="K76">
        <f>Ossature_bois!C79</f>
        <v>0</v>
      </c>
      <c r="L76">
        <f>Peintures!C79</f>
        <v>0</v>
      </c>
    </row>
    <row r="77" spans="2:12">
      <c r="B77">
        <f>Maconnerie!C108</f>
        <v>0</v>
      </c>
      <c r="C77">
        <f>Charpente!C80</f>
        <v>0</v>
      </c>
      <c r="E77">
        <f>Menuiseries_exterieures!C80</f>
        <v>0</v>
      </c>
      <c r="F77">
        <f>Platrerie!C80</f>
        <v>0</v>
      </c>
      <c r="G77">
        <f>Electricité!C80</f>
        <v>0</v>
      </c>
      <c r="H77">
        <f>PLOMBERIE!C80</f>
        <v>0</v>
      </c>
      <c r="I77">
        <f>Menuiseries_intérieures!C80</f>
        <v>0</v>
      </c>
      <c r="J77">
        <f>Sols!C80</f>
        <v>0</v>
      </c>
      <c r="K77">
        <f>Ossature_bois!C80</f>
        <v>0</v>
      </c>
      <c r="L77">
        <f>Peintures!C80</f>
        <v>0</v>
      </c>
    </row>
    <row r="78" spans="2:12">
      <c r="B78">
        <f>Maconnerie!C109</f>
        <v>0</v>
      </c>
      <c r="C78">
        <f>Charpente!C81</f>
        <v>0</v>
      </c>
      <c r="E78">
        <f>Menuiseries_exterieures!C81</f>
        <v>0</v>
      </c>
      <c r="F78">
        <f>Platrerie!C81</f>
        <v>0</v>
      </c>
      <c r="G78">
        <f>Electricité!C81</f>
        <v>0</v>
      </c>
      <c r="H78">
        <f>PLOMBERIE!C81</f>
        <v>0</v>
      </c>
      <c r="I78">
        <f>Menuiseries_intérieures!C81</f>
        <v>0</v>
      </c>
      <c r="J78">
        <f>Sols!C81</f>
        <v>0</v>
      </c>
      <c r="K78">
        <f>Ossature_bois!C81</f>
        <v>0</v>
      </c>
      <c r="L78">
        <f>Peintures!C81</f>
        <v>0</v>
      </c>
    </row>
    <row r="79" spans="2:12">
      <c r="B79">
        <f>Maconnerie!C110</f>
        <v>0</v>
      </c>
      <c r="C79">
        <f>Charpente!C82</f>
        <v>0</v>
      </c>
      <c r="E79">
        <f>Menuiseries_exterieures!C82</f>
        <v>0</v>
      </c>
      <c r="F79">
        <f>Platrerie!C82</f>
        <v>0</v>
      </c>
      <c r="G79">
        <f>Electricité!C82</f>
        <v>0</v>
      </c>
      <c r="H79">
        <f>PLOMBERIE!C82</f>
        <v>0</v>
      </c>
      <c r="I79">
        <f>Menuiseries_intérieures!C82</f>
        <v>0</v>
      </c>
      <c r="J79">
        <f>Sols!C82</f>
        <v>0</v>
      </c>
      <c r="K79">
        <f>Ossature_bois!C82</f>
        <v>0</v>
      </c>
      <c r="L79">
        <f>Peintures!C82</f>
        <v>0</v>
      </c>
    </row>
    <row r="80" spans="2:12">
      <c r="B80">
        <f>Maconnerie!C111</f>
        <v>0</v>
      </c>
      <c r="C80">
        <f>Charpente!C83</f>
        <v>0</v>
      </c>
      <c r="E80">
        <f>Menuiseries_exterieures!C83</f>
        <v>0</v>
      </c>
      <c r="F80">
        <f>Platrerie!C83</f>
        <v>0</v>
      </c>
      <c r="G80">
        <f>Electricité!C83</f>
        <v>0</v>
      </c>
      <c r="H80">
        <f>PLOMBERIE!C83</f>
        <v>0</v>
      </c>
      <c r="I80">
        <f>Menuiseries_intérieures!C83</f>
        <v>0</v>
      </c>
      <c r="J80">
        <f>Sols!C83</f>
        <v>0</v>
      </c>
      <c r="K80">
        <f>Ossature_bois!C83</f>
        <v>0</v>
      </c>
      <c r="L80">
        <f>Peintures!C83</f>
        <v>0</v>
      </c>
    </row>
    <row r="81" spans="2:12">
      <c r="B81">
        <f>Maconnerie!C112</f>
        <v>0</v>
      </c>
      <c r="C81">
        <f>Charpente!C84</f>
        <v>0</v>
      </c>
      <c r="E81">
        <f>Menuiseries_exterieures!C84</f>
        <v>0</v>
      </c>
      <c r="F81">
        <f>Platrerie!C84</f>
        <v>0</v>
      </c>
      <c r="G81">
        <f>Electricité!C84</f>
        <v>0</v>
      </c>
      <c r="H81">
        <f>PLOMBERIE!C84</f>
        <v>0</v>
      </c>
      <c r="I81">
        <f>Menuiseries_intérieures!C84</f>
        <v>0</v>
      </c>
      <c r="J81">
        <f>Sols!C84</f>
        <v>0</v>
      </c>
      <c r="K81">
        <f>Ossature_bois!C84</f>
        <v>0</v>
      </c>
      <c r="L81">
        <f>Peintures!C84</f>
        <v>0</v>
      </c>
    </row>
    <row r="82" spans="2:12">
      <c r="B82">
        <f>Maconnerie!C113</f>
        <v>0</v>
      </c>
      <c r="C82">
        <f>Charpente!C85</f>
        <v>0</v>
      </c>
      <c r="E82">
        <f>Menuiseries_exterieures!C85</f>
        <v>0</v>
      </c>
      <c r="F82">
        <f>Platrerie!C85</f>
        <v>0</v>
      </c>
      <c r="G82">
        <f>Electricité!C85</f>
        <v>0</v>
      </c>
      <c r="H82">
        <f>PLOMBERIE!C85</f>
        <v>0</v>
      </c>
      <c r="I82">
        <f>Menuiseries_intérieures!C85</f>
        <v>0</v>
      </c>
      <c r="J82">
        <f>Sols!C85</f>
        <v>0</v>
      </c>
      <c r="K82">
        <f>Ossature_bois!C85</f>
        <v>0</v>
      </c>
      <c r="L82">
        <f>Peintures!C85</f>
        <v>0</v>
      </c>
    </row>
    <row r="83" spans="2:12">
      <c r="B83">
        <f>Maconnerie!C114</f>
        <v>0</v>
      </c>
      <c r="C83">
        <f>Charpente!C86</f>
        <v>0</v>
      </c>
      <c r="E83">
        <f>Menuiseries_exterieures!C86</f>
        <v>0</v>
      </c>
      <c r="F83">
        <f>Platrerie!C86</f>
        <v>0</v>
      </c>
      <c r="G83">
        <f>Electricité!C86</f>
        <v>0</v>
      </c>
      <c r="H83">
        <f>PLOMBERIE!C86</f>
        <v>0</v>
      </c>
      <c r="I83">
        <f>Menuiseries_intérieures!C86</f>
        <v>0</v>
      </c>
      <c r="J83">
        <f>Sols!C86</f>
        <v>0</v>
      </c>
      <c r="K83">
        <f>Ossature_bois!C86</f>
        <v>0</v>
      </c>
      <c r="L83">
        <f>Peintures!C86</f>
        <v>0</v>
      </c>
    </row>
    <row r="84" spans="2:12">
      <c r="B84">
        <f>Maconnerie!C115</f>
        <v>0</v>
      </c>
      <c r="C84">
        <f>Charpente!C87</f>
        <v>0</v>
      </c>
      <c r="E84">
        <f>Menuiseries_exterieures!C87</f>
        <v>0</v>
      </c>
      <c r="F84">
        <f>Platrerie!C87</f>
        <v>0</v>
      </c>
      <c r="G84">
        <f>Electricité!C87</f>
        <v>0</v>
      </c>
      <c r="H84">
        <f>PLOMBERIE!C87</f>
        <v>0</v>
      </c>
      <c r="I84">
        <f>Menuiseries_intérieures!C87</f>
        <v>0</v>
      </c>
      <c r="J84">
        <f>Sols!C87</f>
        <v>0</v>
      </c>
      <c r="K84">
        <f>Ossature_bois!C87</f>
        <v>0</v>
      </c>
      <c r="L84">
        <f>Peintures!C87</f>
        <v>0</v>
      </c>
    </row>
    <row r="85" spans="2:12">
      <c r="B85">
        <f>Maconnerie!C116</f>
        <v>0</v>
      </c>
      <c r="C85">
        <f>Charpente!C88</f>
        <v>0</v>
      </c>
      <c r="E85">
        <f>Menuiseries_exterieures!C88</f>
        <v>0</v>
      </c>
      <c r="F85">
        <f>Platrerie!C88</f>
        <v>0</v>
      </c>
      <c r="G85">
        <f>Electricité!C88</f>
        <v>0</v>
      </c>
      <c r="H85">
        <f>PLOMBERIE!C88</f>
        <v>0</v>
      </c>
      <c r="I85">
        <f>Menuiseries_intérieures!C88</f>
        <v>0</v>
      </c>
      <c r="J85">
        <f>Sols!C88</f>
        <v>0</v>
      </c>
      <c r="K85">
        <f>Ossature_bois!C88</f>
        <v>0</v>
      </c>
      <c r="L85">
        <f>Peintures!C88</f>
        <v>0</v>
      </c>
    </row>
    <row r="86" spans="2:12">
      <c r="B86">
        <f>Maconnerie!C117</f>
        <v>0</v>
      </c>
      <c r="C86">
        <f>Charpente!C89</f>
        <v>0</v>
      </c>
      <c r="E86">
        <f>Menuiseries_exterieures!C89</f>
        <v>0</v>
      </c>
      <c r="F86">
        <f>Platrerie!C89</f>
        <v>0</v>
      </c>
      <c r="G86">
        <f>Electricité!C89</f>
        <v>0</v>
      </c>
      <c r="H86">
        <f>PLOMBERIE!C89</f>
        <v>0</v>
      </c>
      <c r="I86">
        <f>Menuiseries_intérieures!C89</f>
        <v>0</v>
      </c>
      <c r="J86">
        <f>Sols!C89</f>
        <v>0</v>
      </c>
      <c r="K86">
        <f>Ossature_bois!C89</f>
        <v>0</v>
      </c>
      <c r="L86">
        <f>Peintures!C89</f>
        <v>0</v>
      </c>
    </row>
    <row r="87" spans="2:12">
      <c r="B87">
        <f>Maconnerie!C118</f>
        <v>0</v>
      </c>
      <c r="C87">
        <f>Charpente!C90</f>
        <v>0</v>
      </c>
      <c r="E87">
        <f>Menuiseries_exterieures!C90</f>
        <v>0</v>
      </c>
      <c r="F87">
        <f>Platrerie!C90</f>
        <v>0</v>
      </c>
      <c r="G87">
        <f>Electricité!C90</f>
        <v>0</v>
      </c>
      <c r="H87">
        <f>PLOMBERIE!C90</f>
        <v>0</v>
      </c>
      <c r="I87">
        <f>Menuiseries_intérieures!C90</f>
        <v>0</v>
      </c>
      <c r="J87">
        <f>Sols!C90</f>
        <v>0</v>
      </c>
      <c r="K87">
        <f>Ossature_bois!C90</f>
        <v>0</v>
      </c>
      <c r="L87">
        <f>Peintures!C90</f>
        <v>0</v>
      </c>
    </row>
    <row r="88" spans="2:12">
      <c r="B88">
        <f>Maconnerie!C119</f>
        <v>0</v>
      </c>
      <c r="C88">
        <f>Charpente!C91</f>
        <v>0</v>
      </c>
      <c r="E88">
        <f>Menuiseries_exterieures!C91</f>
        <v>0</v>
      </c>
      <c r="F88">
        <f>Platrerie!C91</f>
        <v>0</v>
      </c>
      <c r="G88">
        <f>Electricité!C91</f>
        <v>0</v>
      </c>
      <c r="H88">
        <f>PLOMBERIE!C91</f>
        <v>0</v>
      </c>
      <c r="I88">
        <f>Menuiseries_intérieures!C91</f>
        <v>0</v>
      </c>
      <c r="J88">
        <f>Sols!C91</f>
        <v>0</v>
      </c>
      <c r="K88">
        <f>Ossature_bois!C91</f>
        <v>0</v>
      </c>
      <c r="L88">
        <f>Peintures!C91</f>
        <v>0</v>
      </c>
    </row>
    <row r="89" spans="2:12">
      <c r="B89">
        <f>Maconnerie!C120</f>
        <v>0</v>
      </c>
      <c r="C89">
        <f>Charpente!C92</f>
        <v>0</v>
      </c>
      <c r="E89">
        <f>Menuiseries_exterieures!C92</f>
        <v>0</v>
      </c>
      <c r="F89">
        <f>Platrerie!C92</f>
        <v>0</v>
      </c>
      <c r="G89">
        <f>Electricité!C92</f>
        <v>0</v>
      </c>
      <c r="H89">
        <f>PLOMBERIE!C92</f>
        <v>0</v>
      </c>
      <c r="I89">
        <f>Menuiseries_intérieures!C92</f>
        <v>0</v>
      </c>
      <c r="J89">
        <f>Sols!C92</f>
        <v>0</v>
      </c>
      <c r="K89">
        <f>Ossature_bois!C92</f>
        <v>0</v>
      </c>
      <c r="L89">
        <f>Peintures!C92</f>
        <v>0</v>
      </c>
    </row>
    <row r="90" spans="2:12">
      <c r="B90">
        <f>Maconnerie!C121</f>
        <v>0</v>
      </c>
      <c r="C90">
        <f>Charpente!C93</f>
        <v>0</v>
      </c>
      <c r="E90">
        <f>Menuiseries_exterieures!C93</f>
        <v>0</v>
      </c>
      <c r="F90">
        <f>Platrerie!C93</f>
        <v>0</v>
      </c>
      <c r="G90">
        <f>Electricité!C93</f>
        <v>0</v>
      </c>
      <c r="H90">
        <f>PLOMBERIE!C93</f>
        <v>0</v>
      </c>
      <c r="I90">
        <f>Menuiseries_intérieures!C93</f>
        <v>0</v>
      </c>
      <c r="J90">
        <f>Sols!C93</f>
        <v>0</v>
      </c>
      <c r="K90">
        <f>Ossature_bois!C93</f>
        <v>0</v>
      </c>
      <c r="L90">
        <f>Peintures!C93</f>
        <v>0</v>
      </c>
    </row>
    <row r="91" spans="2:12">
      <c r="B91">
        <f>Maconnerie!C122</f>
        <v>0</v>
      </c>
      <c r="C91">
        <f>Charpente!C94</f>
        <v>0</v>
      </c>
      <c r="E91">
        <f>Menuiseries_exterieures!C94</f>
        <v>0</v>
      </c>
      <c r="F91">
        <f>Platrerie!C94</f>
        <v>0</v>
      </c>
      <c r="G91">
        <f>Electricité!C94</f>
        <v>0</v>
      </c>
      <c r="H91">
        <f>PLOMBERIE!C94</f>
        <v>0</v>
      </c>
      <c r="I91">
        <f>Menuiseries_intérieures!C94</f>
        <v>0</v>
      </c>
      <c r="J91">
        <f>Sols!C94</f>
        <v>0</v>
      </c>
      <c r="K91">
        <f>Ossature_bois!C94</f>
        <v>0</v>
      </c>
      <c r="L91">
        <f>Peintures!C94</f>
        <v>0</v>
      </c>
    </row>
    <row r="92" spans="2:12">
      <c r="B92">
        <f>Maconnerie!C123</f>
        <v>0</v>
      </c>
      <c r="C92">
        <f>Charpente!C95</f>
        <v>0</v>
      </c>
      <c r="E92">
        <f>Menuiseries_exterieures!C95</f>
        <v>0</v>
      </c>
      <c r="F92">
        <f>Platrerie!C95</f>
        <v>0</v>
      </c>
      <c r="G92">
        <f>Electricité!C95</f>
        <v>0</v>
      </c>
      <c r="H92">
        <f>PLOMBERIE!C95</f>
        <v>0</v>
      </c>
      <c r="I92">
        <f>Menuiseries_intérieures!C95</f>
        <v>0</v>
      </c>
      <c r="J92">
        <f>Sols!C95</f>
        <v>0</v>
      </c>
      <c r="K92">
        <f>Ossature_bois!C95</f>
        <v>0</v>
      </c>
      <c r="L92">
        <f>Peintures!C95</f>
        <v>0</v>
      </c>
    </row>
    <row r="93" spans="2:12">
      <c r="B93">
        <f>Maconnerie!C124</f>
        <v>0</v>
      </c>
      <c r="C93">
        <f>Charpente!C96</f>
        <v>0</v>
      </c>
      <c r="E93">
        <f>Menuiseries_exterieures!C96</f>
        <v>0</v>
      </c>
      <c r="F93">
        <f>Platrerie!C96</f>
        <v>0</v>
      </c>
      <c r="G93">
        <f>Electricité!C96</f>
        <v>0</v>
      </c>
      <c r="H93">
        <f>PLOMBERIE!C96</f>
        <v>0</v>
      </c>
      <c r="I93">
        <f>Menuiseries_intérieures!C96</f>
        <v>0</v>
      </c>
      <c r="J93">
        <f>Sols!C96</f>
        <v>0</v>
      </c>
      <c r="K93">
        <f>Ossature_bois!C96</f>
        <v>0</v>
      </c>
      <c r="L93">
        <f>Peintures!C96</f>
        <v>0</v>
      </c>
    </row>
    <row r="94" spans="2:12">
      <c r="B94">
        <f>Maconnerie!C125</f>
        <v>0</v>
      </c>
      <c r="C94">
        <f>Charpente!C97</f>
        <v>0</v>
      </c>
      <c r="E94">
        <f>Menuiseries_exterieures!C97</f>
        <v>0</v>
      </c>
      <c r="F94">
        <f>Platrerie!C97</f>
        <v>0</v>
      </c>
      <c r="G94">
        <f>Electricité!C97</f>
        <v>0</v>
      </c>
      <c r="H94">
        <f>PLOMBERIE!C97</f>
        <v>0</v>
      </c>
      <c r="I94">
        <f>Menuiseries_intérieures!C97</f>
        <v>0</v>
      </c>
      <c r="J94">
        <f>Sols!C97</f>
        <v>0</v>
      </c>
      <c r="K94">
        <f>Ossature_bois!C97</f>
        <v>0</v>
      </c>
      <c r="L94">
        <f>Peintures!C97</f>
        <v>0</v>
      </c>
    </row>
    <row r="95" spans="2:12">
      <c r="B95">
        <f>Maconnerie!C126</f>
        <v>0</v>
      </c>
      <c r="C95">
        <f>Charpente!C98</f>
        <v>0</v>
      </c>
      <c r="E95">
        <f>Menuiseries_exterieures!C98</f>
        <v>0</v>
      </c>
      <c r="F95">
        <f>Platrerie!C98</f>
        <v>0</v>
      </c>
      <c r="G95">
        <f>Electricité!C98</f>
        <v>0</v>
      </c>
      <c r="H95">
        <f>PLOMBERIE!C98</f>
        <v>0</v>
      </c>
      <c r="I95">
        <f>Menuiseries_intérieures!C98</f>
        <v>0</v>
      </c>
      <c r="J95">
        <f>Sols!C98</f>
        <v>0</v>
      </c>
      <c r="K95">
        <f>Ossature_bois!C98</f>
        <v>0</v>
      </c>
      <c r="L95">
        <f>Peintures!C98</f>
        <v>0</v>
      </c>
    </row>
    <row r="96" spans="2:12">
      <c r="B96">
        <f>Maconnerie!C127</f>
        <v>0</v>
      </c>
      <c r="C96">
        <f>Charpente!C99</f>
        <v>0</v>
      </c>
      <c r="E96">
        <f>Menuiseries_exterieures!C99</f>
        <v>0</v>
      </c>
      <c r="F96">
        <f>Platrerie!C99</f>
        <v>0</v>
      </c>
      <c r="G96">
        <f>Electricité!C99</f>
        <v>0</v>
      </c>
      <c r="H96">
        <f>PLOMBERIE!C99</f>
        <v>0</v>
      </c>
      <c r="I96">
        <f>Menuiseries_intérieures!C99</f>
        <v>0</v>
      </c>
      <c r="J96">
        <f>Sols!C99</f>
        <v>0</v>
      </c>
      <c r="K96">
        <f>Ossature_bois!C99</f>
        <v>0</v>
      </c>
      <c r="L96">
        <f>Peintures!C99</f>
        <v>0</v>
      </c>
    </row>
    <row r="97" spans="2:12">
      <c r="B97">
        <f>Maconnerie!C128</f>
        <v>0</v>
      </c>
      <c r="C97">
        <f>Charpente!C100</f>
        <v>0</v>
      </c>
      <c r="E97">
        <f>Menuiseries_exterieures!C100</f>
        <v>0</v>
      </c>
      <c r="F97">
        <f>Platrerie!C100</f>
        <v>0</v>
      </c>
      <c r="G97">
        <f>Electricité!C100</f>
        <v>0</v>
      </c>
      <c r="H97">
        <f>PLOMBERIE!C100</f>
        <v>0</v>
      </c>
      <c r="I97">
        <f>Menuiseries_intérieures!C100</f>
        <v>0</v>
      </c>
      <c r="J97">
        <f>Sols!C100</f>
        <v>0</v>
      </c>
      <c r="K97">
        <f>Ossature_bois!C100</f>
        <v>0</v>
      </c>
      <c r="L97">
        <f>Peintures!C100</f>
        <v>0</v>
      </c>
    </row>
    <row r="98" spans="2:12">
      <c r="B98">
        <f>Maconnerie!C129</f>
        <v>0</v>
      </c>
      <c r="C98">
        <f>Charpente!C101</f>
        <v>0</v>
      </c>
      <c r="E98">
        <f>Menuiseries_exterieures!C101</f>
        <v>0</v>
      </c>
      <c r="F98">
        <f>Platrerie!C101</f>
        <v>0</v>
      </c>
      <c r="G98">
        <f>Electricité!C101</f>
        <v>0</v>
      </c>
      <c r="H98">
        <f>PLOMBERIE!C101</f>
        <v>0</v>
      </c>
      <c r="I98">
        <f>Menuiseries_intérieures!C101</f>
        <v>0</v>
      </c>
      <c r="J98">
        <f>Sols!C101</f>
        <v>0</v>
      </c>
      <c r="K98">
        <f>Ossature_bois!C101</f>
        <v>0</v>
      </c>
      <c r="L98">
        <f>Peintures!C101</f>
        <v>0</v>
      </c>
    </row>
    <row r="99" spans="2:12">
      <c r="B99">
        <f>Maconnerie!C130</f>
        <v>0</v>
      </c>
      <c r="C99">
        <f>Charpente!C102</f>
        <v>0</v>
      </c>
      <c r="E99">
        <f>Menuiseries_exterieures!C102</f>
        <v>0</v>
      </c>
      <c r="F99">
        <f>Platrerie!C102</f>
        <v>0</v>
      </c>
      <c r="G99">
        <f>Electricité!C102</f>
        <v>0</v>
      </c>
      <c r="H99">
        <f>PLOMBERIE!C102</f>
        <v>0</v>
      </c>
      <c r="I99">
        <f>Menuiseries_intérieures!C102</f>
        <v>0</v>
      </c>
      <c r="J99">
        <f>Sols!C102</f>
        <v>0</v>
      </c>
      <c r="K99">
        <f>Ossature_bois!C102</f>
        <v>0</v>
      </c>
      <c r="L99">
        <f>Peintures!C102</f>
        <v>0</v>
      </c>
    </row>
    <row r="100" spans="2:12">
      <c r="B100">
        <f>Maconnerie!C131</f>
        <v>0</v>
      </c>
      <c r="C100">
        <f>Charpente!C103</f>
        <v>0</v>
      </c>
      <c r="E100">
        <f>Menuiseries_exterieures!C103</f>
        <v>0</v>
      </c>
      <c r="F100">
        <f>Platrerie!C103</f>
        <v>0</v>
      </c>
      <c r="G100">
        <f>Electricité!C103</f>
        <v>0</v>
      </c>
      <c r="H100">
        <f>PLOMBERIE!C103</f>
        <v>0</v>
      </c>
      <c r="I100">
        <f>Menuiseries_intérieures!C103</f>
        <v>0</v>
      </c>
      <c r="J100">
        <f>Sols!C103</f>
        <v>0</v>
      </c>
      <c r="K100">
        <f>Ossature_bois!C103</f>
        <v>0</v>
      </c>
      <c r="L100">
        <f>Peintures!C103</f>
        <v>0</v>
      </c>
    </row>
    <row r="101" spans="2:12">
      <c r="B101">
        <f>Maconnerie!C132</f>
        <v>0</v>
      </c>
      <c r="C101">
        <f>Charpente!C104</f>
        <v>0</v>
      </c>
      <c r="E101">
        <f>Menuiseries_exterieures!C104</f>
        <v>0</v>
      </c>
      <c r="F101">
        <f>Platrerie!C104</f>
        <v>0</v>
      </c>
      <c r="G101">
        <f>Electricité!C104</f>
        <v>0</v>
      </c>
      <c r="H101">
        <f>PLOMBERIE!C104</f>
        <v>0</v>
      </c>
      <c r="I101">
        <f>Menuiseries_intérieures!C104</f>
        <v>0</v>
      </c>
      <c r="J101">
        <f>Sols!C104</f>
        <v>0</v>
      </c>
      <c r="K101">
        <f>Ossature_bois!C104</f>
        <v>0</v>
      </c>
      <c r="L101">
        <f>Peintures!C104</f>
        <v>0</v>
      </c>
    </row>
    <row r="102" spans="2:12">
      <c r="B102">
        <f>Maconnerie!C133</f>
        <v>0</v>
      </c>
      <c r="C102">
        <f>Charpente!C105</f>
        <v>0</v>
      </c>
      <c r="E102">
        <f>Menuiseries_exterieures!C105</f>
        <v>0</v>
      </c>
      <c r="F102">
        <f>Platrerie!C105</f>
        <v>0</v>
      </c>
      <c r="G102">
        <f>Electricité!C105</f>
        <v>0</v>
      </c>
      <c r="H102">
        <f>PLOMBERIE!C105</f>
        <v>0</v>
      </c>
      <c r="I102">
        <f>Menuiseries_intérieures!C105</f>
        <v>0</v>
      </c>
      <c r="J102">
        <f>Sols!C105</f>
        <v>0</v>
      </c>
      <c r="K102">
        <f>Ossature_bois!C105</f>
        <v>0</v>
      </c>
      <c r="L102">
        <f>Peintures!C105</f>
        <v>0</v>
      </c>
    </row>
    <row r="103" spans="2:12">
      <c r="B103">
        <f>Maconnerie!C134</f>
        <v>0</v>
      </c>
      <c r="C103">
        <f>Charpente!C106</f>
        <v>0</v>
      </c>
      <c r="E103">
        <f>Menuiseries_exterieures!C106</f>
        <v>0</v>
      </c>
      <c r="F103">
        <f>Platrerie!C106</f>
        <v>0</v>
      </c>
      <c r="G103">
        <f>Electricité!C106</f>
        <v>0</v>
      </c>
      <c r="H103">
        <f>PLOMBERIE!C106</f>
        <v>0</v>
      </c>
      <c r="I103">
        <f>Menuiseries_intérieures!C106</f>
        <v>0</v>
      </c>
      <c r="J103">
        <f>Sols!C106</f>
        <v>0</v>
      </c>
      <c r="K103">
        <f>Ossature_bois!C106</f>
        <v>0</v>
      </c>
      <c r="L103">
        <f>Peintures!C106</f>
        <v>0</v>
      </c>
    </row>
    <row r="104" spans="2:12">
      <c r="B104">
        <f>Maconnerie!C135</f>
        <v>0</v>
      </c>
      <c r="C104">
        <f>Charpente!C107</f>
        <v>0</v>
      </c>
      <c r="E104">
        <f>Menuiseries_exterieures!C107</f>
        <v>0</v>
      </c>
      <c r="F104">
        <f>Platrerie!C107</f>
        <v>0</v>
      </c>
      <c r="G104">
        <f>Electricité!C107</f>
        <v>0</v>
      </c>
      <c r="H104">
        <f>PLOMBERIE!C107</f>
        <v>0</v>
      </c>
      <c r="I104">
        <f>Menuiseries_intérieures!C107</f>
        <v>0</v>
      </c>
      <c r="J104">
        <f>Sols!C107</f>
        <v>0</v>
      </c>
      <c r="K104">
        <f>Ossature_bois!C107</f>
        <v>0</v>
      </c>
      <c r="L104">
        <f>Peintures!C107</f>
        <v>0</v>
      </c>
    </row>
    <row r="105" spans="2:12">
      <c r="B105">
        <f>Maconnerie!C136</f>
        <v>0</v>
      </c>
      <c r="C105">
        <f>Charpente!C108</f>
        <v>0</v>
      </c>
      <c r="E105">
        <f>Menuiseries_exterieures!C108</f>
        <v>0</v>
      </c>
      <c r="F105">
        <f>Platrerie!C108</f>
        <v>0</v>
      </c>
      <c r="G105">
        <f>Electricité!C108</f>
        <v>0</v>
      </c>
      <c r="H105">
        <f>PLOMBERIE!C108</f>
        <v>0</v>
      </c>
      <c r="I105">
        <f>Menuiseries_intérieures!C108</f>
        <v>0</v>
      </c>
      <c r="J105">
        <f>Sols!C108</f>
        <v>0</v>
      </c>
      <c r="K105">
        <f>Ossature_bois!C108</f>
        <v>0</v>
      </c>
      <c r="L105">
        <f>Peintures!C108</f>
        <v>0</v>
      </c>
    </row>
    <row r="106" spans="2:12">
      <c r="B106">
        <f>Maconnerie!C137</f>
        <v>0</v>
      </c>
      <c r="C106">
        <f>Charpente!C109</f>
        <v>0</v>
      </c>
      <c r="E106">
        <f>Menuiseries_exterieures!C109</f>
        <v>0</v>
      </c>
      <c r="F106">
        <f>Platrerie!C109</f>
        <v>0</v>
      </c>
      <c r="G106">
        <f>Electricité!C109</f>
        <v>0</v>
      </c>
      <c r="H106">
        <f>PLOMBERIE!C109</f>
        <v>0</v>
      </c>
      <c r="I106">
        <f>Menuiseries_intérieures!C109</f>
        <v>0</v>
      </c>
      <c r="J106">
        <f>Sols!C109</f>
        <v>0</v>
      </c>
      <c r="K106">
        <f>Ossature_bois!C109</f>
        <v>0</v>
      </c>
      <c r="L106">
        <f>Peintures!C109</f>
        <v>0</v>
      </c>
    </row>
    <row r="107" spans="2:12">
      <c r="B107">
        <f>Maconnerie!C138</f>
        <v>0</v>
      </c>
      <c r="C107">
        <f>Charpente!C110</f>
        <v>0</v>
      </c>
      <c r="E107">
        <f>Menuiseries_exterieures!C110</f>
        <v>0</v>
      </c>
      <c r="F107">
        <f>Platrerie!C110</f>
        <v>0</v>
      </c>
      <c r="G107">
        <f>Electricité!C110</f>
        <v>0</v>
      </c>
      <c r="H107">
        <f>PLOMBERIE!C110</f>
        <v>0</v>
      </c>
      <c r="I107">
        <f>Menuiseries_intérieures!C110</f>
        <v>0</v>
      </c>
      <c r="J107">
        <f>Sols!C110</f>
        <v>0</v>
      </c>
      <c r="K107">
        <f>Ossature_bois!C110</f>
        <v>0</v>
      </c>
      <c r="L107">
        <f>Peintures!C110</f>
        <v>0</v>
      </c>
    </row>
    <row r="108" spans="2:12">
      <c r="B108">
        <f>Maconnerie!C139</f>
        <v>0</v>
      </c>
      <c r="C108">
        <f>Charpente!C111</f>
        <v>0</v>
      </c>
      <c r="E108">
        <f>Menuiseries_exterieures!C111</f>
        <v>0</v>
      </c>
      <c r="F108">
        <f>Platrerie!C111</f>
        <v>0</v>
      </c>
      <c r="G108">
        <f>Electricité!C111</f>
        <v>0</v>
      </c>
      <c r="H108">
        <f>PLOMBERIE!C111</f>
        <v>0</v>
      </c>
      <c r="I108">
        <f>Menuiseries_intérieures!C111</f>
        <v>0</v>
      </c>
      <c r="J108">
        <f>Sols!C111</f>
        <v>0</v>
      </c>
      <c r="K108">
        <f>Ossature_bois!C111</f>
        <v>0</v>
      </c>
      <c r="L108">
        <f>Peintures!C111</f>
        <v>0</v>
      </c>
    </row>
    <row r="109" spans="2:12">
      <c r="B109">
        <f>Maconnerie!C140</f>
        <v>0</v>
      </c>
      <c r="C109">
        <f>Charpente!C112</f>
        <v>0</v>
      </c>
      <c r="E109">
        <f>Menuiseries_exterieures!C112</f>
        <v>0</v>
      </c>
      <c r="F109">
        <f>Platrerie!C112</f>
        <v>0</v>
      </c>
      <c r="G109">
        <f>Electricité!C112</f>
        <v>0</v>
      </c>
      <c r="H109">
        <f>PLOMBERIE!C112</f>
        <v>0</v>
      </c>
      <c r="I109">
        <f>Menuiseries_intérieures!C112</f>
        <v>0</v>
      </c>
      <c r="J109">
        <f>Sols!C112</f>
        <v>0</v>
      </c>
      <c r="K109">
        <f>Ossature_bois!C112</f>
        <v>0</v>
      </c>
      <c r="L109">
        <f>Peintures!C112</f>
        <v>0</v>
      </c>
    </row>
    <row r="110" spans="2:12">
      <c r="B110">
        <f>Maconnerie!C141</f>
        <v>0</v>
      </c>
      <c r="C110">
        <f>Charpente!C113</f>
        <v>0</v>
      </c>
      <c r="E110">
        <f>Menuiseries_exterieures!C113</f>
        <v>0</v>
      </c>
      <c r="F110">
        <f>Platrerie!C113</f>
        <v>0</v>
      </c>
      <c r="G110">
        <f>Electricité!C113</f>
        <v>0</v>
      </c>
      <c r="H110">
        <f>PLOMBERIE!C113</f>
        <v>0</v>
      </c>
      <c r="I110">
        <f>Menuiseries_intérieures!C113</f>
        <v>0</v>
      </c>
      <c r="J110">
        <f>Sols!C113</f>
        <v>0</v>
      </c>
      <c r="K110">
        <f>Ossature_bois!C113</f>
        <v>0</v>
      </c>
      <c r="L110">
        <f>Peintures!C113</f>
        <v>0</v>
      </c>
    </row>
    <row r="111" spans="2:12">
      <c r="B111">
        <f>Maconnerie!C142</f>
        <v>0</v>
      </c>
      <c r="C111">
        <f>Charpente!C114</f>
        <v>0</v>
      </c>
      <c r="E111">
        <f>Menuiseries_exterieures!C114</f>
        <v>0</v>
      </c>
      <c r="F111">
        <f>Platrerie!C114</f>
        <v>0</v>
      </c>
      <c r="G111">
        <f>Electricité!C114</f>
        <v>0</v>
      </c>
      <c r="H111">
        <f>PLOMBERIE!C114</f>
        <v>0</v>
      </c>
      <c r="I111">
        <f>Menuiseries_intérieures!C114</f>
        <v>0</v>
      </c>
      <c r="J111">
        <f>Sols!C114</f>
        <v>0</v>
      </c>
      <c r="K111">
        <f>Ossature_bois!C114</f>
        <v>0</v>
      </c>
      <c r="L111">
        <f>Peintures!C114</f>
        <v>0</v>
      </c>
    </row>
    <row r="112" spans="2:12">
      <c r="B112">
        <f>Maconnerie!C143</f>
        <v>0</v>
      </c>
      <c r="C112">
        <f>Charpente!C115</f>
        <v>0</v>
      </c>
      <c r="E112">
        <f>Menuiseries_exterieures!C115</f>
        <v>0</v>
      </c>
      <c r="F112">
        <f>Platrerie!C115</f>
        <v>0</v>
      </c>
      <c r="G112">
        <f>Electricité!C115</f>
        <v>0</v>
      </c>
      <c r="H112">
        <f>PLOMBERIE!C115</f>
        <v>0</v>
      </c>
      <c r="I112">
        <f>Menuiseries_intérieures!C115</f>
        <v>0</v>
      </c>
      <c r="J112">
        <f>Sols!C115</f>
        <v>0</v>
      </c>
      <c r="K112">
        <f>Ossature_bois!C115</f>
        <v>0</v>
      </c>
      <c r="L112">
        <f>Peintures!C115</f>
        <v>0</v>
      </c>
    </row>
    <row r="113" spans="2:12">
      <c r="B113">
        <f>Maconnerie!C144</f>
        <v>0</v>
      </c>
      <c r="C113">
        <f>Charpente!C116</f>
        <v>0</v>
      </c>
      <c r="E113">
        <f>Menuiseries_exterieures!C116</f>
        <v>0</v>
      </c>
      <c r="F113">
        <f>Platrerie!C116</f>
        <v>0</v>
      </c>
      <c r="G113">
        <f>Electricité!C116</f>
        <v>0</v>
      </c>
      <c r="H113">
        <f>PLOMBERIE!C116</f>
        <v>0</v>
      </c>
      <c r="I113">
        <f>Menuiseries_intérieures!C116</f>
        <v>0</v>
      </c>
      <c r="J113">
        <f>Sols!C116</f>
        <v>0</v>
      </c>
      <c r="K113">
        <f>Ossature_bois!C116</f>
        <v>0</v>
      </c>
      <c r="L113">
        <f>Peintures!C116</f>
        <v>0</v>
      </c>
    </row>
    <row r="114" spans="2:12">
      <c r="B114">
        <f>Maconnerie!C145</f>
        <v>0</v>
      </c>
      <c r="C114">
        <f>Charpente!C117</f>
        <v>0</v>
      </c>
      <c r="E114">
        <f>Menuiseries_exterieures!C117</f>
        <v>0</v>
      </c>
      <c r="F114">
        <f>Platrerie!C117</f>
        <v>0</v>
      </c>
      <c r="G114">
        <f>Electricité!C117</f>
        <v>0</v>
      </c>
      <c r="H114">
        <f>PLOMBERIE!C117</f>
        <v>0</v>
      </c>
      <c r="I114">
        <f>Menuiseries_intérieures!C117</f>
        <v>0</v>
      </c>
      <c r="J114">
        <f>Sols!C117</f>
        <v>0</v>
      </c>
      <c r="K114">
        <f>Ossature_bois!C117</f>
        <v>0</v>
      </c>
      <c r="L114">
        <f>Peintures!C117</f>
        <v>0</v>
      </c>
    </row>
    <row r="115" spans="2:12">
      <c r="B115">
        <f>Maconnerie!C146</f>
        <v>0</v>
      </c>
      <c r="C115">
        <f>Charpente!C118</f>
        <v>0</v>
      </c>
      <c r="E115">
        <f>Menuiseries_exterieures!C118</f>
        <v>0</v>
      </c>
      <c r="F115">
        <f>Platrerie!C118</f>
        <v>0</v>
      </c>
      <c r="G115">
        <f>Electricité!C118</f>
        <v>0</v>
      </c>
      <c r="H115">
        <f>PLOMBERIE!C118</f>
        <v>0</v>
      </c>
      <c r="I115">
        <f>Menuiseries_intérieures!C118</f>
        <v>0</v>
      </c>
      <c r="J115">
        <f>Sols!C118</f>
        <v>0</v>
      </c>
      <c r="K115">
        <f>Ossature_bois!C118</f>
        <v>0</v>
      </c>
      <c r="L115">
        <f>Peintures!C118</f>
        <v>0</v>
      </c>
    </row>
    <row r="116" spans="2:12">
      <c r="B116">
        <f>Maconnerie!C147</f>
        <v>0</v>
      </c>
      <c r="C116">
        <f>Charpente!C119</f>
        <v>0</v>
      </c>
      <c r="E116">
        <f>Menuiseries_exterieures!C119</f>
        <v>0</v>
      </c>
      <c r="F116">
        <f>Platrerie!C119</f>
        <v>0</v>
      </c>
      <c r="G116">
        <f>Electricité!C119</f>
        <v>0</v>
      </c>
      <c r="H116">
        <f>PLOMBERIE!C119</f>
        <v>0</v>
      </c>
      <c r="I116">
        <f>Menuiseries_intérieures!C119</f>
        <v>0</v>
      </c>
      <c r="J116">
        <f>Sols!C119</f>
        <v>0</v>
      </c>
      <c r="K116">
        <f>Ossature_bois!C119</f>
        <v>0</v>
      </c>
      <c r="L116">
        <f>Peintures!C119</f>
        <v>0</v>
      </c>
    </row>
    <row r="117" spans="2:12">
      <c r="B117">
        <f>Maconnerie!C148</f>
        <v>0</v>
      </c>
      <c r="C117">
        <f>Charpente!C120</f>
        <v>0</v>
      </c>
      <c r="E117">
        <f>Menuiseries_exterieures!C120</f>
        <v>0</v>
      </c>
      <c r="F117">
        <f>Platrerie!C120</f>
        <v>0</v>
      </c>
      <c r="G117">
        <f>Electricité!C120</f>
        <v>0</v>
      </c>
      <c r="H117">
        <f>PLOMBERIE!C120</f>
        <v>0</v>
      </c>
      <c r="I117">
        <f>Menuiseries_intérieures!C120</f>
        <v>0</v>
      </c>
      <c r="J117">
        <f>Sols!C120</f>
        <v>0</v>
      </c>
      <c r="K117">
        <f>Ossature_bois!C120</f>
        <v>0</v>
      </c>
      <c r="L117">
        <f>Peintures!C120</f>
        <v>0</v>
      </c>
    </row>
    <row r="118" spans="2:12">
      <c r="B118">
        <f>Maconnerie!C149</f>
        <v>0</v>
      </c>
      <c r="C118">
        <f>Charpente!C121</f>
        <v>0</v>
      </c>
      <c r="E118">
        <f>Menuiseries_exterieures!C121</f>
        <v>0</v>
      </c>
      <c r="F118">
        <f>Platrerie!C121</f>
        <v>0</v>
      </c>
      <c r="G118">
        <f>Electricité!C121</f>
        <v>0</v>
      </c>
      <c r="H118">
        <f>PLOMBERIE!C121</f>
        <v>0</v>
      </c>
      <c r="I118">
        <f>Menuiseries_intérieures!C121</f>
        <v>0</v>
      </c>
      <c r="J118">
        <f>Sols!C121</f>
        <v>0</v>
      </c>
      <c r="K118">
        <f>Ossature_bois!C121</f>
        <v>0</v>
      </c>
      <c r="L118">
        <f>Peintures!C121</f>
        <v>0</v>
      </c>
    </row>
    <row r="119" spans="2:12">
      <c r="B119">
        <f>Maconnerie!C150</f>
        <v>0</v>
      </c>
      <c r="C119">
        <f>Charpente!C122</f>
        <v>0</v>
      </c>
      <c r="E119">
        <f>Menuiseries_exterieures!C122</f>
        <v>0</v>
      </c>
      <c r="F119">
        <f>Platrerie!C122</f>
        <v>0</v>
      </c>
      <c r="G119">
        <f>Electricité!C122</f>
        <v>0</v>
      </c>
      <c r="H119">
        <f>PLOMBERIE!C122</f>
        <v>0</v>
      </c>
      <c r="I119">
        <f>Menuiseries_intérieures!C122</f>
        <v>0</v>
      </c>
      <c r="J119">
        <f>Sols!C122</f>
        <v>0</v>
      </c>
      <c r="K119">
        <f>Ossature_bois!C122</f>
        <v>0</v>
      </c>
      <c r="L119">
        <f>Peintures!C122</f>
        <v>0</v>
      </c>
    </row>
    <row r="120" spans="2:12">
      <c r="B120">
        <f>Maconnerie!C151</f>
        <v>0</v>
      </c>
      <c r="C120">
        <f>Charpente!C123</f>
        <v>0</v>
      </c>
      <c r="E120">
        <f>Menuiseries_exterieures!C123</f>
        <v>0</v>
      </c>
      <c r="F120">
        <f>Platrerie!C123</f>
        <v>0</v>
      </c>
      <c r="G120">
        <f>Electricité!C123</f>
        <v>0</v>
      </c>
      <c r="H120">
        <f>PLOMBERIE!C123</f>
        <v>0</v>
      </c>
      <c r="I120">
        <f>Menuiseries_intérieures!C123</f>
        <v>0</v>
      </c>
      <c r="J120">
        <f>Sols!C123</f>
        <v>0</v>
      </c>
      <c r="K120">
        <f>Ossature_bois!C123</f>
        <v>0</v>
      </c>
      <c r="L120">
        <f>Peintures!C123</f>
        <v>0</v>
      </c>
    </row>
    <row r="121" spans="2:12">
      <c r="B121">
        <f>Maconnerie!C152</f>
        <v>0</v>
      </c>
      <c r="C121">
        <f>Charpente!C124</f>
        <v>0</v>
      </c>
      <c r="E121">
        <f>Menuiseries_exterieures!C124</f>
        <v>0</v>
      </c>
      <c r="F121">
        <f>Platrerie!C124</f>
        <v>0</v>
      </c>
      <c r="G121">
        <f>Electricité!C124</f>
        <v>0</v>
      </c>
      <c r="H121">
        <f>PLOMBERIE!C124</f>
        <v>0</v>
      </c>
      <c r="I121">
        <f>Menuiseries_intérieures!C124</f>
        <v>0</v>
      </c>
      <c r="J121">
        <f>Sols!C124</f>
        <v>0</v>
      </c>
      <c r="K121">
        <f>Ossature_bois!C124</f>
        <v>0</v>
      </c>
      <c r="L121">
        <f>Peintures!C124</f>
        <v>0</v>
      </c>
    </row>
    <row r="122" spans="2:12">
      <c r="B122">
        <f>Maconnerie!C153</f>
        <v>0</v>
      </c>
      <c r="C122">
        <f>Charpente!C125</f>
        <v>0</v>
      </c>
      <c r="E122">
        <f>Menuiseries_exterieures!C125</f>
        <v>0</v>
      </c>
      <c r="F122">
        <f>Platrerie!C125</f>
        <v>0</v>
      </c>
      <c r="G122">
        <f>Electricité!C125</f>
        <v>0</v>
      </c>
      <c r="H122">
        <f>PLOMBERIE!C125</f>
        <v>0</v>
      </c>
      <c r="I122">
        <f>Menuiseries_intérieures!C125</f>
        <v>0</v>
      </c>
      <c r="J122">
        <f>Sols!C125</f>
        <v>0</v>
      </c>
      <c r="K122">
        <f>Ossature_bois!C125</f>
        <v>0</v>
      </c>
      <c r="L122">
        <f>Peintures!C125</f>
        <v>0</v>
      </c>
    </row>
    <row r="123" spans="2:12">
      <c r="B123">
        <f>Maconnerie!C154</f>
        <v>0</v>
      </c>
      <c r="C123">
        <f>Charpente!C126</f>
        <v>0</v>
      </c>
      <c r="E123">
        <f>Menuiseries_exterieures!C126</f>
        <v>0</v>
      </c>
      <c r="F123">
        <f>Platrerie!C126</f>
        <v>0</v>
      </c>
      <c r="G123">
        <f>Electricité!C126</f>
        <v>0</v>
      </c>
      <c r="H123">
        <f>PLOMBERIE!C126</f>
        <v>0</v>
      </c>
      <c r="I123">
        <f>Menuiseries_intérieures!C126</f>
        <v>0</v>
      </c>
      <c r="J123">
        <f>Sols!C126</f>
        <v>0</v>
      </c>
      <c r="K123">
        <f>Ossature_bois!C126</f>
        <v>0</v>
      </c>
      <c r="L123">
        <f>Peintures!C126</f>
        <v>0</v>
      </c>
    </row>
    <row r="124" spans="2:12">
      <c r="B124">
        <f>Maconnerie!C155</f>
        <v>0</v>
      </c>
      <c r="C124">
        <f>Charpente!C127</f>
        <v>0</v>
      </c>
      <c r="E124">
        <f>Menuiseries_exterieures!C127</f>
        <v>0</v>
      </c>
      <c r="F124">
        <f>Platrerie!C127</f>
        <v>0</v>
      </c>
      <c r="G124">
        <f>Electricité!C127</f>
        <v>0</v>
      </c>
      <c r="H124">
        <f>PLOMBERIE!C127</f>
        <v>0</v>
      </c>
      <c r="I124">
        <f>Menuiseries_intérieures!C127</f>
        <v>0</v>
      </c>
      <c r="J124">
        <f>Sols!C127</f>
        <v>0</v>
      </c>
      <c r="K124">
        <f>Ossature_bois!C127</f>
        <v>0</v>
      </c>
      <c r="L124">
        <f>Peintures!C127</f>
        <v>0</v>
      </c>
    </row>
    <row r="125" spans="2:12">
      <c r="B125">
        <f>Maconnerie!C156</f>
        <v>0</v>
      </c>
      <c r="C125">
        <f>Charpente!C128</f>
        <v>0</v>
      </c>
      <c r="E125">
        <f>Menuiseries_exterieures!C128</f>
        <v>0</v>
      </c>
      <c r="F125">
        <f>Platrerie!C128</f>
        <v>0</v>
      </c>
      <c r="G125">
        <f>Electricité!C128</f>
        <v>0</v>
      </c>
      <c r="H125">
        <f>PLOMBERIE!C128</f>
        <v>0</v>
      </c>
      <c r="I125">
        <f>Menuiseries_intérieures!C128</f>
        <v>0</v>
      </c>
      <c r="J125">
        <f>Sols!C128</f>
        <v>0</v>
      </c>
      <c r="K125">
        <f>Ossature_bois!C128</f>
        <v>0</v>
      </c>
      <c r="L125">
        <f>Peintures!C128</f>
        <v>0</v>
      </c>
    </row>
    <row r="126" spans="2:12">
      <c r="B126">
        <f>Maconnerie!C157</f>
        <v>0</v>
      </c>
      <c r="C126">
        <f>Charpente!C129</f>
        <v>0</v>
      </c>
      <c r="E126">
        <f>Menuiseries_exterieures!C129</f>
        <v>0</v>
      </c>
      <c r="F126">
        <f>Platrerie!C129</f>
        <v>0</v>
      </c>
      <c r="G126">
        <f>Electricité!C129</f>
        <v>0</v>
      </c>
      <c r="H126">
        <f>PLOMBERIE!C129</f>
        <v>0</v>
      </c>
      <c r="I126">
        <f>Menuiseries_intérieures!C129</f>
        <v>0</v>
      </c>
      <c r="J126">
        <f>Sols!C129</f>
        <v>0</v>
      </c>
      <c r="K126">
        <f>Ossature_bois!C129</f>
        <v>0</v>
      </c>
      <c r="L126">
        <f>Peintures!C129</f>
        <v>0</v>
      </c>
    </row>
    <row r="127" spans="2:12">
      <c r="B127">
        <f>Maconnerie!C158</f>
        <v>0</v>
      </c>
      <c r="C127">
        <f>Charpente!C130</f>
        <v>0</v>
      </c>
      <c r="E127">
        <f>Menuiseries_exterieures!C130</f>
        <v>0</v>
      </c>
      <c r="F127">
        <f>Platrerie!C130</f>
        <v>0</v>
      </c>
      <c r="G127">
        <f>Electricité!C130</f>
        <v>0</v>
      </c>
      <c r="H127">
        <f>PLOMBERIE!C130</f>
        <v>0</v>
      </c>
      <c r="I127">
        <f>Menuiseries_intérieures!C130</f>
        <v>0</v>
      </c>
      <c r="J127">
        <f>Sols!C130</f>
        <v>0</v>
      </c>
      <c r="K127">
        <f>Ossature_bois!C130</f>
        <v>0</v>
      </c>
      <c r="L127">
        <f>Peintures!C130</f>
        <v>0</v>
      </c>
    </row>
    <row r="128" spans="2:12">
      <c r="B128">
        <f>Maconnerie!C159</f>
        <v>0</v>
      </c>
      <c r="C128">
        <f>Charpente!C131</f>
        <v>0</v>
      </c>
      <c r="E128">
        <f>Menuiseries_exterieures!C131</f>
        <v>0</v>
      </c>
      <c r="F128">
        <f>Platrerie!C131</f>
        <v>0</v>
      </c>
      <c r="G128">
        <f>Electricité!C131</f>
        <v>0</v>
      </c>
      <c r="H128">
        <f>PLOMBERIE!C131</f>
        <v>0</v>
      </c>
      <c r="I128">
        <f>Menuiseries_intérieures!C131</f>
        <v>0</v>
      </c>
      <c r="J128">
        <f>Sols!C131</f>
        <v>0</v>
      </c>
      <c r="K128">
        <f>Ossature_bois!C131</f>
        <v>0</v>
      </c>
      <c r="L128">
        <f>Peintures!C131</f>
        <v>0</v>
      </c>
    </row>
    <row r="129" spans="2:12">
      <c r="B129">
        <f>Maconnerie!C160</f>
        <v>0</v>
      </c>
      <c r="C129">
        <f>Charpente!C132</f>
        <v>0</v>
      </c>
      <c r="E129">
        <f>Menuiseries_exterieures!C132</f>
        <v>0</v>
      </c>
      <c r="F129">
        <f>Platrerie!C132</f>
        <v>0</v>
      </c>
      <c r="G129">
        <f>Electricité!C132</f>
        <v>0</v>
      </c>
      <c r="H129">
        <f>PLOMBERIE!C132</f>
        <v>0</v>
      </c>
      <c r="I129">
        <f>Menuiseries_intérieures!C132</f>
        <v>0</v>
      </c>
      <c r="J129">
        <f>Sols!C132</f>
        <v>0</v>
      </c>
      <c r="K129">
        <f>Ossature_bois!C132</f>
        <v>0</v>
      </c>
      <c r="L129">
        <f>Peintures!C132</f>
        <v>0</v>
      </c>
    </row>
    <row r="130" spans="2:12">
      <c r="B130">
        <f>Maconnerie!C161</f>
        <v>0</v>
      </c>
      <c r="C130">
        <f>Charpente!C133</f>
        <v>0</v>
      </c>
      <c r="E130">
        <f>Menuiseries_exterieures!C133</f>
        <v>0</v>
      </c>
      <c r="F130">
        <f>Platrerie!C133</f>
        <v>0</v>
      </c>
      <c r="G130">
        <f>Electricité!C133</f>
        <v>0</v>
      </c>
      <c r="H130">
        <f>PLOMBERIE!C133</f>
        <v>0</v>
      </c>
      <c r="I130">
        <f>Menuiseries_intérieures!C133</f>
        <v>0</v>
      </c>
      <c r="J130">
        <f>Sols!C133</f>
        <v>0</v>
      </c>
      <c r="K130">
        <f>Ossature_bois!C133</f>
        <v>0</v>
      </c>
      <c r="L130">
        <f>Peintures!C133</f>
        <v>0</v>
      </c>
    </row>
    <row r="131" spans="2:12">
      <c r="B131">
        <f>Maconnerie!C162</f>
        <v>0</v>
      </c>
      <c r="C131">
        <f>Charpente!C134</f>
        <v>0</v>
      </c>
      <c r="E131">
        <f>Menuiseries_exterieures!C134</f>
        <v>0</v>
      </c>
      <c r="F131">
        <f>Platrerie!C134</f>
        <v>0</v>
      </c>
      <c r="G131">
        <f>Electricité!C134</f>
        <v>0</v>
      </c>
      <c r="H131">
        <f>PLOMBERIE!C134</f>
        <v>0</v>
      </c>
      <c r="I131">
        <f>Menuiseries_intérieures!C134</f>
        <v>0</v>
      </c>
      <c r="J131">
        <f>Sols!C134</f>
        <v>0</v>
      </c>
      <c r="K131">
        <f>Ossature_bois!C134</f>
        <v>0</v>
      </c>
      <c r="L131">
        <f>Peintures!C134</f>
        <v>0</v>
      </c>
    </row>
    <row r="132" spans="2:12">
      <c r="B132">
        <f>Maconnerie!C163</f>
        <v>0</v>
      </c>
      <c r="C132">
        <f>Charpente!C135</f>
        <v>0</v>
      </c>
      <c r="E132">
        <f>Menuiseries_exterieures!C135</f>
        <v>0</v>
      </c>
      <c r="F132">
        <f>Platrerie!C135</f>
        <v>0</v>
      </c>
      <c r="G132">
        <f>Electricité!C135</f>
        <v>0</v>
      </c>
      <c r="H132">
        <f>PLOMBERIE!C135</f>
        <v>0</v>
      </c>
      <c r="I132">
        <f>Menuiseries_intérieures!C135</f>
        <v>0</v>
      </c>
      <c r="J132">
        <f>Sols!C135</f>
        <v>0</v>
      </c>
      <c r="K132">
        <f>Ossature_bois!C135</f>
        <v>0</v>
      </c>
      <c r="L132">
        <f>Peintures!C135</f>
        <v>0</v>
      </c>
    </row>
    <row r="133" spans="2:12">
      <c r="B133">
        <f>Maconnerie!C164</f>
        <v>0</v>
      </c>
      <c r="C133">
        <f>Charpente!C136</f>
        <v>0</v>
      </c>
      <c r="E133">
        <f>Menuiseries_exterieures!C136</f>
        <v>0</v>
      </c>
      <c r="F133">
        <f>Platrerie!C136</f>
        <v>0</v>
      </c>
      <c r="G133">
        <f>Electricité!C136</f>
        <v>0</v>
      </c>
      <c r="H133">
        <f>PLOMBERIE!C136</f>
        <v>0</v>
      </c>
      <c r="I133">
        <f>Menuiseries_intérieures!C136</f>
        <v>0</v>
      </c>
      <c r="J133">
        <f>Sols!C136</f>
        <v>0</v>
      </c>
      <c r="K133">
        <f>Ossature_bois!C136</f>
        <v>0</v>
      </c>
      <c r="L133">
        <f>Peintures!C136</f>
        <v>0</v>
      </c>
    </row>
    <row r="134" spans="2:12">
      <c r="B134">
        <f>Maconnerie!C165</f>
        <v>0</v>
      </c>
      <c r="C134">
        <f>Charpente!C137</f>
        <v>0</v>
      </c>
      <c r="E134">
        <f>Menuiseries_exterieures!C137</f>
        <v>0</v>
      </c>
      <c r="F134">
        <f>Platrerie!C137</f>
        <v>0</v>
      </c>
      <c r="G134">
        <f>Electricité!C137</f>
        <v>0</v>
      </c>
      <c r="H134">
        <f>PLOMBERIE!C137</f>
        <v>0</v>
      </c>
      <c r="I134">
        <f>Menuiseries_intérieures!C137</f>
        <v>0</v>
      </c>
      <c r="J134">
        <f>Sols!C137</f>
        <v>0</v>
      </c>
      <c r="K134">
        <f>Ossature_bois!C137</f>
        <v>0</v>
      </c>
      <c r="L134">
        <f>Peintures!C137</f>
        <v>0</v>
      </c>
    </row>
    <row r="135" spans="2:12">
      <c r="B135">
        <f>Maconnerie!C166</f>
        <v>0</v>
      </c>
      <c r="C135">
        <f>Charpente!C138</f>
        <v>0</v>
      </c>
      <c r="E135">
        <f>Menuiseries_exterieures!C138</f>
        <v>0</v>
      </c>
      <c r="F135">
        <f>Platrerie!C138</f>
        <v>0</v>
      </c>
      <c r="G135">
        <f>Electricité!C138</f>
        <v>0</v>
      </c>
      <c r="H135">
        <f>PLOMBERIE!C138</f>
        <v>0</v>
      </c>
      <c r="I135">
        <f>Menuiseries_intérieures!C138</f>
        <v>0</v>
      </c>
      <c r="J135">
        <f>Sols!C138</f>
        <v>0</v>
      </c>
      <c r="K135">
        <f>Ossature_bois!C138</f>
        <v>0</v>
      </c>
      <c r="L135">
        <f>Peintures!C138</f>
        <v>0</v>
      </c>
    </row>
    <row r="136" spans="2:12">
      <c r="B136">
        <f>Maconnerie!C167</f>
        <v>0</v>
      </c>
      <c r="C136">
        <f>Charpente!C139</f>
        <v>0</v>
      </c>
      <c r="E136">
        <f>Menuiseries_exterieures!C139</f>
        <v>0</v>
      </c>
      <c r="F136">
        <f>Platrerie!C139</f>
        <v>0</v>
      </c>
      <c r="G136">
        <f>Electricité!C139</f>
        <v>0</v>
      </c>
      <c r="H136">
        <f>PLOMBERIE!C139</f>
        <v>0</v>
      </c>
      <c r="I136">
        <f>Menuiseries_intérieures!C139</f>
        <v>0</v>
      </c>
      <c r="J136">
        <f>Sols!C139</f>
        <v>0</v>
      </c>
      <c r="K136">
        <f>Ossature_bois!C139</f>
        <v>0</v>
      </c>
      <c r="L136">
        <f>Peintures!C139</f>
        <v>0</v>
      </c>
    </row>
    <row r="137" spans="2:12">
      <c r="B137">
        <f>Maconnerie!C168</f>
        <v>0</v>
      </c>
      <c r="C137">
        <f>Charpente!C140</f>
        <v>0</v>
      </c>
      <c r="E137">
        <f>Menuiseries_exterieures!C140</f>
        <v>0</v>
      </c>
      <c r="F137">
        <f>Platrerie!C140</f>
        <v>0</v>
      </c>
      <c r="G137">
        <f>Electricité!C140</f>
        <v>0</v>
      </c>
      <c r="H137">
        <f>PLOMBERIE!C140</f>
        <v>0</v>
      </c>
      <c r="I137">
        <f>Menuiseries_intérieures!C140</f>
        <v>0</v>
      </c>
      <c r="J137">
        <f>Sols!C140</f>
        <v>0</v>
      </c>
      <c r="K137">
        <f>Ossature_bois!C140</f>
        <v>0</v>
      </c>
      <c r="L137">
        <f>Peintures!C140</f>
        <v>0</v>
      </c>
    </row>
    <row r="138" spans="2:12">
      <c r="B138">
        <f>Maconnerie!C169</f>
        <v>0</v>
      </c>
      <c r="C138">
        <f>Charpente!C141</f>
        <v>0</v>
      </c>
      <c r="E138">
        <f>Menuiseries_exterieures!C141</f>
        <v>0</v>
      </c>
      <c r="F138">
        <f>Platrerie!C141</f>
        <v>0</v>
      </c>
      <c r="G138">
        <f>Electricité!C141</f>
        <v>0</v>
      </c>
      <c r="H138">
        <f>PLOMBERIE!C141</f>
        <v>0</v>
      </c>
      <c r="I138">
        <f>Menuiseries_intérieures!C141</f>
        <v>0</v>
      </c>
      <c r="J138">
        <f>Sols!C141</f>
        <v>0</v>
      </c>
      <c r="K138">
        <f>Ossature_bois!C141</f>
        <v>0</v>
      </c>
      <c r="L138">
        <f>Peintures!C141</f>
        <v>0</v>
      </c>
    </row>
    <row r="139" spans="2:12">
      <c r="B139">
        <f>Maconnerie!C170</f>
        <v>0</v>
      </c>
      <c r="C139">
        <f>Charpente!C142</f>
        <v>0</v>
      </c>
      <c r="E139">
        <f>Menuiseries_exterieures!C142</f>
        <v>0</v>
      </c>
      <c r="F139">
        <f>Platrerie!C142</f>
        <v>0</v>
      </c>
      <c r="G139">
        <f>Electricité!C142</f>
        <v>0</v>
      </c>
      <c r="H139">
        <f>PLOMBERIE!C142</f>
        <v>0</v>
      </c>
      <c r="I139">
        <f>Menuiseries_intérieures!C142</f>
        <v>0</v>
      </c>
      <c r="J139">
        <f>Sols!C142</f>
        <v>0</v>
      </c>
      <c r="K139">
        <f>Ossature_bois!C142</f>
        <v>0</v>
      </c>
      <c r="L139">
        <f>Peintures!C142</f>
        <v>0</v>
      </c>
    </row>
    <row r="140" spans="2:12">
      <c r="B140">
        <f>Maconnerie!C171</f>
        <v>0</v>
      </c>
      <c r="C140">
        <f>Charpente!C143</f>
        <v>0</v>
      </c>
      <c r="E140">
        <f>Menuiseries_exterieures!C143</f>
        <v>0</v>
      </c>
      <c r="F140">
        <f>Platrerie!C143</f>
        <v>0</v>
      </c>
      <c r="G140">
        <f>Electricité!C143</f>
        <v>0</v>
      </c>
      <c r="H140">
        <f>PLOMBERIE!C143</f>
        <v>0</v>
      </c>
      <c r="I140">
        <f>Menuiseries_intérieures!C143</f>
        <v>0</v>
      </c>
      <c r="J140">
        <f>Sols!C143</f>
        <v>0</v>
      </c>
      <c r="K140">
        <f>Ossature_bois!C143</f>
        <v>0</v>
      </c>
      <c r="L140">
        <f>Peintures!C143</f>
        <v>0</v>
      </c>
    </row>
    <row r="141" spans="2:12">
      <c r="B141">
        <f>Maconnerie!C172</f>
        <v>0</v>
      </c>
      <c r="C141">
        <f>Charpente!C144</f>
        <v>0</v>
      </c>
      <c r="E141">
        <f>Menuiseries_exterieures!C144</f>
        <v>0</v>
      </c>
      <c r="F141">
        <f>Platrerie!C144</f>
        <v>0</v>
      </c>
      <c r="G141">
        <f>Electricité!C144</f>
        <v>0</v>
      </c>
      <c r="H141">
        <f>PLOMBERIE!C144</f>
        <v>0</v>
      </c>
      <c r="I141">
        <f>Menuiseries_intérieures!C144</f>
        <v>0</v>
      </c>
      <c r="J141">
        <f>Sols!C144</f>
        <v>0</v>
      </c>
      <c r="K141">
        <f>Ossature_bois!C144</f>
        <v>0</v>
      </c>
      <c r="L141">
        <f>Peintures!C144</f>
        <v>0</v>
      </c>
    </row>
    <row r="142" spans="2:12">
      <c r="B142">
        <f>Maconnerie!C173</f>
        <v>0</v>
      </c>
      <c r="C142">
        <f>Charpente!C145</f>
        <v>0</v>
      </c>
      <c r="E142">
        <f>Menuiseries_exterieures!C145</f>
        <v>0</v>
      </c>
      <c r="F142">
        <f>Platrerie!C145</f>
        <v>0</v>
      </c>
      <c r="G142">
        <f>Electricité!C145</f>
        <v>0</v>
      </c>
      <c r="H142">
        <f>PLOMBERIE!C145</f>
        <v>0</v>
      </c>
      <c r="I142">
        <f>Menuiseries_intérieures!C145</f>
        <v>0</v>
      </c>
      <c r="J142">
        <f>Sols!C145</f>
        <v>0</v>
      </c>
      <c r="K142">
        <f>Ossature_bois!C145</f>
        <v>0</v>
      </c>
      <c r="L142">
        <f>Peintures!C145</f>
        <v>0</v>
      </c>
    </row>
    <row r="143" spans="2:12">
      <c r="B143">
        <f>Maconnerie!C174</f>
        <v>0</v>
      </c>
      <c r="C143">
        <f>Charpente!C146</f>
        <v>0</v>
      </c>
      <c r="E143">
        <f>Menuiseries_exterieures!C146</f>
        <v>0</v>
      </c>
      <c r="F143">
        <f>Platrerie!C146</f>
        <v>0</v>
      </c>
      <c r="G143">
        <f>Electricité!C146</f>
        <v>0</v>
      </c>
      <c r="H143">
        <f>PLOMBERIE!C146</f>
        <v>0</v>
      </c>
      <c r="I143">
        <f>Menuiseries_intérieures!C146</f>
        <v>0</v>
      </c>
      <c r="J143">
        <f>Sols!C146</f>
        <v>0</v>
      </c>
      <c r="K143">
        <f>Ossature_bois!C146</f>
        <v>0</v>
      </c>
      <c r="L143">
        <f>Peintures!C146</f>
        <v>0</v>
      </c>
    </row>
    <row r="144" spans="2:12">
      <c r="B144">
        <f>Maconnerie!C175</f>
        <v>0</v>
      </c>
      <c r="C144">
        <f>Charpente!C147</f>
        <v>0</v>
      </c>
      <c r="E144">
        <f>Menuiseries_exterieures!C147</f>
        <v>0</v>
      </c>
      <c r="F144">
        <f>Platrerie!C147</f>
        <v>0</v>
      </c>
      <c r="G144">
        <f>Electricité!C147</f>
        <v>0</v>
      </c>
      <c r="H144">
        <f>PLOMBERIE!C147</f>
        <v>0</v>
      </c>
      <c r="I144">
        <f>Menuiseries_intérieures!C147</f>
        <v>0</v>
      </c>
      <c r="J144">
        <f>Sols!C147</f>
        <v>0</v>
      </c>
      <c r="K144">
        <f>Ossature_bois!C147</f>
        <v>0</v>
      </c>
      <c r="L144">
        <f>Peintures!C147</f>
        <v>0</v>
      </c>
    </row>
    <row r="145" spans="2:12">
      <c r="B145">
        <f>Maconnerie!C176</f>
        <v>0</v>
      </c>
      <c r="C145">
        <f>Charpente!C148</f>
        <v>0</v>
      </c>
      <c r="E145">
        <f>Menuiseries_exterieures!C148</f>
        <v>0</v>
      </c>
      <c r="F145">
        <f>Platrerie!C148</f>
        <v>0</v>
      </c>
      <c r="G145">
        <f>Electricité!C148</f>
        <v>0</v>
      </c>
      <c r="H145">
        <f>PLOMBERIE!C148</f>
        <v>0</v>
      </c>
      <c r="I145">
        <f>Menuiseries_intérieures!C148</f>
        <v>0</v>
      </c>
      <c r="J145">
        <f>Sols!C148</f>
        <v>0</v>
      </c>
      <c r="K145">
        <f>Ossature_bois!C148</f>
        <v>0</v>
      </c>
      <c r="L145">
        <f>Peintures!C148</f>
        <v>0</v>
      </c>
    </row>
    <row r="146" spans="2:12">
      <c r="B146">
        <f>Maconnerie!C177</f>
        <v>0</v>
      </c>
      <c r="C146">
        <f>Charpente!C149</f>
        <v>0</v>
      </c>
      <c r="E146">
        <f>Menuiseries_exterieures!C149</f>
        <v>0</v>
      </c>
      <c r="F146">
        <f>Platrerie!C149</f>
        <v>0</v>
      </c>
      <c r="G146">
        <f>Electricité!C149</f>
        <v>0</v>
      </c>
      <c r="H146">
        <f>PLOMBERIE!C149</f>
        <v>0</v>
      </c>
      <c r="I146">
        <f>Menuiseries_intérieures!C149</f>
        <v>0</v>
      </c>
      <c r="J146">
        <f>Sols!C149</f>
        <v>0</v>
      </c>
      <c r="K146">
        <f>Ossature_bois!C149</f>
        <v>0</v>
      </c>
      <c r="L146">
        <f>Peintures!C149</f>
        <v>0</v>
      </c>
    </row>
    <row r="147" spans="2:12">
      <c r="B147">
        <f>Maconnerie!C178</f>
        <v>0</v>
      </c>
      <c r="C147">
        <f>Charpente!C150</f>
        <v>0</v>
      </c>
      <c r="E147">
        <f>Menuiseries_exterieures!C150</f>
        <v>0</v>
      </c>
      <c r="F147">
        <f>Platrerie!C150</f>
        <v>0</v>
      </c>
      <c r="G147">
        <f>Electricité!C150</f>
        <v>0</v>
      </c>
      <c r="H147">
        <f>PLOMBERIE!C150</f>
        <v>0</v>
      </c>
      <c r="I147">
        <f>Menuiseries_intérieures!C150</f>
        <v>0</v>
      </c>
      <c r="J147">
        <f>Sols!C150</f>
        <v>0</v>
      </c>
      <c r="K147">
        <f>Ossature_bois!C150</f>
        <v>0</v>
      </c>
      <c r="L147">
        <f>Peintures!C150</f>
        <v>0</v>
      </c>
    </row>
    <row r="148" spans="2:12">
      <c r="B148">
        <f>Maconnerie!C179</f>
        <v>0</v>
      </c>
      <c r="C148">
        <f>Charpente!C151</f>
        <v>0</v>
      </c>
      <c r="E148">
        <f>Menuiseries_exterieures!C151</f>
        <v>0</v>
      </c>
      <c r="F148">
        <f>Platrerie!C151</f>
        <v>0</v>
      </c>
      <c r="G148">
        <f>Electricité!C151</f>
        <v>0</v>
      </c>
      <c r="H148">
        <f>PLOMBERIE!C151</f>
        <v>0</v>
      </c>
      <c r="I148">
        <f>Menuiseries_intérieures!C151</f>
        <v>0</v>
      </c>
      <c r="J148">
        <f>Sols!C151</f>
        <v>0</v>
      </c>
      <c r="K148">
        <f>Ossature_bois!C151</f>
        <v>0</v>
      </c>
      <c r="L148">
        <f>Peintures!C151</f>
        <v>0</v>
      </c>
    </row>
    <row r="149" spans="2:12">
      <c r="B149">
        <f>Maconnerie!C180</f>
        <v>0</v>
      </c>
      <c r="C149">
        <f>Charpente!C152</f>
        <v>0</v>
      </c>
      <c r="E149">
        <f>Menuiseries_exterieures!C152</f>
        <v>0</v>
      </c>
      <c r="F149">
        <f>Platrerie!C152</f>
        <v>0</v>
      </c>
      <c r="G149">
        <f>Electricité!C152</f>
        <v>0</v>
      </c>
      <c r="H149">
        <f>PLOMBERIE!C152</f>
        <v>0</v>
      </c>
      <c r="I149">
        <f>Menuiseries_intérieures!C152</f>
        <v>0</v>
      </c>
      <c r="J149">
        <f>Sols!C152</f>
        <v>0</v>
      </c>
      <c r="K149">
        <f>Ossature_bois!C152</f>
        <v>0</v>
      </c>
      <c r="L149">
        <f>Peintures!C152</f>
        <v>0</v>
      </c>
    </row>
    <row r="150" spans="2:12">
      <c r="B150">
        <f>Maconnerie!C181</f>
        <v>0</v>
      </c>
      <c r="C150">
        <f>Charpente!C153</f>
        <v>0</v>
      </c>
      <c r="E150">
        <f>Menuiseries_exterieures!C153</f>
        <v>0</v>
      </c>
      <c r="F150">
        <f>Platrerie!C153</f>
        <v>0</v>
      </c>
      <c r="G150">
        <f>Electricité!C153</f>
        <v>0</v>
      </c>
      <c r="H150">
        <f>PLOMBERIE!C153</f>
        <v>0</v>
      </c>
      <c r="I150">
        <f>Menuiseries_intérieures!C153</f>
        <v>0</v>
      </c>
      <c r="J150">
        <f>Sols!C153</f>
        <v>0</v>
      </c>
      <c r="K150">
        <f>Ossature_bois!C153</f>
        <v>0</v>
      </c>
      <c r="L150">
        <f>Peintures!C153</f>
        <v>0</v>
      </c>
    </row>
    <row r="151" spans="2:12">
      <c r="B151">
        <f>Maconnerie!C182</f>
        <v>0</v>
      </c>
      <c r="C151">
        <f>Charpente!C154</f>
        <v>0</v>
      </c>
      <c r="E151">
        <f>Menuiseries_exterieures!C154</f>
        <v>0</v>
      </c>
      <c r="F151">
        <f>Platrerie!C154</f>
        <v>0</v>
      </c>
      <c r="G151">
        <f>Electricité!C154</f>
        <v>0</v>
      </c>
      <c r="H151">
        <f>PLOMBERIE!C154</f>
        <v>0</v>
      </c>
      <c r="I151">
        <f>Menuiseries_intérieures!C154</f>
        <v>0</v>
      </c>
      <c r="J151">
        <f>Sols!C154</f>
        <v>0</v>
      </c>
      <c r="K151">
        <f>Ossature_bois!C154</f>
        <v>0</v>
      </c>
      <c r="L151">
        <f>Peintures!C154</f>
        <v>0</v>
      </c>
    </row>
    <row r="152" spans="2:12">
      <c r="B152">
        <f>Maconnerie!C183</f>
        <v>0</v>
      </c>
      <c r="C152">
        <f>Charpente!C155</f>
        <v>0</v>
      </c>
      <c r="E152">
        <f>Menuiseries_exterieures!C155</f>
        <v>0</v>
      </c>
      <c r="F152">
        <f>Platrerie!C155</f>
        <v>0</v>
      </c>
      <c r="G152">
        <f>Electricité!C155</f>
        <v>0</v>
      </c>
      <c r="H152">
        <f>PLOMBERIE!C155</f>
        <v>0</v>
      </c>
      <c r="I152">
        <f>Menuiseries_intérieures!C155</f>
        <v>0</v>
      </c>
      <c r="J152">
        <f>Sols!C155</f>
        <v>0</v>
      </c>
      <c r="K152">
        <f>Ossature_bois!C155</f>
        <v>0</v>
      </c>
      <c r="L152">
        <f>Peintures!C155</f>
        <v>0</v>
      </c>
    </row>
    <row r="153" spans="2:12">
      <c r="B153">
        <f>Maconnerie!C184</f>
        <v>0</v>
      </c>
      <c r="C153">
        <f>Charpente!C156</f>
        <v>0</v>
      </c>
      <c r="E153">
        <f>Menuiseries_exterieures!C156</f>
        <v>0</v>
      </c>
      <c r="F153">
        <f>Platrerie!C156</f>
        <v>0</v>
      </c>
      <c r="G153">
        <f>Electricité!C156</f>
        <v>0</v>
      </c>
      <c r="H153">
        <f>PLOMBERIE!C156</f>
        <v>0</v>
      </c>
      <c r="I153">
        <f>Menuiseries_intérieures!C156</f>
        <v>0</v>
      </c>
      <c r="J153">
        <f>Sols!C156</f>
        <v>0</v>
      </c>
      <c r="K153">
        <f>Ossature_bois!C156</f>
        <v>0</v>
      </c>
      <c r="L153">
        <f>Peintures!C156</f>
        <v>0</v>
      </c>
    </row>
    <row r="154" spans="2:12">
      <c r="B154">
        <f>Maconnerie!C185</f>
        <v>0</v>
      </c>
      <c r="C154">
        <f>Charpente!C157</f>
        <v>0</v>
      </c>
      <c r="E154">
        <f>Menuiseries_exterieures!C157</f>
        <v>0</v>
      </c>
      <c r="F154">
        <f>Platrerie!C157</f>
        <v>0</v>
      </c>
      <c r="G154">
        <f>Electricité!C157</f>
        <v>0</v>
      </c>
      <c r="H154">
        <f>PLOMBERIE!C157</f>
        <v>0</v>
      </c>
      <c r="I154">
        <f>Menuiseries_intérieures!C157</f>
        <v>0</v>
      </c>
      <c r="J154">
        <f>Sols!C157</f>
        <v>0</v>
      </c>
      <c r="K154">
        <f>Ossature_bois!C157</f>
        <v>0</v>
      </c>
      <c r="L154">
        <f>Peintures!C157</f>
        <v>0</v>
      </c>
    </row>
    <row r="155" spans="2:12">
      <c r="B155">
        <f>Maconnerie!C186</f>
        <v>0</v>
      </c>
      <c r="C155">
        <f>Charpente!C158</f>
        <v>0</v>
      </c>
      <c r="E155">
        <f>Menuiseries_exterieures!C158</f>
        <v>0</v>
      </c>
      <c r="F155">
        <f>Platrerie!C158</f>
        <v>0</v>
      </c>
      <c r="G155">
        <f>Electricité!C158</f>
        <v>0</v>
      </c>
      <c r="H155">
        <f>PLOMBERIE!C158</f>
        <v>0</v>
      </c>
      <c r="I155">
        <f>Menuiseries_intérieures!C158</f>
        <v>0</v>
      </c>
      <c r="J155">
        <f>Sols!C158</f>
        <v>0</v>
      </c>
      <c r="K155">
        <f>Ossature_bois!C158</f>
        <v>0</v>
      </c>
      <c r="L155">
        <f>Peintures!C158</f>
        <v>0</v>
      </c>
    </row>
    <row r="156" spans="2:12">
      <c r="B156">
        <f>Maconnerie!C187</f>
        <v>0</v>
      </c>
      <c r="C156">
        <f>Charpente!C159</f>
        <v>0</v>
      </c>
      <c r="E156">
        <f>Menuiseries_exterieures!C159</f>
        <v>0</v>
      </c>
      <c r="F156">
        <f>Platrerie!C159</f>
        <v>0</v>
      </c>
      <c r="G156">
        <f>Electricité!C159</f>
        <v>0</v>
      </c>
      <c r="H156">
        <f>PLOMBERIE!C159</f>
        <v>0</v>
      </c>
      <c r="I156">
        <f>Menuiseries_intérieures!C159</f>
        <v>0</v>
      </c>
      <c r="J156">
        <f>Sols!C159</f>
        <v>0</v>
      </c>
      <c r="K156">
        <f>Ossature_bois!C159</f>
        <v>0</v>
      </c>
      <c r="L156">
        <f>Peintures!C159</f>
        <v>0</v>
      </c>
    </row>
    <row r="157" spans="2:12">
      <c r="B157">
        <f>Maconnerie!C188</f>
        <v>0</v>
      </c>
      <c r="C157">
        <f>Charpente!C160</f>
        <v>0</v>
      </c>
      <c r="E157">
        <f>Menuiseries_exterieures!C160</f>
        <v>0</v>
      </c>
      <c r="F157">
        <f>Platrerie!C160</f>
        <v>0</v>
      </c>
      <c r="G157">
        <f>Electricité!C160</f>
        <v>0</v>
      </c>
      <c r="H157">
        <f>PLOMBERIE!C160</f>
        <v>0</v>
      </c>
      <c r="I157">
        <f>Menuiseries_intérieures!C160</f>
        <v>0</v>
      </c>
      <c r="J157">
        <f>Sols!C160</f>
        <v>0</v>
      </c>
      <c r="K157">
        <f>Ossature_bois!C160</f>
        <v>0</v>
      </c>
      <c r="L157">
        <f>Peintures!C160</f>
        <v>0</v>
      </c>
    </row>
    <row r="158" spans="2:12">
      <c r="B158">
        <f>Maconnerie!C189</f>
        <v>0</v>
      </c>
      <c r="C158">
        <f>Charpente!C161</f>
        <v>0</v>
      </c>
      <c r="E158">
        <f>Menuiseries_exterieures!C161</f>
        <v>0</v>
      </c>
      <c r="F158">
        <f>Platrerie!C161</f>
        <v>0</v>
      </c>
      <c r="G158">
        <f>Electricité!C161</f>
        <v>0</v>
      </c>
      <c r="H158">
        <f>PLOMBERIE!C161</f>
        <v>0</v>
      </c>
      <c r="I158">
        <f>Menuiseries_intérieures!C161</f>
        <v>0</v>
      </c>
      <c r="J158">
        <f>Sols!C161</f>
        <v>0</v>
      </c>
      <c r="K158">
        <f>Ossature_bois!C161</f>
        <v>0</v>
      </c>
      <c r="L158">
        <f>Peintures!C161</f>
        <v>0</v>
      </c>
    </row>
    <row r="159" spans="2:12">
      <c r="B159">
        <f>Maconnerie!C190</f>
        <v>0</v>
      </c>
      <c r="C159">
        <f>Charpente!C162</f>
        <v>0</v>
      </c>
      <c r="E159">
        <f>Menuiseries_exterieures!C162</f>
        <v>0</v>
      </c>
      <c r="F159">
        <f>Platrerie!C162</f>
        <v>0</v>
      </c>
      <c r="G159">
        <f>Electricité!C162</f>
        <v>0</v>
      </c>
      <c r="H159">
        <f>PLOMBERIE!C162</f>
        <v>0</v>
      </c>
      <c r="I159">
        <f>Menuiseries_intérieures!C162</f>
        <v>0</v>
      </c>
      <c r="J159">
        <f>Sols!C162</f>
        <v>0</v>
      </c>
      <c r="K159">
        <f>Ossature_bois!C162</f>
        <v>0</v>
      </c>
      <c r="L159">
        <f>Peintures!C162</f>
        <v>0</v>
      </c>
    </row>
    <row r="160" spans="2:12">
      <c r="B160">
        <f>Maconnerie!C191</f>
        <v>0</v>
      </c>
      <c r="C160">
        <f>Charpente!C163</f>
        <v>0</v>
      </c>
      <c r="E160">
        <f>Menuiseries_exterieures!C163</f>
        <v>0</v>
      </c>
      <c r="F160">
        <f>Platrerie!C163</f>
        <v>0</v>
      </c>
      <c r="G160">
        <f>Electricité!C163</f>
        <v>0</v>
      </c>
      <c r="H160">
        <f>PLOMBERIE!C163</f>
        <v>0</v>
      </c>
      <c r="I160">
        <f>Menuiseries_intérieures!C163</f>
        <v>0</v>
      </c>
      <c r="J160">
        <f>Sols!C163</f>
        <v>0</v>
      </c>
      <c r="K160">
        <f>Ossature_bois!C163</f>
        <v>0</v>
      </c>
      <c r="L160">
        <f>Peintures!C163</f>
        <v>0</v>
      </c>
    </row>
    <row r="161" spans="2:12">
      <c r="B161">
        <f>Maconnerie!C192</f>
        <v>0</v>
      </c>
      <c r="C161">
        <f>Charpente!C164</f>
        <v>0</v>
      </c>
      <c r="E161">
        <f>Menuiseries_exterieures!C164</f>
        <v>0</v>
      </c>
      <c r="F161">
        <f>Platrerie!C164</f>
        <v>0</v>
      </c>
      <c r="G161">
        <f>Electricité!C164</f>
        <v>0</v>
      </c>
      <c r="H161">
        <f>PLOMBERIE!C164</f>
        <v>0</v>
      </c>
      <c r="I161">
        <f>Menuiseries_intérieures!C164</f>
        <v>0</v>
      </c>
      <c r="J161">
        <f>Sols!C164</f>
        <v>0</v>
      </c>
      <c r="K161">
        <f>Ossature_bois!C164</f>
        <v>0</v>
      </c>
      <c r="L161">
        <f>Peintures!C164</f>
        <v>0</v>
      </c>
    </row>
    <row r="162" spans="2:12">
      <c r="B162">
        <f>Maconnerie!C193</f>
        <v>0</v>
      </c>
      <c r="C162">
        <f>Charpente!C165</f>
        <v>0</v>
      </c>
      <c r="E162">
        <f>Menuiseries_exterieures!C165</f>
        <v>0</v>
      </c>
      <c r="F162">
        <f>Platrerie!C165</f>
        <v>0</v>
      </c>
      <c r="G162">
        <f>Electricité!C165</f>
        <v>0</v>
      </c>
      <c r="H162">
        <f>PLOMBERIE!C165</f>
        <v>0</v>
      </c>
      <c r="I162">
        <f>Menuiseries_intérieures!C165</f>
        <v>0</v>
      </c>
      <c r="J162">
        <f>Sols!C165</f>
        <v>0</v>
      </c>
      <c r="K162">
        <f>Ossature_bois!C165</f>
        <v>0</v>
      </c>
      <c r="L162">
        <f>Peintures!C165</f>
        <v>0</v>
      </c>
    </row>
    <row r="163" spans="2:12">
      <c r="B163">
        <f>Maconnerie!C194</f>
        <v>0</v>
      </c>
      <c r="C163">
        <f>Charpente!C166</f>
        <v>0</v>
      </c>
      <c r="E163">
        <f>Menuiseries_exterieures!C166</f>
        <v>0</v>
      </c>
      <c r="F163">
        <f>Platrerie!C166</f>
        <v>0</v>
      </c>
      <c r="G163">
        <f>Electricité!C166</f>
        <v>0</v>
      </c>
      <c r="H163">
        <f>PLOMBERIE!C166</f>
        <v>0</v>
      </c>
      <c r="I163">
        <f>Menuiseries_intérieures!C166</f>
        <v>0</v>
      </c>
      <c r="J163">
        <f>Sols!C166</f>
        <v>0</v>
      </c>
      <c r="K163">
        <f>Ossature_bois!C166</f>
        <v>0</v>
      </c>
      <c r="L163">
        <f>Peintures!C166</f>
        <v>0</v>
      </c>
    </row>
    <row r="164" spans="2:12">
      <c r="B164">
        <f>Maconnerie!C195</f>
        <v>0</v>
      </c>
      <c r="C164">
        <f>Charpente!C167</f>
        <v>0</v>
      </c>
      <c r="E164">
        <f>Menuiseries_exterieures!C167</f>
        <v>0</v>
      </c>
      <c r="F164">
        <f>Platrerie!C167</f>
        <v>0</v>
      </c>
      <c r="G164">
        <f>Electricité!C167</f>
        <v>0</v>
      </c>
      <c r="H164">
        <f>PLOMBERIE!C167</f>
        <v>0</v>
      </c>
      <c r="I164">
        <f>Menuiseries_intérieures!C167</f>
        <v>0</v>
      </c>
      <c r="J164">
        <f>Sols!C167</f>
        <v>0</v>
      </c>
      <c r="K164">
        <f>Ossature_bois!C167</f>
        <v>0</v>
      </c>
      <c r="L164">
        <f>Peintures!C167</f>
        <v>0</v>
      </c>
    </row>
    <row r="165" spans="2:12">
      <c r="B165">
        <f>Maconnerie!C196</f>
        <v>0</v>
      </c>
      <c r="C165">
        <f>Charpente!C168</f>
        <v>0</v>
      </c>
      <c r="E165">
        <f>Menuiseries_exterieures!C168</f>
        <v>0</v>
      </c>
      <c r="F165">
        <f>Platrerie!C168</f>
        <v>0</v>
      </c>
      <c r="G165">
        <f>Electricité!C168</f>
        <v>0</v>
      </c>
      <c r="H165">
        <f>PLOMBERIE!C168</f>
        <v>0</v>
      </c>
      <c r="I165">
        <f>Menuiseries_intérieures!C168</f>
        <v>0</v>
      </c>
      <c r="J165">
        <f>Sols!C168</f>
        <v>0</v>
      </c>
      <c r="K165">
        <f>Ossature_bois!C168</f>
        <v>0</v>
      </c>
      <c r="L165">
        <f>Peintures!C168</f>
        <v>0</v>
      </c>
    </row>
    <row r="166" spans="2:12">
      <c r="B166">
        <f>Maconnerie!C197</f>
        <v>0</v>
      </c>
      <c r="C166">
        <f>Charpente!C169</f>
        <v>0</v>
      </c>
      <c r="E166">
        <f>Menuiseries_exterieures!C169</f>
        <v>0</v>
      </c>
      <c r="F166">
        <f>Platrerie!C169</f>
        <v>0</v>
      </c>
      <c r="G166">
        <f>Electricité!C169</f>
        <v>0</v>
      </c>
      <c r="H166">
        <f>PLOMBERIE!C169</f>
        <v>0</v>
      </c>
      <c r="I166">
        <f>Menuiseries_intérieures!C169</f>
        <v>0</v>
      </c>
      <c r="J166">
        <f>Sols!C169</f>
        <v>0</v>
      </c>
      <c r="K166">
        <f>Ossature_bois!C169</f>
        <v>0</v>
      </c>
      <c r="L166">
        <f>Peintures!C169</f>
        <v>0</v>
      </c>
    </row>
    <row r="167" spans="2:12">
      <c r="B167">
        <f>Maconnerie!C198</f>
        <v>0</v>
      </c>
      <c r="C167">
        <f>Charpente!C170</f>
        <v>0</v>
      </c>
      <c r="E167">
        <f>Menuiseries_exterieures!C170</f>
        <v>0</v>
      </c>
      <c r="F167">
        <f>Platrerie!C170</f>
        <v>0</v>
      </c>
      <c r="G167">
        <f>Electricité!C170</f>
        <v>0</v>
      </c>
      <c r="H167">
        <f>PLOMBERIE!C170</f>
        <v>0</v>
      </c>
      <c r="I167">
        <f>Menuiseries_intérieures!C170</f>
        <v>0</v>
      </c>
      <c r="J167">
        <f>Sols!C170</f>
        <v>0</v>
      </c>
      <c r="K167">
        <f>Ossature_bois!C170</f>
        <v>0</v>
      </c>
      <c r="L167">
        <f>Peintures!C170</f>
        <v>0</v>
      </c>
    </row>
    <row r="168" spans="2:12">
      <c r="B168">
        <f>Maconnerie!C199</f>
        <v>0</v>
      </c>
      <c r="C168">
        <f>Charpente!C171</f>
        <v>0</v>
      </c>
      <c r="E168">
        <f>Menuiseries_exterieures!C171</f>
        <v>0</v>
      </c>
      <c r="F168">
        <f>Platrerie!C171</f>
        <v>0</v>
      </c>
      <c r="G168">
        <f>Electricité!C171</f>
        <v>0</v>
      </c>
      <c r="H168">
        <f>PLOMBERIE!C171</f>
        <v>0</v>
      </c>
      <c r="I168">
        <f>Menuiseries_intérieures!C171</f>
        <v>0</v>
      </c>
      <c r="J168">
        <f>Sols!C171</f>
        <v>0</v>
      </c>
      <c r="K168">
        <f>Ossature_bois!C171</f>
        <v>0</v>
      </c>
      <c r="L168">
        <f>Peintures!C171</f>
        <v>0</v>
      </c>
    </row>
    <row r="169" spans="2:12">
      <c r="B169">
        <f>Maconnerie!C200</f>
        <v>0</v>
      </c>
      <c r="C169">
        <f>Charpente!C172</f>
        <v>0</v>
      </c>
      <c r="E169">
        <f>Menuiseries_exterieures!C172</f>
        <v>0</v>
      </c>
      <c r="F169">
        <f>Platrerie!C172</f>
        <v>0</v>
      </c>
      <c r="G169">
        <f>Electricité!C172</f>
        <v>0</v>
      </c>
      <c r="H169">
        <f>PLOMBERIE!C172</f>
        <v>0</v>
      </c>
      <c r="I169">
        <f>Menuiseries_intérieures!C172</f>
        <v>0</v>
      </c>
      <c r="J169">
        <f>Sols!C172</f>
        <v>0</v>
      </c>
      <c r="K169">
        <f>Ossature_bois!C172</f>
        <v>0</v>
      </c>
      <c r="L169">
        <f>Peintures!C172</f>
        <v>0</v>
      </c>
    </row>
    <row r="170" spans="2:12">
      <c r="B170">
        <f>Maconnerie!C201</f>
        <v>0</v>
      </c>
      <c r="C170">
        <f>Charpente!C173</f>
        <v>0</v>
      </c>
      <c r="E170">
        <f>Menuiseries_exterieures!C173</f>
        <v>0</v>
      </c>
      <c r="F170">
        <f>Platrerie!C173</f>
        <v>0</v>
      </c>
      <c r="G170">
        <f>Electricité!C173</f>
        <v>0</v>
      </c>
      <c r="H170">
        <f>PLOMBERIE!C173</f>
        <v>0</v>
      </c>
      <c r="I170">
        <f>Menuiseries_intérieures!C173</f>
        <v>0</v>
      </c>
      <c r="J170">
        <f>Sols!C173</f>
        <v>0</v>
      </c>
      <c r="K170">
        <f>Ossature_bois!C173</f>
        <v>0</v>
      </c>
      <c r="L170">
        <f>Peintures!C173</f>
        <v>0</v>
      </c>
    </row>
    <row r="171" spans="2:12">
      <c r="B171">
        <f>Maconnerie!C202</f>
        <v>0</v>
      </c>
      <c r="C171">
        <f>Charpente!C174</f>
        <v>0</v>
      </c>
      <c r="E171">
        <f>Menuiseries_exterieures!C174</f>
        <v>0</v>
      </c>
      <c r="F171">
        <f>Platrerie!C174</f>
        <v>0</v>
      </c>
      <c r="G171">
        <f>Electricité!C174</f>
        <v>0</v>
      </c>
      <c r="H171">
        <f>PLOMBERIE!C174</f>
        <v>0</v>
      </c>
      <c r="I171">
        <f>Menuiseries_intérieures!C174</f>
        <v>0</v>
      </c>
      <c r="J171">
        <f>Sols!C174</f>
        <v>0</v>
      </c>
      <c r="K171">
        <f>Ossature_bois!C174</f>
        <v>0</v>
      </c>
      <c r="L171">
        <f>Peintures!C174</f>
        <v>0</v>
      </c>
    </row>
    <row r="172" spans="2:12">
      <c r="B172">
        <f>Maconnerie!C203</f>
        <v>0</v>
      </c>
      <c r="C172">
        <f>Charpente!C175</f>
        <v>0</v>
      </c>
      <c r="E172">
        <f>Menuiseries_exterieures!C175</f>
        <v>0</v>
      </c>
      <c r="F172">
        <f>Platrerie!C175</f>
        <v>0</v>
      </c>
      <c r="G172">
        <f>Electricité!C175</f>
        <v>0</v>
      </c>
      <c r="H172">
        <f>PLOMBERIE!C175</f>
        <v>0</v>
      </c>
      <c r="I172">
        <f>Menuiseries_intérieures!C175</f>
        <v>0</v>
      </c>
      <c r="J172">
        <f>Sols!C175</f>
        <v>0</v>
      </c>
      <c r="K172">
        <f>Ossature_bois!C175</f>
        <v>0</v>
      </c>
      <c r="L172">
        <f>Peintures!C175</f>
        <v>0</v>
      </c>
    </row>
    <row r="173" spans="2:12">
      <c r="B173">
        <f>Maconnerie!C204</f>
        <v>0</v>
      </c>
      <c r="C173">
        <f>Charpente!C176</f>
        <v>0</v>
      </c>
      <c r="E173">
        <f>Menuiseries_exterieures!C176</f>
        <v>0</v>
      </c>
      <c r="F173">
        <f>Platrerie!C176</f>
        <v>0</v>
      </c>
      <c r="G173">
        <f>Electricité!C176</f>
        <v>0</v>
      </c>
      <c r="H173">
        <f>PLOMBERIE!C176</f>
        <v>0</v>
      </c>
      <c r="I173">
        <f>Menuiseries_intérieures!C176</f>
        <v>0</v>
      </c>
      <c r="J173">
        <f>Sols!C176</f>
        <v>0</v>
      </c>
      <c r="K173">
        <f>Ossature_bois!C176</f>
        <v>0</v>
      </c>
      <c r="L173">
        <f>Peintures!C176</f>
        <v>0</v>
      </c>
    </row>
    <row r="174" spans="2:12">
      <c r="B174">
        <f>Maconnerie!C205</f>
        <v>0</v>
      </c>
      <c r="C174">
        <f>Charpente!C177</f>
        <v>0</v>
      </c>
      <c r="E174">
        <f>Menuiseries_exterieures!C177</f>
        <v>0</v>
      </c>
      <c r="F174">
        <f>Platrerie!C177</f>
        <v>0</v>
      </c>
      <c r="G174">
        <f>Electricité!C177</f>
        <v>0</v>
      </c>
      <c r="H174">
        <f>PLOMBERIE!C177</f>
        <v>0</v>
      </c>
      <c r="I174">
        <f>Menuiseries_intérieures!C177</f>
        <v>0</v>
      </c>
      <c r="J174">
        <f>Sols!C177</f>
        <v>0</v>
      </c>
      <c r="K174">
        <f>Ossature_bois!C177</f>
        <v>0</v>
      </c>
      <c r="L174">
        <f>Peintures!C177</f>
        <v>0</v>
      </c>
    </row>
    <row r="175" spans="2:12">
      <c r="B175">
        <f>Maconnerie!C206</f>
        <v>0</v>
      </c>
      <c r="C175">
        <f>Charpente!C178</f>
        <v>0</v>
      </c>
      <c r="E175">
        <f>Menuiseries_exterieures!C178</f>
        <v>0</v>
      </c>
      <c r="F175">
        <f>Platrerie!C178</f>
        <v>0</v>
      </c>
      <c r="G175">
        <f>Electricité!C178</f>
        <v>0</v>
      </c>
      <c r="H175">
        <f>PLOMBERIE!C178</f>
        <v>0</v>
      </c>
      <c r="I175">
        <f>Menuiseries_intérieures!C178</f>
        <v>0</v>
      </c>
      <c r="J175">
        <f>Sols!C178</f>
        <v>0</v>
      </c>
      <c r="K175">
        <f>Ossature_bois!C178</f>
        <v>0</v>
      </c>
      <c r="L175">
        <f>Peintures!C178</f>
        <v>0</v>
      </c>
    </row>
    <row r="176" spans="2:12">
      <c r="B176">
        <f>Maconnerie!C207</f>
        <v>0</v>
      </c>
      <c r="C176">
        <f>Charpente!C179</f>
        <v>0</v>
      </c>
      <c r="E176">
        <f>Menuiseries_exterieures!C179</f>
        <v>0</v>
      </c>
      <c r="F176">
        <f>Platrerie!C179</f>
        <v>0</v>
      </c>
      <c r="G176">
        <f>Electricité!C179</f>
        <v>0</v>
      </c>
      <c r="H176">
        <f>PLOMBERIE!C179</f>
        <v>0</v>
      </c>
      <c r="I176">
        <f>Menuiseries_intérieures!C179</f>
        <v>0</v>
      </c>
      <c r="J176">
        <f>Sols!C179</f>
        <v>0</v>
      </c>
      <c r="K176">
        <f>Ossature_bois!C179</f>
        <v>0</v>
      </c>
      <c r="L176">
        <f>Peintures!C179</f>
        <v>0</v>
      </c>
    </row>
    <row r="177" spans="2:12">
      <c r="B177">
        <f>Maconnerie!C208</f>
        <v>0</v>
      </c>
      <c r="C177">
        <f>Charpente!C180</f>
        <v>0</v>
      </c>
      <c r="E177">
        <f>Menuiseries_exterieures!C180</f>
        <v>0</v>
      </c>
      <c r="F177">
        <f>Platrerie!C180</f>
        <v>0</v>
      </c>
      <c r="G177">
        <f>Electricité!C180</f>
        <v>0</v>
      </c>
      <c r="H177">
        <f>PLOMBERIE!C180</f>
        <v>0</v>
      </c>
      <c r="I177">
        <f>Menuiseries_intérieures!C180</f>
        <v>0</v>
      </c>
      <c r="J177">
        <f>Sols!C180</f>
        <v>0</v>
      </c>
      <c r="K177">
        <f>Ossature_bois!C180</f>
        <v>0</v>
      </c>
      <c r="L177">
        <f>Peintures!C180</f>
        <v>0</v>
      </c>
    </row>
    <row r="178" spans="2:12">
      <c r="B178">
        <f>Maconnerie!C209</f>
        <v>0</v>
      </c>
      <c r="C178">
        <f>Charpente!C181</f>
        <v>0</v>
      </c>
      <c r="E178">
        <f>Menuiseries_exterieures!C181</f>
        <v>0</v>
      </c>
      <c r="F178">
        <f>Platrerie!C181</f>
        <v>0</v>
      </c>
      <c r="G178">
        <f>Electricité!C181</f>
        <v>0</v>
      </c>
      <c r="H178">
        <f>PLOMBERIE!C181</f>
        <v>0</v>
      </c>
      <c r="I178">
        <f>Menuiseries_intérieures!C181</f>
        <v>0</v>
      </c>
      <c r="J178">
        <f>Sols!C181</f>
        <v>0</v>
      </c>
      <c r="K178">
        <f>Ossature_bois!C181</f>
        <v>0</v>
      </c>
      <c r="L178">
        <f>Peintures!C181</f>
        <v>0</v>
      </c>
    </row>
    <row r="179" spans="2:12">
      <c r="B179">
        <f>Maconnerie!C210</f>
        <v>0</v>
      </c>
      <c r="C179">
        <f>Charpente!C182</f>
        <v>0</v>
      </c>
      <c r="E179">
        <f>Menuiseries_exterieures!C182</f>
        <v>0</v>
      </c>
      <c r="F179">
        <f>Platrerie!C182</f>
        <v>0</v>
      </c>
      <c r="G179">
        <f>Electricité!C182</f>
        <v>0</v>
      </c>
      <c r="H179">
        <f>PLOMBERIE!C182</f>
        <v>0</v>
      </c>
      <c r="I179">
        <f>Menuiseries_intérieures!C182</f>
        <v>0</v>
      </c>
      <c r="J179">
        <f>Sols!C182</f>
        <v>0</v>
      </c>
      <c r="K179">
        <f>Ossature_bois!C182</f>
        <v>0</v>
      </c>
      <c r="L179">
        <f>Peintures!C182</f>
        <v>0</v>
      </c>
    </row>
    <row r="180" spans="2:12">
      <c r="B180">
        <f>Maconnerie!C211</f>
        <v>0</v>
      </c>
      <c r="C180">
        <f>Charpente!C183</f>
        <v>0</v>
      </c>
      <c r="E180">
        <f>Menuiseries_exterieures!C183</f>
        <v>0</v>
      </c>
      <c r="F180">
        <f>Platrerie!C183</f>
        <v>0</v>
      </c>
      <c r="G180">
        <f>Electricité!C183</f>
        <v>0</v>
      </c>
      <c r="H180">
        <f>PLOMBERIE!C183</f>
        <v>0</v>
      </c>
      <c r="I180">
        <f>Menuiseries_intérieures!C183</f>
        <v>0</v>
      </c>
      <c r="J180">
        <f>Sols!C183</f>
        <v>0</v>
      </c>
      <c r="K180">
        <f>Ossature_bois!C183</f>
        <v>0</v>
      </c>
      <c r="L180">
        <f>Peintures!C183</f>
        <v>0</v>
      </c>
    </row>
    <row r="181" spans="2:12">
      <c r="B181">
        <f>Maconnerie!C212</f>
        <v>0</v>
      </c>
      <c r="C181">
        <f>Charpente!C184</f>
        <v>0</v>
      </c>
      <c r="E181">
        <f>Menuiseries_exterieures!C184</f>
        <v>0</v>
      </c>
      <c r="F181">
        <f>Platrerie!C184</f>
        <v>0</v>
      </c>
      <c r="G181">
        <f>Electricité!C184</f>
        <v>0</v>
      </c>
      <c r="H181">
        <f>PLOMBERIE!C184</f>
        <v>0</v>
      </c>
      <c r="I181">
        <f>Menuiseries_intérieures!C184</f>
        <v>0</v>
      </c>
      <c r="J181">
        <f>Sols!C184</f>
        <v>0</v>
      </c>
      <c r="K181">
        <f>Ossature_bois!C184</f>
        <v>0</v>
      </c>
      <c r="L181">
        <f>Peintures!C184</f>
        <v>0</v>
      </c>
    </row>
    <row r="182" spans="2:12">
      <c r="B182">
        <f>Maconnerie!C213</f>
        <v>0</v>
      </c>
      <c r="C182">
        <f>Charpente!C185</f>
        <v>0</v>
      </c>
      <c r="E182">
        <f>Menuiseries_exterieures!C185</f>
        <v>0</v>
      </c>
      <c r="F182">
        <f>Platrerie!C185</f>
        <v>0</v>
      </c>
      <c r="G182">
        <f>Electricité!C185</f>
        <v>0</v>
      </c>
      <c r="H182">
        <f>PLOMBERIE!C185</f>
        <v>0</v>
      </c>
      <c r="I182">
        <f>Menuiseries_intérieures!C185</f>
        <v>0</v>
      </c>
      <c r="J182">
        <f>Sols!C185</f>
        <v>0</v>
      </c>
      <c r="K182">
        <f>Ossature_bois!C185</f>
        <v>0</v>
      </c>
      <c r="L182">
        <f>Peintures!C185</f>
        <v>0</v>
      </c>
    </row>
    <row r="183" spans="2:12">
      <c r="B183">
        <f>Maconnerie!C214</f>
        <v>0</v>
      </c>
      <c r="C183">
        <f>Charpente!C186</f>
        <v>0</v>
      </c>
      <c r="E183">
        <f>Menuiseries_exterieures!C186</f>
        <v>0</v>
      </c>
      <c r="F183">
        <f>Platrerie!C186</f>
        <v>0</v>
      </c>
      <c r="G183">
        <f>Electricité!C186</f>
        <v>0</v>
      </c>
      <c r="H183">
        <f>PLOMBERIE!C186</f>
        <v>0</v>
      </c>
      <c r="I183">
        <f>Menuiseries_intérieures!C186</f>
        <v>0</v>
      </c>
      <c r="J183">
        <f>Sols!C186</f>
        <v>0</v>
      </c>
      <c r="K183">
        <f>Ossature_bois!C186</f>
        <v>0</v>
      </c>
      <c r="L183">
        <f>Peintures!C186</f>
        <v>0</v>
      </c>
    </row>
    <row r="184" spans="2:12">
      <c r="B184">
        <f>Maconnerie!C215</f>
        <v>0</v>
      </c>
      <c r="C184">
        <f>Charpente!C187</f>
        <v>0</v>
      </c>
      <c r="E184">
        <f>Menuiseries_exterieures!C187</f>
        <v>0</v>
      </c>
      <c r="F184">
        <f>Platrerie!C187</f>
        <v>0</v>
      </c>
      <c r="G184">
        <f>Electricité!C187</f>
        <v>0</v>
      </c>
      <c r="H184">
        <f>PLOMBERIE!C187</f>
        <v>0</v>
      </c>
      <c r="I184">
        <f>Menuiseries_intérieures!C187</f>
        <v>0</v>
      </c>
      <c r="J184">
        <f>Sols!C187</f>
        <v>0</v>
      </c>
      <c r="K184">
        <f>Ossature_bois!C187</f>
        <v>0</v>
      </c>
      <c r="L184">
        <f>Peintures!C187</f>
        <v>0</v>
      </c>
    </row>
    <row r="185" spans="2:12">
      <c r="B185">
        <f>Maconnerie!C216</f>
        <v>0</v>
      </c>
      <c r="C185">
        <f>Charpente!C188</f>
        <v>0</v>
      </c>
      <c r="E185">
        <f>Menuiseries_exterieures!C188</f>
        <v>0</v>
      </c>
      <c r="F185">
        <f>Platrerie!C188</f>
        <v>0</v>
      </c>
      <c r="G185">
        <f>Electricité!C188</f>
        <v>0</v>
      </c>
      <c r="H185">
        <f>PLOMBERIE!C188</f>
        <v>0</v>
      </c>
      <c r="I185">
        <f>Menuiseries_intérieures!C188</f>
        <v>0</v>
      </c>
      <c r="J185">
        <f>Sols!C188</f>
        <v>0</v>
      </c>
      <c r="K185">
        <f>Ossature_bois!C188</f>
        <v>0</v>
      </c>
      <c r="L185">
        <f>Peintures!C188</f>
        <v>0</v>
      </c>
    </row>
    <row r="186" spans="2:12">
      <c r="B186">
        <f>Maconnerie!C217</f>
        <v>0</v>
      </c>
      <c r="C186">
        <f>Charpente!C189</f>
        <v>0</v>
      </c>
      <c r="E186">
        <f>Menuiseries_exterieures!C189</f>
        <v>0</v>
      </c>
      <c r="F186">
        <f>Platrerie!C189</f>
        <v>0</v>
      </c>
      <c r="G186">
        <f>Electricité!C189</f>
        <v>0</v>
      </c>
      <c r="H186">
        <f>PLOMBERIE!C189</f>
        <v>0</v>
      </c>
      <c r="I186">
        <f>Menuiseries_intérieures!C189</f>
        <v>0</v>
      </c>
      <c r="J186">
        <f>Sols!C189</f>
        <v>0</v>
      </c>
      <c r="K186">
        <f>Ossature_bois!C189</f>
        <v>0</v>
      </c>
      <c r="L186">
        <f>Peintures!C189</f>
        <v>0</v>
      </c>
    </row>
    <row r="187" spans="2:12">
      <c r="B187">
        <f>Maconnerie!C218</f>
        <v>0</v>
      </c>
      <c r="C187">
        <f>Charpente!C190</f>
        <v>0</v>
      </c>
      <c r="E187">
        <f>Menuiseries_exterieures!C190</f>
        <v>0</v>
      </c>
      <c r="F187">
        <f>Platrerie!C190</f>
        <v>0</v>
      </c>
      <c r="G187">
        <f>Electricité!C190</f>
        <v>0</v>
      </c>
      <c r="H187">
        <f>PLOMBERIE!C190</f>
        <v>0</v>
      </c>
      <c r="I187">
        <f>Menuiseries_intérieures!C190</f>
        <v>0</v>
      </c>
      <c r="J187">
        <f>Sols!C190</f>
        <v>0</v>
      </c>
      <c r="K187">
        <f>Ossature_bois!C190</f>
        <v>0</v>
      </c>
      <c r="L187">
        <f>Peintures!C190</f>
        <v>0</v>
      </c>
    </row>
    <row r="188" spans="2:12">
      <c r="B188">
        <f>Maconnerie!C219</f>
        <v>0</v>
      </c>
      <c r="C188">
        <f>Charpente!C191</f>
        <v>0</v>
      </c>
      <c r="E188">
        <f>Menuiseries_exterieures!C191</f>
        <v>0</v>
      </c>
      <c r="F188">
        <f>Platrerie!C191</f>
        <v>0</v>
      </c>
      <c r="G188">
        <f>Electricité!C191</f>
        <v>0</v>
      </c>
      <c r="H188">
        <f>PLOMBERIE!C191</f>
        <v>0</v>
      </c>
      <c r="I188">
        <f>Menuiseries_intérieures!C191</f>
        <v>0</v>
      </c>
      <c r="J188">
        <f>Sols!C191</f>
        <v>0</v>
      </c>
      <c r="K188">
        <f>Ossature_bois!C191</f>
        <v>0</v>
      </c>
      <c r="L188">
        <f>Peintures!C191</f>
        <v>0</v>
      </c>
    </row>
    <row r="189" spans="2:12">
      <c r="B189">
        <f>Maconnerie!C220</f>
        <v>0</v>
      </c>
      <c r="C189">
        <f>Charpente!C192</f>
        <v>0</v>
      </c>
      <c r="E189">
        <f>Menuiseries_exterieures!C192</f>
        <v>0</v>
      </c>
      <c r="F189">
        <f>Platrerie!C192</f>
        <v>0</v>
      </c>
      <c r="G189">
        <f>Electricité!C192</f>
        <v>0</v>
      </c>
      <c r="H189">
        <f>PLOMBERIE!C192</f>
        <v>0</v>
      </c>
      <c r="I189">
        <f>Menuiseries_intérieures!C192</f>
        <v>0</v>
      </c>
      <c r="J189">
        <f>Sols!C192</f>
        <v>0</v>
      </c>
      <c r="K189">
        <f>Ossature_bois!C192</f>
        <v>0</v>
      </c>
      <c r="L189">
        <f>Peintures!C192</f>
        <v>0</v>
      </c>
    </row>
    <row r="190" spans="2:12">
      <c r="B190">
        <f>Maconnerie!C221</f>
        <v>0</v>
      </c>
      <c r="C190">
        <f>Charpente!C193</f>
        <v>0</v>
      </c>
      <c r="E190">
        <f>Menuiseries_exterieures!C193</f>
        <v>0</v>
      </c>
      <c r="F190">
        <f>Platrerie!C193</f>
        <v>0</v>
      </c>
      <c r="G190">
        <f>Electricité!C193</f>
        <v>0</v>
      </c>
      <c r="H190">
        <f>PLOMBERIE!C193</f>
        <v>0</v>
      </c>
      <c r="I190">
        <f>Menuiseries_intérieures!C193</f>
        <v>0</v>
      </c>
      <c r="J190">
        <f>Sols!C193</f>
        <v>0</v>
      </c>
      <c r="K190">
        <f>Ossature_bois!C193</f>
        <v>0</v>
      </c>
      <c r="L190">
        <f>Peintures!C193</f>
        <v>0</v>
      </c>
    </row>
    <row r="191" spans="2:12">
      <c r="B191">
        <f>Maconnerie!C222</f>
        <v>0</v>
      </c>
      <c r="C191">
        <f>Charpente!C194</f>
        <v>0</v>
      </c>
      <c r="E191">
        <f>Menuiseries_exterieures!C194</f>
        <v>0</v>
      </c>
      <c r="F191">
        <f>Platrerie!C194</f>
        <v>0</v>
      </c>
      <c r="G191">
        <f>Electricité!C194</f>
        <v>0</v>
      </c>
      <c r="H191">
        <f>PLOMBERIE!C194</f>
        <v>0</v>
      </c>
      <c r="I191">
        <f>Menuiseries_intérieures!C194</f>
        <v>0</v>
      </c>
      <c r="J191">
        <f>Sols!C194</f>
        <v>0</v>
      </c>
      <c r="K191">
        <f>Ossature_bois!C194</f>
        <v>0</v>
      </c>
      <c r="L191">
        <f>Peintures!C194</f>
        <v>0</v>
      </c>
    </row>
    <row r="192" spans="2:12">
      <c r="B192">
        <f>Maconnerie!C223</f>
        <v>0</v>
      </c>
      <c r="C192">
        <f>Charpente!C195</f>
        <v>0</v>
      </c>
      <c r="E192">
        <f>Menuiseries_exterieures!C195</f>
        <v>0</v>
      </c>
      <c r="F192">
        <f>Platrerie!C195</f>
        <v>0</v>
      </c>
      <c r="G192">
        <f>Electricité!C195</f>
        <v>0</v>
      </c>
      <c r="H192">
        <f>PLOMBERIE!C195</f>
        <v>0</v>
      </c>
      <c r="I192">
        <f>Menuiseries_intérieures!C195</f>
        <v>0</v>
      </c>
      <c r="J192">
        <f>Sols!C195</f>
        <v>0</v>
      </c>
      <c r="K192">
        <f>Ossature_bois!C195</f>
        <v>0</v>
      </c>
      <c r="L192">
        <f>Peintures!C195</f>
        <v>0</v>
      </c>
    </row>
    <row r="193" spans="2:12">
      <c r="B193">
        <f>Maconnerie!C224</f>
        <v>0</v>
      </c>
      <c r="C193">
        <f>Charpente!C196</f>
        <v>0</v>
      </c>
      <c r="E193">
        <f>Menuiseries_exterieures!C196</f>
        <v>0</v>
      </c>
      <c r="F193">
        <f>Platrerie!C196</f>
        <v>0</v>
      </c>
      <c r="G193">
        <f>Electricité!C196</f>
        <v>0</v>
      </c>
      <c r="H193">
        <f>PLOMBERIE!C196</f>
        <v>0</v>
      </c>
      <c r="I193">
        <f>Menuiseries_intérieures!C196</f>
        <v>0</v>
      </c>
      <c r="J193">
        <f>Sols!C196</f>
        <v>0</v>
      </c>
      <c r="K193">
        <f>Ossature_bois!C196</f>
        <v>0</v>
      </c>
      <c r="L193">
        <f>Peintures!C196</f>
        <v>0</v>
      </c>
    </row>
    <row r="194" spans="2:12">
      <c r="B194">
        <f>Maconnerie!C225</f>
        <v>0</v>
      </c>
      <c r="C194">
        <f>Charpente!C197</f>
        <v>0</v>
      </c>
      <c r="E194">
        <f>Menuiseries_exterieures!C197</f>
        <v>0</v>
      </c>
      <c r="F194">
        <f>Platrerie!C197</f>
        <v>0</v>
      </c>
      <c r="G194">
        <f>Electricité!C197</f>
        <v>0</v>
      </c>
      <c r="H194">
        <f>PLOMBERIE!C197</f>
        <v>0</v>
      </c>
      <c r="I194">
        <f>Menuiseries_intérieures!C197</f>
        <v>0</v>
      </c>
      <c r="J194">
        <f>Sols!C197</f>
        <v>0</v>
      </c>
      <c r="K194">
        <f>Ossature_bois!C197</f>
        <v>0</v>
      </c>
      <c r="L194">
        <f>Peintures!C197</f>
        <v>0</v>
      </c>
    </row>
    <row r="195" spans="2:12">
      <c r="B195">
        <f>Maconnerie!C226</f>
        <v>0</v>
      </c>
      <c r="C195">
        <f>Charpente!C198</f>
        <v>0</v>
      </c>
      <c r="E195">
        <f>Menuiseries_exterieures!C198</f>
        <v>0</v>
      </c>
      <c r="F195">
        <f>Platrerie!C198</f>
        <v>0</v>
      </c>
      <c r="G195">
        <f>Electricité!C198</f>
        <v>0</v>
      </c>
      <c r="H195">
        <f>PLOMBERIE!C198</f>
        <v>0</v>
      </c>
      <c r="I195">
        <f>Menuiseries_intérieures!C198</f>
        <v>0</v>
      </c>
      <c r="J195">
        <f>Sols!C198</f>
        <v>0</v>
      </c>
      <c r="K195">
        <f>Ossature_bois!C198</f>
        <v>0</v>
      </c>
      <c r="L195">
        <f>Peintures!C198</f>
        <v>0</v>
      </c>
    </row>
    <row r="196" spans="2:12">
      <c r="B196">
        <f>Maconnerie!C227</f>
        <v>0</v>
      </c>
      <c r="C196">
        <f>Charpente!C199</f>
        <v>0</v>
      </c>
      <c r="E196">
        <f>Menuiseries_exterieures!C199</f>
        <v>0</v>
      </c>
      <c r="F196">
        <f>Platrerie!C199</f>
        <v>0</v>
      </c>
      <c r="G196">
        <f>Electricité!C199</f>
        <v>0</v>
      </c>
      <c r="H196">
        <f>PLOMBERIE!C199</f>
        <v>0</v>
      </c>
      <c r="I196">
        <f>Menuiseries_intérieures!C199</f>
        <v>0</v>
      </c>
      <c r="J196">
        <f>Sols!C199</f>
        <v>0</v>
      </c>
      <c r="K196">
        <f>Ossature_bois!C199</f>
        <v>0</v>
      </c>
      <c r="L196">
        <f>Peintures!C199</f>
        <v>0</v>
      </c>
    </row>
    <row r="197" spans="2:12">
      <c r="B197">
        <f>Maconnerie!C228</f>
        <v>0</v>
      </c>
      <c r="C197">
        <f>Charpente!C200</f>
        <v>0</v>
      </c>
      <c r="E197">
        <f>Menuiseries_exterieures!C200</f>
        <v>0</v>
      </c>
      <c r="F197">
        <f>Platrerie!C200</f>
        <v>0</v>
      </c>
      <c r="G197">
        <f>Electricité!C200</f>
        <v>0</v>
      </c>
      <c r="H197">
        <f>PLOMBERIE!C200</f>
        <v>0</v>
      </c>
      <c r="I197">
        <f>Menuiseries_intérieures!C200</f>
        <v>0</v>
      </c>
      <c r="J197">
        <f>Sols!C200</f>
        <v>0</v>
      </c>
      <c r="K197">
        <f>Ossature_bois!C200</f>
        <v>0</v>
      </c>
      <c r="L197">
        <f>Peintures!C200</f>
        <v>0</v>
      </c>
    </row>
    <row r="198" spans="2:12">
      <c r="B198">
        <f>Maconnerie!C229</f>
        <v>0</v>
      </c>
      <c r="C198">
        <f>Charpente!C201</f>
        <v>0</v>
      </c>
      <c r="E198">
        <f>Menuiseries_exterieures!C201</f>
        <v>0</v>
      </c>
      <c r="F198">
        <f>Platrerie!C201</f>
        <v>0</v>
      </c>
      <c r="G198">
        <f>Electricité!C201</f>
        <v>0</v>
      </c>
      <c r="H198">
        <f>PLOMBERIE!C201</f>
        <v>0</v>
      </c>
      <c r="I198">
        <f>Menuiseries_intérieures!C201</f>
        <v>0</v>
      </c>
      <c r="J198">
        <f>Sols!C201</f>
        <v>0</v>
      </c>
      <c r="K198">
        <f>Ossature_bois!C201</f>
        <v>0</v>
      </c>
      <c r="L198">
        <f>Peintures!C201</f>
        <v>0</v>
      </c>
    </row>
    <row r="199" spans="2:12">
      <c r="B199">
        <f>Maconnerie!C230</f>
        <v>0</v>
      </c>
      <c r="C199">
        <f>Charpente!C202</f>
        <v>0</v>
      </c>
      <c r="E199">
        <f>Menuiseries_exterieures!C202</f>
        <v>0</v>
      </c>
      <c r="F199">
        <f>Platrerie!C202</f>
        <v>0</v>
      </c>
      <c r="G199">
        <f>Electricité!C202</f>
        <v>0</v>
      </c>
      <c r="H199">
        <f>PLOMBERIE!C202</f>
        <v>0</v>
      </c>
      <c r="I199">
        <f>Menuiseries_intérieures!C202</f>
        <v>0</v>
      </c>
      <c r="J199">
        <f>Sols!C202</f>
        <v>0</v>
      </c>
      <c r="K199">
        <f>Ossature_bois!C202</f>
        <v>0</v>
      </c>
      <c r="L199">
        <f>Peintures!C202</f>
        <v>0</v>
      </c>
    </row>
    <row r="200" spans="2:12">
      <c r="B200">
        <f>Maconnerie!C231</f>
        <v>0</v>
      </c>
      <c r="C200">
        <f>Charpente!C203</f>
        <v>0</v>
      </c>
      <c r="E200">
        <f>Menuiseries_exterieures!C203</f>
        <v>0</v>
      </c>
      <c r="F200">
        <f>Platrerie!C203</f>
        <v>0</v>
      </c>
      <c r="G200">
        <f>Electricité!C203</f>
        <v>0</v>
      </c>
      <c r="H200">
        <f>PLOMBERIE!C203</f>
        <v>0</v>
      </c>
      <c r="I200">
        <f>Menuiseries_intérieures!C203</f>
        <v>0</v>
      </c>
      <c r="J200">
        <f>Sols!C203</f>
        <v>0</v>
      </c>
      <c r="K200">
        <f>Ossature_bois!C203</f>
        <v>0</v>
      </c>
      <c r="L200">
        <f>Peintures!C203</f>
        <v>0</v>
      </c>
    </row>
    <row r="201" spans="2:12">
      <c r="B201">
        <f>Maconnerie!C232</f>
        <v>0</v>
      </c>
      <c r="C201">
        <f>Charpente!C204</f>
        <v>0</v>
      </c>
      <c r="E201">
        <f>Menuiseries_exterieures!C204</f>
        <v>0</v>
      </c>
      <c r="F201">
        <f>Platrerie!C204</f>
        <v>0</v>
      </c>
      <c r="G201">
        <f>Electricité!C204</f>
        <v>0</v>
      </c>
      <c r="H201">
        <f>PLOMBERIE!C204</f>
        <v>0</v>
      </c>
      <c r="I201">
        <f>Menuiseries_intérieures!C204</f>
        <v>0</v>
      </c>
      <c r="J201">
        <f>Sols!C204</f>
        <v>0</v>
      </c>
      <c r="K201">
        <f>Ossature_bois!C204</f>
        <v>0</v>
      </c>
      <c r="L201">
        <f>Peintures!C204</f>
        <v>0</v>
      </c>
    </row>
    <row r="202" spans="2:12">
      <c r="B202">
        <f>Maconnerie!C233</f>
        <v>0</v>
      </c>
      <c r="C202">
        <f>Charpente!C205</f>
        <v>0</v>
      </c>
      <c r="E202">
        <f>Menuiseries_exterieures!C205</f>
        <v>0</v>
      </c>
      <c r="F202">
        <f>Platrerie!C205</f>
        <v>0</v>
      </c>
      <c r="G202">
        <f>Electricité!C205</f>
        <v>0</v>
      </c>
      <c r="H202">
        <f>PLOMBERIE!C205</f>
        <v>0</v>
      </c>
      <c r="I202">
        <f>Menuiseries_intérieures!C205</f>
        <v>0</v>
      </c>
      <c r="J202">
        <f>Sols!C205</f>
        <v>0</v>
      </c>
      <c r="K202">
        <f>Ossature_bois!C205</f>
        <v>0</v>
      </c>
      <c r="L202">
        <f>Peintures!C205</f>
        <v>0</v>
      </c>
    </row>
    <row r="203" spans="2:12">
      <c r="B203">
        <f>Maconnerie!C234</f>
        <v>0</v>
      </c>
      <c r="C203">
        <f>Charpente!C206</f>
        <v>0</v>
      </c>
      <c r="E203">
        <f>Menuiseries_exterieures!C206</f>
        <v>0</v>
      </c>
      <c r="F203">
        <f>Platrerie!C206</f>
        <v>0</v>
      </c>
      <c r="G203">
        <f>Electricité!C206</f>
        <v>0</v>
      </c>
      <c r="H203">
        <f>PLOMBERIE!C206</f>
        <v>0</v>
      </c>
      <c r="I203">
        <f>Menuiseries_intérieures!C206</f>
        <v>0</v>
      </c>
      <c r="J203">
        <f>Sols!C206</f>
        <v>0</v>
      </c>
      <c r="K203">
        <f>Ossature_bois!C206</f>
        <v>0</v>
      </c>
      <c r="L203">
        <f>Peintures!C206</f>
        <v>0</v>
      </c>
    </row>
    <row r="204" spans="2:12">
      <c r="B204">
        <f>Maconnerie!C235</f>
        <v>0</v>
      </c>
      <c r="C204">
        <f>Charpente!C207</f>
        <v>0</v>
      </c>
      <c r="E204">
        <f>Menuiseries_exterieures!C207</f>
        <v>0</v>
      </c>
      <c r="F204">
        <f>Platrerie!C207</f>
        <v>0</v>
      </c>
      <c r="G204">
        <f>Electricité!C207</f>
        <v>0</v>
      </c>
      <c r="H204">
        <f>PLOMBERIE!C207</f>
        <v>0</v>
      </c>
      <c r="I204">
        <f>Menuiseries_intérieures!C207</f>
        <v>0</v>
      </c>
      <c r="J204">
        <f>Sols!C207</f>
        <v>0</v>
      </c>
      <c r="K204">
        <f>Ossature_bois!C207</f>
        <v>0</v>
      </c>
      <c r="L204">
        <f>Peintures!C207</f>
        <v>0</v>
      </c>
    </row>
    <row r="205" spans="2:12">
      <c r="B205">
        <f>Maconnerie!C236</f>
        <v>0</v>
      </c>
      <c r="C205">
        <f>Charpente!C208</f>
        <v>0</v>
      </c>
      <c r="E205">
        <f>Menuiseries_exterieures!C208</f>
        <v>0</v>
      </c>
      <c r="F205">
        <f>Platrerie!C208</f>
        <v>0</v>
      </c>
      <c r="G205">
        <f>Electricité!C208</f>
        <v>0</v>
      </c>
      <c r="H205">
        <f>PLOMBERIE!C208</f>
        <v>0</v>
      </c>
      <c r="I205">
        <f>Menuiseries_intérieures!C208</f>
        <v>0</v>
      </c>
      <c r="J205">
        <f>Sols!C208</f>
        <v>0</v>
      </c>
      <c r="K205">
        <f>Ossature_bois!C208</f>
        <v>0</v>
      </c>
      <c r="L205">
        <f>Peintures!C208</f>
        <v>0</v>
      </c>
    </row>
    <row r="206" spans="2:12">
      <c r="B206">
        <f>Maconnerie!C237</f>
        <v>0</v>
      </c>
      <c r="C206">
        <f>Charpente!C209</f>
        <v>0</v>
      </c>
      <c r="E206">
        <f>Menuiseries_exterieures!C209</f>
        <v>0</v>
      </c>
      <c r="F206">
        <f>Platrerie!C209</f>
        <v>0</v>
      </c>
      <c r="G206">
        <f>Electricité!C209</f>
        <v>0</v>
      </c>
      <c r="H206">
        <f>PLOMBERIE!C209</f>
        <v>0</v>
      </c>
      <c r="I206">
        <f>Menuiseries_intérieures!C209</f>
        <v>0</v>
      </c>
      <c r="J206">
        <f>Sols!C209</f>
        <v>0</v>
      </c>
      <c r="K206">
        <f>Ossature_bois!C209</f>
        <v>0</v>
      </c>
      <c r="L206">
        <f>Peintures!C209</f>
        <v>0</v>
      </c>
    </row>
    <row r="207" spans="2:12">
      <c r="B207">
        <f>Maconnerie!C238</f>
        <v>0</v>
      </c>
      <c r="C207">
        <f>Charpente!C210</f>
        <v>0</v>
      </c>
      <c r="E207">
        <f>Menuiseries_exterieures!C210</f>
        <v>0</v>
      </c>
      <c r="F207">
        <f>Platrerie!C210</f>
        <v>0</v>
      </c>
      <c r="G207">
        <f>Electricité!C210</f>
        <v>0</v>
      </c>
      <c r="H207">
        <f>PLOMBERIE!C210</f>
        <v>0</v>
      </c>
      <c r="I207">
        <f>Menuiseries_intérieures!C210</f>
        <v>0</v>
      </c>
      <c r="J207">
        <f>Sols!C210</f>
        <v>0</v>
      </c>
      <c r="K207">
        <f>Ossature_bois!C210</f>
        <v>0</v>
      </c>
      <c r="L207">
        <f>Peintures!C210</f>
        <v>0</v>
      </c>
    </row>
    <row r="208" spans="2:12">
      <c r="B208">
        <f>Maconnerie!C239</f>
        <v>0</v>
      </c>
      <c r="C208">
        <f>Charpente!C211</f>
        <v>0</v>
      </c>
      <c r="E208">
        <f>Menuiseries_exterieures!C211</f>
        <v>0</v>
      </c>
      <c r="F208">
        <f>Platrerie!C211</f>
        <v>0</v>
      </c>
      <c r="G208">
        <f>Electricité!C211</f>
        <v>0</v>
      </c>
      <c r="H208">
        <f>PLOMBERIE!C211</f>
        <v>0</v>
      </c>
      <c r="I208">
        <f>Menuiseries_intérieures!C211</f>
        <v>0</v>
      </c>
      <c r="J208">
        <f>Sols!C211</f>
        <v>0</v>
      </c>
      <c r="K208">
        <f>Ossature_bois!C211</f>
        <v>0</v>
      </c>
      <c r="L208">
        <f>Peintures!C211</f>
        <v>0</v>
      </c>
    </row>
    <row r="209" spans="2:12">
      <c r="B209">
        <f>Maconnerie!C240</f>
        <v>0</v>
      </c>
      <c r="C209">
        <f>Charpente!C212</f>
        <v>0</v>
      </c>
      <c r="E209">
        <f>Menuiseries_exterieures!C212</f>
        <v>0</v>
      </c>
      <c r="F209">
        <f>Platrerie!C212</f>
        <v>0</v>
      </c>
      <c r="G209">
        <f>Electricité!C212</f>
        <v>0</v>
      </c>
      <c r="H209">
        <f>PLOMBERIE!C212</f>
        <v>0</v>
      </c>
      <c r="I209">
        <f>Menuiseries_intérieures!C212</f>
        <v>0</v>
      </c>
      <c r="J209">
        <f>Sols!C212</f>
        <v>0</v>
      </c>
      <c r="K209">
        <f>Ossature_bois!C212</f>
        <v>0</v>
      </c>
      <c r="L209">
        <f>Peintures!C212</f>
        <v>0</v>
      </c>
    </row>
    <row r="210" spans="2:12">
      <c r="B210">
        <f>Maconnerie!C241</f>
        <v>0</v>
      </c>
      <c r="C210">
        <f>Charpente!C213</f>
        <v>0</v>
      </c>
      <c r="E210">
        <f>Menuiseries_exterieures!C213</f>
        <v>0</v>
      </c>
      <c r="F210">
        <f>Platrerie!C213</f>
        <v>0</v>
      </c>
      <c r="G210">
        <f>Electricité!C213</f>
        <v>0</v>
      </c>
      <c r="H210">
        <f>PLOMBERIE!C213</f>
        <v>0</v>
      </c>
      <c r="I210">
        <f>Menuiseries_intérieures!C213</f>
        <v>0</v>
      </c>
      <c r="J210">
        <f>Sols!C213</f>
        <v>0</v>
      </c>
      <c r="K210">
        <f>Ossature_bois!C213</f>
        <v>0</v>
      </c>
      <c r="L210">
        <f>Peintures!C213</f>
        <v>0</v>
      </c>
    </row>
    <row r="211" spans="2:12">
      <c r="B211">
        <f>Maconnerie!C242</f>
        <v>0</v>
      </c>
      <c r="C211">
        <f>Charpente!C214</f>
        <v>0</v>
      </c>
      <c r="E211">
        <f>Menuiseries_exterieures!C214</f>
        <v>0</v>
      </c>
      <c r="F211">
        <f>Platrerie!C214</f>
        <v>0</v>
      </c>
      <c r="G211">
        <f>Electricité!C214</f>
        <v>0</v>
      </c>
      <c r="H211">
        <f>PLOMBERIE!C214</f>
        <v>0</v>
      </c>
      <c r="I211">
        <f>Menuiseries_intérieures!C214</f>
        <v>0</v>
      </c>
      <c r="J211">
        <f>Sols!C214</f>
        <v>0</v>
      </c>
      <c r="K211">
        <f>Ossature_bois!C214</f>
        <v>0</v>
      </c>
      <c r="L211">
        <f>Peintures!C214</f>
        <v>0</v>
      </c>
    </row>
    <row r="212" spans="2:12">
      <c r="B212">
        <f>Maconnerie!C243</f>
        <v>0</v>
      </c>
      <c r="C212">
        <f>Charpente!C215</f>
        <v>0</v>
      </c>
      <c r="E212">
        <f>Menuiseries_exterieures!C215</f>
        <v>0</v>
      </c>
      <c r="F212">
        <f>Platrerie!C215</f>
        <v>0</v>
      </c>
      <c r="G212">
        <f>Electricité!C215</f>
        <v>0</v>
      </c>
      <c r="H212">
        <f>PLOMBERIE!C215</f>
        <v>0</v>
      </c>
      <c r="I212">
        <f>Menuiseries_intérieures!C215</f>
        <v>0</v>
      </c>
      <c r="J212">
        <f>Sols!C215</f>
        <v>0</v>
      </c>
      <c r="K212">
        <f>Ossature_bois!C215</f>
        <v>0</v>
      </c>
      <c r="L212">
        <f>Peintures!C215</f>
        <v>0</v>
      </c>
    </row>
    <row r="213" spans="2:12">
      <c r="B213">
        <f>Maconnerie!C244</f>
        <v>0</v>
      </c>
      <c r="C213">
        <f>Charpente!C216</f>
        <v>0</v>
      </c>
      <c r="E213">
        <f>Menuiseries_exterieures!C216</f>
        <v>0</v>
      </c>
      <c r="F213">
        <f>Platrerie!C216</f>
        <v>0</v>
      </c>
      <c r="G213">
        <f>Electricité!C216</f>
        <v>0</v>
      </c>
      <c r="H213">
        <f>PLOMBERIE!C216</f>
        <v>0</v>
      </c>
      <c r="I213">
        <f>Menuiseries_intérieures!C216</f>
        <v>0</v>
      </c>
      <c r="J213">
        <f>Sols!C216</f>
        <v>0</v>
      </c>
      <c r="K213">
        <f>Ossature_bois!C216</f>
        <v>0</v>
      </c>
      <c r="L213">
        <f>Peintures!C216</f>
        <v>0</v>
      </c>
    </row>
    <row r="214" spans="2:12">
      <c r="B214">
        <f>Maconnerie!C245</f>
        <v>0</v>
      </c>
      <c r="C214">
        <f>Charpente!C217</f>
        <v>0</v>
      </c>
      <c r="E214">
        <f>Menuiseries_exterieures!C217</f>
        <v>0</v>
      </c>
      <c r="F214">
        <f>Platrerie!C217</f>
        <v>0</v>
      </c>
      <c r="G214">
        <f>Electricité!C217</f>
        <v>0</v>
      </c>
      <c r="H214">
        <f>PLOMBERIE!C217</f>
        <v>0</v>
      </c>
      <c r="I214">
        <f>Menuiseries_intérieures!C217</f>
        <v>0</v>
      </c>
      <c r="J214">
        <f>Sols!C217</f>
        <v>0</v>
      </c>
      <c r="K214">
        <f>Ossature_bois!C217</f>
        <v>0</v>
      </c>
      <c r="L214">
        <f>Peintures!C217</f>
        <v>0</v>
      </c>
    </row>
    <row r="215" spans="2:12">
      <c r="B215">
        <f>Maconnerie!C246</f>
        <v>0</v>
      </c>
      <c r="C215">
        <f>Charpente!C218</f>
        <v>0</v>
      </c>
      <c r="E215">
        <f>Menuiseries_exterieures!C218</f>
        <v>0</v>
      </c>
      <c r="F215">
        <f>Platrerie!C218</f>
        <v>0</v>
      </c>
      <c r="G215">
        <f>Electricité!C218</f>
        <v>0</v>
      </c>
      <c r="H215">
        <f>PLOMBERIE!C218</f>
        <v>0</v>
      </c>
      <c r="I215">
        <f>Menuiseries_intérieures!C218</f>
        <v>0</v>
      </c>
      <c r="J215">
        <f>Sols!C218</f>
        <v>0</v>
      </c>
      <c r="K215">
        <f>Ossature_bois!C218</f>
        <v>0</v>
      </c>
      <c r="L215">
        <f>Peintures!C218</f>
        <v>0</v>
      </c>
    </row>
    <row r="216" spans="2:12">
      <c r="B216">
        <f>Maconnerie!C247</f>
        <v>0</v>
      </c>
      <c r="C216">
        <f>Charpente!C219</f>
        <v>0</v>
      </c>
      <c r="E216">
        <f>Menuiseries_exterieures!C219</f>
        <v>0</v>
      </c>
      <c r="F216">
        <f>Platrerie!C219</f>
        <v>0</v>
      </c>
      <c r="G216">
        <f>Electricité!C219</f>
        <v>0</v>
      </c>
      <c r="H216">
        <f>PLOMBERIE!C219</f>
        <v>0</v>
      </c>
      <c r="I216">
        <f>Menuiseries_intérieures!C219</f>
        <v>0</v>
      </c>
      <c r="J216">
        <f>Sols!C219</f>
        <v>0</v>
      </c>
      <c r="K216">
        <f>Ossature_bois!C219</f>
        <v>0</v>
      </c>
      <c r="L216">
        <f>Peintures!C219</f>
        <v>0</v>
      </c>
    </row>
    <row r="217" spans="2:12">
      <c r="B217">
        <f>Maconnerie!C248</f>
        <v>0</v>
      </c>
      <c r="C217">
        <f>Charpente!C220</f>
        <v>0</v>
      </c>
      <c r="E217">
        <f>Menuiseries_exterieures!C220</f>
        <v>0</v>
      </c>
      <c r="F217">
        <f>Platrerie!C220</f>
        <v>0</v>
      </c>
      <c r="G217">
        <f>Electricité!C220</f>
        <v>0</v>
      </c>
      <c r="H217">
        <f>PLOMBERIE!C220</f>
        <v>0</v>
      </c>
      <c r="I217">
        <f>Menuiseries_intérieures!C220</f>
        <v>0</v>
      </c>
      <c r="J217">
        <f>Sols!C220</f>
        <v>0</v>
      </c>
      <c r="K217">
        <f>Ossature_bois!C220</f>
        <v>0</v>
      </c>
      <c r="L217">
        <f>Peintures!C220</f>
        <v>0</v>
      </c>
    </row>
    <row r="218" spans="2:12">
      <c r="B218">
        <f>Maconnerie!C249</f>
        <v>0</v>
      </c>
      <c r="C218">
        <f>Charpente!C221</f>
        <v>0</v>
      </c>
      <c r="E218">
        <f>Menuiseries_exterieures!C221</f>
        <v>0</v>
      </c>
      <c r="F218">
        <f>Platrerie!C221</f>
        <v>0</v>
      </c>
      <c r="G218">
        <f>Electricité!C221</f>
        <v>0</v>
      </c>
      <c r="H218">
        <f>PLOMBERIE!C221</f>
        <v>0</v>
      </c>
      <c r="I218">
        <f>Menuiseries_intérieures!C221</f>
        <v>0</v>
      </c>
      <c r="J218">
        <f>Sols!C221</f>
        <v>0</v>
      </c>
      <c r="K218">
        <f>Ossature_bois!C221</f>
        <v>0</v>
      </c>
      <c r="L218">
        <f>Peintures!C221</f>
        <v>0</v>
      </c>
    </row>
    <row r="219" spans="2:12">
      <c r="B219">
        <f>Maconnerie!C250</f>
        <v>0</v>
      </c>
      <c r="C219">
        <f>Charpente!C222</f>
        <v>0</v>
      </c>
      <c r="E219">
        <f>Menuiseries_exterieures!C222</f>
        <v>0</v>
      </c>
      <c r="F219">
        <f>Platrerie!C222</f>
        <v>0</v>
      </c>
      <c r="G219">
        <f>Electricité!C222</f>
        <v>0</v>
      </c>
      <c r="H219">
        <f>PLOMBERIE!C222</f>
        <v>0</v>
      </c>
      <c r="I219">
        <f>Menuiseries_intérieures!C222</f>
        <v>0</v>
      </c>
      <c r="J219">
        <f>Sols!C222</f>
        <v>0</v>
      </c>
      <c r="K219">
        <f>Ossature_bois!C222</f>
        <v>0</v>
      </c>
      <c r="L219">
        <f>Peintures!C222</f>
        <v>0</v>
      </c>
    </row>
    <row r="220" spans="2:12">
      <c r="B220">
        <f>Maconnerie!C251</f>
        <v>0</v>
      </c>
      <c r="C220">
        <f>Charpente!C223</f>
        <v>0</v>
      </c>
      <c r="E220">
        <f>Menuiseries_exterieures!C223</f>
        <v>0</v>
      </c>
      <c r="F220">
        <f>Platrerie!C223</f>
        <v>0</v>
      </c>
      <c r="G220">
        <f>Electricité!C223</f>
        <v>0</v>
      </c>
      <c r="H220">
        <f>PLOMBERIE!C223</f>
        <v>0</v>
      </c>
      <c r="I220">
        <f>Menuiseries_intérieures!C223</f>
        <v>0</v>
      </c>
      <c r="J220">
        <f>Sols!C223</f>
        <v>0</v>
      </c>
      <c r="K220">
        <f>Ossature_bois!C223</f>
        <v>0</v>
      </c>
      <c r="L220">
        <f>Peintures!C223</f>
        <v>0</v>
      </c>
    </row>
    <row r="221" spans="2:12">
      <c r="B221">
        <f>Maconnerie!C252</f>
        <v>0</v>
      </c>
      <c r="C221">
        <f>Charpente!C224</f>
        <v>0</v>
      </c>
      <c r="E221">
        <f>Menuiseries_exterieures!C224</f>
        <v>0</v>
      </c>
      <c r="F221">
        <f>Platrerie!C224</f>
        <v>0</v>
      </c>
      <c r="G221">
        <f>Electricité!C224</f>
        <v>0</v>
      </c>
      <c r="H221">
        <f>PLOMBERIE!C224</f>
        <v>0</v>
      </c>
      <c r="I221">
        <f>Menuiseries_intérieures!C224</f>
        <v>0</v>
      </c>
      <c r="J221">
        <f>Sols!C224</f>
        <v>0</v>
      </c>
      <c r="K221">
        <f>Ossature_bois!C224</f>
        <v>0</v>
      </c>
      <c r="L221">
        <f>Peintures!C224</f>
        <v>0</v>
      </c>
    </row>
    <row r="222" spans="2:12">
      <c r="B222">
        <f>Maconnerie!C253</f>
        <v>0</v>
      </c>
      <c r="C222">
        <f>Charpente!C225</f>
        <v>0</v>
      </c>
      <c r="E222">
        <f>Menuiseries_exterieures!C225</f>
        <v>0</v>
      </c>
      <c r="F222">
        <f>Platrerie!C225</f>
        <v>0</v>
      </c>
      <c r="G222">
        <f>Electricité!C225</f>
        <v>0</v>
      </c>
      <c r="H222">
        <f>PLOMBERIE!C225</f>
        <v>0</v>
      </c>
      <c r="I222">
        <f>Menuiseries_intérieures!C225</f>
        <v>0</v>
      </c>
      <c r="J222">
        <f>Sols!C225</f>
        <v>0</v>
      </c>
      <c r="K222">
        <f>Ossature_bois!C225</f>
        <v>0</v>
      </c>
      <c r="L222">
        <f>Peintures!C225</f>
        <v>0</v>
      </c>
    </row>
    <row r="223" spans="2:12">
      <c r="B223">
        <f>Maconnerie!C254</f>
        <v>0</v>
      </c>
      <c r="C223">
        <f>Charpente!C226</f>
        <v>0</v>
      </c>
      <c r="E223">
        <f>Menuiseries_exterieures!C226</f>
        <v>0</v>
      </c>
      <c r="F223">
        <f>Platrerie!C226</f>
        <v>0</v>
      </c>
      <c r="G223">
        <f>Electricité!C226</f>
        <v>0</v>
      </c>
      <c r="H223">
        <f>PLOMBERIE!C226</f>
        <v>0</v>
      </c>
      <c r="I223">
        <f>Menuiseries_intérieures!C226</f>
        <v>0</v>
      </c>
      <c r="J223">
        <f>Sols!C226</f>
        <v>0</v>
      </c>
      <c r="K223">
        <f>Ossature_bois!C226</f>
        <v>0</v>
      </c>
      <c r="L223">
        <f>Peintures!C226</f>
        <v>0</v>
      </c>
    </row>
    <row r="224" spans="2:12">
      <c r="B224">
        <f>Maconnerie!C255</f>
        <v>0</v>
      </c>
      <c r="C224">
        <f>Charpente!C227</f>
        <v>0</v>
      </c>
      <c r="E224">
        <f>Menuiseries_exterieures!C227</f>
        <v>0</v>
      </c>
      <c r="F224">
        <f>Platrerie!C227</f>
        <v>0</v>
      </c>
      <c r="G224">
        <f>Electricité!C227</f>
        <v>0</v>
      </c>
      <c r="H224">
        <f>PLOMBERIE!C227</f>
        <v>0</v>
      </c>
      <c r="I224">
        <f>Menuiseries_intérieures!C227</f>
        <v>0</v>
      </c>
      <c r="J224">
        <f>Sols!C227</f>
        <v>0</v>
      </c>
      <c r="K224">
        <f>Ossature_bois!C227</f>
        <v>0</v>
      </c>
      <c r="L224">
        <f>Peintures!C227</f>
        <v>0</v>
      </c>
    </row>
    <row r="225" spans="2:12">
      <c r="B225">
        <f>Maconnerie!C256</f>
        <v>0</v>
      </c>
      <c r="C225">
        <f>Charpente!C228</f>
        <v>0</v>
      </c>
      <c r="E225">
        <f>Menuiseries_exterieures!C228</f>
        <v>0</v>
      </c>
      <c r="F225">
        <f>Platrerie!C228</f>
        <v>0</v>
      </c>
      <c r="G225">
        <f>Electricité!C228</f>
        <v>0</v>
      </c>
      <c r="H225">
        <f>PLOMBERIE!C228</f>
        <v>0</v>
      </c>
      <c r="I225">
        <f>Menuiseries_intérieures!C228</f>
        <v>0</v>
      </c>
      <c r="J225">
        <f>Sols!C228</f>
        <v>0</v>
      </c>
      <c r="K225">
        <f>Ossature_bois!C228</f>
        <v>0</v>
      </c>
      <c r="L225">
        <f>Peintures!C228</f>
        <v>0</v>
      </c>
    </row>
    <row r="226" spans="2:12">
      <c r="B226">
        <f>Maconnerie!C257</f>
        <v>0</v>
      </c>
      <c r="C226">
        <f>Charpente!C229</f>
        <v>0</v>
      </c>
      <c r="E226">
        <f>Menuiseries_exterieures!C229</f>
        <v>0</v>
      </c>
      <c r="F226">
        <f>Platrerie!C229</f>
        <v>0</v>
      </c>
      <c r="G226">
        <f>Electricité!C229</f>
        <v>0</v>
      </c>
      <c r="H226">
        <f>PLOMBERIE!C229</f>
        <v>0</v>
      </c>
      <c r="I226">
        <f>Menuiseries_intérieures!C229</f>
        <v>0</v>
      </c>
      <c r="J226">
        <f>Sols!C229</f>
        <v>0</v>
      </c>
      <c r="K226">
        <f>Ossature_bois!C229</f>
        <v>0</v>
      </c>
      <c r="L226">
        <f>Peintures!C229</f>
        <v>0</v>
      </c>
    </row>
    <row r="227" spans="2:12">
      <c r="B227">
        <f>Maconnerie!C258</f>
        <v>0</v>
      </c>
      <c r="C227">
        <f>Charpente!C230</f>
        <v>0</v>
      </c>
      <c r="E227">
        <f>Menuiseries_exterieures!C230</f>
        <v>0</v>
      </c>
      <c r="F227">
        <f>Platrerie!C230</f>
        <v>0</v>
      </c>
      <c r="G227">
        <f>Electricité!C230</f>
        <v>0</v>
      </c>
      <c r="H227">
        <f>PLOMBERIE!C230</f>
        <v>0</v>
      </c>
      <c r="I227">
        <f>Menuiseries_intérieures!C230</f>
        <v>0</v>
      </c>
      <c r="J227">
        <f>Sols!C230</f>
        <v>0</v>
      </c>
      <c r="K227">
        <f>Ossature_bois!C230</f>
        <v>0</v>
      </c>
      <c r="L227">
        <f>Peintures!C230</f>
        <v>0</v>
      </c>
    </row>
    <row r="228" spans="2:12">
      <c r="B228">
        <f>Maconnerie!C259</f>
        <v>0</v>
      </c>
      <c r="C228">
        <f>Charpente!C231</f>
        <v>0</v>
      </c>
      <c r="E228">
        <f>Menuiseries_exterieures!C231</f>
        <v>0</v>
      </c>
      <c r="F228">
        <f>Platrerie!C231</f>
        <v>0</v>
      </c>
      <c r="G228">
        <f>Electricité!C231</f>
        <v>0</v>
      </c>
      <c r="H228">
        <f>PLOMBERIE!C231</f>
        <v>0</v>
      </c>
      <c r="I228">
        <f>Menuiseries_intérieures!C231</f>
        <v>0</v>
      </c>
      <c r="J228">
        <f>Sols!C231</f>
        <v>0</v>
      </c>
      <c r="K228">
        <f>Ossature_bois!C231</f>
        <v>0</v>
      </c>
      <c r="L228">
        <f>Peintures!C231</f>
        <v>0</v>
      </c>
    </row>
    <row r="229" spans="2:12">
      <c r="B229">
        <f>Maconnerie!C260</f>
        <v>0</v>
      </c>
      <c r="C229">
        <f>Charpente!C232</f>
        <v>0</v>
      </c>
      <c r="E229">
        <f>Menuiseries_exterieures!C232</f>
        <v>0</v>
      </c>
      <c r="F229">
        <f>Platrerie!C232</f>
        <v>0</v>
      </c>
      <c r="G229">
        <f>Electricité!C232</f>
        <v>0</v>
      </c>
      <c r="H229">
        <f>PLOMBERIE!C232</f>
        <v>0</v>
      </c>
      <c r="I229">
        <f>Menuiseries_intérieures!C232</f>
        <v>0</v>
      </c>
      <c r="J229">
        <f>Sols!C232</f>
        <v>0</v>
      </c>
      <c r="K229">
        <f>Ossature_bois!C232</f>
        <v>0</v>
      </c>
      <c r="L229">
        <f>Peintures!C232</f>
        <v>0</v>
      </c>
    </row>
    <row r="230" spans="2:12">
      <c r="B230">
        <f>Maconnerie!C261</f>
        <v>0</v>
      </c>
      <c r="C230">
        <f>Charpente!C233</f>
        <v>0</v>
      </c>
      <c r="E230">
        <f>Menuiseries_exterieures!C233</f>
        <v>0</v>
      </c>
      <c r="F230">
        <f>Platrerie!C233</f>
        <v>0</v>
      </c>
      <c r="G230">
        <f>Electricité!C233</f>
        <v>0</v>
      </c>
      <c r="H230">
        <f>PLOMBERIE!C233</f>
        <v>0</v>
      </c>
      <c r="I230">
        <f>Menuiseries_intérieures!C233</f>
        <v>0</v>
      </c>
      <c r="J230">
        <f>Sols!C233</f>
        <v>0</v>
      </c>
      <c r="K230">
        <f>Ossature_bois!C233</f>
        <v>0</v>
      </c>
      <c r="L230">
        <f>Peintures!C233</f>
        <v>0</v>
      </c>
    </row>
    <row r="231" spans="2:12">
      <c r="B231">
        <f>Maconnerie!C262</f>
        <v>0</v>
      </c>
      <c r="C231">
        <f>Charpente!C234</f>
        <v>0</v>
      </c>
      <c r="E231">
        <f>Menuiseries_exterieures!C234</f>
        <v>0</v>
      </c>
      <c r="F231">
        <f>Platrerie!C234</f>
        <v>0</v>
      </c>
      <c r="G231">
        <f>Electricité!C234</f>
        <v>0</v>
      </c>
      <c r="H231">
        <f>PLOMBERIE!C234</f>
        <v>0</v>
      </c>
      <c r="I231">
        <f>Menuiseries_intérieures!C234</f>
        <v>0</v>
      </c>
      <c r="J231">
        <f>Sols!C234</f>
        <v>0</v>
      </c>
      <c r="K231">
        <f>Ossature_bois!C234</f>
        <v>0</v>
      </c>
      <c r="L231">
        <f>Peintures!C234</f>
        <v>0</v>
      </c>
    </row>
    <row r="232" spans="2:12">
      <c r="B232">
        <f>Maconnerie!C263</f>
        <v>0</v>
      </c>
      <c r="C232">
        <f>Charpente!C235</f>
        <v>0</v>
      </c>
      <c r="E232">
        <f>Menuiseries_exterieures!C235</f>
        <v>0</v>
      </c>
      <c r="F232">
        <f>Platrerie!C235</f>
        <v>0</v>
      </c>
      <c r="G232">
        <f>Electricité!C235</f>
        <v>0</v>
      </c>
      <c r="H232">
        <f>PLOMBERIE!C235</f>
        <v>0</v>
      </c>
      <c r="I232">
        <f>Menuiseries_intérieures!C235</f>
        <v>0</v>
      </c>
      <c r="J232">
        <f>Sols!C235</f>
        <v>0</v>
      </c>
      <c r="K232">
        <f>Ossature_bois!C235</f>
        <v>0</v>
      </c>
      <c r="L232">
        <f>Peintures!C235</f>
        <v>0</v>
      </c>
    </row>
    <row r="233" spans="2:12">
      <c r="B233">
        <f>Maconnerie!C264</f>
        <v>0</v>
      </c>
      <c r="C233">
        <f>Charpente!C236</f>
        <v>0</v>
      </c>
      <c r="E233">
        <f>Menuiseries_exterieures!C236</f>
        <v>0</v>
      </c>
      <c r="F233">
        <f>Platrerie!C236</f>
        <v>0</v>
      </c>
      <c r="G233">
        <f>Electricité!C236</f>
        <v>0</v>
      </c>
      <c r="H233">
        <f>PLOMBERIE!C236</f>
        <v>0</v>
      </c>
      <c r="I233">
        <f>Menuiseries_intérieures!C236</f>
        <v>0</v>
      </c>
      <c r="J233">
        <f>Sols!C236</f>
        <v>0</v>
      </c>
      <c r="K233">
        <f>Ossature_bois!C236</f>
        <v>0</v>
      </c>
      <c r="L233">
        <f>Peintures!C236</f>
        <v>0</v>
      </c>
    </row>
    <row r="234" spans="2:12">
      <c r="B234">
        <f>Maconnerie!C265</f>
        <v>0</v>
      </c>
      <c r="C234">
        <f>Charpente!C237</f>
        <v>0</v>
      </c>
      <c r="E234">
        <f>Menuiseries_exterieures!C237</f>
        <v>0</v>
      </c>
      <c r="F234">
        <f>Platrerie!C237</f>
        <v>0</v>
      </c>
      <c r="G234">
        <f>Electricité!C237</f>
        <v>0</v>
      </c>
      <c r="H234">
        <f>PLOMBERIE!C237</f>
        <v>0</v>
      </c>
      <c r="I234">
        <f>Menuiseries_intérieures!C237</f>
        <v>0</v>
      </c>
      <c r="J234">
        <f>Sols!C237</f>
        <v>0</v>
      </c>
      <c r="K234">
        <f>Ossature_bois!C237</f>
        <v>0</v>
      </c>
      <c r="L234">
        <f>Peintures!C237</f>
        <v>0</v>
      </c>
    </row>
    <row r="235" spans="2:12">
      <c r="B235">
        <f>Maconnerie!C266</f>
        <v>0</v>
      </c>
      <c r="C235">
        <f>Charpente!C238</f>
        <v>0</v>
      </c>
      <c r="E235">
        <f>Menuiseries_exterieures!C238</f>
        <v>0</v>
      </c>
      <c r="F235">
        <f>Platrerie!C238</f>
        <v>0</v>
      </c>
      <c r="G235">
        <f>Electricité!C238</f>
        <v>0</v>
      </c>
      <c r="H235">
        <f>PLOMBERIE!C238</f>
        <v>0</v>
      </c>
      <c r="I235">
        <f>Menuiseries_intérieures!C238</f>
        <v>0</v>
      </c>
      <c r="J235">
        <f>Sols!C238</f>
        <v>0</v>
      </c>
      <c r="K235">
        <f>Ossature_bois!C238</f>
        <v>0</v>
      </c>
      <c r="L235">
        <f>Peintures!C238</f>
        <v>0</v>
      </c>
    </row>
    <row r="236" spans="2:12">
      <c r="B236">
        <f>Maconnerie!C267</f>
        <v>0</v>
      </c>
      <c r="C236">
        <f>Charpente!C239</f>
        <v>0</v>
      </c>
      <c r="E236">
        <f>Menuiseries_exterieures!C239</f>
        <v>0</v>
      </c>
      <c r="F236">
        <f>Platrerie!C239</f>
        <v>0</v>
      </c>
      <c r="G236">
        <f>Electricité!C239</f>
        <v>0</v>
      </c>
      <c r="H236">
        <f>PLOMBERIE!C239</f>
        <v>0</v>
      </c>
      <c r="I236">
        <f>Menuiseries_intérieures!C239</f>
        <v>0</v>
      </c>
      <c r="J236">
        <f>Sols!C239</f>
        <v>0</v>
      </c>
      <c r="K236">
        <f>Ossature_bois!C239</f>
        <v>0</v>
      </c>
      <c r="L236">
        <f>Peintures!C239</f>
        <v>0</v>
      </c>
    </row>
    <row r="237" spans="2:12">
      <c r="B237">
        <f>Maconnerie!C268</f>
        <v>0</v>
      </c>
      <c r="C237">
        <f>Charpente!C240</f>
        <v>0</v>
      </c>
      <c r="E237">
        <f>Menuiseries_exterieures!C240</f>
        <v>0</v>
      </c>
      <c r="F237">
        <f>Platrerie!C240</f>
        <v>0</v>
      </c>
      <c r="G237">
        <f>Electricité!C240</f>
        <v>0</v>
      </c>
      <c r="H237">
        <f>PLOMBERIE!C240</f>
        <v>0</v>
      </c>
      <c r="I237">
        <f>Menuiseries_intérieures!C240</f>
        <v>0</v>
      </c>
      <c r="J237">
        <f>Sols!C240</f>
        <v>0</v>
      </c>
      <c r="K237">
        <f>Ossature_bois!C240</f>
        <v>0</v>
      </c>
      <c r="L237">
        <f>Peintures!C240</f>
        <v>0</v>
      </c>
    </row>
    <row r="238" spans="2:12">
      <c r="B238">
        <f>Maconnerie!C269</f>
        <v>0</v>
      </c>
      <c r="C238">
        <f>Charpente!C241</f>
        <v>0</v>
      </c>
      <c r="E238">
        <f>Menuiseries_exterieures!C241</f>
        <v>0</v>
      </c>
      <c r="F238">
        <f>Platrerie!C241</f>
        <v>0</v>
      </c>
      <c r="G238">
        <f>Electricité!C241</f>
        <v>0</v>
      </c>
      <c r="H238">
        <f>PLOMBERIE!C241</f>
        <v>0</v>
      </c>
      <c r="I238">
        <f>Menuiseries_intérieures!C241</f>
        <v>0</v>
      </c>
      <c r="J238">
        <f>Sols!C241</f>
        <v>0</v>
      </c>
      <c r="K238">
        <f>Ossature_bois!C241</f>
        <v>0</v>
      </c>
      <c r="L238">
        <f>Peintures!C241</f>
        <v>0</v>
      </c>
    </row>
    <row r="239" spans="2:12">
      <c r="B239">
        <f>Maconnerie!C270</f>
        <v>0</v>
      </c>
      <c r="C239">
        <f>Charpente!C242</f>
        <v>0</v>
      </c>
      <c r="E239">
        <f>Menuiseries_exterieures!C242</f>
        <v>0</v>
      </c>
      <c r="F239">
        <f>Platrerie!C242</f>
        <v>0</v>
      </c>
      <c r="G239">
        <f>Electricité!C242</f>
        <v>0</v>
      </c>
      <c r="H239">
        <f>PLOMBERIE!C242</f>
        <v>0</v>
      </c>
      <c r="I239">
        <f>Menuiseries_intérieures!C242</f>
        <v>0</v>
      </c>
      <c r="J239">
        <f>Sols!C242</f>
        <v>0</v>
      </c>
      <c r="K239">
        <f>Ossature_bois!C242</f>
        <v>0</v>
      </c>
      <c r="L239">
        <f>Peintures!C242</f>
        <v>0</v>
      </c>
    </row>
    <row r="240" spans="2:12">
      <c r="B240">
        <f>Maconnerie!C271</f>
        <v>0</v>
      </c>
      <c r="C240">
        <f>Charpente!C243</f>
        <v>0</v>
      </c>
      <c r="E240">
        <f>Menuiseries_exterieures!C243</f>
        <v>0</v>
      </c>
      <c r="F240">
        <f>Platrerie!C243</f>
        <v>0</v>
      </c>
      <c r="G240">
        <f>Electricité!C243</f>
        <v>0</v>
      </c>
      <c r="H240">
        <f>PLOMBERIE!C243</f>
        <v>0</v>
      </c>
      <c r="I240">
        <f>Menuiseries_intérieures!C243</f>
        <v>0</v>
      </c>
      <c r="J240">
        <f>Sols!C243</f>
        <v>0</v>
      </c>
      <c r="K240">
        <f>Ossature_bois!C243</f>
        <v>0</v>
      </c>
      <c r="L240">
        <f>Peintures!C243</f>
        <v>0</v>
      </c>
    </row>
    <row r="241" spans="2:12">
      <c r="B241">
        <f>Maconnerie!C272</f>
        <v>0</v>
      </c>
      <c r="C241">
        <f>Charpente!C244</f>
        <v>0</v>
      </c>
      <c r="E241">
        <f>Menuiseries_exterieures!C244</f>
        <v>0</v>
      </c>
      <c r="F241">
        <f>Platrerie!C244</f>
        <v>0</v>
      </c>
      <c r="G241">
        <f>Electricité!C244</f>
        <v>0</v>
      </c>
      <c r="H241">
        <f>PLOMBERIE!C244</f>
        <v>0</v>
      </c>
      <c r="I241">
        <f>Menuiseries_intérieures!C244</f>
        <v>0</v>
      </c>
      <c r="J241">
        <f>Sols!C244</f>
        <v>0</v>
      </c>
      <c r="K241">
        <f>Ossature_bois!C244</f>
        <v>0</v>
      </c>
      <c r="L241">
        <f>Peintures!C244</f>
        <v>0</v>
      </c>
    </row>
    <row r="242" spans="2:12">
      <c r="B242">
        <f>Maconnerie!C273</f>
        <v>0</v>
      </c>
      <c r="C242">
        <f>Charpente!C245</f>
        <v>0</v>
      </c>
      <c r="E242">
        <f>Menuiseries_exterieures!C245</f>
        <v>0</v>
      </c>
      <c r="F242">
        <f>Platrerie!C245</f>
        <v>0</v>
      </c>
      <c r="G242">
        <f>Electricité!C245</f>
        <v>0</v>
      </c>
      <c r="H242">
        <f>PLOMBERIE!C245</f>
        <v>0</v>
      </c>
      <c r="I242">
        <f>Menuiseries_intérieures!C245</f>
        <v>0</v>
      </c>
      <c r="J242">
        <f>Sols!C245</f>
        <v>0</v>
      </c>
      <c r="K242">
        <f>Ossature_bois!C245</f>
        <v>0</v>
      </c>
      <c r="L242">
        <f>Peintures!C245</f>
        <v>0</v>
      </c>
    </row>
    <row r="243" spans="2:12">
      <c r="B243">
        <f>Maconnerie!C274</f>
        <v>0</v>
      </c>
      <c r="C243">
        <f>Charpente!C246</f>
        <v>0</v>
      </c>
      <c r="E243">
        <f>Menuiseries_exterieures!C246</f>
        <v>0</v>
      </c>
      <c r="F243">
        <f>Platrerie!C246</f>
        <v>0</v>
      </c>
      <c r="G243">
        <f>Electricité!C246</f>
        <v>0</v>
      </c>
      <c r="H243">
        <f>PLOMBERIE!C246</f>
        <v>0</v>
      </c>
      <c r="I243">
        <f>Menuiseries_intérieures!C246</f>
        <v>0</v>
      </c>
      <c r="J243">
        <f>Sols!C246</f>
        <v>0</v>
      </c>
      <c r="K243">
        <f>Ossature_bois!C246</f>
        <v>0</v>
      </c>
      <c r="L243">
        <f>Peintures!C246</f>
        <v>0</v>
      </c>
    </row>
    <row r="244" spans="2:12">
      <c r="B244">
        <f>Maconnerie!C275</f>
        <v>0</v>
      </c>
      <c r="C244">
        <f>Charpente!C247</f>
        <v>0</v>
      </c>
      <c r="E244">
        <f>Menuiseries_exterieures!C247</f>
        <v>0</v>
      </c>
      <c r="F244">
        <f>Platrerie!C247</f>
        <v>0</v>
      </c>
      <c r="G244">
        <f>Electricité!C247</f>
        <v>0</v>
      </c>
      <c r="H244">
        <f>PLOMBERIE!C247</f>
        <v>0</v>
      </c>
      <c r="I244">
        <f>Menuiseries_intérieures!C247</f>
        <v>0</v>
      </c>
      <c r="J244">
        <f>Sols!C247</f>
        <v>0</v>
      </c>
      <c r="K244">
        <f>Ossature_bois!C247</f>
        <v>0</v>
      </c>
      <c r="L244">
        <f>Peintures!C247</f>
        <v>0</v>
      </c>
    </row>
    <row r="245" spans="2:12">
      <c r="B245">
        <f>Maconnerie!C276</f>
        <v>0</v>
      </c>
      <c r="C245">
        <f>Charpente!C248</f>
        <v>0</v>
      </c>
      <c r="E245">
        <f>Menuiseries_exterieures!C248</f>
        <v>0</v>
      </c>
      <c r="F245">
        <f>Platrerie!C248</f>
        <v>0</v>
      </c>
      <c r="G245">
        <f>Electricité!C248</f>
        <v>0</v>
      </c>
      <c r="H245">
        <f>PLOMBERIE!C248</f>
        <v>0</v>
      </c>
      <c r="I245">
        <f>Menuiseries_intérieures!C248</f>
        <v>0</v>
      </c>
      <c r="J245">
        <f>Sols!C248</f>
        <v>0</v>
      </c>
      <c r="K245">
        <f>Ossature_bois!C248</f>
        <v>0</v>
      </c>
      <c r="L245">
        <f>Peintures!C248</f>
        <v>0</v>
      </c>
    </row>
    <row r="246" spans="2:12">
      <c r="B246">
        <f>Maconnerie!C277</f>
        <v>0</v>
      </c>
      <c r="C246">
        <f>Charpente!C249</f>
        <v>0</v>
      </c>
      <c r="E246">
        <f>Menuiseries_exterieures!C249</f>
        <v>0</v>
      </c>
      <c r="F246">
        <f>Platrerie!C249</f>
        <v>0</v>
      </c>
      <c r="G246">
        <f>Electricité!C249</f>
        <v>0</v>
      </c>
      <c r="H246">
        <f>PLOMBERIE!C249</f>
        <v>0</v>
      </c>
      <c r="I246">
        <f>Menuiseries_intérieures!C249</f>
        <v>0</v>
      </c>
      <c r="J246">
        <f>Sols!C249</f>
        <v>0</v>
      </c>
      <c r="K246">
        <f>Ossature_bois!C249</f>
        <v>0</v>
      </c>
      <c r="L246">
        <f>Peintures!C249</f>
        <v>0</v>
      </c>
    </row>
    <row r="247" spans="2:12">
      <c r="B247">
        <f>Maconnerie!C278</f>
        <v>0</v>
      </c>
      <c r="C247">
        <f>Charpente!C250</f>
        <v>0</v>
      </c>
      <c r="E247">
        <f>Menuiseries_exterieures!C250</f>
        <v>0</v>
      </c>
      <c r="F247">
        <f>Platrerie!C250</f>
        <v>0</v>
      </c>
      <c r="G247">
        <f>Electricité!C250</f>
        <v>0</v>
      </c>
      <c r="H247">
        <f>PLOMBERIE!C250</f>
        <v>0</v>
      </c>
      <c r="I247">
        <f>Menuiseries_intérieures!C250</f>
        <v>0</v>
      </c>
      <c r="J247">
        <f>Sols!C250</f>
        <v>0</v>
      </c>
      <c r="K247">
        <f>Ossature_bois!C250</f>
        <v>0</v>
      </c>
      <c r="L247">
        <f>Peintures!C250</f>
        <v>0</v>
      </c>
    </row>
    <row r="248" spans="2:12">
      <c r="B248">
        <f>Maconnerie!C279</f>
        <v>0</v>
      </c>
      <c r="C248">
        <f>Charpente!C251</f>
        <v>0</v>
      </c>
      <c r="E248">
        <f>Menuiseries_exterieures!C251</f>
        <v>0</v>
      </c>
      <c r="F248">
        <f>Platrerie!C251</f>
        <v>0</v>
      </c>
      <c r="G248">
        <f>Electricité!C251</f>
        <v>0</v>
      </c>
      <c r="H248">
        <f>PLOMBERIE!C251</f>
        <v>0</v>
      </c>
      <c r="I248">
        <f>Menuiseries_intérieures!C251</f>
        <v>0</v>
      </c>
      <c r="J248">
        <f>Sols!C251</f>
        <v>0</v>
      </c>
      <c r="K248">
        <f>Ossature_bois!C251</f>
        <v>0</v>
      </c>
      <c r="L248">
        <f>Peintures!C251</f>
        <v>0</v>
      </c>
    </row>
    <row r="249" spans="2:12">
      <c r="B249">
        <f>Maconnerie!C280</f>
        <v>0</v>
      </c>
      <c r="C249">
        <f>Charpente!C252</f>
        <v>0</v>
      </c>
      <c r="E249">
        <f>Menuiseries_exterieures!C252</f>
        <v>0</v>
      </c>
      <c r="F249">
        <f>Platrerie!C252</f>
        <v>0</v>
      </c>
      <c r="G249">
        <f>Electricité!C252</f>
        <v>0</v>
      </c>
      <c r="H249">
        <f>PLOMBERIE!C252</f>
        <v>0</v>
      </c>
      <c r="I249">
        <f>Menuiseries_intérieures!C252</f>
        <v>0</v>
      </c>
      <c r="J249">
        <f>Sols!C252</f>
        <v>0</v>
      </c>
      <c r="K249">
        <f>Ossature_bois!C252</f>
        <v>0</v>
      </c>
      <c r="L249">
        <f>Peintures!C252</f>
        <v>0</v>
      </c>
    </row>
    <row r="250" spans="2:12">
      <c r="B250">
        <f>Maconnerie!C281</f>
        <v>0</v>
      </c>
      <c r="C250">
        <f>Charpente!C253</f>
        <v>0</v>
      </c>
      <c r="E250">
        <f>Menuiseries_exterieures!C253</f>
        <v>0</v>
      </c>
      <c r="F250">
        <f>Platrerie!C253</f>
        <v>0</v>
      </c>
      <c r="G250">
        <f>Electricité!C253</f>
        <v>0</v>
      </c>
      <c r="H250">
        <f>PLOMBERIE!C253</f>
        <v>0</v>
      </c>
      <c r="I250">
        <f>Menuiseries_intérieures!C253</f>
        <v>0</v>
      </c>
      <c r="J250">
        <f>Sols!C253</f>
        <v>0</v>
      </c>
      <c r="K250">
        <f>Ossature_bois!C253</f>
        <v>0</v>
      </c>
      <c r="L250">
        <f>Peintures!C253</f>
        <v>0</v>
      </c>
    </row>
    <row r="251" spans="2:12">
      <c r="B251">
        <f>Maconnerie!C282</f>
        <v>0</v>
      </c>
      <c r="C251">
        <f>Charpente!C254</f>
        <v>0</v>
      </c>
      <c r="E251">
        <f>Menuiseries_exterieures!C254</f>
        <v>0</v>
      </c>
      <c r="F251">
        <f>Platrerie!C254</f>
        <v>0</v>
      </c>
      <c r="G251">
        <f>Electricité!C254</f>
        <v>0</v>
      </c>
      <c r="H251">
        <f>PLOMBERIE!C254</f>
        <v>0</v>
      </c>
      <c r="I251">
        <f>Menuiseries_intérieures!C254</f>
        <v>0</v>
      </c>
      <c r="J251">
        <f>Sols!C254</f>
        <v>0</v>
      </c>
      <c r="K251">
        <f>Ossature_bois!C254</f>
        <v>0</v>
      </c>
      <c r="L251">
        <f>Peintures!C254</f>
        <v>0</v>
      </c>
    </row>
    <row r="252" spans="2:12">
      <c r="B252">
        <f>Maconnerie!C283</f>
        <v>0</v>
      </c>
      <c r="C252">
        <f>Charpente!C255</f>
        <v>0</v>
      </c>
      <c r="E252">
        <f>Menuiseries_exterieures!C255</f>
        <v>0</v>
      </c>
      <c r="F252">
        <f>Platrerie!C255</f>
        <v>0</v>
      </c>
      <c r="G252">
        <f>Electricité!C255</f>
        <v>0</v>
      </c>
      <c r="H252">
        <f>PLOMBERIE!C255</f>
        <v>0</v>
      </c>
      <c r="I252">
        <f>Menuiseries_intérieures!C255</f>
        <v>0</v>
      </c>
      <c r="J252">
        <f>Sols!C255</f>
        <v>0</v>
      </c>
      <c r="K252">
        <f>Ossature_bois!C255</f>
        <v>0</v>
      </c>
      <c r="L252">
        <f>Peintures!C255</f>
        <v>0</v>
      </c>
    </row>
    <row r="253" spans="2:12">
      <c r="B253">
        <f>Maconnerie!C284</f>
        <v>0</v>
      </c>
      <c r="C253">
        <f>Charpente!C256</f>
        <v>0</v>
      </c>
      <c r="E253">
        <f>Menuiseries_exterieures!C256</f>
        <v>0</v>
      </c>
      <c r="F253">
        <f>Platrerie!C256</f>
        <v>0</v>
      </c>
      <c r="G253">
        <f>Electricité!C256</f>
        <v>0</v>
      </c>
      <c r="H253">
        <f>PLOMBERIE!C256</f>
        <v>0</v>
      </c>
      <c r="I253">
        <f>Menuiseries_intérieures!C256</f>
        <v>0</v>
      </c>
      <c r="J253">
        <f>Sols!C256</f>
        <v>0</v>
      </c>
      <c r="K253">
        <f>Ossature_bois!C256</f>
        <v>0</v>
      </c>
      <c r="L253">
        <f>Peintures!C256</f>
        <v>0</v>
      </c>
    </row>
    <row r="254" spans="2:12">
      <c r="B254">
        <f>Maconnerie!C285</f>
        <v>0</v>
      </c>
      <c r="C254">
        <f>Charpente!C257</f>
        <v>0</v>
      </c>
      <c r="E254">
        <f>Menuiseries_exterieures!C257</f>
        <v>0</v>
      </c>
      <c r="F254">
        <f>Platrerie!C257</f>
        <v>0</v>
      </c>
      <c r="G254">
        <f>Electricité!C257</f>
        <v>0</v>
      </c>
      <c r="H254">
        <f>PLOMBERIE!C257</f>
        <v>0</v>
      </c>
      <c r="I254">
        <f>Menuiseries_intérieures!C257</f>
        <v>0</v>
      </c>
      <c r="J254">
        <f>Sols!C257</f>
        <v>0</v>
      </c>
      <c r="K254">
        <f>Ossature_bois!C257</f>
        <v>0</v>
      </c>
      <c r="L254">
        <f>Peintures!C257</f>
        <v>0</v>
      </c>
    </row>
    <row r="255" spans="2:12">
      <c r="B255">
        <f>Maconnerie!C286</f>
        <v>0</v>
      </c>
      <c r="C255">
        <f>Charpente!C258</f>
        <v>0</v>
      </c>
      <c r="E255">
        <f>Menuiseries_exterieures!C258</f>
        <v>0</v>
      </c>
      <c r="F255">
        <f>Platrerie!C258</f>
        <v>0</v>
      </c>
      <c r="G255">
        <f>Electricité!C258</f>
        <v>0</v>
      </c>
      <c r="H255">
        <f>PLOMBERIE!C258</f>
        <v>0</v>
      </c>
      <c r="I255">
        <f>Menuiseries_intérieures!C258</f>
        <v>0</v>
      </c>
      <c r="J255">
        <f>Sols!C258</f>
        <v>0</v>
      </c>
      <c r="K255">
        <f>Ossature_bois!C258</f>
        <v>0</v>
      </c>
      <c r="L255">
        <f>Peintures!C258</f>
        <v>0</v>
      </c>
    </row>
    <row r="256" spans="2:12">
      <c r="B256">
        <f>Maconnerie!C287</f>
        <v>0</v>
      </c>
      <c r="C256">
        <f>Charpente!C259</f>
        <v>0</v>
      </c>
      <c r="E256">
        <f>Menuiseries_exterieures!C259</f>
        <v>0</v>
      </c>
      <c r="F256">
        <f>Platrerie!C259</f>
        <v>0</v>
      </c>
      <c r="G256">
        <f>Electricité!C259</f>
        <v>0</v>
      </c>
      <c r="H256">
        <f>PLOMBERIE!C259</f>
        <v>0</v>
      </c>
      <c r="I256">
        <f>Menuiseries_intérieures!C259</f>
        <v>0</v>
      </c>
      <c r="J256">
        <f>Sols!C259</f>
        <v>0</v>
      </c>
      <c r="K256">
        <f>Ossature_bois!C259</f>
        <v>0</v>
      </c>
      <c r="L256">
        <f>Peintures!C259</f>
        <v>0</v>
      </c>
    </row>
    <row r="257" spans="2:12">
      <c r="B257">
        <f>Maconnerie!C288</f>
        <v>0</v>
      </c>
      <c r="C257">
        <f>Charpente!C260</f>
        <v>0</v>
      </c>
      <c r="E257">
        <f>Menuiseries_exterieures!C260</f>
        <v>0</v>
      </c>
      <c r="F257">
        <f>Platrerie!C260</f>
        <v>0</v>
      </c>
      <c r="G257">
        <f>Electricité!C260</f>
        <v>0</v>
      </c>
      <c r="H257">
        <f>PLOMBERIE!C260</f>
        <v>0</v>
      </c>
      <c r="I257">
        <f>Menuiseries_intérieures!C260</f>
        <v>0</v>
      </c>
      <c r="J257">
        <f>Sols!C260</f>
        <v>0</v>
      </c>
      <c r="K257">
        <f>Ossature_bois!C260</f>
        <v>0</v>
      </c>
      <c r="L257">
        <f>Peintures!C260</f>
        <v>0</v>
      </c>
    </row>
    <row r="258" spans="2:12">
      <c r="B258">
        <f>Maconnerie!C289</f>
        <v>0</v>
      </c>
      <c r="C258">
        <f>Charpente!C261</f>
        <v>0</v>
      </c>
      <c r="E258">
        <f>Menuiseries_exterieures!C261</f>
        <v>0</v>
      </c>
      <c r="F258">
        <f>Platrerie!C261</f>
        <v>0</v>
      </c>
      <c r="G258">
        <f>Electricité!C261</f>
        <v>0</v>
      </c>
      <c r="H258">
        <f>PLOMBERIE!C261</f>
        <v>0</v>
      </c>
      <c r="I258">
        <f>Menuiseries_intérieures!C261</f>
        <v>0</v>
      </c>
      <c r="J258">
        <f>Sols!C261</f>
        <v>0</v>
      </c>
      <c r="K258">
        <f>Ossature_bois!C261</f>
        <v>0</v>
      </c>
      <c r="L258">
        <f>Peintures!C261</f>
        <v>0</v>
      </c>
    </row>
    <row r="259" spans="2:12">
      <c r="B259">
        <f>Maconnerie!C290</f>
        <v>0</v>
      </c>
      <c r="C259">
        <f>Charpente!C262</f>
        <v>0</v>
      </c>
      <c r="E259">
        <f>Menuiseries_exterieures!C262</f>
        <v>0</v>
      </c>
      <c r="F259">
        <f>Platrerie!C262</f>
        <v>0</v>
      </c>
      <c r="G259">
        <f>Electricité!C262</f>
        <v>0</v>
      </c>
      <c r="H259">
        <f>PLOMBERIE!C262</f>
        <v>0</v>
      </c>
      <c r="I259">
        <f>Menuiseries_intérieures!C262</f>
        <v>0</v>
      </c>
      <c r="J259">
        <f>Sols!C262</f>
        <v>0</v>
      </c>
      <c r="K259">
        <f>Ossature_bois!C262</f>
        <v>0</v>
      </c>
      <c r="L259">
        <f>Peintures!C262</f>
        <v>0</v>
      </c>
    </row>
    <row r="260" spans="2:12">
      <c r="B260">
        <f>Maconnerie!C291</f>
        <v>0</v>
      </c>
      <c r="C260">
        <f>Charpente!C263</f>
        <v>0</v>
      </c>
      <c r="E260">
        <f>Menuiseries_exterieures!C263</f>
        <v>0</v>
      </c>
      <c r="F260">
        <f>Platrerie!C263</f>
        <v>0</v>
      </c>
      <c r="G260">
        <f>Electricité!C263</f>
        <v>0</v>
      </c>
      <c r="H260">
        <f>PLOMBERIE!C263</f>
        <v>0</v>
      </c>
      <c r="I260">
        <f>Menuiseries_intérieures!C263</f>
        <v>0</v>
      </c>
      <c r="J260">
        <f>Sols!C263</f>
        <v>0</v>
      </c>
      <c r="K260">
        <f>Ossature_bois!C263</f>
        <v>0</v>
      </c>
      <c r="L260">
        <f>Peintures!C263</f>
        <v>0</v>
      </c>
    </row>
    <row r="261" spans="2:12">
      <c r="B261">
        <f>Maconnerie!C292</f>
        <v>0</v>
      </c>
      <c r="C261">
        <f>Charpente!C264</f>
        <v>0</v>
      </c>
      <c r="E261">
        <f>Menuiseries_exterieures!C264</f>
        <v>0</v>
      </c>
      <c r="F261">
        <f>Platrerie!C264</f>
        <v>0</v>
      </c>
      <c r="G261">
        <f>Electricité!C264</f>
        <v>0</v>
      </c>
      <c r="H261">
        <f>PLOMBERIE!C264</f>
        <v>0</v>
      </c>
      <c r="I261">
        <f>Menuiseries_intérieures!C264</f>
        <v>0</v>
      </c>
      <c r="J261">
        <f>Sols!C264</f>
        <v>0</v>
      </c>
      <c r="K261">
        <f>Ossature_bois!C264</f>
        <v>0</v>
      </c>
      <c r="L261">
        <f>Peintures!C264</f>
        <v>0</v>
      </c>
    </row>
    <row r="262" spans="2:12">
      <c r="B262">
        <f>Maconnerie!C293</f>
        <v>0</v>
      </c>
      <c r="C262">
        <f>Charpente!C265</f>
        <v>0</v>
      </c>
      <c r="E262">
        <f>Menuiseries_exterieures!C265</f>
        <v>0</v>
      </c>
      <c r="F262">
        <f>Platrerie!C265</f>
        <v>0</v>
      </c>
      <c r="G262">
        <f>Electricité!C265</f>
        <v>0</v>
      </c>
      <c r="H262">
        <f>PLOMBERIE!C265</f>
        <v>0</v>
      </c>
      <c r="I262">
        <f>Menuiseries_intérieures!C265</f>
        <v>0</v>
      </c>
      <c r="J262">
        <f>Sols!C265</f>
        <v>0</v>
      </c>
      <c r="K262">
        <f>Ossature_bois!C265</f>
        <v>0</v>
      </c>
      <c r="L262">
        <f>Peintures!C265</f>
        <v>0</v>
      </c>
    </row>
    <row r="263" spans="2:12">
      <c r="B263">
        <f>Maconnerie!C294</f>
        <v>0</v>
      </c>
      <c r="C263">
        <f>Charpente!C266</f>
        <v>0</v>
      </c>
      <c r="E263">
        <f>Menuiseries_exterieures!C266</f>
        <v>0</v>
      </c>
      <c r="F263">
        <f>Platrerie!C266</f>
        <v>0</v>
      </c>
      <c r="G263">
        <f>Electricité!C266</f>
        <v>0</v>
      </c>
      <c r="H263">
        <f>PLOMBERIE!C266</f>
        <v>0</v>
      </c>
      <c r="I263">
        <f>Menuiseries_intérieures!C266</f>
        <v>0</v>
      </c>
      <c r="J263">
        <f>Sols!C266</f>
        <v>0</v>
      </c>
      <c r="K263">
        <f>Ossature_bois!C266</f>
        <v>0</v>
      </c>
      <c r="L263">
        <f>Peintures!C266</f>
        <v>0</v>
      </c>
    </row>
    <row r="264" spans="2:12">
      <c r="B264">
        <f>Maconnerie!C295</f>
        <v>0</v>
      </c>
      <c r="C264">
        <f>Charpente!C267</f>
        <v>0</v>
      </c>
      <c r="E264">
        <f>Menuiseries_exterieures!C267</f>
        <v>0</v>
      </c>
      <c r="F264">
        <f>Platrerie!C267</f>
        <v>0</v>
      </c>
      <c r="G264">
        <f>Electricité!C267</f>
        <v>0</v>
      </c>
      <c r="H264">
        <f>PLOMBERIE!C267</f>
        <v>0</v>
      </c>
      <c r="I264">
        <f>Menuiseries_intérieures!C267</f>
        <v>0</v>
      </c>
      <c r="J264">
        <f>Sols!C267</f>
        <v>0</v>
      </c>
      <c r="K264">
        <f>Ossature_bois!C267</f>
        <v>0</v>
      </c>
      <c r="L264">
        <f>Peintures!C267</f>
        <v>0</v>
      </c>
    </row>
    <row r="265" spans="2:12">
      <c r="B265">
        <f>Maconnerie!C296</f>
        <v>0</v>
      </c>
      <c r="C265">
        <f>Charpente!C268</f>
        <v>0</v>
      </c>
      <c r="E265">
        <f>Menuiseries_exterieures!C268</f>
        <v>0</v>
      </c>
      <c r="F265">
        <f>Platrerie!C268</f>
        <v>0</v>
      </c>
      <c r="G265">
        <f>Electricité!C268</f>
        <v>0</v>
      </c>
      <c r="H265">
        <f>PLOMBERIE!C268</f>
        <v>0</v>
      </c>
      <c r="I265">
        <f>Menuiseries_intérieures!C268</f>
        <v>0</v>
      </c>
      <c r="J265">
        <f>Sols!C268</f>
        <v>0</v>
      </c>
      <c r="K265">
        <f>Ossature_bois!C268</f>
        <v>0</v>
      </c>
      <c r="L265">
        <f>Peintures!C268</f>
        <v>0</v>
      </c>
    </row>
    <row r="266" spans="2:12">
      <c r="B266">
        <f>Maconnerie!C297</f>
        <v>0</v>
      </c>
      <c r="C266">
        <f>Charpente!C269</f>
        <v>0</v>
      </c>
      <c r="E266">
        <f>Menuiseries_exterieures!C269</f>
        <v>0</v>
      </c>
      <c r="F266">
        <f>Platrerie!C269</f>
        <v>0</v>
      </c>
      <c r="G266">
        <f>Electricité!C269</f>
        <v>0</v>
      </c>
      <c r="H266">
        <f>PLOMBERIE!C269</f>
        <v>0</v>
      </c>
      <c r="I266">
        <f>Menuiseries_intérieures!C269</f>
        <v>0</v>
      </c>
      <c r="J266">
        <f>Sols!C269</f>
        <v>0</v>
      </c>
      <c r="K266">
        <f>Ossature_bois!C269</f>
        <v>0</v>
      </c>
      <c r="L266">
        <f>Peintures!C269</f>
        <v>0</v>
      </c>
    </row>
    <row r="267" spans="2:12">
      <c r="B267">
        <f>Maconnerie!C298</f>
        <v>0</v>
      </c>
      <c r="C267">
        <f>Charpente!C270</f>
        <v>0</v>
      </c>
      <c r="E267">
        <f>Menuiseries_exterieures!C270</f>
        <v>0</v>
      </c>
      <c r="F267">
        <f>Platrerie!C270</f>
        <v>0</v>
      </c>
      <c r="G267">
        <f>Electricité!C270</f>
        <v>0</v>
      </c>
      <c r="H267">
        <f>PLOMBERIE!C270</f>
        <v>0</v>
      </c>
      <c r="I267">
        <f>Menuiseries_intérieures!C270</f>
        <v>0</v>
      </c>
      <c r="J267">
        <f>Sols!C270</f>
        <v>0</v>
      </c>
      <c r="K267">
        <f>Ossature_bois!C270</f>
        <v>0</v>
      </c>
      <c r="L267">
        <f>Peintures!C270</f>
        <v>0</v>
      </c>
    </row>
    <row r="268" spans="2:12">
      <c r="B268">
        <f>Maconnerie!C299</f>
        <v>0</v>
      </c>
      <c r="C268">
        <f>Charpente!C271</f>
        <v>0</v>
      </c>
      <c r="E268">
        <f>Menuiseries_exterieures!C271</f>
        <v>0</v>
      </c>
      <c r="F268">
        <f>Platrerie!C271</f>
        <v>0</v>
      </c>
      <c r="G268">
        <f>Electricité!C271</f>
        <v>0</v>
      </c>
      <c r="H268">
        <f>PLOMBERIE!C271</f>
        <v>0</v>
      </c>
      <c r="I268">
        <f>Menuiseries_intérieures!C271</f>
        <v>0</v>
      </c>
      <c r="J268">
        <f>Sols!C271</f>
        <v>0</v>
      </c>
      <c r="K268">
        <f>Ossature_bois!C271</f>
        <v>0</v>
      </c>
      <c r="L268">
        <f>Peintures!C271</f>
        <v>0</v>
      </c>
    </row>
    <row r="269" spans="2:12">
      <c r="B269">
        <f>Maconnerie!C300</f>
        <v>0</v>
      </c>
      <c r="C269">
        <f>Charpente!C272</f>
        <v>0</v>
      </c>
      <c r="E269">
        <f>Menuiseries_exterieures!C272</f>
        <v>0</v>
      </c>
      <c r="F269">
        <f>Platrerie!C272</f>
        <v>0</v>
      </c>
      <c r="G269">
        <f>Electricité!C272</f>
        <v>0</v>
      </c>
      <c r="H269">
        <f>PLOMBERIE!C272</f>
        <v>0</v>
      </c>
      <c r="I269">
        <f>Menuiseries_intérieures!C272</f>
        <v>0</v>
      </c>
      <c r="J269">
        <f>Sols!C272</f>
        <v>0</v>
      </c>
      <c r="K269">
        <f>Ossature_bois!C272</f>
        <v>0</v>
      </c>
      <c r="L269">
        <f>Peintures!C272</f>
        <v>0</v>
      </c>
    </row>
    <row r="270" spans="2:12">
      <c r="B270">
        <f>Maconnerie!C301</f>
        <v>0</v>
      </c>
      <c r="C270">
        <f>Charpente!C273</f>
        <v>0</v>
      </c>
      <c r="E270">
        <f>Menuiseries_exterieures!C273</f>
        <v>0</v>
      </c>
      <c r="F270">
        <f>Platrerie!C273</f>
        <v>0</v>
      </c>
      <c r="G270">
        <f>Electricité!C273</f>
        <v>0</v>
      </c>
      <c r="H270">
        <f>PLOMBERIE!C273</f>
        <v>0</v>
      </c>
      <c r="I270">
        <f>Menuiseries_intérieures!C273</f>
        <v>0</v>
      </c>
      <c r="J270">
        <f>Sols!C273</f>
        <v>0</v>
      </c>
      <c r="K270">
        <f>Ossature_bois!C273</f>
        <v>0</v>
      </c>
      <c r="L270">
        <f>Peintures!C273</f>
        <v>0</v>
      </c>
    </row>
    <row r="271" spans="2:12">
      <c r="B271">
        <f>Maconnerie!C302</f>
        <v>0</v>
      </c>
      <c r="C271">
        <f>Charpente!C274</f>
        <v>0</v>
      </c>
      <c r="E271">
        <f>Menuiseries_exterieures!C274</f>
        <v>0</v>
      </c>
      <c r="F271">
        <f>Platrerie!C274</f>
        <v>0</v>
      </c>
      <c r="G271">
        <f>Electricité!C274</f>
        <v>0</v>
      </c>
      <c r="H271">
        <f>PLOMBERIE!C274</f>
        <v>0</v>
      </c>
      <c r="I271">
        <f>Menuiseries_intérieures!C274</f>
        <v>0</v>
      </c>
      <c r="J271">
        <f>Sols!C274</f>
        <v>0</v>
      </c>
      <c r="K271">
        <f>Ossature_bois!C274</f>
        <v>0</v>
      </c>
      <c r="L271">
        <f>Peintures!C274</f>
        <v>0</v>
      </c>
    </row>
    <row r="272" spans="2:12">
      <c r="B272">
        <f>Maconnerie!C303</f>
        <v>0</v>
      </c>
      <c r="C272">
        <f>Charpente!C275</f>
        <v>0</v>
      </c>
      <c r="E272">
        <f>Menuiseries_exterieures!C275</f>
        <v>0</v>
      </c>
      <c r="F272">
        <f>Platrerie!C275</f>
        <v>0</v>
      </c>
      <c r="G272">
        <f>Electricité!C275</f>
        <v>0</v>
      </c>
      <c r="H272">
        <f>PLOMBERIE!C275</f>
        <v>0</v>
      </c>
      <c r="I272">
        <f>Menuiseries_intérieures!C275</f>
        <v>0</v>
      </c>
      <c r="J272">
        <f>Sols!C275</f>
        <v>0</v>
      </c>
      <c r="K272">
        <f>Ossature_bois!C275</f>
        <v>0</v>
      </c>
      <c r="L272">
        <f>Peintures!C275</f>
        <v>0</v>
      </c>
    </row>
    <row r="273" spans="2:12">
      <c r="B273">
        <f>Maconnerie!C304</f>
        <v>0</v>
      </c>
      <c r="C273">
        <f>Charpente!C276</f>
        <v>0</v>
      </c>
      <c r="E273">
        <f>Menuiseries_exterieures!C276</f>
        <v>0</v>
      </c>
      <c r="F273">
        <f>Platrerie!C276</f>
        <v>0</v>
      </c>
      <c r="G273">
        <f>Electricité!C276</f>
        <v>0</v>
      </c>
      <c r="H273">
        <f>PLOMBERIE!C276</f>
        <v>0</v>
      </c>
      <c r="I273">
        <f>Menuiseries_intérieures!C276</f>
        <v>0</v>
      </c>
      <c r="J273">
        <f>Sols!C276</f>
        <v>0</v>
      </c>
      <c r="K273">
        <f>Ossature_bois!C276</f>
        <v>0</v>
      </c>
      <c r="L273">
        <f>Peintures!C276</f>
        <v>0</v>
      </c>
    </row>
    <row r="274" spans="2:12">
      <c r="B274">
        <f>Maconnerie!C305</f>
        <v>0</v>
      </c>
      <c r="C274">
        <f>Charpente!C277</f>
        <v>0</v>
      </c>
      <c r="E274">
        <f>Menuiseries_exterieures!C277</f>
        <v>0</v>
      </c>
      <c r="F274">
        <f>Platrerie!C277</f>
        <v>0</v>
      </c>
      <c r="G274">
        <f>Electricité!C277</f>
        <v>0</v>
      </c>
      <c r="H274">
        <f>PLOMBERIE!C277</f>
        <v>0</v>
      </c>
      <c r="I274">
        <f>Menuiseries_intérieures!C277</f>
        <v>0</v>
      </c>
      <c r="J274">
        <f>Sols!C277</f>
        <v>0</v>
      </c>
      <c r="K274">
        <f>Ossature_bois!C277</f>
        <v>0</v>
      </c>
      <c r="L274">
        <f>Peintures!C277</f>
        <v>0</v>
      </c>
    </row>
    <row r="275" spans="2:12">
      <c r="B275">
        <f>Maconnerie!C306</f>
        <v>0</v>
      </c>
      <c r="C275">
        <f>Charpente!C278</f>
        <v>0</v>
      </c>
      <c r="E275">
        <f>Menuiseries_exterieures!C278</f>
        <v>0</v>
      </c>
      <c r="F275">
        <f>Platrerie!C278</f>
        <v>0</v>
      </c>
      <c r="G275">
        <f>Electricité!C278</f>
        <v>0</v>
      </c>
      <c r="H275">
        <f>PLOMBERIE!C278</f>
        <v>0</v>
      </c>
      <c r="I275">
        <f>Menuiseries_intérieures!C278</f>
        <v>0</v>
      </c>
      <c r="J275">
        <f>Sols!C278</f>
        <v>0</v>
      </c>
      <c r="K275">
        <f>Ossature_bois!C278</f>
        <v>0</v>
      </c>
      <c r="L275">
        <f>Peintures!C278</f>
        <v>0</v>
      </c>
    </row>
    <row r="276" spans="2:12">
      <c r="B276">
        <f>Maconnerie!C307</f>
        <v>0</v>
      </c>
      <c r="C276">
        <f>Charpente!C279</f>
        <v>0</v>
      </c>
      <c r="E276">
        <f>Menuiseries_exterieures!C279</f>
        <v>0</v>
      </c>
      <c r="F276">
        <f>Platrerie!C279</f>
        <v>0</v>
      </c>
      <c r="G276">
        <f>Electricité!C279</f>
        <v>0</v>
      </c>
      <c r="H276">
        <f>PLOMBERIE!C279</f>
        <v>0</v>
      </c>
      <c r="I276">
        <f>Menuiseries_intérieures!C279</f>
        <v>0</v>
      </c>
      <c r="J276">
        <f>Sols!C279</f>
        <v>0</v>
      </c>
      <c r="K276">
        <f>Ossature_bois!C279</f>
        <v>0</v>
      </c>
      <c r="L276">
        <f>Peintures!C279</f>
        <v>0</v>
      </c>
    </row>
    <row r="277" spans="2:12">
      <c r="B277">
        <f>Maconnerie!C308</f>
        <v>0</v>
      </c>
      <c r="C277">
        <f>Charpente!C280</f>
        <v>0</v>
      </c>
      <c r="E277">
        <f>Menuiseries_exterieures!C280</f>
        <v>0</v>
      </c>
      <c r="F277">
        <f>Platrerie!C280</f>
        <v>0</v>
      </c>
      <c r="G277">
        <f>Electricité!C280</f>
        <v>0</v>
      </c>
      <c r="H277">
        <f>PLOMBERIE!C280</f>
        <v>0</v>
      </c>
      <c r="I277">
        <f>Menuiseries_intérieures!C280</f>
        <v>0</v>
      </c>
      <c r="J277">
        <f>Sols!C280</f>
        <v>0</v>
      </c>
      <c r="K277">
        <f>Ossature_bois!C280</f>
        <v>0</v>
      </c>
      <c r="L277">
        <f>Peintures!C280</f>
        <v>0</v>
      </c>
    </row>
    <row r="278" spans="2:12">
      <c r="B278">
        <f>Maconnerie!C309</f>
        <v>0</v>
      </c>
      <c r="C278">
        <f>Charpente!C281</f>
        <v>0</v>
      </c>
      <c r="E278">
        <f>Menuiseries_exterieures!C281</f>
        <v>0</v>
      </c>
      <c r="F278">
        <f>Platrerie!C281</f>
        <v>0</v>
      </c>
      <c r="G278">
        <f>Electricité!C281</f>
        <v>0</v>
      </c>
      <c r="H278">
        <f>PLOMBERIE!C281</f>
        <v>0</v>
      </c>
      <c r="I278">
        <f>Menuiseries_intérieures!C281</f>
        <v>0</v>
      </c>
      <c r="J278">
        <f>Sols!C281</f>
        <v>0</v>
      </c>
      <c r="K278">
        <f>Ossature_bois!C281</f>
        <v>0</v>
      </c>
      <c r="L278">
        <f>Peintures!C281</f>
        <v>0</v>
      </c>
    </row>
    <row r="279" spans="2:12">
      <c r="B279">
        <f>Maconnerie!C310</f>
        <v>0</v>
      </c>
      <c r="C279">
        <f>Charpente!C282</f>
        <v>0</v>
      </c>
      <c r="E279">
        <f>Menuiseries_exterieures!C282</f>
        <v>0</v>
      </c>
      <c r="F279">
        <f>Platrerie!C282</f>
        <v>0</v>
      </c>
      <c r="G279">
        <f>Electricité!C282</f>
        <v>0</v>
      </c>
      <c r="H279">
        <f>PLOMBERIE!C282</f>
        <v>0</v>
      </c>
      <c r="I279">
        <f>Menuiseries_intérieures!C282</f>
        <v>0</v>
      </c>
      <c r="J279">
        <f>Sols!C282</f>
        <v>0</v>
      </c>
      <c r="K279">
        <f>Ossature_bois!C282</f>
        <v>0</v>
      </c>
      <c r="L279">
        <f>Peintures!C282</f>
        <v>0</v>
      </c>
    </row>
    <row r="280" spans="2:12">
      <c r="B280">
        <f>Maconnerie!C311</f>
        <v>0</v>
      </c>
      <c r="C280">
        <f>Charpente!C283</f>
        <v>0</v>
      </c>
      <c r="E280">
        <f>Menuiseries_exterieures!C283</f>
        <v>0</v>
      </c>
      <c r="F280">
        <f>Platrerie!C283</f>
        <v>0</v>
      </c>
      <c r="G280">
        <f>Electricité!C283</f>
        <v>0</v>
      </c>
      <c r="H280">
        <f>PLOMBERIE!C283</f>
        <v>0</v>
      </c>
      <c r="I280">
        <f>Menuiseries_intérieures!C283</f>
        <v>0</v>
      </c>
      <c r="J280">
        <f>Sols!C283</f>
        <v>0</v>
      </c>
      <c r="K280">
        <f>Ossature_bois!C283</f>
        <v>0</v>
      </c>
      <c r="L280">
        <f>Peintures!C283</f>
        <v>0</v>
      </c>
    </row>
    <row r="281" spans="2:12">
      <c r="B281">
        <f>Maconnerie!C312</f>
        <v>0</v>
      </c>
      <c r="C281">
        <f>Charpente!C284</f>
        <v>0</v>
      </c>
      <c r="E281">
        <f>Menuiseries_exterieures!C284</f>
        <v>0</v>
      </c>
      <c r="F281">
        <f>Platrerie!C284</f>
        <v>0</v>
      </c>
      <c r="G281">
        <f>Electricité!C284</f>
        <v>0</v>
      </c>
      <c r="H281">
        <f>PLOMBERIE!C284</f>
        <v>0</v>
      </c>
      <c r="I281">
        <f>Menuiseries_intérieures!C284</f>
        <v>0</v>
      </c>
      <c r="J281">
        <f>Sols!C284</f>
        <v>0</v>
      </c>
      <c r="K281">
        <f>Ossature_bois!C284</f>
        <v>0</v>
      </c>
      <c r="L281">
        <f>Peintures!C284</f>
        <v>0</v>
      </c>
    </row>
    <row r="282" spans="2:12">
      <c r="B282">
        <f>Maconnerie!C313</f>
        <v>0</v>
      </c>
      <c r="C282">
        <f>Charpente!C285</f>
        <v>0</v>
      </c>
      <c r="E282">
        <f>Menuiseries_exterieures!C285</f>
        <v>0</v>
      </c>
      <c r="F282">
        <f>Platrerie!C285</f>
        <v>0</v>
      </c>
      <c r="G282">
        <f>Electricité!C285</f>
        <v>0</v>
      </c>
      <c r="H282">
        <f>PLOMBERIE!C285</f>
        <v>0</v>
      </c>
      <c r="I282">
        <f>Menuiseries_intérieures!C285</f>
        <v>0</v>
      </c>
      <c r="J282">
        <f>Sols!C285</f>
        <v>0</v>
      </c>
      <c r="K282">
        <f>Ossature_bois!C285</f>
        <v>0</v>
      </c>
      <c r="L282">
        <f>Peintures!C285</f>
        <v>0</v>
      </c>
    </row>
    <row r="283" spans="2:12">
      <c r="B283">
        <f>Maconnerie!C314</f>
        <v>0</v>
      </c>
      <c r="C283">
        <f>Charpente!C286</f>
        <v>0</v>
      </c>
      <c r="E283">
        <f>Menuiseries_exterieures!C286</f>
        <v>0</v>
      </c>
      <c r="F283">
        <f>Platrerie!C286</f>
        <v>0</v>
      </c>
      <c r="G283">
        <f>Electricité!C286</f>
        <v>0</v>
      </c>
      <c r="H283">
        <f>PLOMBERIE!C286</f>
        <v>0</v>
      </c>
      <c r="I283">
        <f>Menuiseries_intérieures!C286</f>
        <v>0</v>
      </c>
      <c r="J283">
        <f>Sols!C286</f>
        <v>0</v>
      </c>
      <c r="K283">
        <f>Ossature_bois!C286</f>
        <v>0</v>
      </c>
      <c r="L283">
        <f>Peintures!C286</f>
        <v>0</v>
      </c>
    </row>
    <row r="284" spans="2:12">
      <c r="B284">
        <f>Maconnerie!C315</f>
        <v>0</v>
      </c>
      <c r="C284">
        <f>Charpente!C287</f>
        <v>0</v>
      </c>
      <c r="E284">
        <f>Menuiseries_exterieures!C287</f>
        <v>0</v>
      </c>
      <c r="F284">
        <f>Platrerie!C287</f>
        <v>0</v>
      </c>
      <c r="G284">
        <f>Electricité!C287</f>
        <v>0</v>
      </c>
      <c r="H284">
        <f>PLOMBERIE!C287</f>
        <v>0</v>
      </c>
      <c r="I284">
        <f>Menuiseries_intérieures!C287</f>
        <v>0</v>
      </c>
      <c r="J284">
        <f>Sols!C287</f>
        <v>0</v>
      </c>
      <c r="K284">
        <f>Ossature_bois!C287</f>
        <v>0</v>
      </c>
      <c r="L284">
        <f>Peintures!C287</f>
        <v>0</v>
      </c>
    </row>
    <row r="285" spans="2:12">
      <c r="B285">
        <f>Maconnerie!C316</f>
        <v>0</v>
      </c>
      <c r="C285">
        <f>Charpente!C288</f>
        <v>0</v>
      </c>
      <c r="E285">
        <f>Menuiseries_exterieures!C288</f>
        <v>0</v>
      </c>
      <c r="F285">
        <f>Platrerie!C288</f>
        <v>0</v>
      </c>
      <c r="G285">
        <f>Electricité!C288</f>
        <v>0</v>
      </c>
      <c r="H285">
        <f>PLOMBERIE!C288</f>
        <v>0</v>
      </c>
      <c r="I285">
        <f>Menuiseries_intérieures!C288</f>
        <v>0</v>
      </c>
      <c r="J285">
        <f>Sols!C288</f>
        <v>0</v>
      </c>
      <c r="K285">
        <f>Ossature_bois!C288</f>
        <v>0</v>
      </c>
      <c r="L285">
        <f>Peintures!C288</f>
        <v>0</v>
      </c>
    </row>
    <row r="286" spans="2:12">
      <c r="B286">
        <f>Maconnerie!C317</f>
        <v>0</v>
      </c>
      <c r="C286">
        <f>Charpente!C289</f>
        <v>0</v>
      </c>
      <c r="E286">
        <f>Menuiseries_exterieures!C289</f>
        <v>0</v>
      </c>
      <c r="F286">
        <f>Platrerie!C289</f>
        <v>0</v>
      </c>
      <c r="G286">
        <f>Electricité!C289</f>
        <v>0</v>
      </c>
      <c r="H286">
        <f>PLOMBERIE!C289</f>
        <v>0</v>
      </c>
      <c r="I286">
        <f>Menuiseries_intérieures!C289</f>
        <v>0</v>
      </c>
      <c r="J286">
        <f>Sols!C289</f>
        <v>0</v>
      </c>
      <c r="K286">
        <f>Ossature_bois!C289</f>
        <v>0</v>
      </c>
      <c r="L286">
        <f>Peintures!C289</f>
        <v>0</v>
      </c>
    </row>
    <row r="287" spans="2:12">
      <c r="B287">
        <f>Maconnerie!C318</f>
        <v>0</v>
      </c>
      <c r="C287">
        <f>Charpente!C290</f>
        <v>0</v>
      </c>
      <c r="E287">
        <f>Menuiseries_exterieures!C290</f>
        <v>0</v>
      </c>
      <c r="F287">
        <f>Platrerie!C290</f>
        <v>0</v>
      </c>
      <c r="G287">
        <f>Electricité!C290</f>
        <v>0</v>
      </c>
      <c r="H287">
        <f>PLOMBERIE!C290</f>
        <v>0</v>
      </c>
      <c r="I287">
        <f>Menuiseries_intérieures!C290</f>
        <v>0</v>
      </c>
      <c r="J287">
        <f>Sols!C290</f>
        <v>0</v>
      </c>
      <c r="K287">
        <f>Ossature_bois!C290</f>
        <v>0</v>
      </c>
      <c r="L287">
        <f>Peintures!C290</f>
        <v>0</v>
      </c>
    </row>
    <row r="288" spans="2:12">
      <c r="B288">
        <f>Maconnerie!C319</f>
        <v>0</v>
      </c>
      <c r="C288">
        <f>Charpente!C291</f>
        <v>0</v>
      </c>
      <c r="E288">
        <f>Menuiseries_exterieures!C291</f>
        <v>0</v>
      </c>
      <c r="F288">
        <f>Platrerie!C291</f>
        <v>0</v>
      </c>
      <c r="G288">
        <f>Electricité!C291</f>
        <v>0</v>
      </c>
      <c r="H288">
        <f>PLOMBERIE!C291</f>
        <v>0</v>
      </c>
      <c r="I288">
        <f>Menuiseries_intérieures!C291</f>
        <v>0</v>
      </c>
      <c r="J288">
        <f>Sols!C291</f>
        <v>0</v>
      </c>
      <c r="K288">
        <f>Ossature_bois!C291</f>
        <v>0</v>
      </c>
      <c r="L288">
        <f>Peintures!C291</f>
        <v>0</v>
      </c>
    </row>
    <row r="289" spans="2:12">
      <c r="B289">
        <f>Maconnerie!C320</f>
        <v>0</v>
      </c>
      <c r="C289">
        <f>Charpente!C292</f>
        <v>0</v>
      </c>
      <c r="E289">
        <f>Menuiseries_exterieures!C292</f>
        <v>0</v>
      </c>
      <c r="F289">
        <f>Platrerie!C292</f>
        <v>0</v>
      </c>
      <c r="G289">
        <f>Electricité!C292</f>
        <v>0</v>
      </c>
      <c r="H289">
        <f>PLOMBERIE!C292</f>
        <v>0</v>
      </c>
      <c r="I289">
        <f>Menuiseries_intérieures!C292</f>
        <v>0</v>
      </c>
      <c r="J289">
        <f>Sols!C292</f>
        <v>0</v>
      </c>
      <c r="K289">
        <f>Ossature_bois!C292</f>
        <v>0</v>
      </c>
      <c r="L289">
        <f>Peintures!C292</f>
        <v>0</v>
      </c>
    </row>
    <row r="290" spans="2:12">
      <c r="B290">
        <f>Maconnerie!C321</f>
        <v>0</v>
      </c>
      <c r="C290">
        <f>Charpente!C293</f>
        <v>0</v>
      </c>
      <c r="E290">
        <f>Menuiseries_exterieures!C293</f>
        <v>0</v>
      </c>
      <c r="F290">
        <f>Platrerie!C293</f>
        <v>0</v>
      </c>
      <c r="G290">
        <f>Electricité!C293</f>
        <v>0</v>
      </c>
      <c r="H290">
        <f>PLOMBERIE!C293</f>
        <v>0</v>
      </c>
      <c r="I290">
        <f>Menuiseries_intérieures!C293</f>
        <v>0</v>
      </c>
      <c r="J290">
        <f>Sols!C293</f>
        <v>0</v>
      </c>
      <c r="K290">
        <f>Ossature_bois!C293</f>
        <v>0</v>
      </c>
      <c r="L290">
        <f>Peintures!C293</f>
        <v>0</v>
      </c>
    </row>
    <row r="291" spans="2:12">
      <c r="B291">
        <f>Maconnerie!C322</f>
        <v>0</v>
      </c>
      <c r="C291">
        <f>Charpente!C294</f>
        <v>0</v>
      </c>
      <c r="E291">
        <f>Menuiseries_exterieures!C294</f>
        <v>0</v>
      </c>
      <c r="F291">
        <f>Platrerie!C294</f>
        <v>0</v>
      </c>
      <c r="G291">
        <f>Electricité!C294</f>
        <v>0</v>
      </c>
      <c r="H291">
        <f>PLOMBERIE!C294</f>
        <v>0</v>
      </c>
      <c r="I291">
        <f>Menuiseries_intérieures!C294</f>
        <v>0</v>
      </c>
      <c r="J291">
        <f>Sols!C294</f>
        <v>0</v>
      </c>
      <c r="K291">
        <f>Ossature_bois!C294</f>
        <v>0</v>
      </c>
      <c r="L291">
        <f>Peintures!C294</f>
        <v>0</v>
      </c>
    </row>
    <row r="292" spans="2:12">
      <c r="B292">
        <f>Maconnerie!C323</f>
        <v>0</v>
      </c>
      <c r="C292">
        <f>Charpente!C295</f>
        <v>0</v>
      </c>
      <c r="E292">
        <f>Menuiseries_exterieures!C295</f>
        <v>0</v>
      </c>
      <c r="F292">
        <f>Platrerie!C295</f>
        <v>0</v>
      </c>
      <c r="G292">
        <f>Electricité!C295</f>
        <v>0</v>
      </c>
      <c r="H292">
        <f>PLOMBERIE!C295</f>
        <v>0</v>
      </c>
      <c r="I292">
        <f>Menuiseries_intérieures!C295</f>
        <v>0</v>
      </c>
      <c r="J292">
        <f>Sols!C295</f>
        <v>0</v>
      </c>
      <c r="K292">
        <f>Ossature_bois!C295</f>
        <v>0</v>
      </c>
      <c r="L292">
        <f>Peintures!C295</f>
        <v>0</v>
      </c>
    </row>
    <row r="293" spans="2:12">
      <c r="B293">
        <f>Maconnerie!C324</f>
        <v>0</v>
      </c>
      <c r="C293">
        <f>Charpente!C296</f>
        <v>0</v>
      </c>
      <c r="E293">
        <f>Menuiseries_exterieures!C296</f>
        <v>0</v>
      </c>
      <c r="F293">
        <f>Platrerie!C296</f>
        <v>0</v>
      </c>
      <c r="G293">
        <f>Electricité!C296</f>
        <v>0</v>
      </c>
      <c r="H293">
        <f>PLOMBERIE!C296</f>
        <v>0</v>
      </c>
      <c r="I293">
        <f>Menuiseries_intérieures!C296</f>
        <v>0</v>
      </c>
      <c r="J293">
        <f>Sols!C296</f>
        <v>0</v>
      </c>
      <c r="K293">
        <f>Ossature_bois!C296</f>
        <v>0</v>
      </c>
      <c r="L293">
        <f>Peintures!C296</f>
        <v>0</v>
      </c>
    </row>
    <row r="294" spans="2:12">
      <c r="B294">
        <f>Maconnerie!C325</f>
        <v>0</v>
      </c>
      <c r="C294">
        <f>Charpente!C297</f>
        <v>0</v>
      </c>
      <c r="E294">
        <f>Menuiseries_exterieures!C297</f>
        <v>0</v>
      </c>
      <c r="F294">
        <f>Platrerie!C297</f>
        <v>0</v>
      </c>
      <c r="G294">
        <f>Electricité!C297</f>
        <v>0</v>
      </c>
      <c r="H294">
        <f>PLOMBERIE!C297</f>
        <v>0</v>
      </c>
      <c r="I294">
        <f>Menuiseries_intérieures!C297</f>
        <v>0</v>
      </c>
      <c r="J294">
        <f>Sols!C297</f>
        <v>0</v>
      </c>
      <c r="K294">
        <f>Ossature_bois!C297</f>
        <v>0</v>
      </c>
      <c r="L294">
        <f>Peintures!C297</f>
        <v>0</v>
      </c>
    </row>
    <row r="295" spans="2:12">
      <c r="B295">
        <f>Maconnerie!C326</f>
        <v>0</v>
      </c>
      <c r="C295">
        <f>Charpente!C298</f>
        <v>0</v>
      </c>
      <c r="E295">
        <f>Menuiseries_exterieures!C298</f>
        <v>0</v>
      </c>
      <c r="F295">
        <f>Platrerie!C298</f>
        <v>0</v>
      </c>
      <c r="G295">
        <f>Electricité!C298</f>
        <v>0</v>
      </c>
      <c r="H295">
        <f>PLOMBERIE!C298</f>
        <v>0</v>
      </c>
      <c r="I295">
        <f>Menuiseries_intérieures!C298</f>
        <v>0</v>
      </c>
      <c r="J295">
        <f>Sols!C298</f>
        <v>0</v>
      </c>
      <c r="K295">
        <f>Ossature_bois!C298</f>
        <v>0</v>
      </c>
      <c r="L295">
        <f>Peintures!C298</f>
        <v>0</v>
      </c>
    </row>
    <row r="296" spans="2:12">
      <c r="B296">
        <f>Maconnerie!C327</f>
        <v>0</v>
      </c>
      <c r="C296">
        <f>Charpente!C299</f>
        <v>0</v>
      </c>
      <c r="E296">
        <f>Menuiseries_exterieures!C299</f>
        <v>0</v>
      </c>
      <c r="F296">
        <f>Platrerie!C299</f>
        <v>0</v>
      </c>
      <c r="G296">
        <f>Electricité!C299</f>
        <v>0</v>
      </c>
      <c r="H296">
        <f>PLOMBERIE!C299</f>
        <v>0</v>
      </c>
      <c r="I296">
        <f>Menuiseries_intérieures!C299</f>
        <v>0</v>
      </c>
      <c r="J296">
        <f>Sols!C299</f>
        <v>0</v>
      </c>
      <c r="K296">
        <f>Ossature_bois!C299</f>
        <v>0</v>
      </c>
      <c r="L296">
        <f>Peintures!C299</f>
        <v>0</v>
      </c>
    </row>
    <row r="297" spans="2:12">
      <c r="B297">
        <f>Maconnerie!C328</f>
        <v>0</v>
      </c>
      <c r="C297">
        <f>Charpente!C300</f>
        <v>0</v>
      </c>
      <c r="E297">
        <f>Menuiseries_exterieures!C300</f>
        <v>0</v>
      </c>
      <c r="F297">
        <f>Platrerie!C300</f>
        <v>0</v>
      </c>
      <c r="G297">
        <f>Electricité!C300</f>
        <v>0</v>
      </c>
      <c r="H297">
        <f>PLOMBERIE!C300</f>
        <v>0</v>
      </c>
      <c r="I297">
        <f>Menuiseries_intérieures!C300</f>
        <v>0</v>
      </c>
      <c r="J297">
        <f>Sols!C300</f>
        <v>0</v>
      </c>
      <c r="K297">
        <f>Ossature_bois!C300</f>
        <v>0</v>
      </c>
      <c r="L297">
        <f>Peintures!C300</f>
        <v>0</v>
      </c>
    </row>
    <row r="298" spans="2:12">
      <c r="B298">
        <f>Maconnerie!C329</f>
        <v>0</v>
      </c>
      <c r="C298">
        <f>Charpente!C301</f>
        <v>0</v>
      </c>
      <c r="E298">
        <f>Menuiseries_exterieures!C301</f>
        <v>0</v>
      </c>
      <c r="F298">
        <f>Platrerie!C301</f>
        <v>0</v>
      </c>
      <c r="G298">
        <f>Electricité!C301</f>
        <v>0</v>
      </c>
      <c r="H298">
        <f>PLOMBERIE!C301</f>
        <v>0</v>
      </c>
      <c r="I298">
        <f>Menuiseries_intérieures!C301</f>
        <v>0</v>
      </c>
      <c r="J298">
        <f>Sols!C301</f>
        <v>0</v>
      </c>
      <c r="K298">
        <f>Ossature_bois!C301</f>
        <v>0</v>
      </c>
      <c r="L298">
        <f>Peintures!C301</f>
        <v>0</v>
      </c>
    </row>
    <row r="299" spans="2:12">
      <c r="B299">
        <f>Maconnerie!C330</f>
        <v>0</v>
      </c>
      <c r="C299">
        <f>Charpente!C302</f>
        <v>0</v>
      </c>
      <c r="E299">
        <f>Menuiseries_exterieures!C302</f>
        <v>0</v>
      </c>
      <c r="F299">
        <f>Platrerie!C302</f>
        <v>0</v>
      </c>
      <c r="G299">
        <f>Electricité!C302</f>
        <v>0</v>
      </c>
      <c r="H299">
        <f>PLOMBERIE!C302</f>
        <v>0</v>
      </c>
      <c r="I299">
        <f>Menuiseries_intérieures!C302</f>
        <v>0</v>
      </c>
      <c r="J299">
        <f>Sols!C302</f>
        <v>0</v>
      </c>
      <c r="K299">
        <f>Ossature_bois!C302</f>
        <v>0</v>
      </c>
      <c r="L299">
        <f>Peintures!C302</f>
        <v>0</v>
      </c>
    </row>
    <row r="300" spans="2:12">
      <c r="B300">
        <f>Maconnerie!C331</f>
        <v>0</v>
      </c>
      <c r="C300">
        <f>Charpente!C303</f>
        <v>0</v>
      </c>
      <c r="E300">
        <f>Menuiseries_exterieures!C303</f>
        <v>0</v>
      </c>
      <c r="F300">
        <f>Platrerie!C303</f>
        <v>0</v>
      </c>
      <c r="G300">
        <f>Electricité!C303</f>
        <v>0</v>
      </c>
      <c r="H300">
        <f>PLOMBERIE!C303</f>
        <v>0</v>
      </c>
      <c r="I300">
        <f>Menuiseries_intérieures!C303</f>
        <v>0</v>
      </c>
      <c r="J300">
        <f>Sols!C303</f>
        <v>0</v>
      </c>
      <c r="K300">
        <f>Ossature_bois!C303</f>
        <v>0</v>
      </c>
      <c r="L300">
        <f>Peintures!C303</f>
        <v>0</v>
      </c>
    </row>
    <row r="301" spans="2:12">
      <c r="B301">
        <f>Maconnerie!C332</f>
        <v>0</v>
      </c>
      <c r="C301">
        <f>Charpente!C304</f>
        <v>0</v>
      </c>
      <c r="E301">
        <f>Menuiseries_exterieures!C304</f>
        <v>0</v>
      </c>
      <c r="F301">
        <f>Platrerie!C304</f>
        <v>0</v>
      </c>
      <c r="G301">
        <f>Electricité!C304</f>
        <v>0</v>
      </c>
      <c r="H301">
        <f>PLOMBERIE!C304</f>
        <v>0</v>
      </c>
      <c r="I301">
        <f>Menuiseries_intérieures!C304</f>
        <v>0</v>
      </c>
      <c r="J301">
        <f>Sols!C304</f>
        <v>0</v>
      </c>
      <c r="K301">
        <f>Ossature_bois!C304</f>
        <v>0</v>
      </c>
      <c r="L301">
        <f>Peintures!C304</f>
        <v>0</v>
      </c>
    </row>
    <row r="302" spans="2:12">
      <c r="B302">
        <f>Maconnerie!C333</f>
        <v>0</v>
      </c>
      <c r="C302">
        <f>Charpente!C305</f>
        <v>0</v>
      </c>
      <c r="E302">
        <f>Menuiseries_exterieures!C305</f>
        <v>0</v>
      </c>
      <c r="F302">
        <f>Platrerie!C305</f>
        <v>0</v>
      </c>
      <c r="G302">
        <f>Electricité!C305</f>
        <v>0</v>
      </c>
      <c r="H302">
        <f>PLOMBERIE!C305</f>
        <v>0</v>
      </c>
      <c r="I302">
        <f>Menuiseries_intérieures!C305</f>
        <v>0</v>
      </c>
      <c r="J302">
        <f>Sols!C305</f>
        <v>0</v>
      </c>
      <c r="K302">
        <f>Ossature_bois!C305</f>
        <v>0</v>
      </c>
      <c r="L302">
        <f>Peintures!C305</f>
        <v>0</v>
      </c>
    </row>
    <row r="303" spans="2:12">
      <c r="B303">
        <f>Maconnerie!C334</f>
        <v>0</v>
      </c>
      <c r="C303">
        <f>Charpente!C306</f>
        <v>0</v>
      </c>
      <c r="E303">
        <f>Menuiseries_exterieures!C306</f>
        <v>0</v>
      </c>
      <c r="F303">
        <f>Platrerie!C306</f>
        <v>0</v>
      </c>
      <c r="G303">
        <f>Electricité!C306</f>
        <v>0</v>
      </c>
      <c r="H303">
        <f>PLOMBERIE!C306</f>
        <v>0</v>
      </c>
      <c r="I303">
        <f>Menuiseries_intérieures!C306</f>
        <v>0</v>
      </c>
      <c r="J303">
        <f>Sols!C306</f>
        <v>0</v>
      </c>
      <c r="K303">
        <f>Ossature_bois!C306</f>
        <v>0</v>
      </c>
      <c r="L303">
        <f>Peintures!C306</f>
        <v>0</v>
      </c>
    </row>
    <row r="304" spans="2:12">
      <c r="B304">
        <f>Maconnerie!C335</f>
        <v>0</v>
      </c>
      <c r="C304">
        <f>Charpente!C307</f>
        <v>0</v>
      </c>
      <c r="E304">
        <f>Menuiseries_exterieures!C307</f>
        <v>0</v>
      </c>
      <c r="F304">
        <f>Platrerie!C307</f>
        <v>0</v>
      </c>
      <c r="G304">
        <f>Electricité!C307</f>
        <v>0</v>
      </c>
      <c r="H304">
        <f>PLOMBERIE!C307</f>
        <v>0</v>
      </c>
      <c r="I304">
        <f>Menuiseries_intérieures!C307</f>
        <v>0</v>
      </c>
      <c r="J304">
        <f>Sols!C307</f>
        <v>0</v>
      </c>
      <c r="K304">
        <f>Ossature_bois!C307</f>
        <v>0</v>
      </c>
      <c r="L304">
        <f>Peintures!C307</f>
        <v>0</v>
      </c>
    </row>
    <row r="305" spans="2:12">
      <c r="B305">
        <f>Maconnerie!C336</f>
        <v>0</v>
      </c>
      <c r="C305">
        <f>Charpente!C308</f>
        <v>0</v>
      </c>
      <c r="E305">
        <f>Menuiseries_exterieures!C308</f>
        <v>0</v>
      </c>
      <c r="F305">
        <f>Platrerie!C308</f>
        <v>0</v>
      </c>
      <c r="G305">
        <f>Electricité!C308</f>
        <v>0</v>
      </c>
      <c r="H305">
        <f>PLOMBERIE!C308</f>
        <v>0</v>
      </c>
      <c r="I305">
        <f>Menuiseries_intérieures!C308</f>
        <v>0</v>
      </c>
      <c r="J305">
        <f>Sols!C308</f>
        <v>0</v>
      </c>
      <c r="K305">
        <f>Ossature_bois!C308</f>
        <v>0</v>
      </c>
      <c r="L305">
        <f>Peintures!C308</f>
        <v>0</v>
      </c>
    </row>
    <row r="306" spans="2:12">
      <c r="B306">
        <f>Maconnerie!C337</f>
        <v>0</v>
      </c>
      <c r="C306">
        <f>Charpente!C309</f>
        <v>0</v>
      </c>
      <c r="E306">
        <f>Menuiseries_exterieures!C309</f>
        <v>0</v>
      </c>
      <c r="F306">
        <f>Platrerie!C309</f>
        <v>0</v>
      </c>
      <c r="G306">
        <f>Electricité!C309</f>
        <v>0</v>
      </c>
      <c r="H306">
        <f>PLOMBERIE!C309</f>
        <v>0</v>
      </c>
      <c r="I306">
        <f>Menuiseries_intérieures!C309</f>
        <v>0</v>
      </c>
      <c r="J306">
        <f>Sols!C309</f>
        <v>0</v>
      </c>
      <c r="K306">
        <f>Ossature_bois!C309</f>
        <v>0</v>
      </c>
      <c r="L306">
        <f>Peintures!C309</f>
        <v>0</v>
      </c>
    </row>
    <row r="307" spans="2:12">
      <c r="B307">
        <f>Maconnerie!C338</f>
        <v>0</v>
      </c>
      <c r="C307">
        <f>Charpente!C310</f>
        <v>0</v>
      </c>
      <c r="E307">
        <f>Menuiseries_exterieures!C310</f>
        <v>0</v>
      </c>
      <c r="F307">
        <f>Platrerie!C310</f>
        <v>0</v>
      </c>
      <c r="G307">
        <f>Electricité!C310</f>
        <v>0</v>
      </c>
      <c r="H307">
        <f>PLOMBERIE!C310</f>
        <v>0</v>
      </c>
      <c r="I307">
        <f>Menuiseries_intérieures!C310</f>
        <v>0</v>
      </c>
      <c r="J307">
        <f>Sols!C310</f>
        <v>0</v>
      </c>
      <c r="K307">
        <f>Ossature_bois!C310</f>
        <v>0</v>
      </c>
      <c r="L307">
        <f>Peintures!C310</f>
        <v>0</v>
      </c>
    </row>
    <row r="308" spans="2:12">
      <c r="B308">
        <f>Maconnerie!C339</f>
        <v>0</v>
      </c>
      <c r="C308">
        <f>Charpente!C311</f>
        <v>0</v>
      </c>
      <c r="E308">
        <f>Menuiseries_exterieures!C311</f>
        <v>0</v>
      </c>
      <c r="F308">
        <f>Platrerie!C311</f>
        <v>0</v>
      </c>
      <c r="G308">
        <f>Electricité!C311</f>
        <v>0</v>
      </c>
      <c r="H308">
        <f>PLOMBERIE!C311</f>
        <v>0</v>
      </c>
      <c r="I308">
        <f>Menuiseries_intérieures!C311</f>
        <v>0</v>
      </c>
      <c r="J308">
        <f>Sols!C311</f>
        <v>0</v>
      </c>
      <c r="K308">
        <f>Ossature_bois!C311</f>
        <v>0</v>
      </c>
      <c r="L308">
        <f>Peintures!C311</f>
        <v>0</v>
      </c>
    </row>
    <row r="309" spans="2:12">
      <c r="B309">
        <f>Maconnerie!C340</f>
        <v>0</v>
      </c>
      <c r="C309">
        <f>Charpente!C312</f>
        <v>0</v>
      </c>
      <c r="E309">
        <f>Menuiseries_exterieures!C312</f>
        <v>0</v>
      </c>
      <c r="F309">
        <f>Platrerie!C312</f>
        <v>0</v>
      </c>
      <c r="G309">
        <f>Electricité!C312</f>
        <v>0</v>
      </c>
      <c r="H309">
        <f>PLOMBERIE!C312</f>
        <v>0</v>
      </c>
      <c r="I309">
        <f>Menuiseries_intérieures!C312</f>
        <v>0</v>
      </c>
      <c r="J309">
        <f>Sols!C312</f>
        <v>0</v>
      </c>
      <c r="K309">
        <f>Ossature_bois!C312</f>
        <v>0</v>
      </c>
      <c r="L309">
        <f>Peintures!C312</f>
        <v>0</v>
      </c>
    </row>
    <row r="310" spans="2:12">
      <c r="B310">
        <f>Maconnerie!C341</f>
        <v>0</v>
      </c>
      <c r="C310">
        <f>Charpente!C313</f>
        <v>0</v>
      </c>
      <c r="E310">
        <f>Menuiseries_exterieures!C313</f>
        <v>0</v>
      </c>
      <c r="F310">
        <f>Platrerie!C313</f>
        <v>0</v>
      </c>
      <c r="G310">
        <f>Electricité!C313</f>
        <v>0</v>
      </c>
      <c r="H310">
        <f>PLOMBERIE!C313</f>
        <v>0</v>
      </c>
      <c r="I310">
        <f>Menuiseries_intérieures!C313</f>
        <v>0</v>
      </c>
      <c r="J310">
        <f>Sols!C313</f>
        <v>0</v>
      </c>
      <c r="K310">
        <f>Ossature_bois!C313</f>
        <v>0</v>
      </c>
      <c r="L310">
        <f>Peintures!C313</f>
        <v>0</v>
      </c>
    </row>
    <row r="311" spans="2:12">
      <c r="B311">
        <f>Maconnerie!C342</f>
        <v>0</v>
      </c>
      <c r="C311">
        <f>Charpente!C314</f>
        <v>0</v>
      </c>
      <c r="E311">
        <f>Menuiseries_exterieures!C314</f>
        <v>0</v>
      </c>
      <c r="F311">
        <f>Platrerie!C314</f>
        <v>0</v>
      </c>
      <c r="G311">
        <f>Electricité!C314</f>
        <v>0</v>
      </c>
      <c r="H311">
        <f>PLOMBERIE!C314</f>
        <v>0</v>
      </c>
      <c r="I311">
        <f>Menuiseries_intérieures!C314</f>
        <v>0</v>
      </c>
      <c r="J311">
        <f>Sols!C314</f>
        <v>0</v>
      </c>
      <c r="K311">
        <f>Ossature_bois!C314</f>
        <v>0</v>
      </c>
      <c r="L311">
        <f>Peintures!C314</f>
        <v>0</v>
      </c>
    </row>
    <row r="312" spans="2:12">
      <c r="B312">
        <f>Maconnerie!C343</f>
        <v>0</v>
      </c>
      <c r="C312">
        <f>Charpente!C315</f>
        <v>0</v>
      </c>
      <c r="E312">
        <f>Menuiseries_exterieures!C315</f>
        <v>0</v>
      </c>
      <c r="F312">
        <f>Platrerie!C315</f>
        <v>0</v>
      </c>
      <c r="G312">
        <f>Electricité!C315</f>
        <v>0</v>
      </c>
      <c r="H312">
        <f>PLOMBERIE!C315</f>
        <v>0</v>
      </c>
      <c r="I312">
        <f>Menuiseries_intérieures!C315</f>
        <v>0</v>
      </c>
      <c r="J312">
        <f>Sols!C315</f>
        <v>0</v>
      </c>
      <c r="K312">
        <f>Ossature_bois!C315</f>
        <v>0</v>
      </c>
      <c r="L312">
        <f>Peintures!C315</f>
        <v>0</v>
      </c>
    </row>
    <row r="313" spans="2:12">
      <c r="B313">
        <f>Maconnerie!C344</f>
        <v>0</v>
      </c>
      <c r="C313">
        <f>Charpente!C316</f>
        <v>0</v>
      </c>
      <c r="E313">
        <f>Menuiseries_exterieures!C316</f>
        <v>0</v>
      </c>
      <c r="F313">
        <f>Platrerie!C316</f>
        <v>0</v>
      </c>
      <c r="G313">
        <f>Electricité!C316</f>
        <v>0</v>
      </c>
      <c r="H313">
        <f>PLOMBERIE!C316</f>
        <v>0</v>
      </c>
      <c r="I313">
        <f>Menuiseries_intérieures!C316</f>
        <v>0</v>
      </c>
      <c r="J313">
        <f>Sols!C316</f>
        <v>0</v>
      </c>
      <c r="K313">
        <f>Ossature_bois!C316</f>
        <v>0</v>
      </c>
      <c r="L313">
        <f>Peintures!C316</f>
        <v>0</v>
      </c>
    </row>
    <row r="314" spans="2:12">
      <c r="B314">
        <f>Maconnerie!C345</f>
        <v>0</v>
      </c>
      <c r="C314">
        <f>Charpente!C317</f>
        <v>0</v>
      </c>
      <c r="E314">
        <f>Menuiseries_exterieures!C317</f>
        <v>0</v>
      </c>
      <c r="F314">
        <f>Platrerie!C317</f>
        <v>0</v>
      </c>
      <c r="G314">
        <f>Electricité!C317</f>
        <v>0</v>
      </c>
      <c r="H314">
        <f>PLOMBERIE!C317</f>
        <v>0</v>
      </c>
      <c r="I314">
        <f>Menuiseries_intérieures!C317</f>
        <v>0</v>
      </c>
      <c r="J314">
        <f>Sols!C317</f>
        <v>0</v>
      </c>
      <c r="K314">
        <f>Ossature_bois!C317</f>
        <v>0</v>
      </c>
      <c r="L314">
        <f>Peintures!C317</f>
        <v>0</v>
      </c>
    </row>
    <row r="315" spans="2:12">
      <c r="B315">
        <f>Maconnerie!C346</f>
        <v>0</v>
      </c>
      <c r="C315">
        <f>Charpente!C318</f>
        <v>0</v>
      </c>
      <c r="E315">
        <f>Menuiseries_exterieures!C318</f>
        <v>0</v>
      </c>
      <c r="F315">
        <f>Platrerie!C318</f>
        <v>0</v>
      </c>
      <c r="G315">
        <f>Electricité!C318</f>
        <v>0</v>
      </c>
      <c r="H315">
        <f>PLOMBERIE!C318</f>
        <v>0</v>
      </c>
      <c r="I315">
        <f>Menuiseries_intérieures!C318</f>
        <v>0</v>
      </c>
      <c r="J315">
        <f>Sols!C318</f>
        <v>0</v>
      </c>
      <c r="K315">
        <f>Ossature_bois!C318</f>
        <v>0</v>
      </c>
      <c r="L315">
        <f>Peintures!C318</f>
        <v>0</v>
      </c>
    </row>
    <row r="316" spans="2:12">
      <c r="B316">
        <f>Maconnerie!C347</f>
        <v>0</v>
      </c>
      <c r="C316">
        <f>Charpente!C319</f>
        <v>0</v>
      </c>
      <c r="E316">
        <f>Menuiseries_exterieures!C319</f>
        <v>0</v>
      </c>
      <c r="F316">
        <f>Platrerie!C319</f>
        <v>0</v>
      </c>
      <c r="G316">
        <f>Electricité!C319</f>
        <v>0</v>
      </c>
      <c r="H316">
        <f>PLOMBERIE!C319</f>
        <v>0</v>
      </c>
      <c r="I316">
        <f>Menuiseries_intérieures!C319</f>
        <v>0</v>
      </c>
      <c r="J316">
        <f>Sols!C319</f>
        <v>0</v>
      </c>
      <c r="K316">
        <f>Ossature_bois!C319</f>
        <v>0</v>
      </c>
      <c r="L316">
        <f>Peintures!C319</f>
        <v>0</v>
      </c>
    </row>
    <row r="317" spans="2:12">
      <c r="B317">
        <f>Maconnerie!C348</f>
        <v>0</v>
      </c>
      <c r="C317">
        <f>Charpente!C320</f>
        <v>0</v>
      </c>
      <c r="E317">
        <f>Menuiseries_exterieures!C320</f>
        <v>0</v>
      </c>
      <c r="F317">
        <f>Platrerie!C320</f>
        <v>0</v>
      </c>
      <c r="G317">
        <f>Electricité!C320</f>
        <v>0</v>
      </c>
      <c r="H317">
        <f>PLOMBERIE!C320</f>
        <v>0</v>
      </c>
      <c r="I317">
        <f>Menuiseries_intérieures!C320</f>
        <v>0</v>
      </c>
      <c r="J317">
        <f>Sols!C320</f>
        <v>0</v>
      </c>
      <c r="K317">
        <f>Ossature_bois!C320</f>
        <v>0</v>
      </c>
      <c r="L317">
        <f>Peintures!C320</f>
        <v>0</v>
      </c>
    </row>
    <row r="318" spans="2:12">
      <c r="B318">
        <f>Maconnerie!C349</f>
        <v>0</v>
      </c>
      <c r="C318">
        <f>Charpente!C321</f>
        <v>0</v>
      </c>
      <c r="E318">
        <f>Menuiseries_exterieures!C321</f>
        <v>0</v>
      </c>
      <c r="F318">
        <f>Platrerie!C321</f>
        <v>0</v>
      </c>
      <c r="G318">
        <f>Electricité!C321</f>
        <v>0</v>
      </c>
      <c r="H318">
        <f>PLOMBERIE!C321</f>
        <v>0</v>
      </c>
      <c r="I318">
        <f>Menuiseries_intérieures!C321</f>
        <v>0</v>
      </c>
      <c r="J318">
        <f>Sols!C321</f>
        <v>0</v>
      </c>
      <c r="K318">
        <f>Ossature_bois!C321</f>
        <v>0</v>
      </c>
      <c r="L318">
        <f>Peintures!C321</f>
        <v>0</v>
      </c>
    </row>
    <row r="319" spans="2:12">
      <c r="B319">
        <f>Maconnerie!C350</f>
        <v>0</v>
      </c>
      <c r="C319">
        <f>Charpente!C322</f>
        <v>0</v>
      </c>
      <c r="E319">
        <f>Menuiseries_exterieures!C322</f>
        <v>0</v>
      </c>
      <c r="F319">
        <f>Platrerie!C322</f>
        <v>0</v>
      </c>
      <c r="G319">
        <f>Electricité!C322</f>
        <v>0</v>
      </c>
      <c r="H319">
        <f>PLOMBERIE!C322</f>
        <v>0</v>
      </c>
      <c r="I319">
        <f>Menuiseries_intérieures!C322</f>
        <v>0</v>
      </c>
      <c r="J319">
        <f>Sols!C322</f>
        <v>0</v>
      </c>
      <c r="K319">
        <f>Ossature_bois!C322</f>
        <v>0</v>
      </c>
      <c r="L319">
        <f>Peintures!C322</f>
        <v>0</v>
      </c>
    </row>
    <row r="320" spans="2:12">
      <c r="B320">
        <f>Maconnerie!C351</f>
        <v>0</v>
      </c>
      <c r="C320">
        <f>Charpente!C323</f>
        <v>0</v>
      </c>
      <c r="E320">
        <f>Menuiseries_exterieures!C323</f>
        <v>0</v>
      </c>
      <c r="F320">
        <f>Platrerie!C323</f>
        <v>0</v>
      </c>
      <c r="G320">
        <f>Electricité!C323</f>
        <v>0</v>
      </c>
      <c r="H320">
        <f>PLOMBERIE!C323</f>
        <v>0</v>
      </c>
      <c r="I320">
        <f>Menuiseries_intérieures!C323</f>
        <v>0</v>
      </c>
      <c r="J320">
        <f>Sols!C323</f>
        <v>0</v>
      </c>
      <c r="K320">
        <f>Ossature_bois!C323</f>
        <v>0</v>
      </c>
      <c r="L320">
        <f>Peintures!C323</f>
        <v>0</v>
      </c>
    </row>
    <row r="321" spans="2:12">
      <c r="B321">
        <f>Maconnerie!C352</f>
        <v>0</v>
      </c>
      <c r="C321">
        <f>Charpente!C324</f>
        <v>0</v>
      </c>
      <c r="E321">
        <f>Menuiseries_exterieures!C324</f>
        <v>0</v>
      </c>
      <c r="F321">
        <f>Platrerie!C324</f>
        <v>0</v>
      </c>
      <c r="G321">
        <f>Electricité!C324</f>
        <v>0</v>
      </c>
      <c r="H321">
        <f>PLOMBERIE!C324</f>
        <v>0</v>
      </c>
      <c r="I321">
        <f>Menuiseries_intérieures!C324</f>
        <v>0</v>
      </c>
      <c r="J321">
        <f>Sols!C324</f>
        <v>0</v>
      </c>
      <c r="K321">
        <f>Ossature_bois!C324</f>
        <v>0</v>
      </c>
      <c r="L321">
        <f>Peintures!C324</f>
        <v>0</v>
      </c>
    </row>
    <row r="322" spans="2:12">
      <c r="B322">
        <f>Maconnerie!C353</f>
        <v>0</v>
      </c>
      <c r="C322">
        <f>Charpente!C325</f>
        <v>0</v>
      </c>
      <c r="E322">
        <f>Menuiseries_exterieures!C325</f>
        <v>0</v>
      </c>
      <c r="F322">
        <f>Platrerie!C325</f>
        <v>0</v>
      </c>
      <c r="G322">
        <f>Electricité!C325</f>
        <v>0</v>
      </c>
      <c r="H322">
        <f>PLOMBERIE!C325</f>
        <v>0</v>
      </c>
      <c r="I322">
        <f>Menuiseries_intérieures!C325</f>
        <v>0</v>
      </c>
      <c r="J322">
        <f>Sols!C325</f>
        <v>0</v>
      </c>
      <c r="K322">
        <f>Ossature_bois!C325</f>
        <v>0</v>
      </c>
      <c r="L322">
        <f>Peintures!C325</f>
        <v>0</v>
      </c>
    </row>
    <row r="323" spans="2:12">
      <c r="B323">
        <f>Maconnerie!C354</f>
        <v>0</v>
      </c>
      <c r="C323">
        <f>Charpente!C326</f>
        <v>0</v>
      </c>
      <c r="E323">
        <f>Menuiseries_exterieures!C326</f>
        <v>0</v>
      </c>
      <c r="F323">
        <f>Platrerie!C326</f>
        <v>0</v>
      </c>
      <c r="G323">
        <f>Electricité!C326</f>
        <v>0</v>
      </c>
      <c r="H323">
        <f>PLOMBERIE!C326</f>
        <v>0</v>
      </c>
      <c r="I323">
        <f>Menuiseries_intérieures!C326</f>
        <v>0</v>
      </c>
      <c r="J323">
        <f>Sols!C326</f>
        <v>0</v>
      </c>
      <c r="K323">
        <f>Ossature_bois!C326</f>
        <v>0</v>
      </c>
      <c r="L323">
        <f>Peintures!C326</f>
        <v>0</v>
      </c>
    </row>
    <row r="324" spans="2:12">
      <c r="B324">
        <f>Maconnerie!C355</f>
        <v>0</v>
      </c>
      <c r="C324">
        <f>Charpente!C327</f>
        <v>0</v>
      </c>
      <c r="E324">
        <f>Menuiseries_exterieures!C327</f>
        <v>0</v>
      </c>
      <c r="F324">
        <f>Platrerie!C327</f>
        <v>0</v>
      </c>
      <c r="G324">
        <f>Electricité!C327</f>
        <v>0</v>
      </c>
      <c r="H324">
        <f>PLOMBERIE!C327</f>
        <v>0</v>
      </c>
      <c r="I324">
        <f>Menuiseries_intérieures!C327</f>
        <v>0</v>
      </c>
      <c r="J324">
        <f>Sols!C327</f>
        <v>0</v>
      </c>
      <c r="K324">
        <f>Ossature_bois!C327</f>
        <v>0</v>
      </c>
      <c r="L324">
        <f>Peintures!C327</f>
        <v>0</v>
      </c>
    </row>
    <row r="325" spans="2:12">
      <c r="B325">
        <f>Maconnerie!C356</f>
        <v>0</v>
      </c>
      <c r="C325">
        <f>Charpente!C328</f>
        <v>0</v>
      </c>
      <c r="E325">
        <f>Menuiseries_exterieures!C328</f>
        <v>0</v>
      </c>
      <c r="F325">
        <f>Platrerie!C328</f>
        <v>0</v>
      </c>
      <c r="G325">
        <f>Electricité!C328</f>
        <v>0</v>
      </c>
      <c r="H325">
        <f>PLOMBERIE!C328</f>
        <v>0</v>
      </c>
      <c r="I325">
        <f>Menuiseries_intérieures!C328</f>
        <v>0</v>
      </c>
      <c r="J325">
        <f>Sols!C328</f>
        <v>0</v>
      </c>
      <c r="K325">
        <f>Ossature_bois!C328</f>
        <v>0</v>
      </c>
      <c r="L325">
        <f>Peintures!C328</f>
        <v>0</v>
      </c>
    </row>
    <row r="326" spans="2:12">
      <c r="B326">
        <f>Maconnerie!C357</f>
        <v>0</v>
      </c>
      <c r="C326">
        <f>Charpente!C329</f>
        <v>0</v>
      </c>
      <c r="E326">
        <f>Menuiseries_exterieures!C329</f>
        <v>0</v>
      </c>
      <c r="F326">
        <f>Platrerie!C329</f>
        <v>0</v>
      </c>
      <c r="G326">
        <f>Electricité!C329</f>
        <v>0</v>
      </c>
      <c r="H326">
        <f>PLOMBERIE!C329</f>
        <v>0</v>
      </c>
      <c r="I326">
        <f>Menuiseries_intérieures!C329</f>
        <v>0</v>
      </c>
      <c r="J326">
        <f>Sols!C329</f>
        <v>0</v>
      </c>
      <c r="K326">
        <f>Ossature_bois!C329</f>
        <v>0</v>
      </c>
      <c r="L326">
        <f>Peintures!C329</f>
        <v>0</v>
      </c>
    </row>
    <row r="327" spans="2:12">
      <c r="B327">
        <f>Maconnerie!C358</f>
        <v>0</v>
      </c>
      <c r="C327">
        <f>Charpente!C330</f>
        <v>0</v>
      </c>
      <c r="E327">
        <f>Menuiseries_exterieures!C330</f>
        <v>0</v>
      </c>
      <c r="F327">
        <f>Platrerie!C330</f>
        <v>0</v>
      </c>
      <c r="G327">
        <f>Electricité!C330</f>
        <v>0</v>
      </c>
      <c r="H327">
        <f>PLOMBERIE!C330</f>
        <v>0</v>
      </c>
      <c r="I327">
        <f>Menuiseries_intérieures!C330</f>
        <v>0</v>
      </c>
      <c r="J327">
        <f>Sols!C330</f>
        <v>0</v>
      </c>
      <c r="K327">
        <f>Ossature_bois!C330</f>
        <v>0</v>
      </c>
      <c r="L327">
        <f>Peintures!C330</f>
        <v>0</v>
      </c>
    </row>
    <row r="328" spans="2:12">
      <c r="B328">
        <f>Maconnerie!C359</f>
        <v>0</v>
      </c>
      <c r="C328">
        <f>Charpente!C331</f>
        <v>0</v>
      </c>
      <c r="E328">
        <f>Menuiseries_exterieures!C331</f>
        <v>0</v>
      </c>
      <c r="F328">
        <f>Platrerie!C331</f>
        <v>0</v>
      </c>
      <c r="G328">
        <f>Electricité!C331</f>
        <v>0</v>
      </c>
      <c r="H328">
        <f>PLOMBERIE!C331</f>
        <v>0</v>
      </c>
      <c r="I328">
        <f>Menuiseries_intérieures!C331</f>
        <v>0</v>
      </c>
      <c r="J328">
        <f>Sols!C331</f>
        <v>0</v>
      </c>
      <c r="K328">
        <f>Ossature_bois!C331</f>
        <v>0</v>
      </c>
      <c r="L328">
        <f>Peintures!C331</f>
        <v>0</v>
      </c>
    </row>
    <row r="329" spans="2:12">
      <c r="B329">
        <f>Maconnerie!C360</f>
        <v>0</v>
      </c>
      <c r="C329">
        <f>Charpente!C332</f>
        <v>0</v>
      </c>
      <c r="E329">
        <f>Menuiseries_exterieures!C332</f>
        <v>0</v>
      </c>
      <c r="F329">
        <f>Platrerie!C332</f>
        <v>0</v>
      </c>
      <c r="G329">
        <f>Electricité!C332</f>
        <v>0</v>
      </c>
      <c r="H329">
        <f>PLOMBERIE!C332</f>
        <v>0</v>
      </c>
      <c r="I329">
        <f>Menuiseries_intérieures!C332</f>
        <v>0</v>
      </c>
      <c r="J329">
        <f>Sols!C332</f>
        <v>0</v>
      </c>
      <c r="K329">
        <f>Ossature_bois!C332</f>
        <v>0</v>
      </c>
      <c r="L329">
        <f>Peintures!C332</f>
        <v>0</v>
      </c>
    </row>
    <row r="330" spans="2:12">
      <c r="B330">
        <f>Maconnerie!C361</f>
        <v>0</v>
      </c>
      <c r="C330">
        <f>Charpente!C333</f>
        <v>0</v>
      </c>
      <c r="E330">
        <f>Menuiseries_exterieures!C333</f>
        <v>0</v>
      </c>
      <c r="F330">
        <f>Platrerie!C333</f>
        <v>0</v>
      </c>
      <c r="G330">
        <f>Electricité!C333</f>
        <v>0</v>
      </c>
      <c r="H330">
        <f>PLOMBERIE!C333</f>
        <v>0</v>
      </c>
      <c r="I330">
        <f>Menuiseries_intérieures!C333</f>
        <v>0</v>
      </c>
      <c r="J330">
        <f>Sols!C333</f>
        <v>0</v>
      </c>
      <c r="K330">
        <f>Ossature_bois!C333</f>
        <v>0</v>
      </c>
      <c r="L330">
        <f>Peintures!C333</f>
        <v>0</v>
      </c>
    </row>
    <row r="331" spans="2:12">
      <c r="B331">
        <f>Maconnerie!C362</f>
        <v>0</v>
      </c>
      <c r="C331">
        <f>Charpente!C334</f>
        <v>0</v>
      </c>
      <c r="E331">
        <f>Menuiseries_exterieures!C334</f>
        <v>0</v>
      </c>
      <c r="F331">
        <f>Platrerie!C334</f>
        <v>0</v>
      </c>
      <c r="G331">
        <f>Electricité!C334</f>
        <v>0</v>
      </c>
      <c r="H331">
        <f>PLOMBERIE!C334</f>
        <v>0</v>
      </c>
      <c r="I331">
        <f>Menuiseries_intérieures!C334</f>
        <v>0</v>
      </c>
      <c r="J331">
        <f>Sols!C334</f>
        <v>0</v>
      </c>
      <c r="K331">
        <f>Ossature_bois!C334</f>
        <v>0</v>
      </c>
      <c r="L331">
        <f>Peintures!C334</f>
        <v>0</v>
      </c>
    </row>
    <row r="332" spans="2:12">
      <c r="B332">
        <f>Maconnerie!C363</f>
        <v>0</v>
      </c>
      <c r="C332">
        <f>Charpente!C335</f>
        <v>0</v>
      </c>
      <c r="E332">
        <f>Menuiseries_exterieures!C335</f>
        <v>0</v>
      </c>
      <c r="F332">
        <f>Platrerie!C335</f>
        <v>0</v>
      </c>
      <c r="G332">
        <f>Electricité!C335</f>
        <v>0</v>
      </c>
      <c r="H332">
        <f>PLOMBERIE!C335</f>
        <v>0</v>
      </c>
      <c r="I332">
        <f>Menuiseries_intérieures!C335</f>
        <v>0</v>
      </c>
      <c r="J332">
        <f>Sols!C335</f>
        <v>0</v>
      </c>
      <c r="K332">
        <f>Ossature_bois!C335</f>
        <v>0</v>
      </c>
      <c r="L332">
        <f>Peintures!C335</f>
        <v>0</v>
      </c>
    </row>
    <row r="333" spans="2:12">
      <c r="B333">
        <f>Maconnerie!C364</f>
        <v>0</v>
      </c>
      <c r="C333">
        <f>Charpente!C336</f>
        <v>0</v>
      </c>
      <c r="E333">
        <f>Menuiseries_exterieures!C336</f>
        <v>0</v>
      </c>
      <c r="F333">
        <f>Platrerie!C336</f>
        <v>0</v>
      </c>
      <c r="G333">
        <f>Electricité!C336</f>
        <v>0</v>
      </c>
      <c r="H333">
        <f>PLOMBERIE!C336</f>
        <v>0</v>
      </c>
      <c r="I333">
        <f>Menuiseries_intérieures!C336</f>
        <v>0</v>
      </c>
      <c r="J333">
        <f>Sols!C336</f>
        <v>0</v>
      </c>
      <c r="K333">
        <f>Ossature_bois!C336</f>
        <v>0</v>
      </c>
      <c r="L333">
        <f>Peintures!C336</f>
        <v>0</v>
      </c>
    </row>
    <row r="334" spans="2:12">
      <c r="B334">
        <f>Maconnerie!C365</f>
        <v>0</v>
      </c>
      <c r="C334">
        <f>Charpente!C337</f>
        <v>0</v>
      </c>
      <c r="E334">
        <f>Menuiseries_exterieures!C337</f>
        <v>0</v>
      </c>
      <c r="F334">
        <f>Platrerie!C337</f>
        <v>0</v>
      </c>
      <c r="G334">
        <f>Electricité!C337</f>
        <v>0</v>
      </c>
      <c r="H334">
        <f>PLOMBERIE!C337</f>
        <v>0</v>
      </c>
      <c r="I334">
        <f>Menuiseries_intérieures!C337</f>
        <v>0</v>
      </c>
      <c r="J334">
        <f>Sols!C337</f>
        <v>0</v>
      </c>
      <c r="K334">
        <f>Ossature_bois!C337</f>
        <v>0</v>
      </c>
      <c r="L334">
        <f>Peintures!C337</f>
        <v>0</v>
      </c>
    </row>
    <row r="335" spans="2:12">
      <c r="B335">
        <f>Maconnerie!C366</f>
        <v>0</v>
      </c>
      <c r="C335">
        <f>Charpente!C338</f>
        <v>0</v>
      </c>
      <c r="E335">
        <f>Menuiseries_exterieures!C338</f>
        <v>0</v>
      </c>
      <c r="F335">
        <f>Platrerie!C338</f>
        <v>0</v>
      </c>
      <c r="G335">
        <f>Electricité!C338</f>
        <v>0</v>
      </c>
      <c r="H335">
        <f>PLOMBERIE!C338</f>
        <v>0</v>
      </c>
      <c r="I335">
        <f>Menuiseries_intérieures!C338</f>
        <v>0</v>
      </c>
      <c r="J335">
        <f>Sols!C338</f>
        <v>0</v>
      </c>
      <c r="K335">
        <f>Ossature_bois!C338</f>
        <v>0</v>
      </c>
      <c r="L335">
        <f>Peintures!C338</f>
        <v>0</v>
      </c>
    </row>
    <row r="336" spans="2:12">
      <c r="B336">
        <f>Maconnerie!C367</f>
        <v>0</v>
      </c>
      <c r="C336">
        <f>Charpente!C339</f>
        <v>0</v>
      </c>
      <c r="E336">
        <f>Menuiseries_exterieures!C339</f>
        <v>0</v>
      </c>
      <c r="F336">
        <f>Platrerie!C339</f>
        <v>0</v>
      </c>
      <c r="G336">
        <f>Electricité!C339</f>
        <v>0</v>
      </c>
      <c r="H336">
        <f>PLOMBERIE!C339</f>
        <v>0</v>
      </c>
      <c r="I336">
        <f>Menuiseries_intérieures!C339</f>
        <v>0</v>
      </c>
      <c r="J336">
        <f>Sols!C339</f>
        <v>0</v>
      </c>
      <c r="K336">
        <f>Ossature_bois!C339</f>
        <v>0</v>
      </c>
      <c r="L336">
        <f>Peintures!C339</f>
        <v>0</v>
      </c>
    </row>
    <row r="337" spans="2:12">
      <c r="B337">
        <f>Maconnerie!C368</f>
        <v>0</v>
      </c>
      <c r="C337">
        <f>Charpente!C340</f>
        <v>0</v>
      </c>
      <c r="E337">
        <f>Menuiseries_exterieures!C340</f>
        <v>0</v>
      </c>
      <c r="F337">
        <f>Platrerie!C340</f>
        <v>0</v>
      </c>
      <c r="G337">
        <f>Electricité!C340</f>
        <v>0</v>
      </c>
      <c r="H337">
        <f>PLOMBERIE!C340</f>
        <v>0</v>
      </c>
      <c r="I337">
        <f>Menuiseries_intérieures!C340</f>
        <v>0</v>
      </c>
      <c r="J337">
        <f>Sols!C340</f>
        <v>0</v>
      </c>
      <c r="K337">
        <f>Ossature_bois!C340</f>
        <v>0</v>
      </c>
      <c r="L337">
        <f>Peintures!C340</f>
        <v>0</v>
      </c>
    </row>
    <row r="338" spans="2:12">
      <c r="B338">
        <f>Maconnerie!C369</f>
        <v>0</v>
      </c>
      <c r="C338">
        <f>Charpente!C341</f>
        <v>0</v>
      </c>
      <c r="E338">
        <f>Menuiseries_exterieures!C341</f>
        <v>0</v>
      </c>
      <c r="F338">
        <f>Platrerie!C341</f>
        <v>0</v>
      </c>
      <c r="G338">
        <f>Electricité!C341</f>
        <v>0</v>
      </c>
      <c r="H338">
        <f>PLOMBERIE!C341</f>
        <v>0</v>
      </c>
      <c r="I338">
        <f>Menuiseries_intérieures!C341</f>
        <v>0</v>
      </c>
      <c r="J338">
        <f>Sols!C341</f>
        <v>0</v>
      </c>
      <c r="K338">
        <f>Ossature_bois!C341</f>
        <v>0</v>
      </c>
      <c r="L338">
        <f>Peintures!C341</f>
        <v>0</v>
      </c>
    </row>
    <row r="339" spans="2:12">
      <c r="B339">
        <f>Maconnerie!C370</f>
        <v>0</v>
      </c>
      <c r="C339">
        <f>Charpente!C342</f>
        <v>0</v>
      </c>
      <c r="E339">
        <f>Menuiseries_exterieures!C342</f>
        <v>0</v>
      </c>
      <c r="F339">
        <f>Platrerie!C342</f>
        <v>0</v>
      </c>
      <c r="G339">
        <f>Electricité!C342</f>
        <v>0</v>
      </c>
      <c r="H339">
        <f>PLOMBERIE!C342</f>
        <v>0</v>
      </c>
      <c r="I339">
        <f>Menuiseries_intérieures!C342</f>
        <v>0</v>
      </c>
      <c r="J339">
        <f>Sols!C342</f>
        <v>0</v>
      </c>
      <c r="K339">
        <f>Ossature_bois!C342</f>
        <v>0</v>
      </c>
      <c r="L339">
        <f>Peintures!C342</f>
        <v>0</v>
      </c>
    </row>
    <row r="340" spans="2:12">
      <c r="B340">
        <f>Maconnerie!C371</f>
        <v>0</v>
      </c>
      <c r="C340">
        <f>Charpente!C343</f>
        <v>0</v>
      </c>
      <c r="E340">
        <f>Menuiseries_exterieures!C343</f>
        <v>0</v>
      </c>
      <c r="F340">
        <f>Platrerie!C343</f>
        <v>0</v>
      </c>
      <c r="G340">
        <f>Electricité!C343</f>
        <v>0</v>
      </c>
      <c r="H340">
        <f>PLOMBERIE!C343</f>
        <v>0</v>
      </c>
      <c r="I340">
        <f>Menuiseries_intérieures!C343</f>
        <v>0</v>
      </c>
      <c r="J340">
        <f>Sols!C343</f>
        <v>0</v>
      </c>
      <c r="K340">
        <f>Ossature_bois!C343</f>
        <v>0</v>
      </c>
      <c r="L340">
        <f>Peintures!C343</f>
        <v>0</v>
      </c>
    </row>
    <row r="341" spans="2:12">
      <c r="B341">
        <f>Maconnerie!C372</f>
        <v>0</v>
      </c>
      <c r="C341">
        <f>Charpente!C344</f>
        <v>0</v>
      </c>
      <c r="E341">
        <f>Menuiseries_exterieures!C344</f>
        <v>0</v>
      </c>
      <c r="F341">
        <f>Platrerie!C344</f>
        <v>0</v>
      </c>
      <c r="G341">
        <f>Electricité!C344</f>
        <v>0</v>
      </c>
      <c r="H341">
        <f>PLOMBERIE!C344</f>
        <v>0</v>
      </c>
      <c r="I341">
        <f>Menuiseries_intérieures!C344</f>
        <v>0</v>
      </c>
      <c r="J341">
        <f>Sols!C344</f>
        <v>0</v>
      </c>
      <c r="K341">
        <f>Ossature_bois!C344</f>
        <v>0</v>
      </c>
      <c r="L341">
        <f>Peintures!C344</f>
        <v>0</v>
      </c>
    </row>
    <row r="342" spans="2:12">
      <c r="B342">
        <f>Maconnerie!C373</f>
        <v>0</v>
      </c>
      <c r="C342">
        <f>Charpente!C345</f>
        <v>0</v>
      </c>
      <c r="E342">
        <f>Menuiseries_exterieures!C345</f>
        <v>0</v>
      </c>
      <c r="F342">
        <f>Platrerie!C345</f>
        <v>0</v>
      </c>
      <c r="G342">
        <f>Electricité!C345</f>
        <v>0</v>
      </c>
      <c r="H342">
        <f>PLOMBERIE!C345</f>
        <v>0</v>
      </c>
      <c r="I342">
        <f>Menuiseries_intérieures!C345</f>
        <v>0</v>
      </c>
      <c r="J342">
        <f>Sols!C345</f>
        <v>0</v>
      </c>
      <c r="K342">
        <f>Ossature_bois!C345</f>
        <v>0</v>
      </c>
      <c r="L342">
        <f>Peintures!C345</f>
        <v>0</v>
      </c>
    </row>
    <row r="343" spans="2:12">
      <c r="B343">
        <f>Maconnerie!C374</f>
        <v>0</v>
      </c>
      <c r="C343">
        <f>Charpente!C346</f>
        <v>0</v>
      </c>
      <c r="E343">
        <f>Menuiseries_exterieures!C346</f>
        <v>0</v>
      </c>
      <c r="F343">
        <f>Platrerie!C346</f>
        <v>0</v>
      </c>
      <c r="G343">
        <f>Electricité!C346</f>
        <v>0</v>
      </c>
      <c r="H343">
        <f>PLOMBERIE!C346</f>
        <v>0</v>
      </c>
      <c r="I343">
        <f>Menuiseries_intérieures!C346</f>
        <v>0</v>
      </c>
      <c r="J343">
        <f>Sols!C346</f>
        <v>0</v>
      </c>
      <c r="K343">
        <f>Ossature_bois!C346</f>
        <v>0</v>
      </c>
      <c r="L343">
        <f>Peintures!C346</f>
        <v>0</v>
      </c>
    </row>
    <row r="344" spans="2:12">
      <c r="B344">
        <f>Maconnerie!C375</f>
        <v>0</v>
      </c>
      <c r="C344">
        <f>Charpente!C347</f>
        <v>0</v>
      </c>
      <c r="E344">
        <f>Menuiseries_exterieures!C347</f>
        <v>0</v>
      </c>
      <c r="F344">
        <f>Platrerie!C347</f>
        <v>0</v>
      </c>
      <c r="G344">
        <f>Electricité!C347</f>
        <v>0</v>
      </c>
      <c r="H344">
        <f>PLOMBERIE!C347</f>
        <v>0</v>
      </c>
      <c r="I344">
        <f>Menuiseries_intérieures!C347</f>
        <v>0</v>
      </c>
      <c r="J344">
        <f>Sols!C347</f>
        <v>0</v>
      </c>
      <c r="K344">
        <f>Ossature_bois!C347</f>
        <v>0</v>
      </c>
      <c r="L344">
        <f>Peintures!C347</f>
        <v>0</v>
      </c>
    </row>
    <row r="345" spans="2:12">
      <c r="B345">
        <f>Maconnerie!C376</f>
        <v>0</v>
      </c>
      <c r="C345">
        <f>Charpente!C348</f>
        <v>0</v>
      </c>
      <c r="E345">
        <f>Menuiseries_exterieures!C348</f>
        <v>0</v>
      </c>
      <c r="F345">
        <f>Platrerie!C348</f>
        <v>0</v>
      </c>
      <c r="G345">
        <f>Electricité!C348</f>
        <v>0</v>
      </c>
      <c r="H345">
        <f>PLOMBERIE!C348</f>
        <v>0</v>
      </c>
      <c r="I345">
        <f>Menuiseries_intérieures!C348</f>
        <v>0</v>
      </c>
      <c r="J345">
        <f>Sols!C348</f>
        <v>0</v>
      </c>
      <c r="K345">
        <f>Ossature_bois!C348</f>
        <v>0</v>
      </c>
      <c r="L345">
        <f>Peintures!C348</f>
        <v>0</v>
      </c>
    </row>
    <row r="346" spans="2:12">
      <c r="B346">
        <f>Maconnerie!C377</f>
        <v>0</v>
      </c>
      <c r="C346">
        <f>Charpente!C349</f>
        <v>0</v>
      </c>
      <c r="E346">
        <f>Menuiseries_exterieures!C349</f>
        <v>0</v>
      </c>
      <c r="F346">
        <f>Platrerie!C349</f>
        <v>0</v>
      </c>
      <c r="G346">
        <f>Electricité!C349</f>
        <v>0</v>
      </c>
      <c r="H346">
        <f>PLOMBERIE!C349</f>
        <v>0</v>
      </c>
      <c r="I346">
        <f>Menuiseries_intérieures!C349</f>
        <v>0</v>
      </c>
      <c r="J346">
        <f>Sols!C349</f>
        <v>0</v>
      </c>
      <c r="K346">
        <f>Ossature_bois!C349</f>
        <v>0</v>
      </c>
      <c r="L346">
        <f>Peintures!C349</f>
        <v>0</v>
      </c>
    </row>
    <row r="347" spans="2:12">
      <c r="B347">
        <f>Maconnerie!C378</f>
        <v>0</v>
      </c>
      <c r="C347">
        <f>Charpente!C350</f>
        <v>0</v>
      </c>
      <c r="E347">
        <f>Menuiseries_exterieures!C350</f>
        <v>0</v>
      </c>
      <c r="F347">
        <f>Platrerie!C350</f>
        <v>0</v>
      </c>
      <c r="G347">
        <f>Electricité!C350</f>
        <v>0</v>
      </c>
      <c r="H347">
        <f>PLOMBERIE!C350</f>
        <v>0</v>
      </c>
      <c r="I347">
        <f>Menuiseries_intérieures!C350</f>
        <v>0</v>
      </c>
      <c r="J347">
        <f>Sols!C350</f>
        <v>0</v>
      </c>
      <c r="K347">
        <f>Ossature_bois!C350</f>
        <v>0</v>
      </c>
      <c r="L347">
        <f>Peintures!C350</f>
        <v>0</v>
      </c>
    </row>
    <row r="348" spans="2:12">
      <c r="B348">
        <f>Maconnerie!C379</f>
        <v>0</v>
      </c>
      <c r="C348">
        <f>Charpente!C351</f>
        <v>0</v>
      </c>
      <c r="E348">
        <f>Menuiseries_exterieures!C351</f>
        <v>0</v>
      </c>
      <c r="F348">
        <f>Platrerie!C351</f>
        <v>0</v>
      </c>
      <c r="G348">
        <f>Electricité!C351</f>
        <v>0</v>
      </c>
      <c r="H348">
        <f>PLOMBERIE!C351</f>
        <v>0</v>
      </c>
      <c r="I348">
        <f>Menuiseries_intérieures!C351</f>
        <v>0</v>
      </c>
      <c r="J348">
        <f>Sols!C351</f>
        <v>0</v>
      </c>
      <c r="K348">
        <f>Ossature_bois!C351</f>
        <v>0</v>
      </c>
      <c r="L348">
        <f>Peintures!C351</f>
        <v>0</v>
      </c>
    </row>
    <row r="349" spans="2:12">
      <c r="B349">
        <f>Maconnerie!C380</f>
        <v>0</v>
      </c>
      <c r="C349">
        <f>Charpente!C352</f>
        <v>0</v>
      </c>
      <c r="E349">
        <f>Menuiseries_exterieures!C352</f>
        <v>0</v>
      </c>
      <c r="F349">
        <f>Platrerie!C352</f>
        <v>0</v>
      </c>
      <c r="G349">
        <f>Electricité!C352</f>
        <v>0</v>
      </c>
      <c r="H349">
        <f>PLOMBERIE!C352</f>
        <v>0</v>
      </c>
      <c r="I349">
        <f>Menuiseries_intérieures!C352</f>
        <v>0</v>
      </c>
      <c r="J349">
        <f>Sols!C352</f>
        <v>0</v>
      </c>
      <c r="K349">
        <f>Ossature_bois!C352</f>
        <v>0</v>
      </c>
      <c r="L349">
        <f>Peintures!C352</f>
        <v>0</v>
      </c>
    </row>
    <row r="350" spans="2:12">
      <c r="B350">
        <f>Maconnerie!C381</f>
        <v>0</v>
      </c>
      <c r="C350">
        <f>Charpente!C353</f>
        <v>0</v>
      </c>
      <c r="E350">
        <f>Menuiseries_exterieures!C353</f>
        <v>0</v>
      </c>
      <c r="F350">
        <f>Platrerie!C353</f>
        <v>0</v>
      </c>
      <c r="G350">
        <f>Electricité!C353</f>
        <v>0</v>
      </c>
      <c r="H350">
        <f>PLOMBERIE!C353</f>
        <v>0</v>
      </c>
      <c r="I350">
        <f>Menuiseries_intérieures!C353</f>
        <v>0</v>
      </c>
      <c r="J350">
        <f>Sols!C353</f>
        <v>0</v>
      </c>
      <c r="K350">
        <f>Ossature_bois!C353</f>
        <v>0</v>
      </c>
      <c r="L350">
        <f>Peintures!C353</f>
        <v>0</v>
      </c>
    </row>
    <row r="351" spans="2:12">
      <c r="B351">
        <f>Maconnerie!C382</f>
        <v>0</v>
      </c>
      <c r="C351">
        <f>Charpente!C354</f>
        <v>0</v>
      </c>
      <c r="E351">
        <f>Menuiseries_exterieures!C354</f>
        <v>0</v>
      </c>
      <c r="F351">
        <f>Platrerie!C354</f>
        <v>0</v>
      </c>
      <c r="G351">
        <f>Electricité!C354</f>
        <v>0</v>
      </c>
      <c r="H351">
        <f>PLOMBERIE!C354</f>
        <v>0</v>
      </c>
      <c r="I351">
        <f>Menuiseries_intérieures!C354</f>
        <v>0</v>
      </c>
      <c r="J351">
        <f>Sols!C354</f>
        <v>0</v>
      </c>
      <c r="K351">
        <f>Ossature_bois!C354</f>
        <v>0</v>
      </c>
      <c r="L351">
        <f>Peintures!C354</f>
        <v>0</v>
      </c>
    </row>
    <row r="352" spans="2:12">
      <c r="B352">
        <f>Maconnerie!C383</f>
        <v>0</v>
      </c>
      <c r="C352">
        <f>Charpente!C355</f>
        <v>0</v>
      </c>
      <c r="E352">
        <f>Menuiseries_exterieures!C355</f>
        <v>0</v>
      </c>
      <c r="F352">
        <f>Platrerie!C355</f>
        <v>0</v>
      </c>
      <c r="G352">
        <f>Electricité!C355</f>
        <v>0</v>
      </c>
      <c r="H352">
        <f>PLOMBERIE!C355</f>
        <v>0</v>
      </c>
      <c r="I352">
        <f>Menuiseries_intérieures!C355</f>
        <v>0</v>
      </c>
      <c r="J352">
        <f>Sols!C355</f>
        <v>0</v>
      </c>
      <c r="K352">
        <f>Ossature_bois!C355</f>
        <v>0</v>
      </c>
      <c r="L352">
        <f>Peintures!C355</f>
        <v>0</v>
      </c>
    </row>
    <row r="353" spans="2:12">
      <c r="B353">
        <f>Maconnerie!C384</f>
        <v>0</v>
      </c>
      <c r="C353">
        <f>Charpente!C356</f>
        <v>0</v>
      </c>
      <c r="E353">
        <f>Menuiseries_exterieures!C356</f>
        <v>0</v>
      </c>
      <c r="F353">
        <f>Platrerie!C356</f>
        <v>0</v>
      </c>
      <c r="G353">
        <f>Electricité!C356</f>
        <v>0</v>
      </c>
      <c r="H353">
        <f>PLOMBERIE!C356</f>
        <v>0</v>
      </c>
      <c r="I353">
        <f>Menuiseries_intérieures!C356</f>
        <v>0</v>
      </c>
      <c r="J353">
        <f>Sols!C356</f>
        <v>0</v>
      </c>
      <c r="K353">
        <f>Ossature_bois!C356</f>
        <v>0</v>
      </c>
      <c r="L353">
        <f>Peintures!C356</f>
        <v>0</v>
      </c>
    </row>
    <row r="354" spans="2:12">
      <c r="B354">
        <f>Maconnerie!C385</f>
        <v>0</v>
      </c>
      <c r="C354">
        <f>Charpente!C357</f>
        <v>0</v>
      </c>
      <c r="E354">
        <f>Menuiseries_exterieures!C357</f>
        <v>0</v>
      </c>
      <c r="F354">
        <f>Platrerie!C357</f>
        <v>0</v>
      </c>
      <c r="G354">
        <f>Electricité!C357</f>
        <v>0</v>
      </c>
      <c r="H354">
        <f>PLOMBERIE!C357</f>
        <v>0</v>
      </c>
      <c r="I354">
        <f>Menuiseries_intérieures!C357</f>
        <v>0</v>
      </c>
      <c r="J354">
        <f>Sols!C357</f>
        <v>0</v>
      </c>
      <c r="K354">
        <f>Ossature_bois!C357</f>
        <v>0</v>
      </c>
      <c r="L354">
        <f>Peintures!C357</f>
        <v>0</v>
      </c>
    </row>
    <row r="355" spans="2:12">
      <c r="B355">
        <f>Maconnerie!C386</f>
        <v>0</v>
      </c>
      <c r="C355">
        <f>Charpente!C358</f>
        <v>0</v>
      </c>
      <c r="E355">
        <f>Menuiseries_exterieures!C358</f>
        <v>0</v>
      </c>
      <c r="F355">
        <f>Platrerie!C358</f>
        <v>0</v>
      </c>
      <c r="G355">
        <f>Electricité!C358</f>
        <v>0</v>
      </c>
      <c r="H355">
        <f>PLOMBERIE!C358</f>
        <v>0</v>
      </c>
      <c r="I355">
        <f>Menuiseries_intérieures!C358</f>
        <v>0</v>
      </c>
      <c r="J355">
        <f>Sols!C358</f>
        <v>0</v>
      </c>
      <c r="K355">
        <f>Ossature_bois!C358</f>
        <v>0</v>
      </c>
      <c r="L355">
        <f>Peintures!C358</f>
        <v>0</v>
      </c>
    </row>
    <row r="356" spans="2:12">
      <c r="B356">
        <f>Maconnerie!C387</f>
        <v>0</v>
      </c>
      <c r="C356">
        <f>Charpente!C359</f>
        <v>0</v>
      </c>
      <c r="E356">
        <f>Menuiseries_exterieures!C359</f>
        <v>0</v>
      </c>
      <c r="F356">
        <f>Platrerie!C359</f>
        <v>0</v>
      </c>
      <c r="G356">
        <f>Electricité!C359</f>
        <v>0</v>
      </c>
      <c r="H356">
        <f>PLOMBERIE!C359</f>
        <v>0</v>
      </c>
      <c r="I356">
        <f>Menuiseries_intérieures!C359</f>
        <v>0</v>
      </c>
      <c r="J356">
        <f>Sols!C359</f>
        <v>0</v>
      </c>
      <c r="K356">
        <f>Ossature_bois!C359</f>
        <v>0</v>
      </c>
      <c r="L356">
        <f>Peintures!C359</f>
        <v>0</v>
      </c>
    </row>
    <row r="357" spans="2:12">
      <c r="B357">
        <f>Maconnerie!C388</f>
        <v>0</v>
      </c>
      <c r="C357">
        <f>Charpente!C360</f>
        <v>0</v>
      </c>
      <c r="E357">
        <f>Menuiseries_exterieures!C360</f>
        <v>0</v>
      </c>
      <c r="F357">
        <f>Platrerie!C360</f>
        <v>0</v>
      </c>
      <c r="G357">
        <f>Electricité!C360</f>
        <v>0</v>
      </c>
      <c r="H357">
        <f>PLOMBERIE!C360</f>
        <v>0</v>
      </c>
      <c r="I357">
        <f>Menuiseries_intérieures!C360</f>
        <v>0</v>
      </c>
      <c r="J357">
        <f>Sols!C360</f>
        <v>0</v>
      </c>
      <c r="K357">
        <f>Ossature_bois!C360</f>
        <v>0</v>
      </c>
      <c r="L357">
        <f>Peintures!C360</f>
        <v>0</v>
      </c>
    </row>
    <row r="358" spans="2:12">
      <c r="B358">
        <f>Maconnerie!C389</f>
        <v>0</v>
      </c>
      <c r="C358">
        <f>Charpente!C361</f>
        <v>0</v>
      </c>
      <c r="E358">
        <f>Menuiseries_exterieures!C361</f>
        <v>0</v>
      </c>
      <c r="F358">
        <f>Platrerie!C361</f>
        <v>0</v>
      </c>
      <c r="G358">
        <f>Electricité!C361</f>
        <v>0</v>
      </c>
      <c r="H358">
        <f>PLOMBERIE!C361</f>
        <v>0</v>
      </c>
      <c r="I358">
        <f>Menuiseries_intérieures!C361</f>
        <v>0</v>
      </c>
      <c r="J358">
        <f>Sols!C361</f>
        <v>0</v>
      </c>
      <c r="K358">
        <f>Ossature_bois!C361</f>
        <v>0</v>
      </c>
      <c r="L358">
        <f>Peintures!C361</f>
        <v>0</v>
      </c>
    </row>
    <row r="359" spans="2:12">
      <c r="B359">
        <f>Maconnerie!C390</f>
        <v>0</v>
      </c>
      <c r="C359">
        <f>Charpente!C362</f>
        <v>0</v>
      </c>
      <c r="E359">
        <f>Menuiseries_exterieures!C362</f>
        <v>0</v>
      </c>
      <c r="F359">
        <f>Platrerie!C362</f>
        <v>0</v>
      </c>
      <c r="G359">
        <f>Electricité!C362</f>
        <v>0</v>
      </c>
      <c r="H359">
        <f>PLOMBERIE!C362</f>
        <v>0</v>
      </c>
      <c r="I359">
        <f>Menuiseries_intérieures!C362</f>
        <v>0</v>
      </c>
      <c r="J359">
        <f>Sols!C362</f>
        <v>0</v>
      </c>
      <c r="K359">
        <f>Ossature_bois!C362</f>
        <v>0</v>
      </c>
      <c r="L359">
        <f>Peintures!C362</f>
        <v>0</v>
      </c>
    </row>
    <row r="360" spans="2:12">
      <c r="B360">
        <f>Maconnerie!C391</f>
        <v>0</v>
      </c>
      <c r="C360">
        <f>Charpente!C363</f>
        <v>0</v>
      </c>
      <c r="E360">
        <f>Menuiseries_exterieures!C363</f>
        <v>0</v>
      </c>
      <c r="F360">
        <f>Platrerie!C363</f>
        <v>0</v>
      </c>
      <c r="G360">
        <f>Electricité!C363</f>
        <v>0</v>
      </c>
      <c r="H360">
        <f>PLOMBERIE!C363</f>
        <v>0</v>
      </c>
      <c r="I360">
        <f>Menuiseries_intérieures!C363</f>
        <v>0</v>
      </c>
      <c r="J360">
        <f>Sols!C363</f>
        <v>0</v>
      </c>
      <c r="K360">
        <f>Ossature_bois!C363</f>
        <v>0</v>
      </c>
      <c r="L360">
        <f>Peintures!C363</f>
        <v>0</v>
      </c>
    </row>
    <row r="361" spans="2:12">
      <c r="B361">
        <f>Maconnerie!C392</f>
        <v>0</v>
      </c>
      <c r="C361">
        <f>Charpente!C364</f>
        <v>0</v>
      </c>
      <c r="E361">
        <f>Menuiseries_exterieures!C364</f>
        <v>0</v>
      </c>
      <c r="F361">
        <f>Platrerie!C364</f>
        <v>0</v>
      </c>
      <c r="G361">
        <f>Electricité!C364</f>
        <v>0</v>
      </c>
      <c r="H361">
        <f>PLOMBERIE!C364</f>
        <v>0</v>
      </c>
      <c r="I361">
        <f>Menuiseries_intérieures!C364</f>
        <v>0</v>
      </c>
      <c r="J361">
        <f>Sols!C364</f>
        <v>0</v>
      </c>
      <c r="K361">
        <f>Ossature_bois!C364</f>
        <v>0</v>
      </c>
      <c r="L361">
        <f>Peintures!C364</f>
        <v>0</v>
      </c>
    </row>
    <row r="362" spans="2:12">
      <c r="B362">
        <f>Maconnerie!C393</f>
        <v>0</v>
      </c>
      <c r="C362">
        <f>Charpente!C365</f>
        <v>0</v>
      </c>
      <c r="E362">
        <f>Menuiseries_exterieures!C365</f>
        <v>0</v>
      </c>
      <c r="F362">
        <f>Platrerie!C365</f>
        <v>0</v>
      </c>
      <c r="G362">
        <f>Electricité!C365</f>
        <v>0</v>
      </c>
      <c r="H362">
        <f>PLOMBERIE!C365</f>
        <v>0</v>
      </c>
      <c r="I362">
        <f>Menuiseries_intérieures!C365</f>
        <v>0</v>
      </c>
      <c r="J362">
        <f>Sols!C365</f>
        <v>0</v>
      </c>
      <c r="K362">
        <f>Ossature_bois!C365</f>
        <v>0</v>
      </c>
      <c r="L362">
        <f>Peintures!C365</f>
        <v>0</v>
      </c>
    </row>
    <row r="363" spans="2:12">
      <c r="B363">
        <f>Maconnerie!C394</f>
        <v>0</v>
      </c>
      <c r="C363">
        <f>Charpente!C366</f>
        <v>0</v>
      </c>
      <c r="E363">
        <f>Menuiseries_exterieures!C366</f>
        <v>0</v>
      </c>
      <c r="F363">
        <f>Platrerie!C366</f>
        <v>0</v>
      </c>
      <c r="G363">
        <f>Electricité!C366</f>
        <v>0</v>
      </c>
      <c r="H363">
        <f>PLOMBERIE!C366</f>
        <v>0</v>
      </c>
      <c r="I363">
        <f>Menuiseries_intérieures!C366</f>
        <v>0</v>
      </c>
      <c r="J363">
        <f>Sols!C366</f>
        <v>0</v>
      </c>
      <c r="K363">
        <f>Ossature_bois!C366</f>
        <v>0</v>
      </c>
      <c r="L363">
        <f>Peintures!C366</f>
        <v>0</v>
      </c>
    </row>
    <row r="364" spans="2:12">
      <c r="B364">
        <f>Maconnerie!C395</f>
        <v>0</v>
      </c>
      <c r="C364">
        <f>Charpente!C367</f>
        <v>0</v>
      </c>
      <c r="E364">
        <f>Menuiseries_exterieures!C367</f>
        <v>0</v>
      </c>
      <c r="F364">
        <f>Platrerie!C367</f>
        <v>0</v>
      </c>
      <c r="G364">
        <f>Electricité!C367</f>
        <v>0</v>
      </c>
      <c r="H364">
        <f>PLOMBERIE!C367</f>
        <v>0</v>
      </c>
      <c r="I364">
        <f>Menuiseries_intérieures!C367</f>
        <v>0</v>
      </c>
      <c r="J364">
        <f>Sols!C367</f>
        <v>0</v>
      </c>
      <c r="K364">
        <f>Ossature_bois!C367</f>
        <v>0</v>
      </c>
      <c r="L364">
        <f>Peintures!C367</f>
        <v>0</v>
      </c>
    </row>
    <row r="365" spans="2:12">
      <c r="B365">
        <f>Maconnerie!C396</f>
        <v>0</v>
      </c>
      <c r="C365">
        <f>Charpente!C368</f>
        <v>0</v>
      </c>
      <c r="E365">
        <f>Menuiseries_exterieures!C368</f>
        <v>0</v>
      </c>
      <c r="F365">
        <f>Platrerie!C368</f>
        <v>0</v>
      </c>
      <c r="G365">
        <f>Electricité!C368</f>
        <v>0</v>
      </c>
      <c r="H365">
        <f>PLOMBERIE!C368</f>
        <v>0</v>
      </c>
      <c r="I365">
        <f>Menuiseries_intérieures!C368</f>
        <v>0</v>
      </c>
      <c r="J365">
        <f>Sols!C368</f>
        <v>0</v>
      </c>
      <c r="K365">
        <f>Ossature_bois!C368</f>
        <v>0</v>
      </c>
      <c r="L365">
        <f>Peintures!C368</f>
        <v>0</v>
      </c>
    </row>
    <row r="366" spans="2:12">
      <c r="B366">
        <f>Maconnerie!C397</f>
        <v>0</v>
      </c>
      <c r="C366">
        <f>Charpente!C369</f>
        <v>0</v>
      </c>
      <c r="E366">
        <f>Menuiseries_exterieures!C369</f>
        <v>0</v>
      </c>
      <c r="F366">
        <f>Platrerie!C369</f>
        <v>0</v>
      </c>
      <c r="G366">
        <f>Electricité!C369</f>
        <v>0</v>
      </c>
      <c r="H366">
        <f>PLOMBERIE!C369</f>
        <v>0</v>
      </c>
      <c r="I366">
        <f>Menuiseries_intérieures!C369</f>
        <v>0</v>
      </c>
      <c r="J366">
        <f>Sols!C369</f>
        <v>0</v>
      </c>
      <c r="K366">
        <f>Ossature_bois!C369</f>
        <v>0</v>
      </c>
      <c r="L366">
        <f>Peintures!C369</f>
        <v>0</v>
      </c>
    </row>
    <row r="367" spans="2:12">
      <c r="B367">
        <f>Maconnerie!C398</f>
        <v>0</v>
      </c>
      <c r="C367">
        <f>Charpente!C370</f>
        <v>0</v>
      </c>
      <c r="E367">
        <f>Menuiseries_exterieures!C370</f>
        <v>0</v>
      </c>
      <c r="F367">
        <f>Platrerie!C370</f>
        <v>0</v>
      </c>
      <c r="G367">
        <f>Electricité!C370</f>
        <v>0</v>
      </c>
      <c r="H367">
        <f>PLOMBERIE!C370</f>
        <v>0</v>
      </c>
      <c r="I367">
        <f>Menuiseries_intérieures!C370</f>
        <v>0</v>
      </c>
      <c r="J367">
        <f>Sols!C370</f>
        <v>0</v>
      </c>
      <c r="K367">
        <f>Ossature_bois!C370</f>
        <v>0</v>
      </c>
      <c r="L367">
        <f>Peintures!C370</f>
        <v>0</v>
      </c>
    </row>
    <row r="368" spans="2:12">
      <c r="B368">
        <f>Maconnerie!C399</f>
        <v>0</v>
      </c>
      <c r="C368">
        <f>Charpente!C371</f>
        <v>0</v>
      </c>
      <c r="E368">
        <f>Menuiseries_exterieures!C371</f>
        <v>0</v>
      </c>
      <c r="F368">
        <f>Platrerie!C371</f>
        <v>0</v>
      </c>
      <c r="G368">
        <f>Electricité!C371</f>
        <v>0</v>
      </c>
      <c r="H368">
        <f>PLOMBERIE!C371</f>
        <v>0</v>
      </c>
      <c r="I368">
        <f>Menuiseries_intérieures!C371</f>
        <v>0</v>
      </c>
      <c r="J368">
        <f>Sols!C371</f>
        <v>0</v>
      </c>
      <c r="K368">
        <f>Ossature_bois!C371</f>
        <v>0</v>
      </c>
      <c r="L368">
        <f>Peintures!C371</f>
        <v>0</v>
      </c>
    </row>
    <row r="369" spans="2:12">
      <c r="B369">
        <f>Maconnerie!C400</f>
        <v>0</v>
      </c>
      <c r="C369">
        <f>Charpente!C372</f>
        <v>0</v>
      </c>
      <c r="E369">
        <f>Menuiseries_exterieures!C372</f>
        <v>0</v>
      </c>
      <c r="F369">
        <f>Platrerie!C372</f>
        <v>0</v>
      </c>
      <c r="G369">
        <f>Electricité!C372</f>
        <v>0</v>
      </c>
      <c r="H369">
        <f>PLOMBERIE!C372</f>
        <v>0</v>
      </c>
      <c r="I369">
        <f>Menuiseries_intérieures!C372</f>
        <v>0</v>
      </c>
      <c r="J369">
        <f>Sols!C372</f>
        <v>0</v>
      </c>
      <c r="K369">
        <f>Ossature_bois!C372</f>
        <v>0</v>
      </c>
      <c r="L369">
        <f>Peintures!C372</f>
        <v>0</v>
      </c>
    </row>
    <row r="370" spans="2:12">
      <c r="B370">
        <f>Maconnerie!C401</f>
        <v>0</v>
      </c>
      <c r="C370">
        <f>Charpente!C373</f>
        <v>0</v>
      </c>
      <c r="E370">
        <f>Menuiseries_exterieures!C373</f>
        <v>0</v>
      </c>
      <c r="F370">
        <f>Platrerie!C373</f>
        <v>0</v>
      </c>
      <c r="G370">
        <f>Electricité!C373</f>
        <v>0</v>
      </c>
      <c r="H370">
        <f>PLOMBERIE!C373</f>
        <v>0</v>
      </c>
      <c r="I370">
        <f>Menuiseries_intérieures!C373</f>
        <v>0</v>
      </c>
      <c r="J370">
        <f>Sols!C373</f>
        <v>0</v>
      </c>
      <c r="K370">
        <f>Ossature_bois!C373</f>
        <v>0</v>
      </c>
      <c r="L370">
        <f>Peintures!C373</f>
        <v>0</v>
      </c>
    </row>
    <row r="371" spans="2:12">
      <c r="B371">
        <f>Maconnerie!C402</f>
        <v>0</v>
      </c>
      <c r="C371">
        <f>Charpente!C374</f>
        <v>0</v>
      </c>
      <c r="E371">
        <f>Menuiseries_exterieures!C374</f>
        <v>0</v>
      </c>
      <c r="F371">
        <f>Platrerie!C374</f>
        <v>0</v>
      </c>
      <c r="G371">
        <f>Electricité!C374</f>
        <v>0</v>
      </c>
      <c r="H371">
        <f>PLOMBERIE!C374</f>
        <v>0</v>
      </c>
      <c r="I371">
        <f>Menuiseries_intérieures!C374</f>
        <v>0</v>
      </c>
      <c r="J371">
        <f>Sols!C374</f>
        <v>0</v>
      </c>
      <c r="K371">
        <f>Ossature_bois!C374</f>
        <v>0</v>
      </c>
      <c r="L371">
        <f>Peintures!C374</f>
        <v>0</v>
      </c>
    </row>
    <row r="372" spans="2:12">
      <c r="B372">
        <f>Maconnerie!C403</f>
        <v>0</v>
      </c>
      <c r="C372">
        <f>Charpente!C375</f>
        <v>0</v>
      </c>
      <c r="E372">
        <f>Menuiseries_exterieures!C375</f>
        <v>0</v>
      </c>
      <c r="F372">
        <f>Platrerie!C375</f>
        <v>0</v>
      </c>
      <c r="G372">
        <f>Electricité!C375</f>
        <v>0</v>
      </c>
      <c r="H372">
        <f>PLOMBERIE!C375</f>
        <v>0</v>
      </c>
      <c r="I372">
        <f>Menuiseries_intérieures!C375</f>
        <v>0</v>
      </c>
      <c r="J372">
        <f>Sols!C375</f>
        <v>0</v>
      </c>
      <c r="K372">
        <f>Ossature_bois!C375</f>
        <v>0</v>
      </c>
      <c r="L372">
        <f>Peintures!C375</f>
        <v>0</v>
      </c>
    </row>
    <row r="373" spans="2:12">
      <c r="B373">
        <f>Maconnerie!C404</f>
        <v>0</v>
      </c>
      <c r="C373">
        <f>Charpente!C376</f>
        <v>0</v>
      </c>
      <c r="E373">
        <f>Menuiseries_exterieures!C376</f>
        <v>0</v>
      </c>
      <c r="F373">
        <f>Platrerie!C376</f>
        <v>0</v>
      </c>
      <c r="G373">
        <f>Electricité!C376</f>
        <v>0</v>
      </c>
      <c r="H373">
        <f>PLOMBERIE!C376</f>
        <v>0</v>
      </c>
      <c r="I373">
        <f>Menuiseries_intérieures!C376</f>
        <v>0</v>
      </c>
      <c r="J373">
        <f>Sols!C376</f>
        <v>0</v>
      </c>
      <c r="K373">
        <f>Ossature_bois!C376</f>
        <v>0</v>
      </c>
      <c r="L373">
        <f>Peintures!C376</f>
        <v>0</v>
      </c>
    </row>
    <row r="374" spans="2:12">
      <c r="B374">
        <f>Maconnerie!C405</f>
        <v>0</v>
      </c>
      <c r="C374">
        <f>Charpente!C377</f>
        <v>0</v>
      </c>
      <c r="E374">
        <f>Menuiseries_exterieures!C377</f>
        <v>0</v>
      </c>
      <c r="F374">
        <f>Platrerie!C377</f>
        <v>0</v>
      </c>
      <c r="G374">
        <f>Electricité!C377</f>
        <v>0</v>
      </c>
      <c r="H374">
        <f>PLOMBERIE!C377</f>
        <v>0</v>
      </c>
      <c r="I374">
        <f>Menuiseries_intérieures!C377</f>
        <v>0</v>
      </c>
      <c r="J374">
        <f>Sols!C377</f>
        <v>0</v>
      </c>
      <c r="K374">
        <f>Ossature_bois!C377</f>
        <v>0</v>
      </c>
      <c r="L374">
        <f>Peintures!C377</f>
        <v>0</v>
      </c>
    </row>
    <row r="375" spans="2:12">
      <c r="B375">
        <f>Maconnerie!C406</f>
        <v>0</v>
      </c>
      <c r="C375">
        <f>Charpente!C378</f>
        <v>0</v>
      </c>
      <c r="E375">
        <f>Menuiseries_exterieures!C378</f>
        <v>0</v>
      </c>
      <c r="F375">
        <f>Platrerie!C378</f>
        <v>0</v>
      </c>
      <c r="G375">
        <f>Electricité!C378</f>
        <v>0</v>
      </c>
      <c r="H375">
        <f>PLOMBERIE!C378</f>
        <v>0</v>
      </c>
      <c r="I375">
        <f>Menuiseries_intérieures!C378</f>
        <v>0</v>
      </c>
      <c r="J375">
        <f>Sols!C378</f>
        <v>0</v>
      </c>
      <c r="K375">
        <f>Ossature_bois!C378</f>
        <v>0</v>
      </c>
      <c r="L375">
        <f>Peintures!C378</f>
        <v>0</v>
      </c>
    </row>
    <row r="376" spans="2:12">
      <c r="B376">
        <f>Maconnerie!C407</f>
        <v>0</v>
      </c>
      <c r="C376">
        <f>Charpente!C379</f>
        <v>0</v>
      </c>
      <c r="E376">
        <f>Menuiseries_exterieures!C379</f>
        <v>0</v>
      </c>
      <c r="F376">
        <f>Platrerie!C379</f>
        <v>0</v>
      </c>
      <c r="G376">
        <f>Electricité!C379</f>
        <v>0</v>
      </c>
      <c r="H376">
        <f>PLOMBERIE!C379</f>
        <v>0</v>
      </c>
      <c r="I376">
        <f>Menuiseries_intérieures!C379</f>
        <v>0</v>
      </c>
      <c r="J376">
        <f>Sols!C379</f>
        <v>0</v>
      </c>
      <c r="K376">
        <f>Ossature_bois!C379</f>
        <v>0</v>
      </c>
      <c r="L376">
        <f>Peintures!C379</f>
        <v>0</v>
      </c>
    </row>
    <row r="377" spans="2:12">
      <c r="B377">
        <f>Maconnerie!C408</f>
        <v>0</v>
      </c>
      <c r="C377">
        <f>Charpente!C380</f>
        <v>0</v>
      </c>
      <c r="E377">
        <f>Menuiseries_exterieures!C380</f>
        <v>0</v>
      </c>
      <c r="F377">
        <f>Platrerie!C380</f>
        <v>0</v>
      </c>
      <c r="G377">
        <f>Electricité!C380</f>
        <v>0</v>
      </c>
      <c r="H377">
        <f>PLOMBERIE!C380</f>
        <v>0</v>
      </c>
      <c r="I377">
        <f>Menuiseries_intérieures!C380</f>
        <v>0</v>
      </c>
      <c r="J377">
        <f>Sols!C380</f>
        <v>0</v>
      </c>
      <c r="K377">
        <f>Ossature_bois!C380</f>
        <v>0</v>
      </c>
      <c r="L377">
        <f>Peintures!C380</f>
        <v>0</v>
      </c>
    </row>
    <row r="378" spans="2:12">
      <c r="B378">
        <f>Maconnerie!C409</f>
        <v>0</v>
      </c>
      <c r="C378">
        <f>Charpente!C381</f>
        <v>0</v>
      </c>
      <c r="E378">
        <f>Menuiseries_exterieures!C381</f>
        <v>0</v>
      </c>
      <c r="F378">
        <f>Platrerie!C381</f>
        <v>0</v>
      </c>
      <c r="G378">
        <f>Electricité!C381</f>
        <v>0</v>
      </c>
      <c r="H378">
        <f>PLOMBERIE!C381</f>
        <v>0</v>
      </c>
      <c r="I378">
        <f>Menuiseries_intérieures!C381</f>
        <v>0</v>
      </c>
      <c r="J378">
        <f>Sols!C381</f>
        <v>0</v>
      </c>
      <c r="K378">
        <f>Ossature_bois!C381</f>
        <v>0</v>
      </c>
      <c r="L378">
        <f>Peintures!C381</f>
        <v>0</v>
      </c>
    </row>
    <row r="379" spans="2:12">
      <c r="B379">
        <f>Maconnerie!C410</f>
        <v>0</v>
      </c>
      <c r="C379">
        <f>Charpente!C382</f>
        <v>0</v>
      </c>
      <c r="E379">
        <f>Menuiseries_exterieures!C382</f>
        <v>0</v>
      </c>
      <c r="F379">
        <f>Platrerie!C382</f>
        <v>0</v>
      </c>
      <c r="G379">
        <f>Electricité!C382</f>
        <v>0</v>
      </c>
      <c r="H379">
        <f>PLOMBERIE!C382</f>
        <v>0</v>
      </c>
      <c r="I379">
        <f>Menuiseries_intérieures!C382</f>
        <v>0</v>
      </c>
      <c r="J379">
        <f>Sols!C382</f>
        <v>0</v>
      </c>
      <c r="K379">
        <f>Ossature_bois!C382</f>
        <v>0</v>
      </c>
      <c r="L379">
        <f>Peintures!C382</f>
        <v>0</v>
      </c>
    </row>
    <row r="380" spans="2:12">
      <c r="B380">
        <f>Maconnerie!C411</f>
        <v>0</v>
      </c>
      <c r="C380">
        <f>Charpente!C383</f>
        <v>0</v>
      </c>
      <c r="E380">
        <f>Menuiseries_exterieures!C383</f>
        <v>0</v>
      </c>
      <c r="F380">
        <f>Platrerie!C383</f>
        <v>0</v>
      </c>
      <c r="G380">
        <f>Electricité!C383</f>
        <v>0</v>
      </c>
      <c r="H380">
        <f>PLOMBERIE!C383</f>
        <v>0</v>
      </c>
      <c r="I380">
        <f>Menuiseries_intérieures!C383</f>
        <v>0</v>
      </c>
      <c r="J380">
        <f>Sols!C383</f>
        <v>0</v>
      </c>
      <c r="K380">
        <f>Ossature_bois!C383</f>
        <v>0</v>
      </c>
      <c r="L380">
        <f>Peintures!C383</f>
        <v>0</v>
      </c>
    </row>
    <row r="381" spans="2:12">
      <c r="B381">
        <f>Maconnerie!C412</f>
        <v>0</v>
      </c>
      <c r="C381">
        <f>Charpente!C384</f>
        <v>0</v>
      </c>
      <c r="E381">
        <f>Menuiseries_exterieures!C384</f>
        <v>0</v>
      </c>
      <c r="F381">
        <f>Platrerie!C384</f>
        <v>0</v>
      </c>
      <c r="G381">
        <f>Electricité!C384</f>
        <v>0</v>
      </c>
      <c r="H381">
        <f>PLOMBERIE!C384</f>
        <v>0</v>
      </c>
      <c r="I381">
        <f>Menuiseries_intérieures!C384</f>
        <v>0</v>
      </c>
      <c r="J381">
        <f>Sols!C384</f>
        <v>0</v>
      </c>
      <c r="K381">
        <f>Ossature_bois!C384</f>
        <v>0</v>
      </c>
      <c r="L381">
        <f>Peintures!C384</f>
        <v>0</v>
      </c>
    </row>
    <row r="382" spans="2:12">
      <c r="B382">
        <f>Maconnerie!C413</f>
        <v>0</v>
      </c>
      <c r="C382">
        <f>Charpente!C385</f>
        <v>0</v>
      </c>
      <c r="E382">
        <f>Menuiseries_exterieures!C385</f>
        <v>0</v>
      </c>
      <c r="F382">
        <f>Platrerie!C385</f>
        <v>0</v>
      </c>
      <c r="G382">
        <f>Electricité!C385</f>
        <v>0</v>
      </c>
      <c r="H382">
        <f>PLOMBERIE!C385</f>
        <v>0</v>
      </c>
      <c r="I382">
        <f>Menuiseries_intérieures!C385</f>
        <v>0</v>
      </c>
      <c r="J382">
        <f>Sols!C385</f>
        <v>0</v>
      </c>
      <c r="K382">
        <f>Ossature_bois!C385</f>
        <v>0</v>
      </c>
      <c r="L382">
        <f>Peintures!C385</f>
        <v>0</v>
      </c>
    </row>
    <row r="383" spans="2:12">
      <c r="B383">
        <f>Maconnerie!C414</f>
        <v>0</v>
      </c>
      <c r="C383">
        <f>Charpente!C386</f>
        <v>0</v>
      </c>
      <c r="E383">
        <f>Menuiseries_exterieures!C386</f>
        <v>0</v>
      </c>
      <c r="F383">
        <f>Platrerie!C386</f>
        <v>0</v>
      </c>
      <c r="G383">
        <f>Electricité!C386</f>
        <v>0</v>
      </c>
      <c r="H383">
        <f>PLOMBERIE!C386</f>
        <v>0</v>
      </c>
      <c r="I383">
        <f>Menuiseries_intérieures!C386</f>
        <v>0</v>
      </c>
      <c r="J383">
        <f>Sols!C386</f>
        <v>0</v>
      </c>
      <c r="K383">
        <f>Ossature_bois!C386</f>
        <v>0</v>
      </c>
      <c r="L383">
        <f>Peintures!C386</f>
        <v>0</v>
      </c>
    </row>
    <row r="384" spans="2:12">
      <c r="B384">
        <f>Maconnerie!C415</f>
        <v>0</v>
      </c>
      <c r="C384">
        <f>Charpente!C387</f>
        <v>0</v>
      </c>
      <c r="E384">
        <f>Menuiseries_exterieures!C387</f>
        <v>0</v>
      </c>
      <c r="F384">
        <f>Platrerie!C387</f>
        <v>0</v>
      </c>
      <c r="G384">
        <f>Electricité!C387</f>
        <v>0</v>
      </c>
      <c r="H384">
        <f>PLOMBERIE!C387</f>
        <v>0</v>
      </c>
      <c r="I384">
        <f>Menuiseries_intérieures!C387</f>
        <v>0</v>
      </c>
      <c r="J384">
        <f>Sols!C387</f>
        <v>0</v>
      </c>
      <c r="K384">
        <f>Ossature_bois!C387</f>
        <v>0</v>
      </c>
      <c r="L384">
        <f>Peintures!C387</f>
        <v>0</v>
      </c>
    </row>
    <row r="385" spans="2:12">
      <c r="B385">
        <f>Maconnerie!C416</f>
        <v>0</v>
      </c>
      <c r="C385">
        <f>Charpente!C388</f>
        <v>0</v>
      </c>
      <c r="E385">
        <f>Menuiseries_exterieures!C388</f>
        <v>0</v>
      </c>
      <c r="F385">
        <f>Platrerie!C388</f>
        <v>0</v>
      </c>
      <c r="G385">
        <f>Electricité!C388</f>
        <v>0</v>
      </c>
      <c r="H385">
        <f>PLOMBERIE!C388</f>
        <v>0</v>
      </c>
      <c r="I385">
        <f>Menuiseries_intérieures!C388</f>
        <v>0</v>
      </c>
      <c r="J385">
        <f>Sols!C388</f>
        <v>0</v>
      </c>
      <c r="K385">
        <f>Ossature_bois!C388</f>
        <v>0</v>
      </c>
      <c r="L385">
        <f>Peintures!C388</f>
        <v>0</v>
      </c>
    </row>
    <row r="386" spans="2:12">
      <c r="B386">
        <f>Maconnerie!C417</f>
        <v>0</v>
      </c>
      <c r="C386">
        <f>Charpente!C389</f>
        <v>0</v>
      </c>
      <c r="E386">
        <f>Menuiseries_exterieures!C389</f>
        <v>0</v>
      </c>
      <c r="F386">
        <f>Platrerie!C389</f>
        <v>0</v>
      </c>
      <c r="G386">
        <f>Electricité!C389</f>
        <v>0</v>
      </c>
      <c r="H386">
        <f>PLOMBERIE!C389</f>
        <v>0</v>
      </c>
      <c r="I386">
        <f>Menuiseries_intérieures!C389</f>
        <v>0</v>
      </c>
      <c r="J386">
        <f>Sols!C389</f>
        <v>0</v>
      </c>
      <c r="K386">
        <f>Ossature_bois!C389</f>
        <v>0</v>
      </c>
      <c r="L386">
        <f>Peintures!C389</f>
        <v>0</v>
      </c>
    </row>
    <row r="387" spans="2:12">
      <c r="B387">
        <f>Maconnerie!C418</f>
        <v>0</v>
      </c>
      <c r="C387">
        <f>Charpente!C390</f>
        <v>0</v>
      </c>
      <c r="E387">
        <f>Menuiseries_exterieures!C390</f>
        <v>0</v>
      </c>
      <c r="F387">
        <f>Platrerie!C390</f>
        <v>0</v>
      </c>
      <c r="G387">
        <f>Electricité!C390</f>
        <v>0</v>
      </c>
      <c r="H387">
        <f>PLOMBERIE!C390</f>
        <v>0</v>
      </c>
      <c r="I387">
        <f>Menuiseries_intérieures!C390</f>
        <v>0</v>
      </c>
      <c r="J387">
        <f>Sols!C390</f>
        <v>0</v>
      </c>
      <c r="K387">
        <f>Ossature_bois!C390</f>
        <v>0</v>
      </c>
      <c r="L387">
        <f>Peintures!C390</f>
        <v>0</v>
      </c>
    </row>
    <row r="388" spans="2:12">
      <c r="B388">
        <f>Maconnerie!C419</f>
        <v>0</v>
      </c>
      <c r="C388">
        <f>Charpente!C391</f>
        <v>0</v>
      </c>
      <c r="E388">
        <f>Menuiseries_exterieures!C391</f>
        <v>0</v>
      </c>
      <c r="F388">
        <f>Platrerie!C391</f>
        <v>0</v>
      </c>
      <c r="G388">
        <f>Electricité!C391</f>
        <v>0</v>
      </c>
      <c r="H388">
        <f>PLOMBERIE!C391</f>
        <v>0</v>
      </c>
      <c r="I388">
        <f>Menuiseries_intérieures!C391</f>
        <v>0</v>
      </c>
      <c r="J388">
        <f>Sols!C391</f>
        <v>0</v>
      </c>
      <c r="K388">
        <f>Ossature_bois!C391</f>
        <v>0</v>
      </c>
      <c r="L388">
        <f>Peintures!C391</f>
        <v>0</v>
      </c>
    </row>
    <row r="389" spans="2:12">
      <c r="B389">
        <f>Maconnerie!C420</f>
        <v>0</v>
      </c>
      <c r="C389">
        <f>Charpente!C392</f>
        <v>0</v>
      </c>
      <c r="E389">
        <f>Menuiseries_exterieures!C392</f>
        <v>0</v>
      </c>
      <c r="F389">
        <f>Platrerie!C392</f>
        <v>0</v>
      </c>
      <c r="G389">
        <f>Electricité!C392</f>
        <v>0</v>
      </c>
      <c r="H389">
        <f>PLOMBERIE!C392</f>
        <v>0</v>
      </c>
      <c r="I389">
        <f>Menuiseries_intérieures!C392</f>
        <v>0</v>
      </c>
      <c r="J389">
        <f>Sols!C392</f>
        <v>0</v>
      </c>
      <c r="K389">
        <f>Ossature_bois!C392</f>
        <v>0</v>
      </c>
      <c r="L389">
        <f>Peintures!C392</f>
        <v>0</v>
      </c>
    </row>
    <row r="390" spans="2:12">
      <c r="B390">
        <f>Maconnerie!C421</f>
        <v>0</v>
      </c>
      <c r="C390">
        <f>Charpente!C393</f>
        <v>0</v>
      </c>
      <c r="E390">
        <f>Menuiseries_exterieures!C393</f>
        <v>0</v>
      </c>
      <c r="F390">
        <f>Platrerie!C393</f>
        <v>0</v>
      </c>
      <c r="G390">
        <f>Electricité!C393</f>
        <v>0</v>
      </c>
      <c r="H390">
        <f>PLOMBERIE!C393</f>
        <v>0</v>
      </c>
      <c r="I390">
        <f>Menuiseries_intérieures!C393</f>
        <v>0</v>
      </c>
      <c r="J390">
        <f>Sols!C393</f>
        <v>0</v>
      </c>
      <c r="K390">
        <f>Ossature_bois!C393</f>
        <v>0</v>
      </c>
      <c r="L390">
        <f>Peintures!C393</f>
        <v>0</v>
      </c>
    </row>
    <row r="391" spans="2:12">
      <c r="B391">
        <f>Maconnerie!C422</f>
        <v>0</v>
      </c>
      <c r="C391">
        <f>Charpente!C394</f>
        <v>0</v>
      </c>
      <c r="E391">
        <f>Menuiseries_exterieures!C394</f>
        <v>0</v>
      </c>
      <c r="F391">
        <f>Platrerie!C394</f>
        <v>0</v>
      </c>
      <c r="G391">
        <f>Electricité!C394</f>
        <v>0</v>
      </c>
      <c r="H391">
        <f>PLOMBERIE!C394</f>
        <v>0</v>
      </c>
      <c r="I391">
        <f>Menuiseries_intérieures!C394</f>
        <v>0</v>
      </c>
      <c r="J391">
        <f>Sols!C394</f>
        <v>0</v>
      </c>
      <c r="K391">
        <f>Ossature_bois!C394</f>
        <v>0</v>
      </c>
      <c r="L391">
        <f>Peintures!C394</f>
        <v>0</v>
      </c>
    </row>
    <row r="392" spans="2:12">
      <c r="B392">
        <f>Maconnerie!C423</f>
        <v>0</v>
      </c>
      <c r="C392">
        <f>Charpente!C395</f>
        <v>0</v>
      </c>
      <c r="E392">
        <f>Menuiseries_exterieures!C395</f>
        <v>0</v>
      </c>
      <c r="F392">
        <f>Platrerie!C395</f>
        <v>0</v>
      </c>
      <c r="G392">
        <f>Electricité!C395</f>
        <v>0</v>
      </c>
      <c r="H392">
        <f>PLOMBERIE!C395</f>
        <v>0</v>
      </c>
      <c r="I392">
        <f>Menuiseries_intérieures!C395</f>
        <v>0</v>
      </c>
      <c r="J392">
        <f>Sols!C395</f>
        <v>0</v>
      </c>
      <c r="K392">
        <f>Ossature_bois!C395</f>
        <v>0</v>
      </c>
      <c r="L392">
        <f>Peintures!C395</f>
        <v>0</v>
      </c>
    </row>
    <row r="393" spans="2:12">
      <c r="B393">
        <f>Maconnerie!C424</f>
        <v>0</v>
      </c>
      <c r="C393">
        <f>Charpente!C396</f>
        <v>0</v>
      </c>
      <c r="E393">
        <f>Menuiseries_exterieures!C396</f>
        <v>0</v>
      </c>
      <c r="F393">
        <f>Platrerie!C396</f>
        <v>0</v>
      </c>
      <c r="G393">
        <f>Electricité!C396</f>
        <v>0</v>
      </c>
      <c r="H393">
        <f>PLOMBERIE!C396</f>
        <v>0</v>
      </c>
      <c r="I393">
        <f>Menuiseries_intérieures!C396</f>
        <v>0</v>
      </c>
      <c r="J393">
        <f>Sols!C396</f>
        <v>0</v>
      </c>
      <c r="K393">
        <f>Ossature_bois!C396</f>
        <v>0</v>
      </c>
      <c r="L393">
        <f>Peintures!C396</f>
        <v>0</v>
      </c>
    </row>
    <row r="394" spans="2:12">
      <c r="B394">
        <f>Maconnerie!C425</f>
        <v>0</v>
      </c>
      <c r="C394">
        <f>Charpente!C397</f>
        <v>0</v>
      </c>
      <c r="E394">
        <f>Menuiseries_exterieures!C397</f>
        <v>0</v>
      </c>
      <c r="F394">
        <f>Platrerie!C397</f>
        <v>0</v>
      </c>
      <c r="G394">
        <f>Electricité!C397</f>
        <v>0</v>
      </c>
      <c r="H394">
        <f>PLOMBERIE!C397</f>
        <v>0</v>
      </c>
      <c r="I394">
        <f>Menuiseries_intérieures!C397</f>
        <v>0</v>
      </c>
      <c r="J394">
        <f>Sols!C397</f>
        <v>0</v>
      </c>
      <c r="K394">
        <f>Ossature_bois!C397</f>
        <v>0</v>
      </c>
      <c r="L394">
        <f>Peintures!C397</f>
        <v>0</v>
      </c>
    </row>
    <row r="395" spans="2:12">
      <c r="B395">
        <f>Maconnerie!C426</f>
        <v>0</v>
      </c>
      <c r="C395">
        <f>Charpente!C398</f>
        <v>0</v>
      </c>
      <c r="E395">
        <f>Menuiseries_exterieures!C398</f>
        <v>0</v>
      </c>
      <c r="F395">
        <f>Platrerie!C398</f>
        <v>0</v>
      </c>
      <c r="G395">
        <f>Electricité!C398</f>
        <v>0</v>
      </c>
      <c r="H395">
        <f>PLOMBERIE!C398</f>
        <v>0</v>
      </c>
      <c r="I395">
        <f>Menuiseries_intérieures!C398</f>
        <v>0</v>
      </c>
      <c r="J395">
        <f>Sols!C398</f>
        <v>0</v>
      </c>
      <c r="K395">
        <f>Ossature_bois!C398</f>
        <v>0</v>
      </c>
      <c r="L395">
        <f>Peintures!C398</f>
        <v>0</v>
      </c>
    </row>
    <row r="396" spans="2:12">
      <c r="B396">
        <f>Maconnerie!C427</f>
        <v>0</v>
      </c>
      <c r="C396">
        <f>Charpente!C399</f>
        <v>0</v>
      </c>
      <c r="E396">
        <f>Menuiseries_exterieures!C399</f>
        <v>0</v>
      </c>
      <c r="F396">
        <f>Platrerie!C399</f>
        <v>0</v>
      </c>
      <c r="G396">
        <f>Electricité!C399</f>
        <v>0</v>
      </c>
      <c r="H396">
        <f>PLOMBERIE!C399</f>
        <v>0</v>
      </c>
      <c r="I396">
        <f>Menuiseries_intérieures!C399</f>
        <v>0</v>
      </c>
      <c r="J396">
        <f>Sols!C399</f>
        <v>0</v>
      </c>
      <c r="K396">
        <f>Ossature_bois!C399</f>
        <v>0</v>
      </c>
      <c r="L396">
        <f>Peintures!C399</f>
        <v>0</v>
      </c>
    </row>
    <row r="397" spans="2:12">
      <c r="B397">
        <f>Maconnerie!C428</f>
        <v>0</v>
      </c>
      <c r="C397">
        <f>Charpente!C400</f>
        <v>0</v>
      </c>
      <c r="E397">
        <f>Menuiseries_exterieures!C400</f>
        <v>0</v>
      </c>
      <c r="F397">
        <f>Platrerie!C400</f>
        <v>0</v>
      </c>
      <c r="G397">
        <f>Electricité!C400</f>
        <v>0</v>
      </c>
      <c r="H397">
        <f>PLOMBERIE!C400</f>
        <v>0</v>
      </c>
      <c r="I397">
        <f>Menuiseries_intérieures!C400</f>
        <v>0</v>
      </c>
      <c r="J397">
        <f>Sols!C400</f>
        <v>0</v>
      </c>
      <c r="K397">
        <f>Ossature_bois!C400</f>
        <v>0</v>
      </c>
      <c r="L397">
        <f>Peintures!C400</f>
        <v>0</v>
      </c>
    </row>
    <row r="398" spans="2:12">
      <c r="B398">
        <f>Maconnerie!C429</f>
        <v>0</v>
      </c>
      <c r="C398">
        <f>Charpente!C401</f>
        <v>0</v>
      </c>
      <c r="E398">
        <f>Menuiseries_exterieures!C401</f>
        <v>0</v>
      </c>
      <c r="F398">
        <f>Platrerie!C401</f>
        <v>0</v>
      </c>
      <c r="G398">
        <f>Electricité!C401</f>
        <v>0</v>
      </c>
      <c r="H398">
        <f>PLOMBERIE!C401</f>
        <v>0</v>
      </c>
      <c r="I398">
        <f>Menuiseries_intérieures!C401</f>
        <v>0</v>
      </c>
      <c r="J398">
        <f>Sols!C401</f>
        <v>0</v>
      </c>
      <c r="K398">
        <f>Ossature_bois!C401</f>
        <v>0</v>
      </c>
      <c r="L398">
        <f>Peintures!C401</f>
        <v>0</v>
      </c>
    </row>
    <row r="399" spans="2:12">
      <c r="B399">
        <f>Maconnerie!C430</f>
        <v>0</v>
      </c>
      <c r="C399">
        <f>Charpente!C402</f>
        <v>0</v>
      </c>
      <c r="E399">
        <f>Menuiseries_exterieures!C402</f>
        <v>0</v>
      </c>
      <c r="F399">
        <f>Platrerie!C402</f>
        <v>0</v>
      </c>
      <c r="G399">
        <f>Electricité!C402</f>
        <v>0</v>
      </c>
      <c r="H399">
        <f>PLOMBERIE!C402</f>
        <v>0</v>
      </c>
      <c r="I399">
        <f>Menuiseries_intérieures!C402</f>
        <v>0</v>
      </c>
      <c r="J399">
        <f>Sols!C402</f>
        <v>0</v>
      </c>
      <c r="K399">
        <f>Ossature_bois!C402</f>
        <v>0</v>
      </c>
      <c r="L399">
        <f>Peintures!C402</f>
        <v>0</v>
      </c>
    </row>
    <row r="400" spans="2:12">
      <c r="B400">
        <f>Maconnerie!C431</f>
        <v>0</v>
      </c>
      <c r="C400">
        <f>Charpente!C403</f>
        <v>0</v>
      </c>
      <c r="E400">
        <f>Menuiseries_exterieures!C403</f>
        <v>0</v>
      </c>
      <c r="F400">
        <f>Platrerie!C403</f>
        <v>0</v>
      </c>
      <c r="G400">
        <f>Electricité!C403</f>
        <v>0</v>
      </c>
      <c r="H400">
        <f>PLOMBERIE!C403</f>
        <v>0</v>
      </c>
      <c r="I400">
        <f>Menuiseries_intérieures!C403</f>
        <v>0</v>
      </c>
      <c r="J400">
        <f>Sols!C403</f>
        <v>0</v>
      </c>
      <c r="K400">
        <f>Ossature_bois!C403</f>
        <v>0</v>
      </c>
      <c r="L400">
        <f>Peintures!C403</f>
        <v>0</v>
      </c>
    </row>
    <row r="401" spans="2:12">
      <c r="B401">
        <f>Maconnerie!C432</f>
        <v>0</v>
      </c>
      <c r="C401">
        <f>Charpente!C404</f>
        <v>0</v>
      </c>
      <c r="E401">
        <f>Menuiseries_exterieures!C404</f>
        <v>0</v>
      </c>
      <c r="F401">
        <f>Platrerie!C404</f>
        <v>0</v>
      </c>
      <c r="G401">
        <f>Electricité!C404</f>
        <v>0</v>
      </c>
      <c r="H401">
        <f>PLOMBERIE!C404</f>
        <v>0</v>
      </c>
      <c r="I401">
        <f>Menuiseries_intérieures!C404</f>
        <v>0</v>
      </c>
      <c r="J401">
        <f>Sols!C404</f>
        <v>0</v>
      </c>
      <c r="K401">
        <f>Ossature_bois!C404</f>
        <v>0</v>
      </c>
      <c r="L401">
        <f>Peintures!C404</f>
        <v>0</v>
      </c>
    </row>
    <row r="402" spans="2:12">
      <c r="B402">
        <f>Maconnerie!C433</f>
        <v>0</v>
      </c>
      <c r="C402">
        <f>Charpente!C405</f>
        <v>0</v>
      </c>
      <c r="E402">
        <f>Menuiseries_exterieures!C405</f>
        <v>0</v>
      </c>
      <c r="F402">
        <f>Platrerie!C405</f>
        <v>0</v>
      </c>
      <c r="G402">
        <f>Electricité!C405</f>
        <v>0</v>
      </c>
      <c r="H402">
        <f>PLOMBERIE!C405</f>
        <v>0</v>
      </c>
      <c r="I402">
        <f>Menuiseries_intérieures!C405</f>
        <v>0</v>
      </c>
      <c r="J402">
        <f>Sols!C405</f>
        <v>0</v>
      </c>
      <c r="K402">
        <f>Ossature_bois!C405</f>
        <v>0</v>
      </c>
      <c r="L402">
        <f>Peintures!C405</f>
        <v>0</v>
      </c>
    </row>
    <row r="403" spans="2:12">
      <c r="B403">
        <f>Maconnerie!C434</f>
        <v>0</v>
      </c>
      <c r="C403">
        <f>Charpente!C406</f>
        <v>0</v>
      </c>
      <c r="E403">
        <f>Menuiseries_exterieures!C406</f>
        <v>0</v>
      </c>
      <c r="F403">
        <f>Platrerie!C406</f>
        <v>0</v>
      </c>
      <c r="G403">
        <f>Electricité!C406</f>
        <v>0</v>
      </c>
      <c r="H403">
        <f>PLOMBERIE!C406</f>
        <v>0</v>
      </c>
      <c r="I403">
        <f>Menuiseries_intérieures!C406</f>
        <v>0</v>
      </c>
      <c r="J403">
        <f>Sols!C406</f>
        <v>0</v>
      </c>
      <c r="K403">
        <f>Ossature_bois!C406</f>
        <v>0</v>
      </c>
      <c r="L403">
        <f>Peintures!C406</f>
        <v>0</v>
      </c>
    </row>
    <row r="404" spans="2:12">
      <c r="B404">
        <f>Maconnerie!C435</f>
        <v>0</v>
      </c>
      <c r="C404">
        <f>Charpente!C407</f>
        <v>0</v>
      </c>
      <c r="E404">
        <f>Menuiseries_exterieures!C407</f>
        <v>0</v>
      </c>
      <c r="F404">
        <f>Platrerie!C407</f>
        <v>0</v>
      </c>
      <c r="G404">
        <f>Electricité!C407</f>
        <v>0</v>
      </c>
      <c r="H404">
        <f>PLOMBERIE!C407</f>
        <v>0</v>
      </c>
      <c r="I404">
        <f>Menuiseries_intérieures!C407</f>
        <v>0</v>
      </c>
      <c r="J404">
        <f>Sols!C407</f>
        <v>0</v>
      </c>
      <c r="K404">
        <f>Ossature_bois!C407</f>
        <v>0</v>
      </c>
      <c r="L404">
        <f>Peintures!C407</f>
        <v>0</v>
      </c>
    </row>
    <row r="405" spans="2:12">
      <c r="B405">
        <f>Maconnerie!C436</f>
        <v>0</v>
      </c>
      <c r="C405">
        <f>Charpente!C408</f>
        <v>0</v>
      </c>
      <c r="E405">
        <f>Menuiseries_exterieures!C408</f>
        <v>0</v>
      </c>
      <c r="F405">
        <f>Platrerie!C408</f>
        <v>0</v>
      </c>
      <c r="G405">
        <f>Electricité!C408</f>
        <v>0</v>
      </c>
      <c r="H405">
        <f>PLOMBERIE!C408</f>
        <v>0</v>
      </c>
      <c r="I405">
        <f>Menuiseries_intérieures!C408</f>
        <v>0</v>
      </c>
      <c r="J405">
        <f>Sols!C408</f>
        <v>0</v>
      </c>
      <c r="K405">
        <f>Ossature_bois!C408</f>
        <v>0</v>
      </c>
      <c r="L405">
        <f>Peintures!C408</f>
        <v>0</v>
      </c>
    </row>
    <row r="406" spans="2:12">
      <c r="B406">
        <f>Maconnerie!C437</f>
        <v>0</v>
      </c>
      <c r="C406">
        <f>Charpente!C409</f>
        <v>0</v>
      </c>
      <c r="E406">
        <f>Menuiseries_exterieures!C409</f>
        <v>0</v>
      </c>
      <c r="F406">
        <f>Platrerie!C409</f>
        <v>0</v>
      </c>
      <c r="G406">
        <f>Electricité!C409</f>
        <v>0</v>
      </c>
      <c r="H406">
        <f>PLOMBERIE!C409</f>
        <v>0</v>
      </c>
      <c r="I406">
        <f>Menuiseries_intérieures!C409</f>
        <v>0</v>
      </c>
      <c r="J406">
        <f>Sols!C409</f>
        <v>0</v>
      </c>
      <c r="K406">
        <f>Ossature_bois!C409</f>
        <v>0</v>
      </c>
      <c r="L406">
        <f>Peintures!C409</f>
        <v>0</v>
      </c>
    </row>
    <row r="407" spans="2:12">
      <c r="B407">
        <f>Maconnerie!C438</f>
        <v>0</v>
      </c>
      <c r="C407">
        <f>Charpente!C410</f>
        <v>0</v>
      </c>
      <c r="E407">
        <f>Menuiseries_exterieures!C410</f>
        <v>0</v>
      </c>
      <c r="F407">
        <f>Platrerie!C410</f>
        <v>0</v>
      </c>
      <c r="G407">
        <f>Electricité!C410</f>
        <v>0</v>
      </c>
      <c r="H407">
        <f>PLOMBERIE!C410</f>
        <v>0</v>
      </c>
      <c r="I407">
        <f>Menuiseries_intérieures!C410</f>
        <v>0</v>
      </c>
      <c r="J407">
        <f>Sols!C410</f>
        <v>0</v>
      </c>
      <c r="K407">
        <f>Ossature_bois!C410</f>
        <v>0</v>
      </c>
      <c r="L407">
        <f>Peintures!C410</f>
        <v>0</v>
      </c>
    </row>
    <row r="408" spans="2:12">
      <c r="B408">
        <f>Maconnerie!C439</f>
        <v>0</v>
      </c>
      <c r="C408">
        <f>Charpente!C411</f>
        <v>0</v>
      </c>
      <c r="E408">
        <f>Menuiseries_exterieures!C411</f>
        <v>0</v>
      </c>
      <c r="F408">
        <f>Platrerie!C411</f>
        <v>0</v>
      </c>
      <c r="G408">
        <f>Electricité!C411</f>
        <v>0</v>
      </c>
      <c r="H408">
        <f>PLOMBERIE!C411</f>
        <v>0</v>
      </c>
      <c r="I408">
        <f>Menuiseries_intérieures!C411</f>
        <v>0</v>
      </c>
      <c r="J408">
        <f>Sols!C411</f>
        <v>0</v>
      </c>
      <c r="K408">
        <f>Ossature_bois!C411</f>
        <v>0</v>
      </c>
      <c r="L408">
        <f>Peintures!C411</f>
        <v>0</v>
      </c>
    </row>
    <row r="409" spans="2:12">
      <c r="B409">
        <f>Maconnerie!C440</f>
        <v>0</v>
      </c>
      <c r="C409">
        <f>Charpente!C412</f>
        <v>0</v>
      </c>
      <c r="E409">
        <f>Menuiseries_exterieures!C412</f>
        <v>0</v>
      </c>
      <c r="F409">
        <f>Platrerie!C412</f>
        <v>0</v>
      </c>
      <c r="G409">
        <f>Electricité!C412</f>
        <v>0</v>
      </c>
      <c r="H409">
        <f>PLOMBERIE!C412</f>
        <v>0</v>
      </c>
      <c r="I409">
        <f>Menuiseries_intérieures!C412</f>
        <v>0</v>
      </c>
      <c r="J409">
        <f>Sols!C412</f>
        <v>0</v>
      </c>
      <c r="K409">
        <f>Ossature_bois!C412</f>
        <v>0</v>
      </c>
      <c r="L409">
        <f>Peintures!C412</f>
        <v>0</v>
      </c>
    </row>
    <row r="410" spans="2:12">
      <c r="B410">
        <f>Maconnerie!C441</f>
        <v>0</v>
      </c>
      <c r="C410">
        <f>Charpente!C413</f>
        <v>0</v>
      </c>
      <c r="E410">
        <f>Menuiseries_exterieures!C413</f>
        <v>0</v>
      </c>
      <c r="F410">
        <f>Platrerie!C413</f>
        <v>0</v>
      </c>
      <c r="G410">
        <f>Electricité!C413</f>
        <v>0</v>
      </c>
      <c r="H410">
        <f>PLOMBERIE!C413</f>
        <v>0</v>
      </c>
      <c r="I410">
        <f>Menuiseries_intérieures!C413</f>
        <v>0</v>
      </c>
      <c r="J410">
        <f>Sols!C413</f>
        <v>0</v>
      </c>
      <c r="K410">
        <f>Ossature_bois!C413</f>
        <v>0</v>
      </c>
      <c r="L410">
        <f>Peintures!C413</f>
        <v>0</v>
      </c>
    </row>
    <row r="411" spans="2:12">
      <c r="B411">
        <f>Maconnerie!C442</f>
        <v>0</v>
      </c>
      <c r="C411">
        <f>Charpente!C414</f>
        <v>0</v>
      </c>
      <c r="E411">
        <f>Menuiseries_exterieures!C414</f>
        <v>0</v>
      </c>
      <c r="F411">
        <f>Platrerie!C414</f>
        <v>0</v>
      </c>
      <c r="G411">
        <f>Electricité!C414</f>
        <v>0</v>
      </c>
      <c r="H411">
        <f>PLOMBERIE!C414</f>
        <v>0</v>
      </c>
      <c r="I411">
        <f>Menuiseries_intérieures!C414</f>
        <v>0</v>
      </c>
      <c r="J411">
        <f>Sols!C414</f>
        <v>0</v>
      </c>
      <c r="K411">
        <f>Ossature_bois!C414</f>
        <v>0</v>
      </c>
      <c r="L411">
        <f>Peintures!C414</f>
        <v>0</v>
      </c>
    </row>
    <row r="412" spans="2:12">
      <c r="B412">
        <f>Maconnerie!C443</f>
        <v>0</v>
      </c>
      <c r="C412">
        <f>Charpente!C415</f>
        <v>0</v>
      </c>
      <c r="E412">
        <f>Menuiseries_exterieures!C415</f>
        <v>0</v>
      </c>
      <c r="F412">
        <f>Platrerie!C415</f>
        <v>0</v>
      </c>
      <c r="G412">
        <f>Electricité!C415</f>
        <v>0</v>
      </c>
      <c r="H412">
        <f>PLOMBERIE!C415</f>
        <v>0</v>
      </c>
      <c r="I412">
        <f>Menuiseries_intérieures!C415</f>
        <v>0</v>
      </c>
      <c r="J412">
        <f>Sols!C415</f>
        <v>0</v>
      </c>
      <c r="K412">
        <f>Ossature_bois!C415</f>
        <v>0</v>
      </c>
      <c r="L412">
        <f>Peintures!C415</f>
        <v>0</v>
      </c>
    </row>
    <row r="413" spans="2:12">
      <c r="B413">
        <f>Maconnerie!C444</f>
        <v>0</v>
      </c>
      <c r="C413">
        <f>Charpente!C416</f>
        <v>0</v>
      </c>
      <c r="E413">
        <f>Menuiseries_exterieures!C416</f>
        <v>0</v>
      </c>
      <c r="F413">
        <f>Platrerie!C416</f>
        <v>0</v>
      </c>
      <c r="G413">
        <f>Electricité!C416</f>
        <v>0</v>
      </c>
      <c r="H413">
        <f>PLOMBERIE!C416</f>
        <v>0</v>
      </c>
      <c r="I413">
        <f>Menuiseries_intérieures!C416</f>
        <v>0</v>
      </c>
      <c r="J413">
        <f>Sols!C416</f>
        <v>0</v>
      </c>
      <c r="K413">
        <f>Ossature_bois!C416</f>
        <v>0</v>
      </c>
      <c r="L413">
        <f>Peintures!C416</f>
        <v>0</v>
      </c>
    </row>
    <row r="414" spans="2:12">
      <c r="B414">
        <f>Maconnerie!C445</f>
        <v>0</v>
      </c>
      <c r="C414">
        <f>Charpente!C417</f>
        <v>0</v>
      </c>
      <c r="E414">
        <f>Menuiseries_exterieures!C417</f>
        <v>0</v>
      </c>
      <c r="F414">
        <f>Platrerie!C417</f>
        <v>0</v>
      </c>
      <c r="G414">
        <f>Electricité!C417</f>
        <v>0</v>
      </c>
      <c r="H414">
        <f>PLOMBERIE!C417</f>
        <v>0</v>
      </c>
      <c r="I414">
        <f>Menuiseries_intérieures!C417</f>
        <v>0</v>
      </c>
      <c r="J414">
        <f>Sols!C417</f>
        <v>0</v>
      </c>
      <c r="K414">
        <f>Ossature_bois!C417</f>
        <v>0</v>
      </c>
      <c r="L414">
        <f>Peintures!C417</f>
        <v>0</v>
      </c>
    </row>
    <row r="415" spans="2:12">
      <c r="B415">
        <f>Maconnerie!C446</f>
        <v>0</v>
      </c>
      <c r="C415">
        <f>Charpente!C418</f>
        <v>0</v>
      </c>
      <c r="E415">
        <f>Menuiseries_exterieures!C418</f>
        <v>0</v>
      </c>
      <c r="F415">
        <f>Platrerie!C418</f>
        <v>0</v>
      </c>
      <c r="G415">
        <f>Electricité!C418</f>
        <v>0</v>
      </c>
      <c r="H415">
        <f>PLOMBERIE!C418</f>
        <v>0</v>
      </c>
      <c r="I415">
        <f>Menuiseries_intérieures!C418</f>
        <v>0</v>
      </c>
      <c r="J415">
        <f>Sols!C418</f>
        <v>0</v>
      </c>
      <c r="K415">
        <f>Ossature_bois!C418</f>
        <v>0</v>
      </c>
      <c r="L415">
        <f>Peintures!C418</f>
        <v>0</v>
      </c>
    </row>
    <row r="416" spans="2:12">
      <c r="B416">
        <f>Maconnerie!C447</f>
        <v>0</v>
      </c>
      <c r="C416">
        <f>Charpente!C419</f>
        <v>0</v>
      </c>
      <c r="E416">
        <f>Menuiseries_exterieures!C419</f>
        <v>0</v>
      </c>
      <c r="F416">
        <f>Platrerie!C419</f>
        <v>0</v>
      </c>
      <c r="G416">
        <f>Electricité!C419</f>
        <v>0</v>
      </c>
      <c r="H416">
        <f>PLOMBERIE!C419</f>
        <v>0</v>
      </c>
      <c r="I416">
        <f>Menuiseries_intérieures!C419</f>
        <v>0</v>
      </c>
      <c r="J416">
        <f>Sols!C419</f>
        <v>0</v>
      </c>
      <c r="K416">
        <f>Ossature_bois!C419</f>
        <v>0</v>
      </c>
      <c r="L416">
        <f>Peintures!C419</f>
        <v>0</v>
      </c>
    </row>
    <row r="417" spans="2:12">
      <c r="B417">
        <f>Maconnerie!C448</f>
        <v>0</v>
      </c>
      <c r="C417">
        <f>Charpente!C420</f>
        <v>0</v>
      </c>
      <c r="E417">
        <f>Menuiseries_exterieures!C420</f>
        <v>0</v>
      </c>
      <c r="F417">
        <f>Platrerie!C420</f>
        <v>0</v>
      </c>
      <c r="G417">
        <f>Electricité!C420</f>
        <v>0</v>
      </c>
      <c r="H417">
        <f>PLOMBERIE!C420</f>
        <v>0</v>
      </c>
      <c r="I417">
        <f>Menuiseries_intérieures!C420</f>
        <v>0</v>
      </c>
      <c r="J417">
        <f>Sols!C420</f>
        <v>0</v>
      </c>
      <c r="K417">
        <f>Ossature_bois!C420</f>
        <v>0</v>
      </c>
      <c r="L417">
        <f>Peintures!C420</f>
        <v>0</v>
      </c>
    </row>
    <row r="418" spans="2:12">
      <c r="B418">
        <f>Maconnerie!C449</f>
        <v>0</v>
      </c>
      <c r="C418">
        <f>Charpente!C421</f>
        <v>0</v>
      </c>
      <c r="E418">
        <f>Menuiseries_exterieures!C421</f>
        <v>0</v>
      </c>
      <c r="F418">
        <f>Platrerie!C421</f>
        <v>0</v>
      </c>
      <c r="G418">
        <f>Electricité!C421</f>
        <v>0</v>
      </c>
      <c r="H418">
        <f>PLOMBERIE!C421</f>
        <v>0</v>
      </c>
      <c r="I418">
        <f>Menuiseries_intérieures!C421</f>
        <v>0</v>
      </c>
      <c r="J418">
        <f>Sols!C421</f>
        <v>0</v>
      </c>
      <c r="K418">
        <f>Ossature_bois!C421</f>
        <v>0</v>
      </c>
      <c r="L418">
        <f>Peintures!C421</f>
        <v>0</v>
      </c>
    </row>
    <row r="419" spans="2:12">
      <c r="B419">
        <f>Maconnerie!C450</f>
        <v>0</v>
      </c>
      <c r="C419">
        <f>Charpente!C422</f>
        <v>0</v>
      </c>
      <c r="E419">
        <f>Menuiseries_exterieures!C422</f>
        <v>0</v>
      </c>
      <c r="F419">
        <f>Platrerie!C422</f>
        <v>0</v>
      </c>
      <c r="G419">
        <f>Electricité!C422</f>
        <v>0</v>
      </c>
      <c r="H419">
        <f>PLOMBERIE!C422</f>
        <v>0</v>
      </c>
      <c r="I419">
        <f>Menuiseries_intérieures!C422</f>
        <v>0</v>
      </c>
      <c r="J419">
        <f>Sols!C422</f>
        <v>0</v>
      </c>
      <c r="K419">
        <f>Ossature_bois!C422</f>
        <v>0</v>
      </c>
      <c r="L419">
        <f>Peintures!C422</f>
        <v>0</v>
      </c>
    </row>
    <row r="420" spans="2:12">
      <c r="B420">
        <f>Maconnerie!C451</f>
        <v>0</v>
      </c>
      <c r="C420">
        <f>Charpente!C423</f>
        <v>0</v>
      </c>
      <c r="E420">
        <f>Menuiseries_exterieures!C423</f>
        <v>0</v>
      </c>
      <c r="F420">
        <f>Platrerie!C423</f>
        <v>0</v>
      </c>
      <c r="G420">
        <f>Electricité!C423</f>
        <v>0</v>
      </c>
      <c r="H420">
        <f>PLOMBERIE!C423</f>
        <v>0</v>
      </c>
      <c r="I420">
        <f>Menuiseries_intérieures!C423</f>
        <v>0</v>
      </c>
      <c r="J420">
        <f>Sols!C423</f>
        <v>0</v>
      </c>
      <c r="K420">
        <f>Ossature_bois!C423</f>
        <v>0</v>
      </c>
      <c r="L420">
        <f>Peintures!C423</f>
        <v>0</v>
      </c>
    </row>
    <row r="421" spans="2:12">
      <c r="B421">
        <f>Maconnerie!C452</f>
        <v>0</v>
      </c>
      <c r="C421">
        <f>Charpente!C424</f>
        <v>0</v>
      </c>
      <c r="E421">
        <f>Menuiseries_exterieures!C424</f>
        <v>0</v>
      </c>
      <c r="F421">
        <f>Platrerie!C424</f>
        <v>0</v>
      </c>
      <c r="G421">
        <f>Electricité!C424</f>
        <v>0</v>
      </c>
      <c r="H421">
        <f>PLOMBERIE!C424</f>
        <v>0</v>
      </c>
      <c r="I421">
        <f>Menuiseries_intérieures!C424</f>
        <v>0</v>
      </c>
      <c r="J421">
        <f>Sols!C424</f>
        <v>0</v>
      </c>
      <c r="K421">
        <f>Ossature_bois!C424</f>
        <v>0</v>
      </c>
      <c r="L421">
        <f>Peintures!C424</f>
        <v>0</v>
      </c>
    </row>
    <row r="422" spans="2:12">
      <c r="B422">
        <f>Maconnerie!C453</f>
        <v>0</v>
      </c>
      <c r="C422">
        <f>Charpente!C425</f>
        <v>0</v>
      </c>
      <c r="E422">
        <f>Menuiseries_exterieures!C425</f>
        <v>0</v>
      </c>
      <c r="F422">
        <f>Platrerie!C425</f>
        <v>0</v>
      </c>
      <c r="G422">
        <f>Electricité!C425</f>
        <v>0</v>
      </c>
      <c r="H422">
        <f>PLOMBERIE!C425</f>
        <v>0</v>
      </c>
      <c r="I422">
        <f>Menuiseries_intérieures!C425</f>
        <v>0</v>
      </c>
      <c r="J422">
        <f>Sols!C425</f>
        <v>0</v>
      </c>
      <c r="K422">
        <f>Ossature_bois!C425</f>
        <v>0</v>
      </c>
      <c r="L422">
        <f>Peintures!C425</f>
        <v>0</v>
      </c>
    </row>
    <row r="423" spans="2:12">
      <c r="B423">
        <f>Maconnerie!C454</f>
        <v>0</v>
      </c>
      <c r="C423">
        <f>Charpente!C426</f>
        <v>0</v>
      </c>
      <c r="E423">
        <f>Menuiseries_exterieures!C426</f>
        <v>0</v>
      </c>
      <c r="F423">
        <f>Platrerie!C426</f>
        <v>0</v>
      </c>
      <c r="G423">
        <f>Electricité!C426</f>
        <v>0</v>
      </c>
      <c r="H423">
        <f>PLOMBERIE!C426</f>
        <v>0</v>
      </c>
      <c r="I423">
        <f>Menuiseries_intérieures!C426</f>
        <v>0</v>
      </c>
      <c r="J423">
        <f>Sols!C426</f>
        <v>0</v>
      </c>
      <c r="K423">
        <f>Ossature_bois!C426</f>
        <v>0</v>
      </c>
      <c r="L423">
        <f>Peintures!C426</f>
        <v>0</v>
      </c>
    </row>
    <row r="424" spans="2:12">
      <c r="B424">
        <f>Maconnerie!C455</f>
        <v>0</v>
      </c>
      <c r="C424">
        <f>Charpente!C427</f>
        <v>0</v>
      </c>
      <c r="E424">
        <f>Menuiseries_exterieures!C427</f>
        <v>0</v>
      </c>
      <c r="F424">
        <f>Platrerie!C427</f>
        <v>0</v>
      </c>
      <c r="G424">
        <f>Electricité!C427</f>
        <v>0</v>
      </c>
      <c r="H424">
        <f>PLOMBERIE!C427</f>
        <v>0</v>
      </c>
      <c r="I424">
        <f>Menuiseries_intérieures!C427</f>
        <v>0</v>
      </c>
      <c r="J424">
        <f>Sols!C427</f>
        <v>0</v>
      </c>
      <c r="K424">
        <f>Ossature_bois!C427</f>
        <v>0</v>
      </c>
      <c r="L424">
        <f>Peintures!C427</f>
        <v>0</v>
      </c>
    </row>
    <row r="425" spans="2:12">
      <c r="B425">
        <f>Maconnerie!C456</f>
        <v>0</v>
      </c>
      <c r="C425">
        <f>Charpente!C428</f>
        <v>0</v>
      </c>
      <c r="E425">
        <f>Menuiseries_exterieures!C428</f>
        <v>0</v>
      </c>
      <c r="F425">
        <f>Platrerie!C428</f>
        <v>0</v>
      </c>
      <c r="G425">
        <f>Electricité!C428</f>
        <v>0</v>
      </c>
      <c r="H425">
        <f>PLOMBERIE!C428</f>
        <v>0</v>
      </c>
      <c r="I425">
        <f>Menuiseries_intérieures!C428</f>
        <v>0</v>
      </c>
      <c r="J425">
        <f>Sols!C428</f>
        <v>0</v>
      </c>
      <c r="K425">
        <f>Ossature_bois!C428</f>
        <v>0</v>
      </c>
      <c r="L425">
        <f>Peintures!C428</f>
        <v>0</v>
      </c>
    </row>
    <row r="426" spans="2:12">
      <c r="B426">
        <f>Maconnerie!C457</f>
        <v>0</v>
      </c>
      <c r="C426">
        <f>Charpente!C429</f>
        <v>0</v>
      </c>
      <c r="E426">
        <f>Menuiseries_exterieures!C429</f>
        <v>0</v>
      </c>
      <c r="F426">
        <f>Platrerie!C429</f>
        <v>0</v>
      </c>
      <c r="G426">
        <f>Electricité!C429</f>
        <v>0</v>
      </c>
      <c r="H426">
        <f>PLOMBERIE!C429</f>
        <v>0</v>
      </c>
      <c r="I426">
        <f>Menuiseries_intérieures!C429</f>
        <v>0</v>
      </c>
      <c r="J426">
        <f>Sols!C429</f>
        <v>0</v>
      </c>
      <c r="K426">
        <f>Ossature_bois!C429</f>
        <v>0</v>
      </c>
      <c r="L426">
        <f>Peintures!C429</f>
        <v>0</v>
      </c>
    </row>
    <row r="427" spans="2:12">
      <c r="B427">
        <f>Maconnerie!C458</f>
        <v>0</v>
      </c>
      <c r="C427">
        <f>Charpente!C430</f>
        <v>0</v>
      </c>
      <c r="E427">
        <f>Menuiseries_exterieures!C430</f>
        <v>0</v>
      </c>
      <c r="F427">
        <f>Platrerie!C430</f>
        <v>0</v>
      </c>
      <c r="G427">
        <f>Electricité!C430</f>
        <v>0</v>
      </c>
      <c r="H427">
        <f>PLOMBERIE!C430</f>
        <v>0</v>
      </c>
      <c r="I427">
        <f>Menuiseries_intérieures!C430</f>
        <v>0</v>
      </c>
      <c r="J427">
        <f>Sols!C430</f>
        <v>0</v>
      </c>
      <c r="K427">
        <f>Ossature_bois!C430</f>
        <v>0</v>
      </c>
      <c r="L427">
        <f>Peintures!C430</f>
        <v>0</v>
      </c>
    </row>
    <row r="428" spans="2:12">
      <c r="B428">
        <f>Maconnerie!C459</f>
        <v>0</v>
      </c>
      <c r="C428">
        <f>Charpente!C431</f>
        <v>0</v>
      </c>
      <c r="E428">
        <f>Menuiseries_exterieures!C431</f>
        <v>0</v>
      </c>
      <c r="F428">
        <f>Platrerie!C431</f>
        <v>0</v>
      </c>
      <c r="G428">
        <f>Electricité!C431</f>
        <v>0</v>
      </c>
      <c r="H428">
        <f>PLOMBERIE!C431</f>
        <v>0</v>
      </c>
      <c r="I428">
        <f>Menuiseries_intérieures!C431</f>
        <v>0</v>
      </c>
      <c r="J428">
        <f>Sols!C431</f>
        <v>0</v>
      </c>
      <c r="K428">
        <f>Ossature_bois!C431</f>
        <v>0</v>
      </c>
      <c r="L428">
        <f>Peintures!C431</f>
        <v>0</v>
      </c>
    </row>
    <row r="429" spans="2:12">
      <c r="B429">
        <f>Maconnerie!C460</f>
        <v>0</v>
      </c>
      <c r="C429">
        <f>Charpente!C432</f>
        <v>0</v>
      </c>
      <c r="E429">
        <f>Menuiseries_exterieures!C432</f>
        <v>0</v>
      </c>
      <c r="F429">
        <f>Platrerie!C432</f>
        <v>0</v>
      </c>
      <c r="G429">
        <f>Electricité!C432</f>
        <v>0</v>
      </c>
      <c r="H429">
        <f>PLOMBERIE!C432</f>
        <v>0</v>
      </c>
      <c r="I429">
        <f>Menuiseries_intérieures!C432</f>
        <v>0</v>
      </c>
      <c r="J429">
        <f>Sols!C432</f>
        <v>0</v>
      </c>
      <c r="K429">
        <f>Ossature_bois!C432</f>
        <v>0</v>
      </c>
      <c r="L429">
        <f>Peintures!C432</f>
        <v>0</v>
      </c>
    </row>
    <row r="430" spans="2:12">
      <c r="B430">
        <f>Maconnerie!C461</f>
        <v>0</v>
      </c>
      <c r="C430">
        <f>Charpente!C433</f>
        <v>0</v>
      </c>
      <c r="E430">
        <f>Menuiseries_exterieures!C433</f>
        <v>0</v>
      </c>
      <c r="F430">
        <f>Platrerie!C433</f>
        <v>0</v>
      </c>
      <c r="G430">
        <f>Electricité!C433</f>
        <v>0</v>
      </c>
      <c r="H430">
        <f>PLOMBERIE!C433</f>
        <v>0</v>
      </c>
      <c r="I430">
        <f>Menuiseries_intérieures!C433</f>
        <v>0</v>
      </c>
      <c r="J430">
        <f>Sols!C433</f>
        <v>0</v>
      </c>
      <c r="K430">
        <f>Ossature_bois!C433</f>
        <v>0</v>
      </c>
      <c r="L430">
        <f>Peintures!C433</f>
        <v>0</v>
      </c>
    </row>
    <row r="431" spans="2:12">
      <c r="B431">
        <f>Maconnerie!C462</f>
        <v>0</v>
      </c>
      <c r="C431">
        <f>Charpente!C434</f>
        <v>0</v>
      </c>
      <c r="E431">
        <f>Menuiseries_exterieures!C434</f>
        <v>0</v>
      </c>
      <c r="F431">
        <f>Platrerie!C434</f>
        <v>0</v>
      </c>
      <c r="G431">
        <f>Electricité!C434</f>
        <v>0</v>
      </c>
      <c r="H431">
        <f>PLOMBERIE!C434</f>
        <v>0</v>
      </c>
      <c r="I431">
        <f>Menuiseries_intérieures!C434</f>
        <v>0</v>
      </c>
      <c r="J431">
        <f>Sols!C434</f>
        <v>0</v>
      </c>
      <c r="K431">
        <f>Ossature_bois!C434</f>
        <v>0</v>
      </c>
      <c r="L431">
        <f>Peintures!C434</f>
        <v>0</v>
      </c>
    </row>
    <row r="432" spans="2:12">
      <c r="B432">
        <f>Maconnerie!C463</f>
        <v>0</v>
      </c>
      <c r="C432">
        <f>Charpente!C435</f>
        <v>0</v>
      </c>
      <c r="E432">
        <f>Menuiseries_exterieures!C435</f>
        <v>0</v>
      </c>
      <c r="F432">
        <f>Platrerie!C435</f>
        <v>0</v>
      </c>
      <c r="G432">
        <f>Electricité!C435</f>
        <v>0</v>
      </c>
      <c r="H432">
        <f>PLOMBERIE!C435</f>
        <v>0</v>
      </c>
      <c r="I432">
        <f>Menuiseries_intérieures!C435</f>
        <v>0</v>
      </c>
      <c r="J432">
        <f>Sols!C435</f>
        <v>0</v>
      </c>
      <c r="K432">
        <f>Ossature_bois!C435</f>
        <v>0</v>
      </c>
      <c r="L432">
        <f>Peintures!C435</f>
        <v>0</v>
      </c>
    </row>
    <row r="433" spans="2:12">
      <c r="B433">
        <f>Maconnerie!C464</f>
        <v>0</v>
      </c>
      <c r="C433">
        <f>Charpente!C436</f>
        <v>0</v>
      </c>
      <c r="E433">
        <f>Menuiseries_exterieures!C436</f>
        <v>0</v>
      </c>
      <c r="F433">
        <f>Platrerie!C436</f>
        <v>0</v>
      </c>
      <c r="G433">
        <f>Electricité!C436</f>
        <v>0</v>
      </c>
      <c r="H433">
        <f>PLOMBERIE!C436</f>
        <v>0</v>
      </c>
      <c r="I433">
        <f>Menuiseries_intérieures!C436</f>
        <v>0</v>
      </c>
      <c r="J433">
        <f>Sols!C436</f>
        <v>0</v>
      </c>
      <c r="K433">
        <f>Ossature_bois!C436</f>
        <v>0</v>
      </c>
      <c r="L433">
        <f>Peintures!C436</f>
        <v>0</v>
      </c>
    </row>
    <row r="434" spans="2:12">
      <c r="B434">
        <f>Maconnerie!C465</f>
        <v>0</v>
      </c>
      <c r="C434">
        <f>Charpente!C437</f>
        <v>0</v>
      </c>
      <c r="E434">
        <f>Menuiseries_exterieures!C437</f>
        <v>0</v>
      </c>
      <c r="F434">
        <f>Platrerie!C437</f>
        <v>0</v>
      </c>
      <c r="G434">
        <f>Electricité!C437</f>
        <v>0</v>
      </c>
      <c r="H434">
        <f>PLOMBERIE!C437</f>
        <v>0</v>
      </c>
      <c r="I434">
        <f>Menuiseries_intérieures!C437</f>
        <v>0</v>
      </c>
      <c r="J434">
        <f>Sols!C437</f>
        <v>0</v>
      </c>
      <c r="K434">
        <f>Ossature_bois!C437</f>
        <v>0</v>
      </c>
      <c r="L434">
        <f>Peintures!C437</f>
        <v>0</v>
      </c>
    </row>
    <row r="435" spans="2:12">
      <c r="B435">
        <f>Maconnerie!C466</f>
        <v>0</v>
      </c>
      <c r="C435">
        <f>Charpente!C438</f>
        <v>0</v>
      </c>
      <c r="E435">
        <f>Menuiseries_exterieures!C438</f>
        <v>0</v>
      </c>
      <c r="F435">
        <f>Platrerie!C438</f>
        <v>0</v>
      </c>
      <c r="G435">
        <f>Electricité!C438</f>
        <v>0</v>
      </c>
      <c r="H435">
        <f>PLOMBERIE!C438</f>
        <v>0</v>
      </c>
      <c r="I435">
        <f>Menuiseries_intérieures!C438</f>
        <v>0</v>
      </c>
      <c r="J435">
        <f>Sols!C438</f>
        <v>0</v>
      </c>
      <c r="K435">
        <f>Ossature_bois!C438</f>
        <v>0</v>
      </c>
      <c r="L435">
        <f>Peintures!C438</f>
        <v>0</v>
      </c>
    </row>
    <row r="436" spans="2:12">
      <c r="B436">
        <f>Maconnerie!C467</f>
        <v>0</v>
      </c>
      <c r="C436">
        <f>Charpente!C439</f>
        <v>0</v>
      </c>
      <c r="E436">
        <f>Menuiseries_exterieures!C439</f>
        <v>0</v>
      </c>
      <c r="F436">
        <f>Platrerie!C439</f>
        <v>0</v>
      </c>
      <c r="G436">
        <f>Electricité!C439</f>
        <v>0</v>
      </c>
      <c r="H436">
        <f>PLOMBERIE!C439</f>
        <v>0</v>
      </c>
      <c r="I436">
        <f>Menuiseries_intérieures!C439</f>
        <v>0</v>
      </c>
      <c r="J436">
        <f>Sols!C439</f>
        <v>0</v>
      </c>
      <c r="K436">
        <f>Ossature_bois!C439</f>
        <v>0</v>
      </c>
      <c r="L436">
        <f>Peintures!C439</f>
        <v>0</v>
      </c>
    </row>
    <row r="437" spans="2:12">
      <c r="B437">
        <f>Maconnerie!C468</f>
        <v>0</v>
      </c>
      <c r="C437">
        <f>Charpente!C440</f>
        <v>0</v>
      </c>
      <c r="E437">
        <f>Menuiseries_exterieures!C440</f>
        <v>0</v>
      </c>
      <c r="F437">
        <f>Platrerie!C440</f>
        <v>0</v>
      </c>
      <c r="G437">
        <f>Electricité!C440</f>
        <v>0</v>
      </c>
      <c r="H437">
        <f>PLOMBERIE!C440</f>
        <v>0</v>
      </c>
      <c r="I437">
        <f>Menuiseries_intérieures!C440</f>
        <v>0</v>
      </c>
      <c r="J437">
        <f>Sols!C440</f>
        <v>0</v>
      </c>
      <c r="K437">
        <f>Ossature_bois!C440</f>
        <v>0</v>
      </c>
      <c r="L437">
        <f>Peintures!C440</f>
        <v>0</v>
      </c>
    </row>
    <row r="438" spans="2:12">
      <c r="B438">
        <f>Maconnerie!C469</f>
        <v>0</v>
      </c>
      <c r="C438">
        <f>Charpente!C441</f>
        <v>0</v>
      </c>
      <c r="E438">
        <f>Menuiseries_exterieures!C441</f>
        <v>0</v>
      </c>
      <c r="F438">
        <f>Platrerie!C441</f>
        <v>0</v>
      </c>
      <c r="G438">
        <f>Electricité!C441</f>
        <v>0</v>
      </c>
      <c r="H438">
        <f>PLOMBERIE!C441</f>
        <v>0</v>
      </c>
      <c r="I438">
        <f>Menuiseries_intérieures!C441</f>
        <v>0</v>
      </c>
      <c r="J438">
        <f>Sols!C441</f>
        <v>0</v>
      </c>
      <c r="K438">
        <f>Ossature_bois!C441</f>
        <v>0</v>
      </c>
      <c r="L438">
        <f>Peintures!C441</f>
        <v>0</v>
      </c>
    </row>
    <row r="439" spans="2:12">
      <c r="B439">
        <f>Maconnerie!C470</f>
        <v>0</v>
      </c>
      <c r="C439">
        <f>Charpente!C442</f>
        <v>0</v>
      </c>
      <c r="E439">
        <f>Menuiseries_exterieures!C442</f>
        <v>0</v>
      </c>
      <c r="F439">
        <f>Platrerie!C442</f>
        <v>0</v>
      </c>
      <c r="G439">
        <f>Electricité!C442</f>
        <v>0</v>
      </c>
      <c r="H439">
        <f>PLOMBERIE!C442</f>
        <v>0</v>
      </c>
      <c r="I439">
        <f>Menuiseries_intérieures!C442</f>
        <v>0</v>
      </c>
      <c r="J439">
        <f>Sols!C442</f>
        <v>0</v>
      </c>
      <c r="K439">
        <f>Ossature_bois!C442</f>
        <v>0</v>
      </c>
      <c r="L439">
        <f>Peintures!C442</f>
        <v>0</v>
      </c>
    </row>
    <row r="440" spans="2:12">
      <c r="B440">
        <f>Maconnerie!C471</f>
        <v>0</v>
      </c>
      <c r="C440">
        <f>Charpente!C443</f>
        <v>0</v>
      </c>
      <c r="E440">
        <f>Menuiseries_exterieures!C443</f>
        <v>0</v>
      </c>
      <c r="F440">
        <f>Platrerie!C443</f>
        <v>0</v>
      </c>
      <c r="G440">
        <f>Electricité!C443</f>
        <v>0</v>
      </c>
      <c r="H440">
        <f>PLOMBERIE!C443</f>
        <v>0</v>
      </c>
      <c r="I440">
        <f>Menuiseries_intérieures!C443</f>
        <v>0</v>
      </c>
      <c r="J440">
        <f>Sols!C443</f>
        <v>0</v>
      </c>
      <c r="K440">
        <f>Ossature_bois!C443</f>
        <v>0</v>
      </c>
      <c r="L440">
        <f>Peintures!C443</f>
        <v>0</v>
      </c>
    </row>
    <row r="441" spans="2:12">
      <c r="B441">
        <f>Maconnerie!C472</f>
        <v>0</v>
      </c>
      <c r="C441">
        <f>Charpente!C444</f>
        <v>0</v>
      </c>
      <c r="E441">
        <f>Menuiseries_exterieures!C444</f>
        <v>0</v>
      </c>
      <c r="F441">
        <f>Platrerie!C444</f>
        <v>0</v>
      </c>
      <c r="G441">
        <f>Electricité!C444</f>
        <v>0</v>
      </c>
      <c r="H441">
        <f>PLOMBERIE!C444</f>
        <v>0</v>
      </c>
      <c r="I441">
        <f>Menuiseries_intérieures!C444</f>
        <v>0</v>
      </c>
      <c r="J441">
        <f>Sols!C444</f>
        <v>0</v>
      </c>
      <c r="K441">
        <f>Ossature_bois!C444</f>
        <v>0</v>
      </c>
      <c r="L441">
        <f>Peintures!C444</f>
        <v>0</v>
      </c>
    </row>
    <row r="442" spans="2:12">
      <c r="B442">
        <f>Maconnerie!C473</f>
        <v>0</v>
      </c>
      <c r="C442">
        <f>Charpente!C445</f>
        <v>0</v>
      </c>
      <c r="E442">
        <f>Menuiseries_exterieures!C445</f>
        <v>0</v>
      </c>
      <c r="F442">
        <f>Platrerie!C445</f>
        <v>0</v>
      </c>
      <c r="G442">
        <f>Electricité!C445</f>
        <v>0</v>
      </c>
      <c r="H442">
        <f>PLOMBERIE!C445</f>
        <v>0</v>
      </c>
      <c r="I442">
        <f>Menuiseries_intérieures!C445</f>
        <v>0</v>
      </c>
      <c r="J442">
        <f>Sols!C445</f>
        <v>0</v>
      </c>
      <c r="K442">
        <f>Ossature_bois!C445</f>
        <v>0</v>
      </c>
      <c r="L442">
        <f>Peintures!C445</f>
        <v>0</v>
      </c>
    </row>
    <row r="443" spans="2:12">
      <c r="B443">
        <f>Maconnerie!C474</f>
        <v>0</v>
      </c>
      <c r="C443">
        <f>Charpente!C446</f>
        <v>0</v>
      </c>
      <c r="E443">
        <f>Menuiseries_exterieures!C446</f>
        <v>0</v>
      </c>
      <c r="F443">
        <f>Platrerie!C446</f>
        <v>0</v>
      </c>
      <c r="G443">
        <f>Electricité!C446</f>
        <v>0</v>
      </c>
      <c r="H443">
        <f>PLOMBERIE!C446</f>
        <v>0</v>
      </c>
      <c r="I443">
        <f>Menuiseries_intérieures!C446</f>
        <v>0</v>
      </c>
      <c r="J443">
        <f>Sols!C446</f>
        <v>0</v>
      </c>
      <c r="K443">
        <f>Ossature_bois!C446</f>
        <v>0</v>
      </c>
      <c r="L443">
        <f>Peintures!C446</f>
        <v>0</v>
      </c>
    </row>
    <row r="444" spans="2:12">
      <c r="B444">
        <f>Maconnerie!C475</f>
        <v>0</v>
      </c>
      <c r="C444">
        <f>Charpente!C447</f>
        <v>0</v>
      </c>
      <c r="E444">
        <f>Menuiseries_exterieures!C447</f>
        <v>0</v>
      </c>
      <c r="F444">
        <f>Platrerie!C447</f>
        <v>0</v>
      </c>
      <c r="G444">
        <f>Electricité!C447</f>
        <v>0</v>
      </c>
      <c r="H444">
        <f>PLOMBERIE!C447</f>
        <v>0</v>
      </c>
      <c r="I444">
        <f>Menuiseries_intérieures!C447</f>
        <v>0</v>
      </c>
      <c r="J444">
        <f>Sols!C447</f>
        <v>0</v>
      </c>
      <c r="K444">
        <f>Ossature_bois!C447</f>
        <v>0</v>
      </c>
      <c r="L444">
        <f>Peintures!C447</f>
        <v>0</v>
      </c>
    </row>
    <row r="445" spans="2:12">
      <c r="B445">
        <f>Maconnerie!C476</f>
        <v>0</v>
      </c>
      <c r="C445">
        <f>Charpente!C448</f>
        <v>0</v>
      </c>
      <c r="E445">
        <f>Menuiseries_exterieures!C448</f>
        <v>0</v>
      </c>
      <c r="F445">
        <f>Platrerie!C448</f>
        <v>0</v>
      </c>
      <c r="G445">
        <f>Electricité!C448</f>
        <v>0</v>
      </c>
      <c r="H445">
        <f>PLOMBERIE!C448</f>
        <v>0</v>
      </c>
      <c r="I445">
        <f>Menuiseries_intérieures!C448</f>
        <v>0</v>
      </c>
      <c r="J445">
        <f>Sols!C448</f>
        <v>0</v>
      </c>
      <c r="K445">
        <f>Ossature_bois!C448</f>
        <v>0</v>
      </c>
      <c r="L445">
        <f>Peintures!C448</f>
        <v>0</v>
      </c>
    </row>
    <row r="446" spans="2:12">
      <c r="B446">
        <f>Maconnerie!C477</f>
        <v>0</v>
      </c>
      <c r="C446">
        <f>Charpente!C449</f>
        <v>0</v>
      </c>
      <c r="E446">
        <f>Menuiseries_exterieures!C449</f>
        <v>0</v>
      </c>
      <c r="F446">
        <f>Platrerie!C449</f>
        <v>0</v>
      </c>
      <c r="G446">
        <f>Electricité!C449</f>
        <v>0</v>
      </c>
      <c r="H446">
        <f>PLOMBERIE!C449</f>
        <v>0</v>
      </c>
      <c r="I446">
        <f>Menuiseries_intérieures!C449</f>
        <v>0</v>
      </c>
      <c r="J446">
        <f>Sols!C449</f>
        <v>0</v>
      </c>
      <c r="K446">
        <f>Ossature_bois!C449</f>
        <v>0</v>
      </c>
      <c r="L446">
        <f>Peintures!C449</f>
        <v>0</v>
      </c>
    </row>
    <row r="447" spans="2:12">
      <c r="B447">
        <f>Maconnerie!C478</f>
        <v>0</v>
      </c>
      <c r="C447">
        <f>Charpente!C450</f>
        <v>0</v>
      </c>
      <c r="E447">
        <f>Menuiseries_exterieures!C450</f>
        <v>0</v>
      </c>
      <c r="F447">
        <f>Platrerie!C450</f>
        <v>0</v>
      </c>
      <c r="G447">
        <f>Electricité!C450</f>
        <v>0</v>
      </c>
      <c r="H447">
        <f>PLOMBERIE!C450</f>
        <v>0</v>
      </c>
      <c r="I447">
        <f>Menuiseries_intérieures!C450</f>
        <v>0</v>
      </c>
      <c r="J447">
        <f>Sols!C450</f>
        <v>0</v>
      </c>
      <c r="K447">
        <f>Ossature_bois!C450</f>
        <v>0</v>
      </c>
      <c r="L447">
        <f>Peintures!C450</f>
        <v>0</v>
      </c>
    </row>
    <row r="448" spans="2:12">
      <c r="B448">
        <f>Maconnerie!C479</f>
        <v>0</v>
      </c>
      <c r="C448">
        <f>Charpente!C451</f>
        <v>0</v>
      </c>
      <c r="E448">
        <f>Menuiseries_exterieures!C451</f>
        <v>0</v>
      </c>
      <c r="F448">
        <f>Platrerie!C451</f>
        <v>0</v>
      </c>
      <c r="G448">
        <f>Electricité!C451</f>
        <v>0</v>
      </c>
      <c r="H448">
        <f>PLOMBERIE!C451</f>
        <v>0</v>
      </c>
      <c r="I448">
        <f>Menuiseries_intérieures!C451</f>
        <v>0</v>
      </c>
      <c r="J448">
        <f>Sols!C451</f>
        <v>0</v>
      </c>
      <c r="K448">
        <f>Ossature_bois!C451</f>
        <v>0</v>
      </c>
      <c r="L448">
        <f>Peintures!C451</f>
        <v>0</v>
      </c>
    </row>
    <row r="449" spans="2:12">
      <c r="B449">
        <f>Maconnerie!C480</f>
        <v>0</v>
      </c>
      <c r="C449">
        <f>Charpente!C452</f>
        <v>0</v>
      </c>
      <c r="E449">
        <f>Menuiseries_exterieures!C452</f>
        <v>0</v>
      </c>
      <c r="F449">
        <f>Platrerie!C452</f>
        <v>0</v>
      </c>
      <c r="G449">
        <f>Electricité!C452</f>
        <v>0</v>
      </c>
      <c r="H449">
        <f>PLOMBERIE!C452</f>
        <v>0</v>
      </c>
      <c r="I449">
        <f>Menuiseries_intérieures!C452</f>
        <v>0</v>
      </c>
      <c r="J449">
        <f>Sols!C452</f>
        <v>0</v>
      </c>
      <c r="K449">
        <f>Ossature_bois!C452</f>
        <v>0</v>
      </c>
      <c r="L449">
        <f>Peintures!C452</f>
        <v>0</v>
      </c>
    </row>
    <row r="450" spans="2:12">
      <c r="B450">
        <f>Maconnerie!C481</f>
        <v>0</v>
      </c>
      <c r="C450">
        <f>Charpente!C453</f>
        <v>0</v>
      </c>
      <c r="E450">
        <f>Menuiseries_exterieures!C453</f>
        <v>0</v>
      </c>
      <c r="F450">
        <f>Platrerie!C453</f>
        <v>0</v>
      </c>
      <c r="G450">
        <f>Electricité!C453</f>
        <v>0</v>
      </c>
      <c r="H450">
        <f>PLOMBERIE!C453</f>
        <v>0</v>
      </c>
      <c r="I450">
        <f>Menuiseries_intérieures!C453</f>
        <v>0</v>
      </c>
      <c r="J450">
        <f>Sols!C453</f>
        <v>0</v>
      </c>
      <c r="K450">
        <f>Ossature_bois!C453</f>
        <v>0</v>
      </c>
      <c r="L450">
        <f>Peintures!C453</f>
        <v>0</v>
      </c>
    </row>
    <row r="451" spans="2:12">
      <c r="B451">
        <f>Maconnerie!C482</f>
        <v>0</v>
      </c>
      <c r="C451">
        <f>Charpente!C454</f>
        <v>0</v>
      </c>
      <c r="E451">
        <f>Menuiseries_exterieures!C454</f>
        <v>0</v>
      </c>
      <c r="F451">
        <f>Platrerie!C454</f>
        <v>0</v>
      </c>
      <c r="G451">
        <f>Electricité!C454</f>
        <v>0</v>
      </c>
      <c r="H451">
        <f>PLOMBERIE!C454</f>
        <v>0</v>
      </c>
      <c r="I451">
        <f>Menuiseries_intérieures!C454</f>
        <v>0</v>
      </c>
      <c r="J451">
        <f>Sols!C454</f>
        <v>0</v>
      </c>
      <c r="K451">
        <f>Ossature_bois!C454</f>
        <v>0</v>
      </c>
      <c r="L451">
        <f>Peintures!C454</f>
        <v>0</v>
      </c>
    </row>
    <row r="452" spans="2:12">
      <c r="B452">
        <f>Maconnerie!C483</f>
        <v>0</v>
      </c>
      <c r="C452">
        <f>Charpente!C455</f>
        <v>0</v>
      </c>
      <c r="E452">
        <f>Menuiseries_exterieures!C455</f>
        <v>0</v>
      </c>
      <c r="F452">
        <f>Platrerie!C455</f>
        <v>0</v>
      </c>
      <c r="G452">
        <f>Electricité!C455</f>
        <v>0</v>
      </c>
      <c r="H452">
        <f>PLOMBERIE!C455</f>
        <v>0</v>
      </c>
      <c r="I452">
        <f>Menuiseries_intérieures!C455</f>
        <v>0</v>
      </c>
      <c r="J452">
        <f>Sols!C455</f>
        <v>0</v>
      </c>
      <c r="K452">
        <f>Ossature_bois!C455</f>
        <v>0</v>
      </c>
      <c r="L452">
        <f>Peintures!C455</f>
        <v>0</v>
      </c>
    </row>
    <row r="453" spans="2:12">
      <c r="B453">
        <f>Maconnerie!C484</f>
        <v>0</v>
      </c>
      <c r="C453">
        <f>Charpente!C456</f>
        <v>0</v>
      </c>
      <c r="E453">
        <f>Menuiseries_exterieures!C456</f>
        <v>0</v>
      </c>
      <c r="F453">
        <f>Platrerie!C456</f>
        <v>0</v>
      </c>
      <c r="G453">
        <f>Electricité!C456</f>
        <v>0</v>
      </c>
      <c r="H453">
        <f>PLOMBERIE!C456</f>
        <v>0</v>
      </c>
      <c r="I453">
        <f>Menuiseries_intérieures!C456</f>
        <v>0</v>
      </c>
      <c r="J453">
        <f>Sols!C456</f>
        <v>0</v>
      </c>
      <c r="K453">
        <f>Ossature_bois!C456</f>
        <v>0</v>
      </c>
      <c r="L453">
        <f>Peintures!C456</f>
        <v>0</v>
      </c>
    </row>
    <row r="454" spans="2:12">
      <c r="B454">
        <f>Maconnerie!C485</f>
        <v>0</v>
      </c>
      <c r="C454">
        <f>Charpente!C457</f>
        <v>0</v>
      </c>
      <c r="E454">
        <f>Menuiseries_exterieures!C457</f>
        <v>0</v>
      </c>
      <c r="F454">
        <f>Platrerie!C457</f>
        <v>0</v>
      </c>
      <c r="G454">
        <f>Electricité!C457</f>
        <v>0</v>
      </c>
      <c r="H454">
        <f>PLOMBERIE!C457</f>
        <v>0</v>
      </c>
      <c r="I454">
        <f>Menuiseries_intérieures!C457</f>
        <v>0</v>
      </c>
      <c r="J454">
        <f>Sols!C457</f>
        <v>0</v>
      </c>
      <c r="K454">
        <f>Ossature_bois!C457</f>
        <v>0</v>
      </c>
      <c r="L454">
        <f>Peintures!C457</f>
        <v>0</v>
      </c>
    </row>
    <row r="455" spans="2:12">
      <c r="B455">
        <f>Maconnerie!C486</f>
        <v>0</v>
      </c>
      <c r="C455">
        <f>Charpente!C458</f>
        <v>0</v>
      </c>
      <c r="E455">
        <f>Menuiseries_exterieures!C458</f>
        <v>0</v>
      </c>
      <c r="F455">
        <f>Platrerie!C458</f>
        <v>0</v>
      </c>
      <c r="G455">
        <f>Electricité!C458</f>
        <v>0</v>
      </c>
      <c r="H455">
        <f>PLOMBERIE!C458</f>
        <v>0</v>
      </c>
      <c r="I455">
        <f>Menuiseries_intérieures!C458</f>
        <v>0</v>
      </c>
      <c r="J455">
        <f>Sols!C458</f>
        <v>0</v>
      </c>
      <c r="K455">
        <f>Ossature_bois!C458</f>
        <v>0</v>
      </c>
      <c r="L455">
        <f>Peintures!C458</f>
        <v>0</v>
      </c>
    </row>
    <row r="456" spans="2:12">
      <c r="B456">
        <f>Maconnerie!C487</f>
        <v>0</v>
      </c>
      <c r="C456">
        <f>Charpente!C459</f>
        <v>0</v>
      </c>
      <c r="E456">
        <f>Menuiseries_exterieures!C459</f>
        <v>0</v>
      </c>
      <c r="F456">
        <f>Platrerie!C459</f>
        <v>0</v>
      </c>
      <c r="G456">
        <f>Electricité!C459</f>
        <v>0</v>
      </c>
      <c r="H456">
        <f>PLOMBERIE!C459</f>
        <v>0</v>
      </c>
      <c r="I456">
        <f>Menuiseries_intérieures!C459</f>
        <v>0</v>
      </c>
      <c r="J456">
        <f>Sols!C459</f>
        <v>0</v>
      </c>
      <c r="K456">
        <f>Ossature_bois!C459</f>
        <v>0</v>
      </c>
      <c r="L456">
        <f>Peintures!C459</f>
        <v>0</v>
      </c>
    </row>
    <row r="457" spans="2:12">
      <c r="B457">
        <f>Maconnerie!C488</f>
        <v>0</v>
      </c>
      <c r="C457">
        <f>Charpente!C460</f>
        <v>0</v>
      </c>
      <c r="E457">
        <f>Menuiseries_exterieures!C460</f>
        <v>0</v>
      </c>
      <c r="F457">
        <f>Platrerie!C460</f>
        <v>0</v>
      </c>
      <c r="G457">
        <f>Electricité!C460</f>
        <v>0</v>
      </c>
      <c r="H457">
        <f>PLOMBERIE!C460</f>
        <v>0</v>
      </c>
      <c r="I457">
        <f>Menuiseries_intérieures!C460</f>
        <v>0</v>
      </c>
      <c r="J457">
        <f>Sols!C460</f>
        <v>0</v>
      </c>
      <c r="K457">
        <f>Ossature_bois!C460</f>
        <v>0</v>
      </c>
      <c r="L457">
        <f>Peintures!C460</f>
        <v>0</v>
      </c>
    </row>
    <row r="458" spans="2:12">
      <c r="B458">
        <f>Maconnerie!C489</f>
        <v>0</v>
      </c>
      <c r="C458">
        <f>Charpente!C461</f>
        <v>0</v>
      </c>
      <c r="E458">
        <f>Menuiseries_exterieures!C461</f>
        <v>0</v>
      </c>
      <c r="F458">
        <f>Platrerie!C461</f>
        <v>0</v>
      </c>
      <c r="G458">
        <f>Electricité!C461</f>
        <v>0</v>
      </c>
      <c r="H458">
        <f>PLOMBERIE!C461</f>
        <v>0</v>
      </c>
      <c r="I458">
        <f>Menuiseries_intérieures!C461</f>
        <v>0</v>
      </c>
      <c r="J458">
        <f>Sols!C461</f>
        <v>0</v>
      </c>
      <c r="K458">
        <f>Ossature_bois!C461</f>
        <v>0</v>
      </c>
      <c r="L458">
        <f>Peintures!C461</f>
        <v>0</v>
      </c>
    </row>
    <row r="459" spans="2:12">
      <c r="B459">
        <f>Maconnerie!C490</f>
        <v>0</v>
      </c>
      <c r="C459">
        <f>Charpente!C462</f>
        <v>0</v>
      </c>
      <c r="E459">
        <f>Menuiseries_exterieures!C462</f>
        <v>0</v>
      </c>
      <c r="F459">
        <f>Platrerie!C462</f>
        <v>0</v>
      </c>
      <c r="G459">
        <f>Electricité!C462</f>
        <v>0</v>
      </c>
      <c r="H459">
        <f>PLOMBERIE!C462</f>
        <v>0</v>
      </c>
      <c r="I459">
        <f>Menuiseries_intérieures!C462</f>
        <v>0</v>
      </c>
      <c r="J459">
        <f>Sols!C462</f>
        <v>0</v>
      </c>
      <c r="K459">
        <f>Ossature_bois!C462</f>
        <v>0</v>
      </c>
      <c r="L459">
        <f>Peintures!C462</f>
        <v>0</v>
      </c>
    </row>
    <row r="460" spans="2:12">
      <c r="B460">
        <f>Maconnerie!C491</f>
        <v>0</v>
      </c>
      <c r="C460">
        <f>Charpente!C463</f>
        <v>0</v>
      </c>
      <c r="E460">
        <f>Menuiseries_exterieures!C463</f>
        <v>0</v>
      </c>
      <c r="F460">
        <f>Platrerie!C463</f>
        <v>0</v>
      </c>
      <c r="G460">
        <f>Electricité!C463</f>
        <v>0</v>
      </c>
      <c r="H460">
        <f>PLOMBERIE!C463</f>
        <v>0</v>
      </c>
      <c r="I460">
        <f>Menuiseries_intérieures!C463</f>
        <v>0</v>
      </c>
      <c r="J460">
        <f>Sols!C463</f>
        <v>0</v>
      </c>
      <c r="K460">
        <f>Ossature_bois!C463</f>
        <v>0</v>
      </c>
      <c r="L460">
        <f>Peintures!C463</f>
        <v>0</v>
      </c>
    </row>
    <row r="461" spans="2:12">
      <c r="B461">
        <f>Maconnerie!C492</f>
        <v>0</v>
      </c>
      <c r="C461">
        <f>Charpente!C464</f>
        <v>0</v>
      </c>
      <c r="E461">
        <f>Menuiseries_exterieures!C464</f>
        <v>0</v>
      </c>
      <c r="F461">
        <f>Platrerie!C464</f>
        <v>0</v>
      </c>
      <c r="G461">
        <f>Electricité!C464</f>
        <v>0</v>
      </c>
      <c r="H461">
        <f>PLOMBERIE!C464</f>
        <v>0</v>
      </c>
      <c r="I461">
        <f>Menuiseries_intérieures!C464</f>
        <v>0</v>
      </c>
      <c r="J461">
        <f>Sols!C464</f>
        <v>0</v>
      </c>
      <c r="K461">
        <f>Ossature_bois!C464</f>
        <v>0</v>
      </c>
      <c r="L461">
        <f>Peintures!C464</f>
        <v>0</v>
      </c>
    </row>
    <row r="462" spans="2:12">
      <c r="B462">
        <f>Maconnerie!C493</f>
        <v>0</v>
      </c>
      <c r="C462">
        <f>Charpente!C465</f>
        <v>0</v>
      </c>
      <c r="E462">
        <f>Menuiseries_exterieures!C465</f>
        <v>0</v>
      </c>
      <c r="F462">
        <f>Platrerie!C465</f>
        <v>0</v>
      </c>
      <c r="G462">
        <f>Electricité!C465</f>
        <v>0</v>
      </c>
      <c r="H462">
        <f>PLOMBERIE!C465</f>
        <v>0</v>
      </c>
      <c r="I462">
        <f>Menuiseries_intérieures!C465</f>
        <v>0</v>
      </c>
      <c r="J462">
        <f>Sols!C465</f>
        <v>0</v>
      </c>
      <c r="K462">
        <f>Ossature_bois!C465</f>
        <v>0</v>
      </c>
      <c r="L462">
        <f>Peintures!C465</f>
        <v>0</v>
      </c>
    </row>
    <row r="463" spans="2:12">
      <c r="B463">
        <f>Maconnerie!C494</f>
        <v>0</v>
      </c>
      <c r="C463">
        <f>Charpente!C466</f>
        <v>0</v>
      </c>
      <c r="E463">
        <f>Menuiseries_exterieures!C466</f>
        <v>0</v>
      </c>
      <c r="F463">
        <f>Platrerie!C466</f>
        <v>0</v>
      </c>
      <c r="G463">
        <f>Electricité!C466</f>
        <v>0</v>
      </c>
      <c r="H463">
        <f>PLOMBERIE!C466</f>
        <v>0</v>
      </c>
      <c r="I463">
        <f>Menuiseries_intérieures!C466</f>
        <v>0</v>
      </c>
      <c r="J463">
        <f>Sols!C466</f>
        <v>0</v>
      </c>
      <c r="K463">
        <f>Ossature_bois!C466</f>
        <v>0</v>
      </c>
      <c r="L463">
        <f>Peintures!C466</f>
        <v>0</v>
      </c>
    </row>
    <row r="464" spans="2:12">
      <c r="B464">
        <f>Maconnerie!C495</f>
        <v>0</v>
      </c>
      <c r="C464">
        <f>Charpente!C467</f>
        <v>0</v>
      </c>
      <c r="E464">
        <f>Menuiseries_exterieures!C467</f>
        <v>0</v>
      </c>
      <c r="F464">
        <f>Platrerie!C467</f>
        <v>0</v>
      </c>
      <c r="G464">
        <f>Electricité!C467</f>
        <v>0</v>
      </c>
      <c r="H464">
        <f>PLOMBERIE!C467</f>
        <v>0</v>
      </c>
      <c r="I464">
        <f>Menuiseries_intérieures!C467</f>
        <v>0</v>
      </c>
      <c r="J464">
        <f>Sols!C467</f>
        <v>0</v>
      </c>
      <c r="K464">
        <f>Ossature_bois!C467</f>
        <v>0</v>
      </c>
      <c r="L464">
        <f>Peintures!C467</f>
        <v>0</v>
      </c>
    </row>
    <row r="465" spans="2:12">
      <c r="B465">
        <f>Maconnerie!C496</f>
        <v>0</v>
      </c>
      <c r="C465">
        <f>Charpente!C468</f>
        <v>0</v>
      </c>
      <c r="E465">
        <f>Menuiseries_exterieures!C468</f>
        <v>0</v>
      </c>
      <c r="F465">
        <f>Platrerie!C468</f>
        <v>0</v>
      </c>
      <c r="G465">
        <f>Electricité!C468</f>
        <v>0</v>
      </c>
      <c r="H465">
        <f>PLOMBERIE!C468</f>
        <v>0</v>
      </c>
      <c r="I465">
        <f>Menuiseries_intérieures!C468</f>
        <v>0</v>
      </c>
      <c r="J465">
        <f>Sols!C468</f>
        <v>0</v>
      </c>
      <c r="K465">
        <f>Ossature_bois!C468</f>
        <v>0</v>
      </c>
      <c r="L465">
        <f>Peintures!C468</f>
        <v>0</v>
      </c>
    </row>
    <row r="466" spans="2:12">
      <c r="B466">
        <f>Maconnerie!C497</f>
        <v>0</v>
      </c>
      <c r="C466">
        <f>Charpente!C469</f>
        <v>0</v>
      </c>
      <c r="E466">
        <f>Menuiseries_exterieures!C469</f>
        <v>0</v>
      </c>
      <c r="F466">
        <f>Platrerie!C469</f>
        <v>0</v>
      </c>
      <c r="G466">
        <f>Electricité!C469</f>
        <v>0</v>
      </c>
      <c r="H466">
        <f>PLOMBERIE!C469</f>
        <v>0</v>
      </c>
      <c r="I466">
        <f>Menuiseries_intérieures!C469</f>
        <v>0</v>
      </c>
      <c r="J466">
        <f>Sols!C469</f>
        <v>0</v>
      </c>
      <c r="K466">
        <f>Ossature_bois!C469</f>
        <v>0</v>
      </c>
      <c r="L466">
        <f>Peintures!C469</f>
        <v>0</v>
      </c>
    </row>
    <row r="467" spans="2:12">
      <c r="B467">
        <f>Maconnerie!C498</f>
        <v>0</v>
      </c>
      <c r="C467">
        <f>Charpente!C470</f>
        <v>0</v>
      </c>
      <c r="E467">
        <f>Menuiseries_exterieures!C470</f>
        <v>0</v>
      </c>
      <c r="F467">
        <f>Platrerie!C470</f>
        <v>0</v>
      </c>
      <c r="G467">
        <f>Electricité!C470</f>
        <v>0</v>
      </c>
      <c r="H467">
        <f>PLOMBERIE!C470</f>
        <v>0</v>
      </c>
      <c r="I467">
        <f>Menuiseries_intérieures!C470</f>
        <v>0</v>
      </c>
      <c r="J467">
        <f>Sols!C470</f>
        <v>0</v>
      </c>
      <c r="K467">
        <f>Ossature_bois!C470</f>
        <v>0</v>
      </c>
      <c r="L467">
        <f>Peintures!C470</f>
        <v>0</v>
      </c>
    </row>
    <row r="468" spans="2:12">
      <c r="B468">
        <f>Maconnerie!C499</f>
        <v>0</v>
      </c>
      <c r="C468">
        <f>Charpente!C471</f>
        <v>0</v>
      </c>
      <c r="E468">
        <f>Menuiseries_exterieures!C471</f>
        <v>0</v>
      </c>
      <c r="F468">
        <f>Platrerie!C471</f>
        <v>0</v>
      </c>
      <c r="G468">
        <f>Electricité!C471</f>
        <v>0</v>
      </c>
      <c r="H468">
        <f>PLOMBERIE!C471</f>
        <v>0</v>
      </c>
      <c r="I468">
        <f>Menuiseries_intérieures!C471</f>
        <v>0</v>
      </c>
      <c r="J468">
        <f>Sols!C471</f>
        <v>0</v>
      </c>
      <c r="K468">
        <f>Ossature_bois!C471</f>
        <v>0</v>
      </c>
      <c r="L468">
        <f>Peintures!C471</f>
        <v>0</v>
      </c>
    </row>
    <row r="469" spans="2:12">
      <c r="B469">
        <f>Maconnerie!C500</f>
        <v>0</v>
      </c>
      <c r="C469">
        <f>Charpente!C472</f>
        <v>0</v>
      </c>
      <c r="E469">
        <f>Menuiseries_exterieures!C472</f>
        <v>0</v>
      </c>
      <c r="F469">
        <f>Platrerie!C472</f>
        <v>0</v>
      </c>
      <c r="G469">
        <f>Electricité!C472</f>
        <v>0</v>
      </c>
      <c r="H469">
        <f>PLOMBERIE!C472</f>
        <v>0</v>
      </c>
      <c r="I469">
        <f>Menuiseries_intérieures!C472</f>
        <v>0</v>
      </c>
      <c r="J469">
        <f>Sols!C472</f>
        <v>0</v>
      </c>
      <c r="K469">
        <f>Ossature_bois!C472</f>
        <v>0</v>
      </c>
      <c r="L469">
        <f>Peintures!C472</f>
        <v>0</v>
      </c>
    </row>
    <row r="470" spans="2:12">
      <c r="B470">
        <f>Maconnerie!C501</f>
        <v>0</v>
      </c>
      <c r="C470">
        <f>Charpente!C473</f>
        <v>0</v>
      </c>
      <c r="E470">
        <f>Menuiseries_exterieures!C473</f>
        <v>0</v>
      </c>
      <c r="F470">
        <f>Platrerie!C473</f>
        <v>0</v>
      </c>
      <c r="G470">
        <f>Electricité!C473</f>
        <v>0</v>
      </c>
      <c r="H470">
        <f>PLOMBERIE!C473</f>
        <v>0</v>
      </c>
      <c r="I470">
        <f>Menuiseries_intérieures!C473</f>
        <v>0</v>
      </c>
      <c r="J470">
        <f>Sols!C473</f>
        <v>0</v>
      </c>
      <c r="K470">
        <f>Ossature_bois!C473</f>
        <v>0</v>
      </c>
      <c r="L470">
        <f>Peintures!C473</f>
        <v>0</v>
      </c>
    </row>
    <row r="471" spans="2:12">
      <c r="B471">
        <f>Maconnerie!C502</f>
        <v>0</v>
      </c>
      <c r="C471">
        <f>Charpente!C474</f>
        <v>0</v>
      </c>
      <c r="E471">
        <f>Menuiseries_exterieures!C474</f>
        <v>0</v>
      </c>
      <c r="F471">
        <f>Platrerie!C474</f>
        <v>0</v>
      </c>
      <c r="G471">
        <f>Electricité!C474</f>
        <v>0</v>
      </c>
      <c r="H471">
        <f>PLOMBERIE!C474</f>
        <v>0</v>
      </c>
      <c r="I471">
        <f>Menuiseries_intérieures!C474</f>
        <v>0</v>
      </c>
      <c r="J471">
        <f>Sols!C474</f>
        <v>0</v>
      </c>
      <c r="K471">
        <f>Ossature_bois!C474</f>
        <v>0</v>
      </c>
      <c r="L471">
        <f>Peintures!C474</f>
        <v>0</v>
      </c>
    </row>
    <row r="472" spans="2:12">
      <c r="B472">
        <f>Maconnerie!C503</f>
        <v>0</v>
      </c>
      <c r="C472">
        <f>Charpente!C475</f>
        <v>0</v>
      </c>
      <c r="E472">
        <f>Menuiseries_exterieures!C475</f>
        <v>0</v>
      </c>
      <c r="F472">
        <f>Platrerie!C475</f>
        <v>0</v>
      </c>
      <c r="G472">
        <f>Electricité!C475</f>
        <v>0</v>
      </c>
      <c r="H472">
        <f>PLOMBERIE!C475</f>
        <v>0</v>
      </c>
      <c r="I472">
        <f>Menuiseries_intérieures!C475</f>
        <v>0</v>
      </c>
      <c r="J472">
        <f>Sols!C475</f>
        <v>0</v>
      </c>
      <c r="K472">
        <f>Ossature_bois!C475</f>
        <v>0</v>
      </c>
      <c r="L472">
        <f>Peintures!C475</f>
        <v>0</v>
      </c>
    </row>
    <row r="473" spans="2:12">
      <c r="B473">
        <f>Maconnerie!C504</f>
        <v>0</v>
      </c>
      <c r="C473">
        <f>Charpente!C476</f>
        <v>0</v>
      </c>
      <c r="E473">
        <f>Menuiseries_exterieures!C476</f>
        <v>0</v>
      </c>
      <c r="F473">
        <f>Platrerie!C476</f>
        <v>0</v>
      </c>
      <c r="G473">
        <f>Electricité!C476</f>
        <v>0</v>
      </c>
      <c r="H473">
        <f>PLOMBERIE!C476</f>
        <v>0</v>
      </c>
      <c r="I473">
        <f>Menuiseries_intérieures!C476</f>
        <v>0</v>
      </c>
      <c r="J473">
        <f>Sols!C476</f>
        <v>0</v>
      </c>
      <c r="K473">
        <f>Ossature_bois!C476</f>
        <v>0</v>
      </c>
      <c r="L473">
        <f>Peintures!C476</f>
        <v>0</v>
      </c>
    </row>
    <row r="474" spans="2:12">
      <c r="B474">
        <f>Maconnerie!C505</f>
        <v>0</v>
      </c>
      <c r="C474">
        <f>Charpente!C477</f>
        <v>0</v>
      </c>
      <c r="E474">
        <f>Menuiseries_exterieures!C477</f>
        <v>0</v>
      </c>
      <c r="F474">
        <f>Platrerie!C477</f>
        <v>0</v>
      </c>
      <c r="G474">
        <f>Electricité!C477</f>
        <v>0</v>
      </c>
      <c r="H474">
        <f>PLOMBERIE!C477</f>
        <v>0</v>
      </c>
      <c r="I474">
        <f>Menuiseries_intérieures!C477</f>
        <v>0</v>
      </c>
      <c r="J474">
        <f>Sols!C477</f>
        <v>0</v>
      </c>
      <c r="K474">
        <f>Ossature_bois!C477</f>
        <v>0</v>
      </c>
      <c r="L474">
        <f>Peintures!C477</f>
        <v>0</v>
      </c>
    </row>
    <row r="475" spans="2:12">
      <c r="B475">
        <f>Maconnerie!C506</f>
        <v>0</v>
      </c>
      <c r="C475">
        <f>Charpente!C478</f>
        <v>0</v>
      </c>
      <c r="E475">
        <f>Menuiseries_exterieures!C478</f>
        <v>0</v>
      </c>
      <c r="F475">
        <f>Platrerie!C478</f>
        <v>0</v>
      </c>
      <c r="G475">
        <f>Electricité!C478</f>
        <v>0</v>
      </c>
      <c r="H475">
        <f>PLOMBERIE!C478</f>
        <v>0</v>
      </c>
      <c r="I475">
        <f>Menuiseries_intérieures!C478</f>
        <v>0</v>
      </c>
      <c r="J475">
        <f>Sols!C478</f>
        <v>0</v>
      </c>
      <c r="K475">
        <f>Ossature_bois!C478</f>
        <v>0</v>
      </c>
      <c r="L475">
        <f>Peintures!C478</f>
        <v>0</v>
      </c>
    </row>
    <row r="476" spans="2:12">
      <c r="B476">
        <f>Maconnerie!C507</f>
        <v>0</v>
      </c>
      <c r="C476">
        <f>Charpente!C479</f>
        <v>0</v>
      </c>
      <c r="E476">
        <f>Menuiseries_exterieures!C479</f>
        <v>0</v>
      </c>
      <c r="F476">
        <f>Platrerie!C479</f>
        <v>0</v>
      </c>
      <c r="G476">
        <f>Electricité!C479</f>
        <v>0</v>
      </c>
      <c r="H476">
        <f>PLOMBERIE!C479</f>
        <v>0</v>
      </c>
      <c r="I476">
        <f>Menuiseries_intérieures!C479</f>
        <v>0</v>
      </c>
      <c r="J476">
        <f>Sols!C479</f>
        <v>0</v>
      </c>
      <c r="K476">
        <f>Ossature_bois!C479</f>
        <v>0</v>
      </c>
      <c r="L476">
        <f>Peintures!C479</f>
        <v>0</v>
      </c>
    </row>
    <row r="477" spans="2:12">
      <c r="B477">
        <f>Maconnerie!C508</f>
        <v>0</v>
      </c>
      <c r="C477">
        <f>Charpente!C480</f>
        <v>0</v>
      </c>
      <c r="E477">
        <f>Menuiseries_exterieures!C480</f>
        <v>0</v>
      </c>
      <c r="F477">
        <f>Platrerie!C480</f>
        <v>0</v>
      </c>
      <c r="G477">
        <f>Electricité!C480</f>
        <v>0</v>
      </c>
      <c r="H477">
        <f>PLOMBERIE!C480</f>
        <v>0</v>
      </c>
      <c r="I477">
        <f>Menuiseries_intérieures!C480</f>
        <v>0</v>
      </c>
      <c r="J477">
        <f>Sols!C480</f>
        <v>0</v>
      </c>
      <c r="K477">
        <f>Ossature_bois!C480</f>
        <v>0</v>
      </c>
      <c r="L477">
        <f>Peintures!C480</f>
        <v>0</v>
      </c>
    </row>
    <row r="478" spans="2:12">
      <c r="B478">
        <f>Maconnerie!C509</f>
        <v>0</v>
      </c>
      <c r="C478">
        <f>Charpente!C481</f>
        <v>0</v>
      </c>
      <c r="E478">
        <f>Menuiseries_exterieures!C481</f>
        <v>0</v>
      </c>
      <c r="F478">
        <f>Platrerie!C481</f>
        <v>0</v>
      </c>
      <c r="G478">
        <f>Electricité!C481</f>
        <v>0</v>
      </c>
      <c r="H478">
        <f>PLOMBERIE!C481</f>
        <v>0</v>
      </c>
      <c r="I478">
        <f>Menuiseries_intérieures!C481</f>
        <v>0</v>
      </c>
      <c r="J478">
        <f>Sols!C481</f>
        <v>0</v>
      </c>
      <c r="K478">
        <f>Ossature_bois!C481</f>
        <v>0</v>
      </c>
      <c r="L478">
        <f>Peintures!C481</f>
        <v>0</v>
      </c>
    </row>
    <row r="479" spans="2:12">
      <c r="B479">
        <f>Maconnerie!C510</f>
        <v>0</v>
      </c>
      <c r="C479">
        <f>Charpente!C482</f>
        <v>0</v>
      </c>
      <c r="E479">
        <f>Menuiseries_exterieures!C482</f>
        <v>0</v>
      </c>
      <c r="F479">
        <f>Platrerie!C482</f>
        <v>0</v>
      </c>
      <c r="G479">
        <f>Electricité!C482</f>
        <v>0</v>
      </c>
      <c r="H479">
        <f>PLOMBERIE!C482</f>
        <v>0</v>
      </c>
      <c r="I479">
        <f>Menuiseries_intérieures!C482</f>
        <v>0</v>
      </c>
      <c r="J479">
        <f>Sols!C482</f>
        <v>0</v>
      </c>
      <c r="K479">
        <f>Ossature_bois!C482</f>
        <v>0</v>
      </c>
      <c r="L479">
        <f>Peintures!C482</f>
        <v>0</v>
      </c>
    </row>
    <row r="480" spans="2:12">
      <c r="B480">
        <f>Maconnerie!C511</f>
        <v>0</v>
      </c>
      <c r="C480">
        <f>Charpente!C483</f>
        <v>0</v>
      </c>
      <c r="E480">
        <f>Menuiseries_exterieures!C483</f>
        <v>0</v>
      </c>
      <c r="F480">
        <f>Platrerie!C483</f>
        <v>0</v>
      </c>
      <c r="G480">
        <f>Electricité!C483</f>
        <v>0</v>
      </c>
      <c r="H480">
        <f>PLOMBERIE!C483</f>
        <v>0</v>
      </c>
      <c r="I480">
        <f>Menuiseries_intérieures!C483</f>
        <v>0</v>
      </c>
      <c r="J480">
        <f>Sols!C483</f>
        <v>0</v>
      </c>
      <c r="K480">
        <f>Ossature_bois!C483</f>
        <v>0</v>
      </c>
      <c r="L480">
        <f>Peintures!C483</f>
        <v>0</v>
      </c>
    </row>
    <row r="481" spans="2:12">
      <c r="B481">
        <f>Maconnerie!C512</f>
        <v>0</v>
      </c>
      <c r="C481">
        <f>Charpente!C484</f>
        <v>0</v>
      </c>
      <c r="E481">
        <f>Menuiseries_exterieures!C484</f>
        <v>0</v>
      </c>
      <c r="F481">
        <f>Platrerie!C484</f>
        <v>0</v>
      </c>
      <c r="G481">
        <f>Electricité!C484</f>
        <v>0</v>
      </c>
      <c r="H481">
        <f>PLOMBERIE!C484</f>
        <v>0</v>
      </c>
      <c r="I481">
        <f>Menuiseries_intérieures!C484</f>
        <v>0</v>
      </c>
      <c r="J481">
        <f>Sols!C484</f>
        <v>0</v>
      </c>
      <c r="K481">
        <f>Ossature_bois!C484</f>
        <v>0</v>
      </c>
      <c r="L481">
        <f>Peintures!C484</f>
        <v>0</v>
      </c>
    </row>
    <row r="482" spans="2:12">
      <c r="B482">
        <f>Maconnerie!C513</f>
        <v>0</v>
      </c>
      <c r="C482">
        <f>Charpente!C485</f>
        <v>0</v>
      </c>
      <c r="E482">
        <f>Menuiseries_exterieures!C485</f>
        <v>0</v>
      </c>
      <c r="F482">
        <f>Platrerie!C485</f>
        <v>0</v>
      </c>
      <c r="G482">
        <f>Electricité!C485</f>
        <v>0</v>
      </c>
      <c r="H482">
        <f>PLOMBERIE!C485</f>
        <v>0</v>
      </c>
      <c r="I482">
        <f>Menuiseries_intérieures!C485</f>
        <v>0</v>
      </c>
      <c r="J482">
        <f>Sols!C485</f>
        <v>0</v>
      </c>
      <c r="K482">
        <f>Ossature_bois!C485</f>
        <v>0</v>
      </c>
      <c r="L482">
        <f>Peintures!C485</f>
        <v>0</v>
      </c>
    </row>
    <row r="483" spans="2:12">
      <c r="B483">
        <f>Maconnerie!C514</f>
        <v>0</v>
      </c>
      <c r="C483">
        <f>Charpente!C486</f>
        <v>0</v>
      </c>
      <c r="E483">
        <f>Menuiseries_exterieures!C486</f>
        <v>0</v>
      </c>
      <c r="F483">
        <f>Platrerie!C486</f>
        <v>0</v>
      </c>
      <c r="G483">
        <f>Electricité!C486</f>
        <v>0</v>
      </c>
      <c r="H483">
        <f>PLOMBERIE!C486</f>
        <v>0</v>
      </c>
      <c r="I483">
        <f>Menuiseries_intérieures!C486</f>
        <v>0</v>
      </c>
      <c r="J483">
        <f>Sols!C486</f>
        <v>0</v>
      </c>
      <c r="K483">
        <f>Ossature_bois!C486</f>
        <v>0</v>
      </c>
      <c r="L483">
        <f>Peintures!C486</f>
        <v>0</v>
      </c>
    </row>
    <row r="484" spans="2:12">
      <c r="B484">
        <f>Maconnerie!C515</f>
        <v>0</v>
      </c>
      <c r="C484">
        <f>Charpente!C487</f>
        <v>0</v>
      </c>
      <c r="E484">
        <f>Menuiseries_exterieures!C487</f>
        <v>0</v>
      </c>
      <c r="F484">
        <f>Platrerie!C487</f>
        <v>0</v>
      </c>
      <c r="G484">
        <f>Electricité!C487</f>
        <v>0</v>
      </c>
      <c r="H484">
        <f>PLOMBERIE!C487</f>
        <v>0</v>
      </c>
      <c r="I484">
        <f>Menuiseries_intérieures!C487</f>
        <v>0</v>
      </c>
      <c r="J484">
        <f>Sols!C487</f>
        <v>0</v>
      </c>
      <c r="K484">
        <f>Ossature_bois!C487</f>
        <v>0</v>
      </c>
      <c r="L484">
        <f>Peintures!C487</f>
        <v>0</v>
      </c>
    </row>
    <row r="485" spans="2:12">
      <c r="B485">
        <f>Maconnerie!C516</f>
        <v>0</v>
      </c>
      <c r="C485">
        <f>Charpente!C488</f>
        <v>0</v>
      </c>
      <c r="E485">
        <f>Menuiseries_exterieures!C488</f>
        <v>0</v>
      </c>
      <c r="F485">
        <f>Platrerie!C488</f>
        <v>0</v>
      </c>
      <c r="G485">
        <f>Electricité!C488</f>
        <v>0</v>
      </c>
      <c r="H485">
        <f>PLOMBERIE!C488</f>
        <v>0</v>
      </c>
      <c r="I485">
        <f>Menuiseries_intérieures!C488</f>
        <v>0</v>
      </c>
      <c r="J485">
        <f>Sols!C488</f>
        <v>0</v>
      </c>
      <c r="K485">
        <f>Ossature_bois!C488</f>
        <v>0</v>
      </c>
      <c r="L485">
        <f>Peintures!C488</f>
        <v>0</v>
      </c>
    </row>
    <row r="486" spans="2:12">
      <c r="B486">
        <f>Maconnerie!C517</f>
        <v>0</v>
      </c>
      <c r="C486">
        <f>Charpente!C489</f>
        <v>0</v>
      </c>
      <c r="E486">
        <f>Menuiseries_exterieures!C489</f>
        <v>0</v>
      </c>
      <c r="F486">
        <f>Platrerie!C489</f>
        <v>0</v>
      </c>
      <c r="G486">
        <f>Electricité!C489</f>
        <v>0</v>
      </c>
      <c r="H486">
        <f>PLOMBERIE!C489</f>
        <v>0</v>
      </c>
      <c r="I486">
        <f>Menuiseries_intérieures!C489</f>
        <v>0</v>
      </c>
      <c r="J486">
        <f>Sols!C489</f>
        <v>0</v>
      </c>
      <c r="K486">
        <f>Ossature_bois!C489</f>
        <v>0</v>
      </c>
      <c r="L486">
        <f>Peintures!C489</f>
        <v>0</v>
      </c>
    </row>
    <row r="487" spans="2:12">
      <c r="B487">
        <f>Maconnerie!C518</f>
        <v>0</v>
      </c>
      <c r="C487">
        <f>Charpente!C490</f>
        <v>0</v>
      </c>
      <c r="E487">
        <f>Menuiseries_exterieures!C490</f>
        <v>0</v>
      </c>
      <c r="F487">
        <f>Platrerie!C490</f>
        <v>0</v>
      </c>
      <c r="G487">
        <f>Electricité!C490</f>
        <v>0</v>
      </c>
      <c r="H487">
        <f>PLOMBERIE!C490</f>
        <v>0</v>
      </c>
      <c r="I487">
        <f>Menuiseries_intérieures!C490</f>
        <v>0</v>
      </c>
      <c r="J487">
        <f>Sols!C490</f>
        <v>0</v>
      </c>
      <c r="K487">
        <f>Ossature_bois!C490</f>
        <v>0</v>
      </c>
      <c r="L487">
        <f>Peintures!C490</f>
        <v>0</v>
      </c>
    </row>
    <row r="488" spans="2:12">
      <c r="B488">
        <f>Maconnerie!C519</f>
        <v>0</v>
      </c>
      <c r="C488">
        <f>Charpente!C491</f>
        <v>0</v>
      </c>
      <c r="E488">
        <f>Menuiseries_exterieures!C491</f>
        <v>0</v>
      </c>
      <c r="F488">
        <f>Platrerie!C491</f>
        <v>0</v>
      </c>
      <c r="G488">
        <f>Electricité!C491</f>
        <v>0</v>
      </c>
      <c r="H488">
        <f>PLOMBERIE!C491</f>
        <v>0</v>
      </c>
      <c r="I488">
        <f>Menuiseries_intérieures!C491</f>
        <v>0</v>
      </c>
      <c r="J488">
        <f>Sols!C491</f>
        <v>0</v>
      </c>
      <c r="K488">
        <f>Ossature_bois!C491</f>
        <v>0</v>
      </c>
      <c r="L488">
        <f>Peintures!C491</f>
        <v>0</v>
      </c>
    </row>
    <row r="489" spans="2:12">
      <c r="B489">
        <f>Maconnerie!C520</f>
        <v>0</v>
      </c>
      <c r="C489">
        <f>Charpente!C492</f>
        <v>0</v>
      </c>
      <c r="E489">
        <f>Menuiseries_exterieures!C492</f>
        <v>0</v>
      </c>
      <c r="F489">
        <f>Platrerie!C492</f>
        <v>0</v>
      </c>
      <c r="G489">
        <f>Electricité!C492</f>
        <v>0</v>
      </c>
      <c r="H489">
        <f>PLOMBERIE!C492</f>
        <v>0</v>
      </c>
      <c r="I489">
        <f>Menuiseries_intérieures!C492</f>
        <v>0</v>
      </c>
      <c r="J489">
        <f>Sols!C492</f>
        <v>0</v>
      </c>
      <c r="K489">
        <f>Ossature_bois!C492</f>
        <v>0</v>
      </c>
      <c r="L489">
        <f>Peintures!C492</f>
        <v>0</v>
      </c>
    </row>
    <row r="490" spans="2:12">
      <c r="B490">
        <f>Maconnerie!C521</f>
        <v>0</v>
      </c>
      <c r="C490">
        <f>Charpente!C493</f>
        <v>0</v>
      </c>
      <c r="E490">
        <f>Menuiseries_exterieures!C493</f>
        <v>0</v>
      </c>
      <c r="F490">
        <f>Platrerie!C493</f>
        <v>0</v>
      </c>
      <c r="G490">
        <f>Electricité!C493</f>
        <v>0</v>
      </c>
      <c r="H490">
        <f>PLOMBERIE!C493</f>
        <v>0</v>
      </c>
      <c r="I490">
        <f>Menuiseries_intérieures!C493</f>
        <v>0</v>
      </c>
      <c r="J490">
        <f>Sols!C493</f>
        <v>0</v>
      </c>
      <c r="K490">
        <f>Ossature_bois!C493</f>
        <v>0</v>
      </c>
      <c r="L490">
        <f>Peintures!C493</f>
        <v>0</v>
      </c>
    </row>
    <row r="491" spans="2:12">
      <c r="B491">
        <f>Maconnerie!C522</f>
        <v>0</v>
      </c>
      <c r="C491">
        <f>Charpente!C494</f>
        <v>0</v>
      </c>
      <c r="E491">
        <f>Menuiseries_exterieures!C494</f>
        <v>0</v>
      </c>
      <c r="F491">
        <f>Platrerie!C494</f>
        <v>0</v>
      </c>
      <c r="G491">
        <f>Electricité!C494</f>
        <v>0</v>
      </c>
      <c r="H491">
        <f>PLOMBERIE!C494</f>
        <v>0</v>
      </c>
      <c r="I491">
        <f>Menuiseries_intérieures!C494</f>
        <v>0</v>
      </c>
      <c r="J491">
        <f>Sols!C494</f>
        <v>0</v>
      </c>
      <c r="K491">
        <f>Ossature_bois!C494</f>
        <v>0</v>
      </c>
      <c r="L491">
        <f>Peintures!C494</f>
        <v>0</v>
      </c>
    </row>
    <row r="492" spans="2:12">
      <c r="B492">
        <f>Maconnerie!C523</f>
        <v>0</v>
      </c>
      <c r="C492">
        <f>Charpente!C495</f>
        <v>0</v>
      </c>
      <c r="E492">
        <f>Menuiseries_exterieures!C495</f>
        <v>0</v>
      </c>
      <c r="F492">
        <f>Platrerie!C495</f>
        <v>0</v>
      </c>
      <c r="G492">
        <f>Electricité!C495</f>
        <v>0</v>
      </c>
      <c r="H492">
        <f>PLOMBERIE!C495</f>
        <v>0</v>
      </c>
      <c r="I492">
        <f>Menuiseries_intérieures!C495</f>
        <v>0</v>
      </c>
      <c r="J492">
        <f>Sols!C495</f>
        <v>0</v>
      </c>
      <c r="K492">
        <f>Ossature_bois!C495</f>
        <v>0</v>
      </c>
      <c r="L492">
        <f>Peintures!C495</f>
        <v>0</v>
      </c>
    </row>
    <row r="493" spans="2:12">
      <c r="B493">
        <f>Maconnerie!C524</f>
        <v>0</v>
      </c>
      <c r="C493">
        <f>Charpente!C496</f>
        <v>0</v>
      </c>
      <c r="E493">
        <f>Menuiseries_exterieures!C496</f>
        <v>0</v>
      </c>
      <c r="F493">
        <f>Platrerie!C496</f>
        <v>0</v>
      </c>
      <c r="G493">
        <f>Electricité!C496</f>
        <v>0</v>
      </c>
      <c r="H493">
        <f>PLOMBERIE!C496</f>
        <v>0</v>
      </c>
      <c r="I493">
        <f>Menuiseries_intérieures!C496</f>
        <v>0</v>
      </c>
      <c r="J493">
        <f>Sols!C496</f>
        <v>0</v>
      </c>
      <c r="K493">
        <f>Ossature_bois!C496</f>
        <v>0</v>
      </c>
      <c r="L493">
        <f>Peintures!C496</f>
        <v>0</v>
      </c>
    </row>
    <row r="494" spans="2:12">
      <c r="B494">
        <f>Maconnerie!C525</f>
        <v>0</v>
      </c>
      <c r="C494">
        <f>Charpente!C497</f>
        <v>0</v>
      </c>
      <c r="E494">
        <f>Menuiseries_exterieures!C497</f>
        <v>0</v>
      </c>
      <c r="F494">
        <f>Platrerie!C497</f>
        <v>0</v>
      </c>
      <c r="G494">
        <f>Electricité!C497</f>
        <v>0</v>
      </c>
      <c r="H494">
        <f>PLOMBERIE!C497</f>
        <v>0</v>
      </c>
      <c r="I494">
        <f>Menuiseries_intérieures!C497</f>
        <v>0</v>
      </c>
      <c r="J494">
        <f>Sols!C497</f>
        <v>0</v>
      </c>
      <c r="K494">
        <f>Ossature_bois!C497</f>
        <v>0</v>
      </c>
      <c r="L494">
        <f>Peintures!C497</f>
        <v>0</v>
      </c>
    </row>
    <row r="495" spans="2:12">
      <c r="B495">
        <f>Maconnerie!C526</f>
        <v>0</v>
      </c>
      <c r="C495">
        <f>Charpente!C498</f>
        <v>0</v>
      </c>
      <c r="E495">
        <f>Menuiseries_exterieures!C498</f>
        <v>0</v>
      </c>
      <c r="F495">
        <f>Platrerie!C498</f>
        <v>0</v>
      </c>
      <c r="G495">
        <f>Electricité!C498</f>
        <v>0</v>
      </c>
      <c r="H495">
        <f>PLOMBERIE!C498</f>
        <v>0</v>
      </c>
      <c r="I495">
        <f>Menuiseries_intérieures!C498</f>
        <v>0</v>
      </c>
      <c r="J495">
        <f>Sols!C498</f>
        <v>0</v>
      </c>
      <c r="K495">
        <f>Ossature_bois!C498</f>
        <v>0</v>
      </c>
      <c r="L495">
        <f>Peintures!C498</f>
        <v>0</v>
      </c>
    </row>
    <row r="496" spans="2:12">
      <c r="B496">
        <f>Maconnerie!C527</f>
        <v>0</v>
      </c>
      <c r="C496">
        <f>Charpente!C499</f>
        <v>0</v>
      </c>
      <c r="E496">
        <f>Menuiseries_exterieures!C499</f>
        <v>0</v>
      </c>
      <c r="F496">
        <f>Platrerie!C499</f>
        <v>0</v>
      </c>
      <c r="G496">
        <f>Electricité!C499</f>
        <v>0</v>
      </c>
      <c r="H496">
        <f>PLOMBERIE!C499</f>
        <v>0</v>
      </c>
      <c r="I496">
        <f>Menuiseries_intérieures!C499</f>
        <v>0</v>
      </c>
      <c r="J496">
        <f>Sols!C499</f>
        <v>0</v>
      </c>
      <c r="K496">
        <f>Ossature_bois!C499</f>
        <v>0</v>
      </c>
      <c r="L496">
        <f>Peintures!C499</f>
        <v>0</v>
      </c>
    </row>
    <row r="497" spans="2:12">
      <c r="B497">
        <f>Maconnerie!C528</f>
        <v>0</v>
      </c>
      <c r="C497">
        <f>Charpente!C500</f>
        <v>0</v>
      </c>
      <c r="E497">
        <f>Menuiseries_exterieures!C500</f>
        <v>0</v>
      </c>
      <c r="F497">
        <f>Platrerie!C500</f>
        <v>0</v>
      </c>
      <c r="G497">
        <f>Electricité!C500</f>
        <v>0</v>
      </c>
      <c r="H497">
        <f>PLOMBERIE!C500</f>
        <v>0</v>
      </c>
      <c r="I497">
        <f>Menuiseries_intérieures!C500</f>
        <v>0</v>
      </c>
      <c r="J497">
        <f>Sols!C500</f>
        <v>0</v>
      </c>
      <c r="K497">
        <f>Ossature_bois!C500</f>
        <v>0</v>
      </c>
      <c r="L497">
        <f>Peintures!C500</f>
        <v>0</v>
      </c>
    </row>
    <row r="498" spans="2:12">
      <c r="B498">
        <f>Maconnerie!C529</f>
        <v>0</v>
      </c>
      <c r="C498">
        <f>Charpente!C501</f>
        <v>0</v>
      </c>
      <c r="E498">
        <f>Menuiseries_exterieures!C501</f>
        <v>0</v>
      </c>
      <c r="F498">
        <f>Platrerie!C501</f>
        <v>0</v>
      </c>
      <c r="G498">
        <f>Electricité!C501</f>
        <v>0</v>
      </c>
      <c r="H498">
        <f>PLOMBERIE!C501</f>
        <v>0</v>
      </c>
      <c r="I498">
        <f>Menuiseries_intérieures!C501</f>
        <v>0</v>
      </c>
      <c r="J498">
        <f>Sols!C501</f>
        <v>0</v>
      </c>
      <c r="K498">
        <f>Ossature_bois!C501</f>
        <v>0</v>
      </c>
      <c r="L498">
        <f>Peintures!C501</f>
        <v>0</v>
      </c>
    </row>
    <row r="499" spans="2:12">
      <c r="B499">
        <f>Maconnerie!C530</f>
        <v>0</v>
      </c>
      <c r="C499">
        <f>Charpente!C502</f>
        <v>0</v>
      </c>
      <c r="E499">
        <f>Menuiseries_exterieures!C502</f>
        <v>0</v>
      </c>
      <c r="F499">
        <f>Platrerie!C502</f>
        <v>0</v>
      </c>
      <c r="G499">
        <f>Electricité!C502</f>
        <v>0</v>
      </c>
      <c r="H499">
        <f>PLOMBERIE!C502</f>
        <v>0</v>
      </c>
      <c r="I499">
        <f>Menuiseries_intérieures!C502</f>
        <v>0</v>
      </c>
      <c r="J499">
        <f>Sols!C502</f>
        <v>0</v>
      </c>
      <c r="K499">
        <f>Ossature_bois!C502</f>
        <v>0</v>
      </c>
      <c r="L499">
        <f>Peintures!C502</f>
        <v>0</v>
      </c>
    </row>
    <row r="500" spans="2:12">
      <c r="B500">
        <f>Maconnerie!C531</f>
        <v>0</v>
      </c>
      <c r="C500">
        <f>Charpente!C503</f>
        <v>0</v>
      </c>
      <c r="E500">
        <f>Menuiseries_exterieures!C503</f>
        <v>0</v>
      </c>
      <c r="F500">
        <f>Platrerie!C503</f>
        <v>0</v>
      </c>
      <c r="G500">
        <f>Electricité!C503</f>
        <v>0</v>
      </c>
      <c r="H500">
        <f>PLOMBERIE!C503</f>
        <v>0</v>
      </c>
      <c r="I500">
        <f>Menuiseries_intérieures!C503</f>
        <v>0</v>
      </c>
      <c r="J500">
        <f>Sols!C503</f>
        <v>0</v>
      </c>
      <c r="K500">
        <f>Ossature_bois!C503</f>
        <v>0</v>
      </c>
      <c r="L500">
        <f>Peintures!C503</f>
        <v>0</v>
      </c>
    </row>
    <row r="501" spans="2:12">
      <c r="B501">
        <f>Maconnerie!C532</f>
        <v>0</v>
      </c>
      <c r="C501">
        <f>Charpente!C504</f>
        <v>0</v>
      </c>
      <c r="E501">
        <f>Menuiseries_exterieures!C504</f>
        <v>0</v>
      </c>
      <c r="F501">
        <f>Platrerie!C504</f>
        <v>0</v>
      </c>
      <c r="G501">
        <f>Electricité!C504</f>
        <v>0</v>
      </c>
      <c r="H501">
        <f>PLOMBERIE!C504</f>
        <v>0</v>
      </c>
      <c r="I501">
        <f>Menuiseries_intérieures!C504</f>
        <v>0</v>
      </c>
      <c r="J501">
        <f>Sols!C504</f>
        <v>0</v>
      </c>
      <c r="K501">
        <f>Ossature_bois!C504</f>
        <v>0</v>
      </c>
      <c r="L501">
        <f>Peintures!C504</f>
        <v>0</v>
      </c>
    </row>
    <row r="502" spans="2:12" s="38" customFormat="1">
      <c r="B502" s="38">
        <f>Maconnerie!C533</f>
        <v>0</v>
      </c>
      <c r="C502" s="38">
        <f>Charpente!C505</f>
        <v>0</v>
      </c>
    </row>
    <row r="503" spans="2:12">
      <c r="B503">
        <f>Maconnerie!C534</f>
        <v>0</v>
      </c>
      <c r="C503">
        <f>Charpente!C506</f>
        <v>0</v>
      </c>
    </row>
    <row r="504" spans="2:12">
      <c r="B504">
        <f>Maconnerie!C535</f>
        <v>0</v>
      </c>
      <c r="C504">
        <f>Charpente!C507</f>
        <v>0</v>
      </c>
    </row>
    <row r="505" spans="2:12">
      <c r="B505">
        <f>Maconnerie!C536</f>
        <v>0</v>
      </c>
      <c r="C505">
        <f>Charpente!C508</f>
        <v>0</v>
      </c>
    </row>
    <row r="506" spans="2:12">
      <c r="B506">
        <f>Maconnerie!C537</f>
        <v>0</v>
      </c>
      <c r="C506">
        <f>Charpente!C509</f>
        <v>0</v>
      </c>
    </row>
    <row r="507" spans="2:12">
      <c r="B507">
        <f>Maconnerie!C538</f>
        <v>0</v>
      </c>
      <c r="C507">
        <f>Charpente!C510</f>
        <v>0</v>
      </c>
    </row>
    <row r="508" spans="2:12">
      <c r="B508">
        <f>Maconnerie!C539</f>
        <v>0</v>
      </c>
      <c r="C508">
        <f>Charpente!C511</f>
        <v>0</v>
      </c>
    </row>
    <row r="509" spans="2:12">
      <c r="B509">
        <f>Maconnerie!C540</f>
        <v>0</v>
      </c>
      <c r="C509">
        <f>Charpente!C512</f>
        <v>0</v>
      </c>
    </row>
    <row r="510" spans="2:12">
      <c r="B510">
        <f>Maconnerie!C541</f>
        <v>0</v>
      </c>
      <c r="C510">
        <f>Charpente!C513</f>
        <v>0</v>
      </c>
    </row>
    <row r="511" spans="2:12">
      <c r="B511">
        <f>Maconnerie!C542</f>
        <v>0</v>
      </c>
      <c r="C511">
        <f>Charpente!C514</f>
        <v>0</v>
      </c>
    </row>
    <row r="512" spans="2:12">
      <c r="B512">
        <f>Maconnerie!C543</f>
        <v>0</v>
      </c>
      <c r="C512">
        <f>Charpente!C515</f>
        <v>0</v>
      </c>
    </row>
    <row r="513" spans="2:3">
      <c r="B513">
        <f>Maconnerie!C544</f>
        <v>0</v>
      </c>
      <c r="C513">
        <f>Charpente!C516</f>
        <v>0</v>
      </c>
    </row>
    <row r="514" spans="2:3">
      <c r="B514">
        <f>Maconnerie!C545</f>
        <v>0</v>
      </c>
      <c r="C514">
        <f>Charpente!C517</f>
        <v>0</v>
      </c>
    </row>
    <row r="515" spans="2:3">
      <c r="B515">
        <f>Maconnerie!C546</f>
        <v>0</v>
      </c>
      <c r="C515">
        <f>Charpente!C518</f>
        <v>0</v>
      </c>
    </row>
    <row r="516" spans="2:3">
      <c r="B516">
        <f>Maconnerie!C547</f>
        <v>0</v>
      </c>
      <c r="C516">
        <f>Charpente!C519</f>
        <v>0</v>
      </c>
    </row>
    <row r="517" spans="2:3">
      <c r="B517">
        <f>Maconnerie!C548</f>
        <v>0</v>
      </c>
      <c r="C517">
        <f>Charpente!C520</f>
        <v>0</v>
      </c>
    </row>
    <row r="518" spans="2:3">
      <c r="B518">
        <f>Maconnerie!C549</f>
        <v>0</v>
      </c>
      <c r="C518">
        <f>Charpente!C521</f>
        <v>0</v>
      </c>
    </row>
    <row r="519" spans="2:3">
      <c r="B519">
        <f>Maconnerie!C550</f>
        <v>0</v>
      </c>
      <c r="C519">
        <f>Charpente!C522</f>
        <v>0</v>
      </c>
    </row>
    <row r="520" spans="2:3">
      <c r="B520">
        <f>Maconnerie!C551</f>
        <v>0</v>
      </c>
      <c r="C520">
        <f>Charpente!C523</f>
        <v>0</v>
      </c>
    </row>
    <row r="521" spans="2:3">
      <c r="B521">
        <f>Maconnerie!C552</f>
        <v>0</v>
      </c>
      <c r="C521">
        <f>Charpente!C524</f>
        <v>0</v>
      </c>
    </row>
    <row r="522" spans="2:3">
      <c r="B522">
        <f>Maconnerie!C553</f>
        <v>0</v>
      </c>
      <c r="C522">
        <f>Charpente!C525</f>
        <v>0</v>
      </c>
    </row>
    <row r="523" spans="2:3">
      <c r="B523">
        <f>Maconnerie!C554</f>
        <v>0</v>
      </c>
      <c r="C523">
        <f>Charpente!C526</f>
        <v>0</v>
      </c>
    </row>
    <row r="524" spans="2:3">
      <c r="B524">
        <f>Maconnerie!C555</f>
        <v>0</v>
      </c>
      <c r="C524">
        <f>Charpente!C527</f>
        <v>0</v>
      </c>
    </row>
    <row r="525" spans="2:3">
      <c r="B525">
        <f>Maconnerie!C556</f>
        <v>0</v>
      </c>
      <c r="C525">
        <f>Charpente!C528</f>
        <v>0</v>
      </c>
    </row>
    <row r="526" spans="2:3">
      <c r="B526">
        <f>Maconnerie!C557</f>
        <v>0</v>
      </c>
      <c r="C526">
        <f>Charpente!C529</f>
        <v>0</v>
      </c>
    </row>
    <row r="527" spans="2:3">
      <c r="B527">
        <f>Maconnerie!C558</f>
        <v>0</v>
      </c>
      <c r="C527">
        <f>Charpente!C530</f>
        <v>0</v>
      </c>
    </row>
    <row r="528" spans="2:3">
      <c r="B528">
        <f>Maconnerie!C559</f>
        <v>0</v>
      </c>
      <c r="C528">
        <f>Charpente!C531</f>
        <v>0</v>
      </c>
    </row>
    <row r="529" spans="2:3">
      <c r="B529">
        <f>Maconnerie!C560</f>
        <v>0</v>
      </c>
      <c r="C529">
        <f>Charpente!C532</f>
        <v>0</v>
      </c>
    </row>
    <row r="530" spans="2:3">
      <c r="B530">
        <f>Maconnerie!C561</f>
        <v>0</v>
      </c>
      <c r="C530">
        <f>Charpente!C533</f>
        <v>0</v>
      </c>
    </row>
    <row r="531" spans="2:3">
      <c r="B531">
        <f>Maconnerie!C562</f>
        <v>0</v>
      </c>
      <c r="C531">
        <f>Charpente!C534</f>
        <v>0</v>
      </c>
    </row>
    <row r="532" spans="2:3">
      <c r="B532">
        <f>Maconnerie!C563</f>
        <v>0</v>
      </c>
      <c r="C532">
        <f>Charpente!C535</f>
        <v>0</v>
      </c>
    </row>
    <row r="533" spans="2:3">
      <c r="B533">
        <f>Maconnerie!C564</f>
        <v>0</v>
      </c>
      <c r="C533">
        <f>Charpente!C536</f>
        <v>0</v>
      </c>
    </row>
    <row r="534" spans="2:3">
      <c r="B534">
        <f>Maconnerie!C565</f>
        <v>0</v>
      </c>
      <c r="C534">
        <f>Charpente!C537</f>
        <v>0</v>
      </c>
    </row>
    <row r="535" spans="2:3">
      <c r="B535">
        <f>Maconnerie!C566</f>
        <v>0</v>
      </c>
      <c r="C535">
        <f>Charpente!C538</f>
        <v>0</v>
      </c>
    </row>
    <row r="536" spans="2:3">
      <c r="B536">
        <f>Maconnerie!C567</f>
        <v>0</v>
      </c>
      <c r="C536">
        <f>Charpente!C539</f>
        <v>0</v>
      </c>
    </row>
    <row r="537" spans="2:3">
      <c r="B537">
        <f>Maconnerie!C568</f>
        <v>0</v>
      </c>
      <c r="C537">
        <f>Charpente!C540</f>
        <v>0</v>
      </c>
    </row>
    <row r="538" spans="2:3">
      <c r="B538">
        <f>Maconnerie!C569</f>
        <v>0</v>
      </c>
      <c r="C538">
        <f>Charpente!C541</f>
        <v>0</v>
      </c>
    </row>
    <row r="539" spans="2:3">
      <c r="B539">
        <f>Maconnerie!C570</f>
        <v>0</v>
      </c>
      <c r="C539">
        <f>Charpente!C542</f>
        <v>0</v>
      </c>
    </row>
    <row r="540" spans="2:3">
      <c r="B540">
        <f>Maconnerie!C571</f>
        <v>0</v>
      </c>
      <c r="C540">
        <f>Charpente!C543</f>
        <v>0</v>
      </c>
    </row>
    <row r="541" spans="2:3">
      <c r="B541">
        <f>Maconnerie!C572</f>
        <v>0</v>
      </c>
      <c r="C541">
        <f>Charpente!C544</f>
        <v>0</v>
      </c>
    </row>
    <row r="542" spans="2:3">
      <c r="B542">
        <f>Maconnerie!C573</f>
        <v>0</v>
      </c>
      <c r="C542">
        <f>Charpente!C545</f>
        <v>0</v>
      </c>
    </row>
    <row r="543" spans="2:3">
      <c r="B543">
        <f>Maconnerie!C574</f>
        <v>0</v>
      </c>
      <c r="C543">
        <f>Charpente!C546</f>
        <v>0</v>
      </c>
    </row>
    <row r="544" spans="2:3">
      <c r="B544">
        <f>Maconnerie!C575</f>
        <v>0</v>
      </c>
      <c r="C544">
        <f>Charpente!C547</f>
        <v>0</v>
      </c>
    </row>
    <row r="545" spans="2:4">
      <c r="B545">
        <f>Maconnerie!C576</f>
        <v>0</v>
      </c>
      <c r="C545">
        <f>Charpente!C548</f>
        <v>0</v>
      </c>
    </row>
    <row r="546" spans="2:4">
      <c r="B546">
        <f>Maconnerie!C577</f>
        <v>0</v>
      </c>
      <c r="C546">
        <f>Charpente!C549</f>
        <v>0</v>
      </c>
    </row>
    <row r="547" spans="2:4">
      <c r="B547">
        <f>Maconnerie!C578</f>
        <v>0</v>
      </c>
      <c r="C547">
        <f>Charpente!C550</f>
        <v>0</v>
      </c>
    </row>
    <row r="548" spans="2:4">
      <c r="B548">
        <f>Maconnerie!C579</f>
        <v>0</v>
      </c>
      <c r="C548">
        <f>Charpente!C551</f>
        <v>0</v>
      </c>
    </row>
    <row r="549" spans="2:4">
      <c r="B549">
        <f>Maconnerie!C580</f>
        <v>0</v>
      </c>
      <c r="C549">
        <f>Charpente!C552</f>
        <v>0</v>
      </c>
    </row>
    <row r="550" spans="2:4">
      <c r="B550">
        <f>Maconnerie!C581</f>
        <v>0</v>
      </c>
      <c r="C550">
        <f>Charpente!C553</f>
        <v>0</v>
      </c>
    </row>
    <row r="551" spans="2:4">
      <c r="B551">
        <f>Maconnerie!C582</f>
        <v>0</v>
      </c>
      <c r="C551">
        <f>Charpente!C554</f>
        <v>0</v>
      </c>
    </row>
    <row r="552" spans="2:4">
      <c r="B552">
        <f>Maconnerie!C583</f>
        <v>0</v>
      </c>
      <c r="C552">
        <f>Charpente!C555</f>
        <v>0</v>
      </c>
    </row>
    <row r="553" spans="2:4">
      <c r="B553">
        <f>Maconnerie!C584</f>
        <v>0</v>
      </c>
      <c r="C553">
        <f>Charpente!C556</f>
        <v>0</v>
      </c>
      <c r="D553">
        <f>Couverture!C557</f>
        <v>0</v>
      </c>
    </row>
    <row r="554" spans="2:4">
      <c r="B554">
        <f>Maconnerie!C585</f>
        <v>0</v>
      </c>
      <c r="C554">
        <f>Charpente!C557</f>
        <v>0</v>
      </c>
      <c r="D554">
        <f>Couverture!C558</f>
        <v>0</v>
      </c>
    </row>
    <row r="555" spans="2:4">
      <c r="B555">
        <f>Maconnerie!C586</f>
        <v>0</v>
      </c>
      <c r="C555">
        <f>Charpente!C558</f>
        <v>0</v>
      </c>
      <c r="D555">
        <f>Couverture!C559</f>
        <v>0</v>
      </c>
    </row>
    <row r="556" spans="2:4">
      <c r="B556">
        <f>Maconnerie!C587</f>
        <v>0</v>
      </c>
      <c r="C556">
        <f>Charpente!C559</f>
        <v>0</v>
      </c>
      <c r="D556">
        <f>Couverture!C560</f>
        <v>0</v>
      </c>
    </row>
    <row r="557" spans="2:4">
      <c r="B557">
        <f>Maconnerie!C588</f>
        <v>0</v>
      </c>
      <c r="C557">
        <f>Charpente!C560</f>
        <v>0</v>
      </c>
      <c r="D557">
        <f>Couverture!C561</f>
        <v>0</v>
      </c>
    </row>
    <row r="558" spans="2:4">
      <c r="B558">
        <f>Maconnerie!C589</f>
        <v>0</v>
      </c>
      <c r="C558">
        <f>Charpente!C561</f>
        <v>0</v>
      </c>
      <c r="D558">
        <f>Couverture!C562</f>
        <v>0</v>
      </c>
    </row>
    <row r="559" spans="2:4">
      <c r="B559">
        <f>Maconnerie!C590</f>
        <v>0</v>
      </c>
      <c r="C559">
        <f>Charpente!C562</f>
        <v>0</v>
      </c>
      <c r="D559">
        <f>Couverture!C563</f>
        <v>0</v>
      </c>
    </row>
    <row r="560" spans="2:4">
      <c r="B560">
        <f>Maconnerie!C591</f>
        <v>0</v>
      </c>
      <c r="C560">
        <f>Charpente!C563</f>
        <v>0</v>
      </c>
      <c r="D560">
        <f>Couverture!C564</f>
        <v>0</v>
      </c>
    </row>
    <row r="561" spans="2:4">
      <c r="B561">
        <f>Maconnerie!C592</f>
        <v>0</v>
      </c>
      <c r="C561">
        <f>Charpente!C564</f>
        <v>0</v>
      </c>
      <c r="D561">
        <f>Couverture!C565</f>
        <v>0</v>
      </c>
    </row>
    <row r="562" spans="2:4">
      <c r="B562">
        <f>Maconnerie!C593</f>
        <v>0</v>
      </c>
      <c r="C562">
        <f>Charpente!C565</f>
        <v>0</v>
      </c>
      <c r="D562">
        <f>Couverture!C566</f>
        <v>0</v>
      </c>
    </row>
    <row r="563" spans="2:4">
      <c r="B563">
        <f>Maconnerie!C594</f>
        <v>0</v>
      </c>
      <c r="C563">
        <f>Charpente!C566</f>
        <v>0</v>
      </c>
      <c r="D563">
        <f>Couverture!C567</f>
        <v>0</v>
      </c>
    </row>
    <row r="564" spans="2:4">
      <c r="B564">
        <f>Maconnerie!C595</f>
        <v>0</v>
      </c>
      <c r="C564">
        <f>Charpente!C567</f>
        <v>0</v>
      </c>
      <c r="D564">
        <f>Couverture!C568</f>
        <v>0</v>
      </c>
    </row>
    <row r="565" spans="2:4">
      <c r="B565">
        <f>Maconnerie!C596</f>
        <v>0</v>
      </c>
      <c r="C565">
        <f>Charpente!C568</f>
        <v>0</v>
      </c>
      <c r="D565">
        <f>Couverture!C569</f>
        <v>0</v>
      </c>
    </row>
    <row r="566" spans="2:4">
      <c r="B566">
        <f>Maconnerie!C597</f>
        <v>0</v>
      </c>
      <c r="C566">
        <f>Charpente!C569</f>
        <v>0</v>
      </c>
      <c r="D566">
        <f>Couverture!C570</f>
        <v>0</v>
      </c>
    </row>
    <row r="567" spans="2:4">
      <c r="B567">
        <f>Maconnerie!C598</f>
        <v>0</v>
      </c>
      <c r="C567">
        <f>Charpente!C570</f>
        <v>0</v>
      </c>
      <c r="D567">
        <f>Couverture!C571</f>
        <v>0</v>
      </c>
    </row>
    <row r="568" spans="2:4">
      <c r="B568">
        <f>Maconnerie!C599</f>
        <v>0</v>
      </c>
      <c r="C568">
        <f>Charpente!C571</f>
        <v>0</v>
      </c>
      <c r="D568">
        <f>Couverture!C572</f>
        <v>0</v>
      </c>
    </row>
    <row r="569" spans="2:4">
      <c r="B569">
        <f>Maconnerie!C600</f>
        <v>0</v>
      </c>
      <c r="C569">
        <f>Charpente!C572</f>
        <v>0</v>
      </c>
      <c r="D569">
        <f>Couverture!C573</f>
        <v>0</v>
      </c>
    </row>
    <row r="570" spans="2:4">
      <c r="B570">
        <f>Maconnerie!C601</f>
        <v>0</v>
      </c>
      <c r="C570">
        <f>Charpente!C573</f>
        <v>0</v>
      </c>
      <c r="D570">
        <f>Couverture!C574</f>
        <v>0</v>
      </c>
    </row>
    <row r="571" spans="2:4">
      <c r="B571">
        <f>Maconnerie!C602</f>
        <v>0</v>
      </c>
      <c r="C571">
        <f>Charpente!C574</f>
        <v>0</v>
      </c>
      <c r="D571">
        <f>Couverture!C575</f>
        <v>0</v>
      </c>
    </row>
    <row r="572" spans="2:4">
      <c r="B572">
        <f>Maconnerie!C603</f>
        <v>0</v>
      </c>
      <c r="C572">
        <f>Charpente!C575</f>
        <v>0</v>
      </c>
      <c r="D572">
        <f>Couverture!C576</f>
        <v>0</v>
      </c>
    </row>
    <row r="573" spans="2:4">
      <c r="B573">
        <f>Maconnerie!C604</f>
        <v>0</v>
      </c>
      <c r="C573">
        <f>Charpente!C576</f>
        <v>0</v>
      </c>
      <c r="D573">
        <f>Couverture!C577</f>
        <v>0</v>
      </c>
    </row>
    <row r="574" spans="2:4">
      <c r="B574">
        <f>Maconnerie!C605</f>
        <v>0</v>
      </c>
      <c r="C574">
        <f>Charpente!C577</f>
        <v>0</v>
      </c>
      <c r="D574">
        <f>Couverture!C578</f>
        <v>0</v>
      </c>
    </row>
    <row r="575" spans="2:4">
      <c r="B575">
        <f>Maconnerie!C606</f>
        <v>0</v>
      </c>
      <c r="C575">
        <f>Charpente!C578</f>
        <v>0</v>
      </c>
      <c r="D575">
        <f>Couverture!C579</f>
        <v>0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Y128"/>
  <sheetViews>
    <sheetView workbookViewId="0">
      <selection activeCell="D100" sqref="D100"/>
    </sheetView>
  </sheetViews>
  <sheetFormatPr baseColWidth="10" defaultRowHeight="14.5"/>
  <cols>
    <col min="3" max="3" width="75.36328125" customWidth="1"/>
    <col min="4" max="4" width="0.7265625" customWidth="1"/>
    <col min="5" max="5" width="5.6328125" customWidth="1"/>
    <col min="6" max="11" width="10.26953125" style="9" customWidth="1"/>
    <col min="12" max="12" width="11" style="65"/>
    <col min="13" max="13" width="11" style="66"/>
  </cols>
  <sheetData>
    <row r="1" spans="1:25" ht="19" thickBot="1">
      <c r="A1" s="19" t="s">
        <v>0</v>
      </c>
      <c r="B1" s="19"/>
      <c r="C1" s="19"/>
      <c r="D1" s="19"/>
      <c r="E1" s="64"/>
      <c r="F1" s="20"/>
      <c r="G1" s="20"/>
      <c r="H1" s="20"/>
      <c r="I1" s="20"/>
      <c r="J1" s="20"/>
      <c r="K1" s="22"/>
    </row>
    <row r="2" spans="1:25">
      <c r="B2" s="3"/>
      <c r="C2" s="3"/>
      <c r="D2" s="3"/>
      <c r="E2" s="3"/>
      <c r="F2" s="13"/>
      <c r="G2" s="13"/>
      <c r="H2" s="13"/>
      <c r="I2" s="13"/>
      <c r="J2" s="13"/>
      <c r="K2" s="6"/>
      <c r="L2" s="67"/>
      <c r="M2" s="68"/>
    </row>
    <row r="3" spans="1:25" ht="15" thickBot="1">
      <c r="A3" s="5" t="s">
        <v>196</v>
      </c>
      <c r="B3" s="5" t="s">
        <v>198</v>
      </c>
      <c r="C3" s="5" t="s">
        <v>2</v>
      </c>
      <c r="D3" s="5"/>
      <c r="E3" s="5" t="s">
        <v>15</v>
      </c>
      <c r="F3" s="14" t="s">
        <v>3</v>
      </c>
      <c r="G3" s="14" t="s">
        <v>4</v>
      </c>
      <c r="H3" s="14" t="s">
        <v>5</v>
      </c>
      <c r="I3" s="14" t="s">
        <v>6</v>
      </c>
      <c r="J3" s="15" t="s">
        <v>7</v>
      </c>
      <c r="K3" s="7" t="s">
        <v>8</v>
      </c>
      <c r="L3" s="69" t="s">
        <v>173</v>
      </c>
      <c r="M3" s="70" t="s">
        <v>174</v>
      </c>
    </row>
    <row r="4" spans="1:25" s="11" customFormat="1">
      <c r="B4" s="10"/>
      <c r="C4" s="10"/>
      <c r="D4" s="10"/>
      <c r="E4" s="10"/>
      <c r="F4" s="16" t="s">
        <v>11</v>
      </c>
      <c r="G4" s="16" t="s">
        <v>11</v>
      </c>
      <c r="H4" s="16" t="s">
        <v>11</v>
      </c>
      <c r="I4" s="16" t="s">
        <v>11</v>
      </c>
      <c r="J4" s="16" t="s">
        <v>11</v>
      </c>
      <c r="K4" s="10" t="s">
        <v>11</v>
      </c>
      <c r="L4" s="71"/>
      <c r="M4" s="72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1" customFormat="1" ht="8.25" customHeight="1">
      <c r="A5" s="12"/>
      <c r="B5" s="12"/>
      <c r="C5" s="12"/>
      <c r="D5" s="12"/>
      <c r="E5" s="12"/>
      <c r="F5" s="17"/>
      <c r="G5" s="17"/>
      <c r="H5" s="17"/>
      <c r="I5" s="17"/>
      <c r="J5" s="17"/>
      <c r="K5" s="12"/>
      <c r="L5" s="71"/>
      <c r="M5" s="7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7" spans="1:25">
      <c r="A7" s="33" t="s">
        <v>128</v>
      </c>
      <c r="C7" t="s">
        <v>12</v>
      </c>
      <c r="D7" s="9">
        <f>K7</f>
        <v>830</v>
      </c>
      <c r="E7" t="s">
        <v>16</v>
      </c>
      <c r="F7" s="9">
        <v>830</v>
      </c>
      <c r="K7" s="8">
        <f t="shared" ref="K7:K14" si="0">IF(ISERROR(AVERAGE(F7:J7)),"0",(AVERAGE(F7:J7)))</f>
        <v>830</v>
      </c>
      <c r="M7" s="74">
        <f t="shared" ref="M7:M14" si="1">L7*K7</f>
        <v>0</v>
      </c>
    </row>
    <row r="8" spans="1:25" s="35" customFormat="1">
      <c r="A8" s="33" t="s">
        <v>128</v>
      </c>
      <c r="C8" s="35" t="s">
        <v>175</v>
      </c>
      <c r="D8" s="9">
        <f t="shared" ref="D8:D71" si="2">K8</f>
        <v>550</v>
      </c>
      <c r="E8" s="35" t="s">
        <v>16</v>
      </c>
      <c r="F8" s="36"/>
      <c r="G8" s="36">
        <v>550</v>
      </c>
      <c r="H8" s="36"/>
      <c r="I8" s="36"/>
      <c r="J8" s="36"/>
      <c r="K8" s="8">
        <f t="shared" si="0"/>
        <v>550</v>
      </c>
      <c r="L8" s="75"/>
      <c r="M8" s="74">
        <f t="shared" si="1"/>
        <v>0</v>
      </c>
    </row>
    <row r="9" spans="1:25">
      <c r="A9" s="33" t="s">
        <v>128</v>
      </c>
      <c r="C9" t="s">
        <v>13</v>
      </c>
      <c r="D9" s="9">
        <f t="shared" si="2"/>
        <v>11.3</v>
      </c>
      <c r="E9" t="s">
        <v>17</v>
      </c>
      <c r="F9" s="9">
        <v>11.3</v>
      </c>
      <c r="K9" s="8">
        <f t="shared" si="0"/>
        <v>11.3</v>
      </c>
      <c r="M9" s="74">
        <f t="shared" si="1"/>
        <v>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33" t="s">
        <v>128</v>
      </c>
      <c r="C10" t="s">
        <v>14</v>
      </c>
      <c r="D10" s="9">
        <f t="shared" si="2"/>
        <v>46.77</v>
      </c>
      <c r="E10" t="s">
        <v>18</v>
      </c>
      <c r="F10" s="9">
        <v>46.77</v>
      </c>
      <c r="K10" s="8">
        <f t="shared" si="0"/>
        <v>46.77</v>
      </c>
      <c r="M10" s="74">
        <f t="shared" si="1"/>
        <v>0</v>
      </c>
    </row>
    <row r="11" spans="1:25">
      <c r="A11" s="33" t="s">
        <v>128</v>
      </c>
      <c r="C11" t="s">
        <v>19</v>
      </c>
      <c r="D11" s="9">
        <f t="shared" si="2"/>
        <v>376.5</v>
      </c>
      <c r="E11" t="s">
        <v>18</v>
      </c>
      <c r="F11" s="9">
        <v>280</v>
      </c>
      <c r="G11" s="9">
        <v>473</v>
      </c>
      <c r="K11" s="8">
        <f t="shared" si="0"/>
        <v>376.5</v>
      </c>
      <c r="M11" s="74">
        <f t="shared" si="1"/>
        <v>0</v>
      </c>
    </row>
    <row r="12" spans="1:25">
      <c r="A12" s="33" t="s">
        <v>128</v>
      </c>
      <c r="C12" t="s">
        <v>20</v>
      </c>
      <c r="D12" s="9">
        <f t="shared" si="2"/>
        <v>70.8</v>
      </c>
      <c r="E12" t="s">
        <v>17</v>
      </c>
      <c r="F12" s="9">
        <v>48</v>
      </c>
      <c r="G12" s="9">
        <v>93.6</v>
      </c>
      <c r="K12" s="8">
        <f t="shared" si="0"/>
        <v>70.8</v>
      </c>
      <c r="M12" s="74">
        <f t="shared" si="1"/>
        <v>0</v>
      </c>
    </row>
    <row r="13" spans="1:25">
      <c r="A13" s="33" t="s">
        <v>128</v>
      </c>
      <c r="C13" t="s">
        <v>36</v>
      </c>
      <c r="D13" s="9">
        <f t="shared" si="2"/>
        <v>15.53</v>
      </c>
      <c r="E13" t="s">
        <v>25</v>
      </c>
      <c r="F13" s="9">
        <v>15.53</v>
      </c>
      <c r="K13" s="9">
        <f t="shared" si="0"/>
        <v>15.53</v>
      </c>
      <c r="M13" s="74">
        <f t="shared" si="1"/>
        <v>0</v>
      </c>
    </row>
    <row r="14" spans="1:25">
      <c r="A14" s="33" t="s">
        <v>128</v>
      </c>
      <c r="C14" t="s">
        <v>21</v>
      </c>
      <c r="D14" s="9">
        <f t="shared" si="2"/>
        <v>26.15</v>
      </c>
      <c r="E14" t="s">
        <v>17</v>
      </c>
      <c r="F14" s="9">
        <v>23</v>
      </c>
      <c r="G14" s="9">
        <v>29.3</v>
      </c>
      <c r="K14" s="8">
        <f t="shared" si="0"/>
        <v>26.15</v>
      </c>
      <c r="M14" s="74">
        <f t="shared" si="1"/>
        <v>0</v>
      </c>
    </row>
    <row r="15" spans="1:25">
      <c r="A15" s="33" t="s">
        <v>128</v>
      </c>
      <c r="C15" t="s">
        <v>199</v>
      </c>
      <c r="D15" s="9">
        <f t="shared" si="2"/>
        <v>0</v>
      </c>
      <c r="E15" t="s">
        <v>168</v>
      </c>
      <c r="F15" s="9">
        <v>20.43</v>
      </c>
      <c r="K15" s="8"/>
      <c r="M15" s="74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s="33" t="s">
        <v>128</v>
      </c>
      <c r="C16" t="s">
        <v>22</v>
      </c>
      <c r="D16" s="9">
        <f t="shared" si="2"/>
        <v>8.0749999999999993</v>
      </c>
      <c r="E16" t="s">
        <v>17</v>
      </c>
      <c r="F16" s="9">
        <v>6.85</v>
      </c>
      <c r="G16" s="9">
        <v>9.3000000000000007</v>
      </c>
      <c r="K16" s="34">
        <f t="shared" ref="K16:K23" si="3">IF(ISERROR(AVERAGE(F16:J16)),"0",(AVERAGE(F16:J16)))</f>
        <v>8.0749999999999993</v>
      </c>
      <c r="M16" s="74">
        <f t="shared" ref="M16:M23" si="4">L16*K16</f>
        <v>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>
      <c r="A17" s="33" t="s">
        <v>128</v>
      </c>
      <c r="C17" t="s">
        <v>23</v>
      </c>
      <c r="D17" s="9">
        <f t="shared" si="2"/>
        <v>46.674999999999997</v>
      </c>
      <c r="E17" t="s">
        <v>17</v>
      </c>
      <c r="F17" s="9">
        <v>35.200000000000003</v>
      </c>
      <c r="G17" s="9">
        <v>58.15</v>
      </c>
      <c r="K17" s="8">
        <f t="shared" si="3"/>
        <v>46.674999999999997</v>
      </c>
      <c r="M17" s="74">
        <f t="shared" si="4"/>
        <v>0</v>
      </c>
    </row>
    <row r="18" spans="1:25">
      <c r="A18" s="33" t="s">
        <v>128</v>
      </c>
      <c r="C18" t="s">
        <v>34</v>
      </c>
      <c r="D18" s="9">
        <f t="shared" si="2"/>
        <v>37.734999999999999</v>
      </c>
      <c r="E18" t="s">
        <v>17</v>
      </c>
      <c r="F18" s="9">
        <v>24.37</v>
      </c>
      <c r="G18" s="9">
        <v>51.1</v>
      </c>
      <c r="K18" s="9">
        <f t="shared" si="3"/>
        <v>37.734999999999999</v>
      </c>
      <c r="M18" s="74">
        <f t="shared" si="4"/>
        <v>0</v>
      </c>
    </row>
    <row r="19" spans="1:25" ht="15" customHeight="1">
      <c r="A19" s="33" t="s">
        <v>128</v>
      </c>
      <c r="C19" t="s">
        <v>35</v>
      </c>
      <c r="D19" s="9">
        <f t="shared" si="2"/>
        <v>8.7199999999999989</v>
      </c>
      <c r="E19" t="s">
        <v>17</v>
      </c>
      <c r="F19" s="9">
        <v>4.09</v>
      </c>
      <c r="G19" s="9">
        <v>13.35</v>
      </c>
      <c r="K19" s="13">
        <f t="shared" si="3"/>
        <v>8.7199999999999989</v>
      </c>
      <c r="M19" s="74">
        <f t="shared" si="4"/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33" customFormat="1" ht="15" customHeight="1">
      <c r="A20" s="33" t="s">
        <v>128</v>
      </c>
      <c r="B20" s="32"/>
      <c r="C20" t="s">
        <v>24</v>
      </c>
      <c r="D20" s="9">
        <f t="shared" si="2"/>
        <v>2.2450000000000001</v>
      </c>
      <c r="E20" t="s">
        <v>25</v>
      </c>
      <c r="F20" s="9">
        <v>1.74</v>
      </c>
      <c r="G20" s="9">
        <v>2.75</v>
      </c>
      <c r="H20" s="9"/>
      <c r="I20" s="9"/>
      <c r="J20" s="9"/>
      <c r="K20" s="34">
        <f t="shared" si="3"/>
        <v>2.2450000000000001</v>
      </c>
      <c r="L20" s="73"/>
      <c r="M20" s="74">
        <f t="shared" si="4"/>
        <v>0</v>
      </c>
      <c r="O20" s="32"/>
      <c r="P20" s="32"/>
      <c r="Q20" s="76"/>
      <c r="R20" s="32"/>
      <c r="S20" s="32"/>
      <c r="T20" s="32"/>
      <c r="U20" s="32"/>
      <c r="V20" s="32"/>
      <c r="W20" s="32"/>
      <c r="X20" s="32"/>
      <c r="Y20" s="32"/>
    </row>
    <row r="21" spans="1:25">
      <c r="A21" s="33" t="s">
        <v>197</v>
      </c>
      <c r="C21" t="s">
        <v>26</v>
      </c>
      <c r="D21" s="9">
        <f t="shared" si="2"/>
        <v>48.534999999999997</v>
      </c>
      <c r="E21" t="s">
        <v>17</v>
      </c>
      <c r="F21" s="9">
        <v>42</v>
      </c>
      <c r="G21" s="9">
        <v>55.07</v>
      </c>
      <c r="K21" s="8">
        <f t="shared" si="3"/>
        <v>48.534999999999997</v>
      </c>
      <c r="M21" s="74">
        <f t="shared" si="4"/>
        <v>0</v>
      </c>
    </row>
    <row r="22" spans="1:25">
      <c r="A22" s="33" t="s">
        <v>197</v>
      </c>
      <c r="C22" t="s">
        <v>27</v>
      </c>
      <c r="D22" s="9">
        <f t="shared" si="2"/>
        <v>88</v>
      </c>
      <c r="E22" t="s">
        <v>17</v>
      </c>
      <c r="F22" s="9">
        <v>88</v>
      </c>
      <c r="K22" s="8">
        <f t="shared" si="3"/>
        <v>88</v>
      </c>
      <c r="M22" s="74">
        <f t="shared" si="4"/>
        <v>0</v>
      </c>
    </row>
    <row r="23" spans="1:25">
      <c r="A23" s="33" t="s">
        <v>128</v>
      </c>
      <c r="C23" t="s">
        <v>30</v>
      </c>
      <c r="D23" s="9">
        <f t="shared" si="2"/>
        <v>29</v>
      </c>
      <c r="E23" t="s">
        <v>25</v>
      </c>
      <c r="F23" s="9">
        <v>29</v>
      </c>
      <c r="K23" s="8">
        <f t="shared" si="3"/>
        <v>29</v>
      </c>
      <c r="M23" s="74">
        <f t="shared" si="4"/>
        <v>0</v>
      </c>
    </row>
    <row r="24" spans="1:25">
      <c r="A24" s="33"/>
      <c r="D24" s="9">
        <f t="shared" si="2"/>
        <v>0</v>
      </c>
      <c r="K24" s="8"/>
      <c r="M24" s="7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>
      <c r="A25" s="33" t="s">
        <v>197</v>
      </c>
      <c r="C25" t="s">
        <v>39</v>
      </c>
      <c r="D25" s="9">
        <f t="shared" si="2"/>
        <v>16.8</v>
      </c>
      <c r="E25" t="s">
        <v>17</v>
      </c>
      <c r="F25" s="9">
        <v>16.8</v>
      </c>
      <c r="K25" s="8">
        <f t="shared" ref="K25:K32" si="5">IF(ISERROR(AVERAGE(F25:J25)),"0",(AVERAGE(F25:J25)))</f>
        <v>16.8</v>
      </c>
      <c r="M25" s="74">
        <f t="shared" ref="M25:M32" si="6">L25*K25</f>
        <v>0</v>
      </c>
    </row>
    <row r="26" spans="1:25">
      <c r="A26" s="33" t="s">
        <v>197</v>
      </c>
      <c r="C26" t="s">
        <v>41</v>
      </c>
      <c r="D26" s="9">
        <f t="shared" si="2"/>
        <v>22</v>
      </c>
      <c r="E26" t="s">
        <v>17</v>
      </c>
      <c r="F26" s="9">
        <v>22</v>
      </c>
      <c r="K26" s="8">
        <f t="shared" si="5"/>
        <v>22</v>
      </c>
      <c r="M26" s="74">
        <f t="shared" si="6"/>
        <v>0</v>
      </c>
    </row>
    <row r="27" spans="1:25">
      <c r="A27" s="33" t="s">
        <v>197</v>
      </c>
      <c r="C27" t="s">
        <v>40</v>
      </c>
      <c r="D27" s="9">
        <f t="shared" si="2"/>
        <v>32</v>
      </c>
      <c r="E27" t="s">
        <v>17</v>
      </c>
      <c r="F27" s="9">
        <v>32</v>
      </c>
      <c r="K27" s="8">
        <f t="shared" si="5"/>
        <v>32</v>
      </c>
      <c r="M27" s="74">
        <f t="shared" si="6"/>
        <v>0</v>
      </c>
    </row>
    <row r="28" spans="1:25">
      <c r="A28" s="33" t="s">
        <v>197</v>
      </c>
      <c r="C28" t="s">
        <v>32</v>
      </c>
      <c r="D28" s="9">
        <f t="shared" si="2"/>
        <v>74.789999999999992</v>
      </c>
      <c r="E28" t="s">
        <v>25</v>
      </c>
      <c r="F28" s="9">
        <v>75.08</v>
      </c>
      <c r="G28" s="9">
        <v>74.5</v>
      </c>
      <c r="K28" s="9">
        <f t="shared" si="5"/>
        <v>74.789999999999992</v>
      </c>
      <c r="M28" s="74">
        <f t="shared" si="6"/>
        <v>0</v>
      </c>
    </row>
    <row r="29" spans="1:25">
      <c r="A29" s="33" t="s">
        <v>197</v>
      </c>
      <c r="C29" t="s">
        <v>33</v>
      </c>
      <c r="D29" s="9">
        <f t="shared" si="2"/>
        <v>113.315</v>
      </c>
      <c r="E29" t="s">
        <v>25</v>
      </c>
      <c r="F29" s="9">
        <v>76.63</v>
      </c>
      <c r="G29" s="9">
        <v>150</v>
      </c>
      <c r="K29" s="9">
        <f t="shared" si="5"/>
        <v>113.315</v>
      </c>
      <c r="M29" s="74">
        <f t="shared" si="6"/>
        <v>0</v>
      </c>
    </row>
    <row r="30" spans="1:25" s="35" customFormat="1">
      <c r="A30" s="33" t="s">
        <v>197</v>
      </c>
      <c r="C30" s="35" t="s">
        <v>177</v>
      </c>
      <c r="D30" s="9">
        <f t="shared" si="2"/>
        <v>26.5</v>
      </c>
      <c r="E30" s="35" t="s">
        <v>168</v>
      </c>
      <c r="F30" s="36"/>
      <c r="G30" s="36">
        <v>26.5</v>
      </c>
      <c r="H30" s="36"/>
      <c r="I30" s="36"/>
      <c r="J30" s="36"/>
      <c r="K30" s="8">
        <f t="shared" si="5"/>
        <v>26.5</v>
      </c>
      <c r="L30" s="75"/>
      <c r="M30" s="74">
        <f t="shared" si="6"/>
        <v>0</v>
      </c>
    </row>
    <row r="31" spans="1:25" s="35" customFormat="1">
      <c r="A31" s="33" t="s">
        <v>197</v>
      </c>
      <c r="C31" s="35" t="s">
        <v>178</v>
      </c>
      <c r="D31" s="9">
        <f t="shared" si="2"/>
        <v>19</v>
      </c>
      <c r="E31" s="35" t="s">
        <v>25</v>
      </c>
      <c r="F31" s="36"/>
      <c r="G31" s="36">
        <v>19</v>
      </c>
      <c r="H31" s="36"/>
      <c r="I31" s="36"/>
      <c r="J31" s="36"/>
      <c r="K31" s="8">
        <f t="shared" si="5"/>
        <v>19</v>
      </c>
      <c r="L31" s="75"/>
      <c r="M31" s="74">
        <f t="shared" si="6"/>
        <v>0</v>
      </c>
    </row>
    <row r="32" spans="1:25" s="35" customFormat="1">
      <c r="A32" s="33" t="s">
        <v>197</v>
      </c>
      <c r="C32" s="35" t="s">
        <v>179</v>
      </c>
      <c r="D32" s="9">
        <f t="shared" si="2"/>
        <v>65.5</v>
      </c>
      <c r="E32" s="35" t="s">
        <v>25</v>
      </c>
      <c r="F32" s="36"/>
      <c r="G32" s="36">
        <v>65.5</v>
      </c>
      <c r="H32" s="36"/>
      <c r="I32" s="36"/>
      <c r="J32" s="36"/>
      <c r="K32" s="8">
        <f t="shared" si="5"/>
        <v>65.5</v>
      </c>
      <c r="L32" s="75"/>
      <c r="M32" s="74">
        <f t="shared" si="6"/>
        <v>0</v>
      </c>
    </row>
    <row r="33" spans="1:13">
      <c r="D33" s="9">
        <f t="shared" si="2"/>
        <v>0</v>
      </c>
    </row>
    <row r="34" spans="1:13">
      <c r="D34" s="9">
        <f t="shared" si="2"/>
        <v>0</v>
      </c>
    </row>
    <row r="35" spans="1:13">
      <c r="A35" s="33" t="s">
        <v>128</v>
      </c>
      <c r="C35" t="s">
        <v>31</v>
      </c>
      <c r="D35" s="9">
        <f t="shared" si="2"/>
        <v>16.8</v>
      </c>
      <c r="E35" t="s">
        <v>25</v>
      </c>
      <c r="F35" s="9">
        <v>14.5</v>
      </c>
      <c r="G35" s="9">
        <v>19.100000000000001</v>
      </c>
      <c r="K35" s="9">
        <f>IF(ISERROR(AVERAGE(F35:J35)),"0",(AVERAGE(F35:J35)))</f>
        <v>16.8</v>
      </c>
      <c r="M35" s="74">
        <f>L35*K35</f>
        <v>0</v>
      </c>
    </row>
    <row r="36" spans="1:13">
      <c r="A36" s="33" t="s">
        <v>128</v>
      </c>
      <c r="C36" t="s">
        <v>37</v>
      </c>
      <c r="D36" s="9">
        <f t="shared" si="2"/>
        <v>37.28</v>
      </c>
      <c r="E36" t="s">
        <v>38</v>
      </c>
      <c r="F36" s="9">
        <v>37.28</v>
      </c>
      <c r="K36" s="9">
        <f>IF(ISERROR(AVERAGE(F36:J36)),"0",(AVERAGE(F36:J36)))</f>
        <v>37.28</v>
      </c>
      <c r="M36" s="74">
        <f>L36*K36</f>
        <v>0</v>
      </c>
    </row>
    <row r="37" spans="1:13">
      <c r="A37" s="33" t="s">
        <v>128</v>
      </c>
      <c r="C37" t="s">
        <v>29</v>
      </c>
      <c r="D37" s="9">
        <f t="shared" si="2"/>
        <v>603.96499999999992</v>
      </c>
      <c r="E37" t="s">
        <v>18</v>
      </c>
      <c r="F37" s="9">
        <v>570.92999999999995</v>
      </c>
      <c r="G37" s="9">
        <v>637</v>
      </c>
      <c r="K37" s="8">
        <f>IF(ISERROR(AVERAGE(F37:J37)),"0",(AVERAGE(F37:J37)))</f>
        <v>603.96499999999992</v>
      </c>
      <c r="M37" s="74">
        <f>L37*K37</f>
        <v>0</v>
      </c>
    </row>
    <row r="38" spans="1:13">
      <c r="A38" s="33" t="s">
        <v>128</v>
      </c>
      <c r="C38" t="s">
        <v>28</v>
      </c>
      <c r="D38" s="9">
        <f t="shared" si="2"/>
        <v>652.27</v>
      </c>
      <c r="E38" t="s">
        <v>18</v>
      </c>
      <c r="F38" s="9">
        <v>652.27</v>
      </c>
      <c r="K38" s="8">
        <f>IF(ISERROR(AVERAGE(F38:J38)),"0",(AVERAGE(F38:J38)))</f>
        <v>652.27</v>
      </c>
      <c r="M38" s="74">
        <f>L38*K38</f>
        <v>0</v>
      </c>
    </row>
    <row r="39" spans="1:13" s="35" customFormat="1">
      <c r="A39" s="33" t="s">
        <v>128</v>
      </c>
      <c r="C39" s="35" t="s">
        <v>176</v>
      </c>
      <c r="D39" s="9">
        <f t="shared" si="2"/>
        <v>46</v>
      </c>
      <c r="E39" s="35" t="s">
        <v>38</v>
      </c>
      <c r="F39" s="36">
        <v>37</v>
      </c>
      <c r="G39" s="36">
        <v>55</v>
      </c>
      <c r="H39" s="36"/>
      <c r="I39" s="36"/>
      <c r="J39" s="36"/>
      <c r="K39" s="8">
        <f>IF(ISERROR(AVERAGE(F39:J39)),"0",(AVERAGE(F39:J39)))</f>
        <v>46</v>
      </c>
      <c r="L39" s="75"/>
      <c r="M39" s="74">
        <f>L39*K39</f>
        <v>0</v>
      </c>
    </row>
    <row r="40" spans="1:13">
      <c r="A40" s="33"/>
      <c r="D40" s="9">
        <f t="shared" si="2"/>
        <v>0</v>
      </c>
      <c r="K40" s="8"/>
      <c r="M40" s="74"/>
    </row>
    <row r="41" spans="1:13">
      <c r="D41" s="9">
        <f t="shared" si="2"/>
        <v>0</v>
      </c>
    </row>
    <row r="42" spans="1:13" ht="15" customHeight="1">
      <c r="A42" s="33" t="s">
        <v>197</v>
      </c>
      <c r="C42" t="s">
        <v>9</v>
      </c>
      <c r="D42" s="9">
        <f t="shared" si="2"/>
        <v>780</v>
      </c>
      <c r="E42" t="s">
        <v>16</v>
      </c>
      <c r="F42" s="9">
        <v>780</v>
      </c>
      <c r="J42" s="8"/>
      <c r="K42" s="8">
        <f>IF(ISERROR(AVERAGE(F42:J42)),"0",(AVERAGE(F42:J42)))</f>
        <v>780</v>
      </c>
      <c r="M42" s="74">
        <f>L42*K42</f>
        <v>0</v>
      </c>
    </row>
    <row r="43" spans="1:13" s="35" customFormat="1">
      <c r="A43" s="33" t="s">
        <v>197</v>
      </c>
      <c r="C43" s="35" t="s">
        <v>200</v>
      </c>
      <c r="D43" s="9">
        <f t="shared" si="2"/>
        <v>1900</v>
      </c>
      <c r="E43" t="s">
        <v>16</v>
      </c>
      <c r="F43" s="9">
        <v>1900</v>
      </c>
      <c r="G43" s="9"/>
      <c r="H43" s="9"/>
      <c r="I43" s="9"/>
      <c r="J43" s="8"/>
      <c r="K43" s="8">
        <f>IF(ISERROR(AVERAGE(F43:J43)),"0",(AVERAGE(F43:J43)))</f>
        <v>1900</v>
      </c>
      <c r="L43" s="75"/>
      <c r="M43" s="74">
        <f>L43*K43</f>
        <v>0</v>
      </c>
    </row>
    <row r="44" spans="1:13" s="35" customFormat="1">
      <c r="A44" s="33" t="s">
        <v>129</v>
      </c>
      <c r="C44" s="35" t="s">
        <v>201</v>
      </c>
      <c r="D44" s="9">
        <f t="shared" si="2"/>
        <v>1810</v>
      </c>
      <c r="E44" s="35" t="s">
        <v>16</v>
      </c>
      <c r="F44" s="36">
        <v>1810</v>
      </c>
      <c r="G44" s="36"/>
      <c r="H44" s="36"/>
      <c r="I44" s="36"/>
      <c r="J44" s="37"/>
      <c r="K44" s="8">
        <f>IF(ISERROR(AVERAGE(F44:J44)),"0",(AVERAGE(F44:J44)))</f>
        <v>1810</v>
      </c>
      <c r="L44" s="75"/>
      <c r="M44" s="74">
        <f>L44*K44</f>
        <v>0</v>
      </c>
    </row>
    <row r="45" spans="1:13">
      <c r="D45" s="9">
        <f t="shared" si="2"/>
        <v>0</v>
      </c>
    </row>
    <row r="46" spans="1:13">
      <c r="D46" s="9">
        <f t="shared" si="2"/>
        <v>0</v>
      </c>
    </row>
    <row r="47" spans="1:13">
      <c r="D47" s="9">
        <f t="shared" si="2"/>
        <v>0</v>
      </c>
    </row>
    <row r="48" spans="1:13">
      <c r="D48" s="9">
        <f t="shared" si="2"/>
        <v>0</v>
      </c>
    </row>
    <row r="49" spans="4:4">
      <c r="D49" s="9">
        <f t="shared" si="2"/>
        <v>0</v>
      </c>
    </row>
    <row r="50" spans="4:4">
      <c r="D50" s="9">
        <f t="shared" si="2"/>
        <v>0</v>
      </c>
    </row>
    <row r="51" spans="4:4">
      <c r="D51" s="9">
        <f t="shared" si="2"/>
        <v>0</v>
      </c>
    </row>
    <row r="52" spans="4:4">
      <c r="D52" s="9">
        <f t="shared" si="2"/>
        <v>0</v>
      </c>
    </row>
    <row r="53" spans="4:4">
      <c r="D53" s="9">
        <f t="shared" si="2"/>
        <v>0</v>
      </c>
    </row>
    <row r="54" spans="4:4">
      <c r="D54" s="9">
        <f t="shared" si="2"/>
        <v>0</v>
      </c>
    </row>
    <row r="55" spans="4:4">
      <c r="D55" s="9">
        <f t="shared" si="2"/>
        <v>0</v>
      </c>
    </row>
    <row r="56" spans="4:4">
      <c r="D56" s="9">
        <f t="shared" si="2"/>
        <v>0</v>
      </c>
    </row>
    <row r="57" spans="4:4">
      <c r="D57" s="9">
        <f t="shared" si="2"/>
        <v>0</v>
      </c>
    </row>
    <row r="58" spans="4:4">
      <c r="D58" s="9">
        <f t="shared" si="2"/>
        <v>0</v>
      </c>
    </row>
    <row r="59" spans="4:4">
      <c r="D59" s="9">
        <f t="shared" si="2"/>
        <v>0</v>
      </c>
    </row>
    <row r="60" spans="4:4">
      <c r="D60" s="9">
        <f t="shared" si="2"/>
        <v>0</v>
      </c>
    </row>
    <row r="61" spans="4:4">
      <c r="D61" s="9">
        <f t="shared" si="2"/>
        <v>0</v>
      </c>
    </row>
    <row r="62" spans="4:4">
      <c r="D62" s="9">
        <f t="shared" si="2"/>
        <v>0</v>
      </c>
    </row>
    <row r="63" spans="4:4">
      <c r="D63" s="9">
        <f t="shared" si="2"/>
        <v>0</v>
      </c>
    </row>
    <row r="64" spans="4:4">
      <c r="D64" s="9">
        <f t="shared" si="2"/>
        <v>0</v>
      </c>
    </row>
    <row r="65" spans="1:13">
      <c r="D65" s="9">
        <f t="shared" si="2"/>
        <v>0</v>
      </c>
    </row>
    <row r="66" spans="1:13">
      <c r="D66" s="9">
        <f t="shared" si="2"/>
        <v>0</v>
      </c>
    </row>
    <row r="67" spans="1:13" s="35" customFormat="1">
      <c r="A67" s="33"/>
      <c r="D67" s="9">
        <f t="shared" si="2"/>
        <v>0</v>
      </c>
      <c r="F67" s="36"/>
      <c r="G67" s="36"/>
      <c r="H67" s="36"/>
      <c r="I67" s="36"/>
      <c r="J67" s="36"/>
      <c r="K67" s="8"/>
      <c r="L67" s="75"/>
      <c r="M67" s="74"/>
    </row>
    <row r="68" spans="1:13">
      <c r="A68" s="33"/>
      <c r="D68" s="9">
        <f t="shared" si="2"/>
        <v>0</v>
      </c>
      <c r="K68" s="8"/>
      <c r="M68" s="74"/>
    </row>
    <row r="69" spans="1:13">
      <c r="A69" s="33"/>
      <c r="D69" s="9">
        <f t="shared" si="2"/>
        <v>0</v>
      </c>
      <c r="K69" s="8"/>
      <c r="M69" s="74"/>
    </row>
    <row r="70" spans="1:13">
      <c r="A70" s="33"/>
      <c r="D70" s="9">
        <f t="shared" si="2"/>
        <v>0</v>
      </c>
      <c r="K70" s="8"/>
      <c r="M70" s="74"/>
    </row>
    <row r="71" spans="1:13">
      <c r="A71" s="33"/>
      <c r="D71" s="9">
        <f t="shared" si="2"/>
        <v>0</v>
      </c>
      <c r="K71" s="8"/>
      <c r="M71" s="74"/>
    </row>
    <row r="72" spans="1:13">
      <c r="A72" s="33"/>
      <c r="D72" s="9">
        <f t="shared" ref="D72:D100" si="7">K72</f>
        <v>0</v>
      </c>
      <c r="K72" s="8"/>
      <c r="M72" s="74"/>
    </row>
    <row r="73" spans="1:13">
      <c r="A73" s="33"/>
      <c r="D73" s="9">
        <f t="shared" si="7"/>
        <v>0</v>
      </c>
      <c r="K73" s="8"/>
      <c r="M73" s="74"/>
    </row>
    <row r="74" spans="1:13">
      <c r="A74" s="33"/>
      <c r="D74" s="9">
        <f t="shared" si="7"/>
        <v>0</v>
      </c>
      <c r="K74" s="8"/>
      <c r="M74" s="74"/>
    </row>
    <row r="75" spans="1:13">
      <c r="A75" s="33"/>
      <c r="D75" s="9">
        <f t="shared" si="7"/>
        <v>0</v>
      </c>
      <c r="K75" s="8"/>
      <c r="M75" s="74"/>
    </row>
    <row r="76" spans="1:13" ht="15" customHeight="1">
      <c r="A76" s="33"/>
      <c r="D76" s="9">
        <f t="shared" si="7"/>
        <v>0</v>
      </c>
      <c r="K76" s="8"/>
      <c r="M76" s="74"/>
    </row>
    <row r="77" spans="1:13">
      <c r="A77" s="33"/>
      <c r="D77" s="9">
        <f t="shared" si="7"/>
        <v>0</v>
      </c>
      <c r="K77" s="8"/>
      <c r="M77" s="74"/>
    </row>
    <row r="78" spans="1:13">
      <c r="A78" s="33"/>
      <c r="D78" s="9">
        <f t="shared" si="7"/>
        <v>0</v>
      </c>
      <c r="K78" s="8"/>
      <c r="M78" s="74"/>
    </row>
    <row r="79" spans="1:13">
      <c r="A79" s="33"/>
      <c r="D79" s="9">
        <f t="shared" si="7"/>
        <v>0</v>
      </c>
    </row>
    <row r="80" spans="1:13">
      <c r="A80" s="33"/>
      <c r="D80" s="9">
        <f t="shared" si="7"/>
        <v>0</v>
      </c>
    </row>
    <row r="81" spans="1:4">
      <c r="A81" s="33"/>
      <c r="D81" s="9">
        <f t="shared" si="7"/>
        <v>0</v>
      </c>
    </row>
    <row r="82" spans="1:4">
      <c r="A82" s="33"/>
      <c r="D82" s="9">
        <f t="shared" si="7"/>
        <v>0</v>
      </c>
    </row>
    <row r="83" spans="1:4">
      <c r="A83" s="33"/>
      <c r="D83" s="9">
        <f t="shared" si="7"/>
        <v>0</v>
      </c>
    </row>
    <row r="84" spans="1:4">
      <c r="A84" s="33"/>
      <c r="D84" s="9">
        <f t="shared" si="7"/>
        <v>0</v>
      </c>
    </row>
    <row r="85" spans="1:4">
      <c r="A85" s="33"/>
      <c r="D85" s="9">
        <f t="shared" si="7"/>
        <v>0</v>
      </c>
    </row>
    <row r="86" spans="1:4">
      <c r="A86" s="33"/>
      <c r="D86" s="9">
        <f t="shared" si="7"/>
        <v>0</v>
      </c>
    </row>
    <row r="87" spans="1:4">
      <c r="A87" s="33"/>
      <c r="D87" s="9">
        <f t="shared" si="7"/>
        <v>0</v>
      </c>
    </row>
    <row r="88" spans="1:4">
      <c r="A88" s="33"/>
      <c r="D88" s="9">
        <f t="shared" si="7"/>
        <v>0</v>
      </c>
    </row>
    <row r="89" spans="1:4">
      <c r="A89" s="33"/>
      <c r="D89" s="9">
        <f t="shared" si="7"/>
        <v>0</v>
      </c>
    </row>
    <row r="90" spans="1:4">
      <c r="A90" s="33"/>
      <c r="D90" s="9">
        <f t="shared" si="7"/>
        <v>0</v>
      </c>
    </row>
    <row r="91" spans="1:4">
      <c r="A91" s="33"/>
      <c r="D91" s="9">
        <f t="shared" si="7"/>
        <v>0</v>
      </c>
    </row>
    <row r="92" spans="1:4">
      <c r="A92" s="33"/>
      <c r="D92" s="9">
        <f t="shared" si="7"/>
        <v>0</v>
      </c>
    </row>
    <row r="93" spans="1:4">
      <c r="A93" s="33"/>
      <c r="D93" s="9">
        <f t="shared" si="7"/>
        <v>0</v>
      </c>
    </row>
    <row r="94" spans="1:4">
      <c r="A94" s="33"/>
      <c r="D94" s="9">
        <f t="shared" si="7"/>
        <v>0</v>
      </c>
    </row>
    <row r="95" spans="1:4">
      <c r="A95" s="33"/>
      <c r="D95" s="9">
        <f t="shared" si="7"/>
        <v>0</v>
      </c>
    </row>
    <row r="96" spans="1:4">
      <c r="A96" s="33"/>
      <c r="D96" s="9">
        <f t="shared" si="7"/>
        <v>0</v>
      </c>
    </row>
    <row r="97" spans="1:4">
      <c r="A97" s="33"/>
      <c r="D97" s="9">
        <f t="shared" si="7"/>
        <v>0</v>
      </c>
    </row>
    <row r="98" spans="1:4">
      <c r="A98" s="33"/>
      <c r="D98" s="9">
        <f t="shared" si="7"/>
        <v>0</v>
      </c>
    </row>
    <row r="99" spans="1:4">
      <c r="A99" s="33"/>
      <c r="D99" s="9">
        <f t="shared" si="7"/>
        <v>0</v>
      </c>
    </row>
    <row r="100" spans="1:4">
      <c r="A100" s="33"/>
      <c r="D100" s="9">
        <f t="shared" si="7"/>
        <v>0</v>
      </c>
    </row>
    <row r="101" spans="1:4">
      <c r="A101" s="33"/>
    </row>
    <row r="102" spans="1:4">
      <c r="A102" s="33"/>
    </row>
    <row r="103" spans="1:4">
      <c r="A103" s="33"/>
    </row>
    <row r="104" spans="1:4">
      <c r="A104" s="33"/>
    </row>
    <row r="105" spans="1:4">
      <c r="A105" s="33"/>
    </row>
    <row r="106" spans="1:4">
      <c r="A106" s="33"/>
    </row>
    <row r="107" spans="1:4">
      <c r="A107" s="33"/>
    </row>
    <row r="108" spans="1:4">
      <c r="A108" s="33"/>
    </row>
    <row r="109" spans="1:4">
      <c r="A109" s="33"/>
    </row>
    <row r="110" spans="1:4">
      <c r="A110" s="33"/>
    </row>
    <row r="111" spans="1:4">
      <c r="A111" s="33"/>
    </row>
    <row r="112" spans="1:4">
      <c r="A112" s="33"/>
    </row>
    <row r="113" spans="1:1">
      <c r="A113" s="33"/>
    </row>
    <row r="114" spans="1:1">
      <c r="A114" s="33"/>
    </row>
    <row r="115" spans="1:1">
      <c r="A115" s="33"/>
    </row>
    <row r="116" spans="1:1">
      <c r="A116" s="33"/>
    </row>
    <row r="117" spans="1:1">
      <c r="A117" s="33"/>
    </row>
    <row r="118" spans="1:1">
      <c r="A118" s="33"/>
    </row>
    <row r="119" spans="1:1">
      <c r="A119" s="33"/>
    </row>
    <row r="120" spans="1:1">
      <c r="A120" s="33"/>
    </row>
    <row r="121" spans="1:1">
      <c r="A121" s="33"/>
    </row>
    <row r="122" spans="1:1">
      <c r="A122" s="33"/>
    </row>
    <row r="123" spans="1:1">
      <c r="A123" s="33"/>
    </row>
    <row r="124" spans="1:1">
      <c r="A124" s="33"/>
    </row>
    <row r="125" spans="1:1">
      <c r="A125" s="33"/>
    </row>
    <row r="126" spans="1:1">
      <c r="A126" s="33"/>
    </row>
    <row r="127" spans="1:1">
      <c r="A127" s="33"/>
    </row>
    <row r="128" spans="1:1">
      <c r="A128" s="33"/>
    </row>
  </sheetData>
  <sortState ref="C6:K34">
    <sortCondition ref="K6:K34"/>
  </sortState>
  <phoneticPr fontId="5" type="noConversion"/>
  <pageMargins left="0.7" right="0.7" top="0.75" bottom="0.75" header="0.3" footer="0.3"/>
  <pageSetup paperSize="9" orientation="portrait" horizontalDpi="0" verticalDpi="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LISTES!$A$46:$A$48</xm:f>
          </x14:formula1>
          <xm:sqref>A42:A44 A35:A40 A7:A32 A67:A128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M50"/>
  <sheetViews>
    <sheetView workbookViewId="0">
      <selection activeCell="F19" sqref="F19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</cols>
  <sheetData>
    <row r="1" spans="1:13" ht="19" thickBot="1">
      <c r="A1" s="18" t="s">
        <v>42</v>
      </c>
      <c r="B1" s="19"/>
      <c r="C1" s="19"/>
      <c r="D1" s="19"/>
      <c r="E1" s="21"/>
      <c r="F1" s="21"/>
      <c r="G1" s="21" t="s">
        <v>128</v>
      </c>
      <c r="H1" s="21"/>
      <c r="I1" s="21"/>
      <c r="J1" s="22"/>
    </row>
    <row r="2" spans="1:13">
      <c r="A2" s="2"/>
      <c r="B2" s="3"/>
      <c r="C2" s="3"/>
      <c r="D2" s="3"/>
      <c r="E2" s="13"/>
      <c r="F2" s="13"/>
      <c r="G2" s="13"/>
      <c r="H2" s="13"/>
      <c r="I2" s="13"/>
      <c r="J2" s="6"/>
    </row>
    <row r="3" spans="1:13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</row>
    <row r="4" spans="1:13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</row>
    <row r="5" spans="1:13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</row>
    <row r="6" spans="1:13">
      <c r="C6" t="s">
        <v>149</v>
      </c>
      <c r="I6" s="8"/>
      <c r="J6" s="8" t="str">
        <f>IF(ISERROR(AVERAGE(E6:I6)),"0",(AVERAGE(E6:I6)))</f>
        <v>0</v>
      </c>
    </row>
    <row r="7" spans="1:13">
      <c r="C7" t="s">
        <v>43</v>
      </c>
      <c r="D7" t="s">
        <v>168</v>
      </c>
      <c r="E7" s="9">
        <v>43</v>
      </c>
      <c r="I7" s="8"/>
      <c r="J7" s="8">
        <f t="shared" ref="J7:J50" si="0">IF(ISERROR(AVERAGE(E7:I7)),"0",(AVERAGE(E7:I7)))</f>
        <v>43</v>
      </c>
    </row>
    <row r="8" spans="1:13">
      <c r="C8" t="s">
        <v>44</v>
      </c>
      <c r="D8" t="s">
        <v>38</v>
      </c>
      <c r="E8" s="9">
        <v>70</v>
      </c>
      <c r="I8" s="8"/>
      <c r="J8" s="8">
        <f t="shared" si="0"/>
        <v>70</v>
      </c>
      <c r="L8" s="9"/>
      <c r="M8" s="9"/>
    </row>
    <row r="9" spans="1:13">
      <c r="C9" t="s">
        <v>45</v>
      </c>
      <c r="D9" t="s">
        <v>25</v>
      </c>
      <c r="E9" s="9">
        <v>35</v>
      </c>
      <c r="I9" s="8"/>
      <c r="J9" s="8">
        <f t="shared" si="0"/>
        <v>35</v>
      </c>
    </row>
    <row r="10" spans="1:13">
      <c r="C10" t="s">
        <v>46</v>
      </c>
      <c r="D10" t="s">
        <v>25</v>
      </c>
      <c r="E10" s="9">
        <v>6.8</v>
      </c>
      <c r="I10" s="8"/>
      <c r="J10" s="8">
        <f t="shared" si="0"/>
        <v>6.8</v>
      </c>
    </row>
    <row r="11" spans="1:13">
      <c r="C11" t="s">
        <v>180</v>
      </c>
      <c r="D11" t="s">
        <v>168</v>
      </c>
      <c r="E11" s="9">
        <v>26</v>
      </c>
      <c r="I11" s="8"/>
      <c r="J11" s="8">
        <f t="shared" si="0"/>
        <v>26</v>
      </c>
    </row>
    <row r="12" spans="1:13">
      <c r="C12" t="s">
        <v>181</v>
      </c>
      <c r="D12" t="s">
        <v>38</v>
      </c>
      <c r="E12" s="9">
        <v>50</v>
      </c>
      <c r="I12" s="8"/>
      <c r="J12" s="8">
        <f t="shared" si="0"/>
        <v>50</v>
      </c>
    </row>
    <row r="13" spans="1:13">
      <c r="C13" t="s">
        <v>182</v>
      </c>
      <c r="D13" t="s">
        <v>168</v>
      </c>
      <c r="E13" s="9">
        <v>23.7</v>
      </c>
      <c r="J13" s="8">
        <f t="shared" si="0"/>
        <v>23.7</v>
      </c>
      <c r="L13" s="9"/>
    </row>
    <row r="14" spans="1:13">
      <c r="C14" t="s">
        <v>183</v>
      </c>
      <c r="D14" t="s">
        <v>25</v>
      </c>
      <c r="E14" s="9">
        <v>8.5</v>
      </c>
      <c r="J14" s="8">
        <f t="shared" si="0"/>
        <v>8.5</v>
      </c>
    </row>
    <row r="15" spans="1:13">
      <c r="J15" s="8" t="str">
        <f t="shared" si="0"/>
        <v>0</v>
      </c>
    </row>
    <row r="16" spans="1:13">
      <c r="J16" s="8" t="str">
        <f t="shared" si="0"/>
        <v>0</v>
      </c>
    </row>
    <row r="17" spans="10:10">
      <c r="J17" s="8" t="str">
        <f t="shared" si="0"/>
        <v>0</v>
      </c>
    </row>
    <row r="18" spans="10:10">
      <c r="J18" s="8" t="str">
        <f t="shared" si="0"/>
        <v>0</v>
      </c>
    </row>
    <row r="19" spans="10:10">
      <c r="J19" s="8" t="str">
        <f t="shared" si="0"/>
        <v>0</v>
      </c>
    </row>
    <row r="20" spans="10:10">
      <c r="J20" s="8" t="str">
        <f t="shared" si="0"/>
        <v>0</v>
      </c>
    </row>
    <row r="21" spans="10:10">
      <c r="J21" s="8" t="str">
        <f t="shared" si="0"/>
        <v>0</v>
      </c>
    </row>
    <row r="22" spans="10:10">
      <c r="J22" s="8" t="str">
        <f t="shared" si="0"/>
        <v>0</v>
      </c>
    </row>
    <row r="23" spans="10:10">
      <c r="J23" s="8" t="str">
        <f t="shared" si="0"/>
        <v>0</v>
      </c>
    </row>
    <row r="24" spans="10:10">
      <c r="J24" s="8" t="str">
        <f t="shared" si="0"/>
        <v>0</v>
      </c>
    </row>
    <row r="25" spans="10:10">
      <c r="J25" s="8" t="str">
        <f t="shared" si="0"/>
        <v>0</v>
      </c>
    </row>
    <row r="26" spans="10:10">
      <c r="J26" s="8" t="str">
        <f t="shared" si="0"/>
        <v>0</v>
      </c>
    </row>
    <row r="27" spans="10:10">
      <c r="J27" s="8" t="str">
        <f t="shared" si="0"/>
        <v>0</v>
      </c>
    </row>
    <row r="28" spans="10:10">
      <c r="J28" s="8" t="str">
        <f t="shared" si="0"/>
        <v>0</v>
      </c>
    </row>
    <row r="29" spans="10:10">
      <c r="J29" s="8" t="str">
        <f t="shared" si="0"/>
        <v>0</v>
      </c>
    </row>
    <row r="30" spans="10:10">
      <c r="J30" s="8" t="str">
        <f t="shared" si="0"/>
        <v>0</v>
      </c>
    </row>
    <row r="31" spans="10:10">
      <c r="J31" s="8" t="str">
        <f t="shared" si="0"/>
        <v>0</v>
      </c>
    </row>
    <row r="32" spans="10:10">
      <c r="J32" s="8" t="str">
        <f t="shared" si="0"/>
        <v>0</v>
      </c>
    </row>
    <row r="33" spans="10:10">
      <c r="J33" s="8" t="str">
        <f t="shared" si="0"/>
        <v>0</v>
      </c>
    </row>
    <row r="34" spans="10:10">
      <c r="J34" s="8" t="str">
        <f t="shared" si="0"/>
        <v>0</v>
      </c>
    </row>
    <row r="35" spans="10:10">
      <c r="J35" s="8" t="str">
        <f t="shared" si="0"/>
        <v>0</v>
      </c>
    </row>
    <row r="36" spans="10:10">
      <c r="J36" s="8" t="str">
        <f t="shared" si="0"/>
        <v>0</v>
      </c>
    </row>
    <row r="37" spans="10:10">
      <c r="J37" s="8" t="str">
        <f t="shared" si="0"/>
        <v>0</v>
      </c>
    </row>
    <row r="38" spans="10:10">
      <c r="J38" s="8" t="str">
        <f t="shared" si="0"/>
        <v>0</v>
      </c>
    </row>
    <row r="39" spans="10:10">
      <c r="J39" s="8" t="str">
        <f t="shared" si="0"/>
        <v>0</v>
      </c>
    </row>
    <row r="40" spans="10:10">
      <c r="J40" s="8" t="str">
        <f t="shared" si="0"/>
        <v>0</v>
      </c>
    </row>
    <row r="41" spans="10:10">
      <c r="J41" s="8" t="str">
        <f t="shared" si="0"/>
        <v>0</v>
      </c>
    </row>
    <row r="42" spans="10:10">
      <c r="J42" s="8" t="str">
        <f t="shared" si="0"/>
        <v>0</v>
      </c>
    </row>
    <row r="43" spans="10:10">
      <c r="J43" s="8" t="str">
        <f t="shared" si="0"/>
        <v>0</v>
      </c>
    </row>
    <row r="44" spans="10:10">
      <c r="J44" s="8" t="str">
        <f t="shared" si="0"/>
        <v>0</v>
      </c>
    </row>
    <row r="45" spans="10:10">
      <c r="J45" s="8" t="str">
        <f t="shared" si="0"/>
        <v>0</v>
      </c>
    </row>
    <row r="46" spans="10:10">
      <c r="J46" s="8" t="str">
        <f t="shared" si="0"/>
        <v>0</v>
      </c>
    </row>
    <row r="47" spans="10:10">
      <c r="J47" s="8" t="str">
        <f t="shared" si="0"/>
        <v>0</v>
      </c>
    </row>
    <row r="48" spans="10:10">
      <c r="J48" s="8" t="str">
        <f t="shared" si="0"/>
        <v>0</v>
      </c>
    </row>
    <row r="49" spans="10:10">
      <c r="J49" s="8" t="str">
        <f t="shared" si="0"/>
        <v>0</v>
      </c>
    </row>
    <row r="50" spans="10:10">
      <c r="J50" s="8" t="str">
        <f t="shared" si="0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J51"/>
  <sheetViews>
    <sheetView workbookViewId="0">
      <selection activeCell="C24" sqref="C24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</cols>
  <sheetData>
    <row r="1" spans="1:10" ht="19" thickBot="1">
      <c r="A1" s="18" t="s">
        <v>57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</row>
    <row r="2" spans="1:10">
      <c r="A2" s="2"/>
      <c r="B2" s="3"/>
      <c r="C2" s="3"/>
      <c r="D2" s="3"/>
      <c r="E2" s="13"/>
      <c r="F2" s="13"/>
      <c r="G2" s="13"/>
      <c r="H2" s="13"/>
      <c r="I2" s="13"/>
      <c r="J2" s="6"/>
    </row>
    <row r="3" spans="1:10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</row>
    <row r="4" spans="1:10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</row>
    <row r="5" spans="1:10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</row>
    <row r="6" spans="1:10">
      <c r="I6" s="8"/>
      <c r="J6" s="8" t="str">
        <f>IF(ISERROR(AVERAGE(E6:I6)),"0",(AVERAGE(E6:I6)))</f>
        <v>0</v>
      </c>
    </row>
    <row r="7" spans="1:10">
      <c r="C7" t="s">
        <v>47</v>
      </c>
      <c r="D7" t="s">
        <v>16</v>
      </c>
      <c r="E7" s="9">
        <v>180</v>
      </c>
      <c r="I7" s="8"/>
      <c r="J7" s="8">
        <f t="shared" ref="J7:J51" si="0">IF(ISERROR(AVERAGE(E7:I7)),"0",(AVERAGE(E7:I7)))</f>
        <v>180</v>
      </c>
    </row>
    <row r="8" spans="1:10">
      <c r="C8" t="s">
        <v>48</v>
      </c>
      <c r="D8" t="s">
        <v>17</v>
      </c>
      <c r="E8" s="9">
        <v>48.5</v>
      </c>
      <c r="F8" s="9">
        <v>53.42</v>
      </c>
      <c r="I8" s="8"/>
      <c r="J8" s="8">
        <f t="shared" si="0"/>
        <v>50.96</v>
      </c>
    </row>
    <row r="9" spans="1:10">
      <c r="C9" t="s">
        <v>49</v>
      </c>
      <c r="D9" t="s">
        <v>25</v>
      </c>
      <c r="E9" s="9">
        <v>22</v>
      </c>
      <c r="F9" s="9">
        <v>26.38</v>
      </c>
      <c r="I9" s="8"/>
      <c r="J9" s="8">
        <f t="shared" si="0"/>
        <v>24.189999999999998</v>
      </c>
    </row>
    <row r="10" spans="1:10">
      <c r="C10" t="s">
        <v>50</v>
      </c>
      <c r="D10" t="s">
        <v>25</v>
      </c>
      <c r="E10" s="9">
        <v>15</v>
      </c>
      <c r="I10" s="8"/>
      <c r="J10" s="8">
        <f t="shared" si="0"/>
        <v>15</v>
      </c>
    </row>
    <row r="11" spans="1:10">
      <c r="C11" t="s">
        <v>51</v>
      </c>
      <c r="D11" t="s">
        <v>25</v>
      </c>
      <c r="E11" s="9">
        <v>8.5</v>
      </c>
      <c r="I11" s="8"/>
      <c r="J11" s="8">
        <f t="shared" si="0"/>
        <v>8.5</v>
      </c>
    </row>
    <row r="12" spans="1:10">
      <c r="C12" t="s">
        <v>52</v>
      </c>
      <c r="D12" t="s">
        <v>38</v>
      </c>
      <c r="E12" s="9">
        <v>22</v>
      </c>
      <c r="F12" s="9">
        <v>107.34</v>
      </c>
      <c r="I12" s="8"/>
      <c r="J12" s="8">
        <f t="shared" si="0"/>
        <v>64.67</v>
      </c>
    </row>
    <row r="13" spans="1:10">
      <c r="C13" t="s">
        <v>53</v>
      </c>
      <c r="D13" t="s">
        <v>25</v>
      </c>
      <c r="E13" s="9">
        <v>50</v>
      </c>
      <c r="F13" s="9">
        <v>47.19</v>
      </c>
      <c r="J13" s="8">
        <f t="shared" si="0"/>
        <v>48.594999999999999</v>
      </c>
    </row>
    <row r="14" spans="1:10">
      <c r="C14" t="s">
        <v>54</v>
      </c>
      <c r="D14" t="s">
        <v>25</v>
      </c>
      <c r="E14" s="9">
        <v>10.5</v>
      </c>
      <c r="F14" s="9">
        <v>25.88</v>
      </c>
      <c r="J14" s="8">
        <f t="shared" si="0"/>
        <v>18.189999999999998</v>
      </c>
    </row>
    <row r="15" spans="1:10">
      <c r="C15" t="s">
        <v>55</v>
      </c>
      <c r="D15" t="s">
        <v>38</v>
      </c>
      <c r="E15" s="9">
        <v>800</v>
      </c>
      <c r="F15" s="9">
        <v>1105</v>
      </c>
      <c r="J15" s="8">
        <f t="shared" si="0"/>
        <v>952.5</v>
      </c>
    </row>
    <row r="16" spans="1:10">
      <c r="C16" t="s">
        <v>108</v>
      </c>
      <c r="D16" t="s">
        <v>38</v>
      </c>
      <c r="F16" s="9">
        <v>793</v>
      </c>
      <c r="J16" s="8"/>
    </row>
    <row r="17" spans="3:10">
      <c r="C17" t="s">
        <v>56</v>
      </c>
      <c r="D17" t="s">
        <v>38</v>
      </c>
      <c r="E17" s="9">
        <v>580</v>
      </c>
      <c r="J17" s="8">
        <f t="shared" si="0"/>
        <v>580</v>
      </c>
    </row>
    <row r="18" spans="3:10">
      <c r="C18" t="s">
        <v>107</v>
      </c>
      <c r="D18" t="s">
        <v>17</v>
      </c>
      <c r="F18" s="9">
        <v>5.05</v>
      </c>
      <c r="J18" s="8">
        <f t="shared" si="0"/>
        <v>5.05</v>
      </c>
    </row>
    <row r="19" spans="3:10">
      <c r="C19" t="s">
        <v>185</v>
      </c>
      <c r="D19" t="s">
        <v>38</v>
      </c>
      <c r="E19" s="9">
        <v>660</v>
      </c>
      <c r="J19" s="8">
        <f t="shared" si="0"/>
        <v>660</v>
      </c>
    </row>
    <row r="20" spans="3:10">
      <c r="C20" t="s">
        <v>184</v>
      </c>
      <c r="E20" s="9">
        <v>530</v>
      </c>
      <c r="J20" s="8">
        <f t="shared" si="0"/>
        <v>530</v>
      </c>
    </row>
    <row r="21" spans="3:10">
      <c r="C21" t="s">
        <v>192</v>
      </c>
      <c r="D21" t="s">
        <v>38</v>
      </c>
      <c r="E21" s="9">
        <v>112</v>
      </c>
      <c r="J21" s="8">
        <f t="shared" si="0"/>
        <v>112</v>
      </c>
    </row>
    <row r="22" spans="3:10">
      <c r="C22" t="s">
        <v>193</v>
      </c>
      <c r="D22" t="s">
        <v>38</v>
      </c>
      <c r="E22" s="9">
        <v>83</v>
      </c>
      <c r="J22" s="8">
        <f t="shared" si="0"/>
        <v>83</v>
      </c>
    </row>
    <row r="23" spans="3:10">
      <c r="C23" t="s">
        <v>194</v>
      </c>
      <c r="D23" t="s">
        <v>38</v>
      </c>
      <c r="E23" s="9">
        <v>686</v>
      </c>
      <c r="J23" s="8">
        <f t="shared" si="0"/>
        <v>686</v>
      </c>
    </row>
    <row r="24" spans="3:10">
      <c r="J24" s="8" t="str">
        <f t="shared" si="0"/>
        <v>0</v>
      </c>
    </row>
    <row r="25" spans="3:10">
      <c r="J25" s="8" t="str">
        <f t="shared" si="0"/>
        <v>0</v>
      </c>
    </row>
    <row r="26" spans="3:10">
      <c r="J26" s="8" t="str">
        <f t="shared" si="0"/>
        <v>0</v>
      </c>
    </row>
    <row r="27" spans="3:10">
      <c r="J27" s="8" t="str">
        <f t="shared" si="0"/>
        <v>0</v>
      </c>
    </row>
    <row r="28" spans="3:10">
      <c r="J28" s="8" t="str">
        <f t="shared" si="0"/>
        <v>0</v>
      </c>
    </row>
    <row r="29" spans="3:10">
      <c r="J29" s="8" t="str">
        <f t="shared" si="0"/>
        <v>0</v>
      </c>
    </row>
    <row r="30" spans="3:10">
      <c r="J30" s="8" t="str">
        <f t="shared" si="0"/>
        <v>0</v>
      </c>
    </row>
    <row r="31" spans="3:10">
      <c r="J31" s="8" t="str">
        <f t="shared" si="0"/>
        <v>0</v>
      </c>
    </row>
    <row r="32" spans="3:10">
      <c r="J32" s="8" t="str">
        <f t="shared" si="0"/>
        <v>0</v>
      </c>
    </row>
    <row r="33" spans="10:10">
      <c r="J33" s="8" t="str">
        <f t="shared" si="0"/>
        <v>0</v>
      </c>
    </row>
    <row r="34" spans="10:10">
      <c r="J34" s="8" t="str">
        <f t="shared" si="0"/>
        <v>0</v>
      </c>
    </row>
    <row r="35" spans="10:10">
      <c r="J35" s="8" t="str">
        <f t="shared" si="0"/>
        <v>0</v>
      </c>
    </row>
    <row r="36" spans="10:10">
      <c r="J36" s="8" t="str">
        <f t="shared" si="0"/>
        <v>0</v>
      </c>
    </row>
    <row r="37" spans="10:10">
      <c r="J37" s="8" t="str">
        <f t="shared" si="0"/>
        <v>0</v>
      </c>
    </row>
    <row r="38" spans="10:10">
      <c r="J38" s="8" t="str">
        <f t="shared" si="0"/>
        <v>0</v>
      </c>
    </row>
    <row r="39" spans="10:10">
      <c r="J39" s="8" t="str">
        <f t="shared" si="0"/>
        <v>0</v>
      </c>
    </row>
    <row r="40" spans="10:10">
      <c r="J40" s="8" t="str">
        <f t="shared" si="0"/>
        <v>0</v>
      </c>
    </row>
    <row r="41" spans="10:10">
      <c r="J41" s="8" t="str">
        <f t="shared" si="0"/>
        <v>0</v>
      </c>
    </row>
    <row r="42" spans="10:10">
      <c r="J42" s="8" t="str">
        <f t="shared" si="0"/>
        <v>0</v>
      </c>
    </row>
    <row r="43" spans="10:10">
      <c r="J43" s="8" t="str">
        <f t="shared" si="0"/>
        <v>0</v>
      </c>
    </row>
    <row r="44" spans="10:10">
      <c r="J44" s="8" t="str">
        <f t="shared" si="0"/>
        <v>0</v>
      </c>
    </row>
    <row r="45" spans="10:10">
      <c r="J45" s="8" t="str">
        <f t="shared" si="0"/>
        <v>0</v>
      </c>
    </row>
    <row r="46" spans="10:10">
      <c r="J46" s="8" t="str">
        <f t="shared" si="0"/>
        <v>0</v>
      </c>
    </row>
    <row r="47" spans="10:10">
      <c r="J47" s="8" t="str">
        <f t="shared" si="0"/>
        <v>0</v>
      </c>
    </row>
    <row r="48" spans="10:10">
      <c r="J48" s="8" t="str">
        <f t="shared" si="0"/>
        <v>0</v>
      </c>
    </row>
    <row r="49" spans="10:10">
      <c r="J49" s="8" t="str">
        <f t="shared" si="0"/>
        <v>0</v>
      </c>
    </row>
    <row r="50" spans="10:10">
      <c r="J50" s="8" t="str">
        <f t="shared" si="0"/>
        <v>0</v>
      </c>
    </row>
    <row r="51" spans="10:10">
      <c r="J51" s="8" t="str">
        <f t="shared" si="0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J50"/>
  <sheetViews>
    <sheetView workbookViewId="0">
      <selection activeCell="E16" sqref="E16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</cols>
  <sheetData>
    <row r="1" spans="1:10" ht="19" thickBot="1">
      <c r="A1" s="18" t="s">
        <v>88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</row>
    <row r="2" spans="1:10">
      <c r="A2" s="2"/>
      <c r="B2" s="3"/>
      <c r="C2" s="3"/>
      <c r="D2" s="3"/>
      <c r="E2" s="13"/>
      <c r="F2" s="13"/>
      <c r="G2" s="13"/>
      <c r="H2" s="13"/>
      <c r="I2" s="13"/>
      <c r="J2" s="6"/>
    </row>
    <row r="3" spans="1:10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</row>
    <row r="4" spans="1:10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</row>
    <row r="5" spans="1:10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</row>
    <row r="6" spans="1:10">
      <c r="I6" s="8"/>
      <c r="J6" s="8" t="str">
        <f>IF(ISERROR(AVERAGE(E6:I6)),"0",(AVERAGE(E6:I6)))</f>
        <v>0</v>
      </c>
    </row>
    <row r="7" spans="1:10">
      <c r="C7" t="s">
        <v>89</v>
      </c>
      <c r="I7" s="8"/>
      <c r="J7" s="8" t="str">
        <f t="shared" ref="J7:J50" si="0">IF(ISERROR(AVERAGE(E7:I7)),"0",(AVERAGE(E7:I7)))</f>
        <v>0</v>
      </c>
    </row>
    <row r="8" spans="1:10">
      <c r="C8" t="s">
        <v>90</v>
      </c>
      <c r="D8" t="s">
        <v>38</v>
      </c>
      <c r="E8" s="9">
        <v>824</v>
      </c>
      <c r="I8" s="8"/>
      <c r="J8" s="8">
        <f t="shared" si="0"/>
        <v>824</v>
      </c>
    </row>
    <row r="9" spans="1:10">
      <c r="C9" t="s">
        <v>91</v>
      </c>
      <c r="D9" t="s">
        <v>38</v>
      </c>
      <c r="E9" s="9">
        <v>772</v>
      </c>
      <c r="I9" s="8"/>
      <c r="J9" s="8">
        <f t="shared" si="0"/>
        <v>772</v>
      </c>
    </row>
    <row r="10" spans="1:10">
      <c r="C10" t="s">
        <v>92</v>
      </c>
      <c r="D10" t="s">
        <v>38</v>
      </c>
      <c r="E10" s="9">
        <v>1096</v>
      </c>
      <c r="I10" s="8"/>
      <c r="J10" s="8">
        <f t="shared" si="0"/>
        <v>1096</v>
      </c>
    </row>
    <row r="11" spans="1:10">
      <c r="I11" s="8"/>
      <c r="J11" s="8" t="str">
        <f t="shared" si="0"/>
        <v>0</v>
      </c>
    </row>
    <row r="12" spans="1:10">
      <c r="C12" t="s">
        <v>186</v>
      </c>
      <c r="D12" t="s">
        <v>38</v>
      </c>
      <c r="E12" s="9">
        <v>2190</v>
      </c>
      <c r="I12" s="8"/>
      <c r="J12" s="8">
        <f t="shared" si="0"/>
        <v>2190</v>
      </c>
    </row>
    <row r="13" spans="1:10">
      <c r="C13" t="s">
        <v>187</v>
      </c>
      <c r="D13" t="s">
        <v>38</v>
      </c>
      <c r="E13" s="9">
        <v>850</v>
      </c>
      <c r="J13" s="8">
        <f t="shared" si="0"/>
        <v>850</v>
      </c>
    </row>
    <row r="14" spans="1:10">
      <c r="C14" t="s">
        <v>188</v>
      </c>
      <c r="D14" t="s">
        <v>38</v>
      </c>
      <c r="E14" s="9">
        <v>1560</v>
      </c>
      <c r="J14" s="8">
        <f t="shared" si="0"/>
        <v>1560</v>
      </c>
    </row>
    <row r="15" spans="1:10">
      <c r="C15" t="s">
        <v>189</v>
      </c>
      <c r="D15" t="s">
        <v>38</v>
      </c>
      <c r="E15" s="9">
        <v>330</v>
      </c>
      <c r="J15" s="8">
        <f t="shared" si="0"/>
        <v>330</v>
      </c>
    </row>
    <row r="16" spans="1:10">
      <c r="J16" s="8" t="str">
        <f t="shared" si="0"/>
        <v>0</v>
      </c>
    </row>
    <row r="17" spans="2:10">
      <c r="J17" s="8" t="str">
        <f t="shared" si="0"/>
        <v>0</v>
      </c>
    </row>
    <row r="18" spans="2:10">
      <c r="J18" s="8" t="str">
        <f t="shared" si="0"/>
        <v>0</v>
      </c>
    </row>
    <row r="19" spans="2:10">
      <c r="J19" s="8" t="str">
        <f t="shared" si="0"/>
        <v>0</v>
      </c>
    </row>
    <row r="20" spans="2:10">
      <c r="J20" s="8" t="str">
        <f t="shared" si="0"/>
        <v>0</v>
      </c>
    </row>
    <row r="21" spans="2:10">
      <c r="J21" s="8" t="str">
        <f t="shared" si="0"/>
        <v>0</v>
      </c>
    </row>
    <row r="22" spans="2:10">
      <c r="J22" s="8" t="str">
        <f t="shared" si="0"/>
        <v>0</v>
      </c>
    </row>
    <row r="23" spans="2:10">
      <c r="J23" s="8" t="str">
        <f t="shared" si="0"/>
        <v>0</v>
      </c>
    </row>
    <row r="24" spans="2:10">
      <c r="J24" s="8" t="str">
        <f t="shared" si="0"/>
        <v>0</v>
      </c>
    </row>
    <row r="25" spans="2:10">
      <c r="J25" s="8" t="str">
        <f t="shared" si="0"/>
        <v>0</v>
      </c>
    </row>
    <row r="26" spans="2:10">
      <c r="B26" t="s">
        <v>93</v>
      </c>
      <c r="J26" s="8" t="str">
        <f t="shared" si="0"/>
        <v>0</v>
      </c>
    </row>
    <row r="27" spans="2:10">
      <c r="C27" t="s">
        <v>94</v>
      </c>
      <c r="J27" s="8" t="str">
        <f t="shared" si="0"/>
        <v>0</v>
      </c>
    </row>
    <row r="28" spans="2:10">
      <c r="C28" t="s">
        <v>95</v>
      </c>
      <c r="D28" t="s">
        <v>38</v>
      </c>
      <c r="E28" s="9">
        <v>362</v>
      </c>
      <c r="J28" s="8">
        <f t="shared" si="0"/>
        <v>362</v>
      </c>
    </row>
    <row r="29" spans="2:10">
      <c r="C29" t="s">
        <v>96</v>
      </c>
      <c r="D29" t="s">
        <v>38</v>
      </c>
      <c r="E29" s="9">
        <v>357</v>
      </c>
      <c r="J29" s="8">
        <f t="shared" si="0"/>
        <v>357</v>
      </c>
    </row>
    <row r="30" spans="2:10">
      <c r="C30" t="s">
        <v>97</v>
      </c>
      <c r="D30" t="s">
        <v>38</v>
      </c>
      <c r="E30" s="9">
        <v>570</v>
      </c>
      <c r="J30" s="8">
        <f t="shared" si="0"/>
        <v>570</v>
      </c>
    </row>
    <row r="31" spans="2:10">
      <c r="J31" s="8" t="str">
        <f t="shared" si="0"/>
        <v>0</v>
      </c>
    </row>
    <row r="32" spans="2:10">
      <c r="J32" s="8" t="str">
        <f t="shared" si="0"/>
        <v>0</v>
      </c>
    </row>
    <row r="33" spans="10:10">
      <c r="J33" s="8" t="str">
        <f t="shared" si="0"/>
        <v>0</v>
      </c>
    </row>
    <row r="34" spans="10:10">
      <c r="J34" s="8" t="str">
        <f t="shared" si="0"/>
        <v>0</v>
      </c>
    </row>
    <row r="35" spans="10:10">
      <c r="J35" s="8" t="str">
        <f t="shared" si="0"/>
        <v>0</v>
      </c>
    </row>
    <row r="36" spans="10:10">
      <c r="J36" s="8" t="str">
        <f t="shared" si="0"/>
        <v>0</v>
      </c>
    </row>
    <row r="37" spans="10:10">
      <c r="J37" s="8" t="str">
        <f t="shared" si="0"/>
        <v>0</v>
      </c>
    </row>
    <row r="38" spans="10:10">
      <c r="J38" s="8" t="str">
        <f t="shared" si="0"/>
        <v>0</v>
      </c>
    </row>
    <row r="39" spans="10:10">
      <c r="J39" s="8" t="str">
        <f t="shared" si="0"/>
        <v>0</v>
      </c>
    </row>
    <row r="40" spans="10:10">
      <c r="J40" s="8" t="str">
        <f t="shared" si="0"/>
        <v>0</v>
      </c>
    </row>
    <row r="41" spans="10:10">
      <c r="J41" s="8" t="str">
        <f t="shared" si="0"/>
        <v>0</v>
      </c>
    </row>
    <row r="42" spans="10:10">
      <c r="J42" s="8" t="str">
        <f t="shared" si="0"/>
        <v>0</v>
      </c>
    </row>
    <row r="43" spans="10:10">
      <c r="J43" s="8" t="str">
        <f t="shared" si="0"/>
        <v>0</v>
      </c>
    </row>
    <row r="44" spans="10:10">
      <c r="J44" s="8" t="str">
        <f t="shared" si="0"/>
        <v>0</v>
      </c>
    </row>
    <row r="45" spans="10:10">
      <c r="J45" s="8" t="str">
        <f t="shared" si="0"/>
        <v>0</v>
      </c>
    </row>
    <row r="46" spans="10:10">
      <c r="J46" s="8" t="str">
        <f t="shared" si="0"/>
        <v>0</v>
      </c>
    </row>
    <row r="47" spans="10:10">
      <c r="J47" s="8" t="str">
        <f t="shared" si="0"/>
        <v>0</v>
      </c>
    </row>
    <row r="48" spans="10:10">
      <c r="J48" s="8" t="str">
        <f t="shared" si="0"/>
        <v>0</v>
      </c>
    </row>
    <row r="49" spans="10:10">
      <c r="J49" s="8" t="str">
        <f t="shared" si="0"/>
        <v>0</v>
      </c>
    </row>
    <row r="50" spans="10:10">
      <c r="J50" s="8" t="str">
        <f t="shared" si="0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R51"/>
  <sheetViews>
    <sheetView workbookViewId="0">
      <selection activeCell="C2" sqref="C2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3.26953125" style="23" customWidth="1"/>
    <col min="12" max="12" width="4" customWidth="1"/>
    <col min="13" max="18" width="11.36328125" style="9" customWidth="1"/>
  </cols>
  <sheetData>
    <row r="1" spans="1:18" ht="19" thickBot="1">
      <c r="A1" s="18" t="s">
        <v>58</v>
      </c>
      <c r="B1" s="19"/>
      <c r="C1" s="19" t="s">
        <v>145</v>
      </c>
      <c r="D1" s="20"/>
      <c r="E1" s="21"/>
      <c r="F1" s="21"/>
      <c r="G1" s="21" t="s">
        <v>128</v>
      </c>
      <c r="H1" s="21"/>
      <c r="I1" s="21"/>
      <c r="J1" s="22"/>
      <c r="L1" s="26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1"/>
      <c r="M6" s="8"/>
    </row>
    <row r="7" spans="1:18">
      <c r="C7" t="s">
        <v>59</v>
      </c>
      <c r="D7" t="s">
        <v>38</v>
      </c>
      <c r="E7" s="9">
        <v>82.07</v>
      </c>
      <c r="F7" s="9">
        <v>84.51</v>
      </c>
      <c r="I7" s="8"/>
      <c r="J7" s="8">
        <f t="shared" ref="J7:J51" si="0">IF(ISERROR(AVERAGE(E7:I7)),"0",(AVERAGE(E7:I7)))</f>
        <v>83.289999999999992</v>
      </c>
      <c r="K7" s="24"/>
      <c r="L7" s="1" t="s">
        <v>38</v>
      </c>
      <c r="M7" s="9">
        <v>104.49</v>
      </c>
      <c r="R7" s="9">
        <f>IF(ISERROR(AVERAGE(M7:Q7)),"0",(AVERAGE(M7:Q7)))</f>
        <v>104.49</v>
      </c>
    </row>
    <row r="8" spans="1:18">
      <c r="C8" t="s">
        <v>60</v>
      </c>
      <c r="D8" t="s">
        <v>38</v>
      </c>
      <c r="E8" s="9">
        <v>47.46</v>
      </c>
      <c r="F8" s="9">
        <v>37.659999999999997</v>
      </c>
      <c r="I8" s="8"/>
      <c r="J8" s="8">
        <f t="shared" si="0"/>
        <v>42.56</v>
      </c>
      <c r="K8" s="24"/>
      <c r="L8" s="1" t="s">
        <v>38</v>
      </c>
      <c r="M8" s="9">
        <v>58.53</v>
      </c>
      <c r="R8" s="9">
        <f t="shared" ref="R8:R51" si="1">IF(ISERROR(AVERAGE(M8:Q8)),"0",(AVERAGE(M8:Q8)))</f>
        <v>58.53</v>
      </c>
    </row>
    <row r="9" spans="1:18">
      <c r="C9" t="s">
        <v>130</v>
      </c>
      <c r="I9" s="8"/>
      <c r="J9" s="8"/>
      <c r="K9" s="24"/>
      <c r="L9" s="1" t="s">
        <v>38</v>
      </c>
      <c r="M9" s="9">
        <v>62.97</v>
      </c>
      <c r="R9" s="9">
        <f t="shared" si="1"/>
        <v>62.97</v>
      </c>
    </row>
    <row r="10" spans="1:18">
      <c r="C10" t="s">
        <v>66</v>
      </c>
      <c r="D10" t="s">
        <v>38</v>
      </c>
      <c r="E10" s="9">
        <v>53.07</v>
      </c>
      <c r="I10" s="8"/>
      <c r="J10" s="8">
        <f t="shared" si="0"/>
        <v>53.07</v>
      </c>
      <c r="K10" s="24"/>
      <c r="L10" s="1" t="s">
        <v>38</v>
      </c>
      <c r="R10" s="9" t="str">
        <f t="shared" si="1"/>
        <v>0</v>
      </c>
    </row>
    <row r="11" spans="1:18">
      <c r="C11" t="s">
        <v>67</v>
      </c>
      <c r="D11" t="s">
        <v>38</v>
      </c>
      <c r="E11" s="9">
        <v>54.82</v>
      </c>
      <c r="I11" s="8"/>
      <c r="J11" s="8">
        <f t="shared" si="0"/>
        <v>54.82</v>
      </c>
      <c r="K11" s="24"/>
      <c r="L11" s="1" t="s">
        <v>38</v>
      </c>
      <c r="R11" s="9" t="str">
        <f t="shared" si="1"/>
        <v>0</v>
      </c>
    </row>
    <row r="12" spans="1:18">
      <c r="C12" t="s">
        <v>61</v>
      </c>
      <c r="D12" t="s">
        <v>38</v>
      </c>
      <c r="E12" s="9">
        <v>70.400000000000006</v>
      </c>
      <c r="I12" s="8"/>
      <c r="J12" s="8">
        <f t="shared" si="0"/>
        <v>70.400000000000006</v>
      </c>
      <c r="K12" s="24"/>
      <c r="L12" s="1" t="s">
        <v>38</v>
      </c>
      <c r="M12" s="9">
        <v>80.709999999999994</v>
      </c>
      <c r="R12" s="9">
        <f t="shared" si="1"/>
        <v>80.709999999999994</v>
      </c>
    </row>
    <row r="13" spans="1:18">
      <c r="C13" t="s">
        <v>62</v>
      </c>
      <c r="D13" t="s">
        <v>38</v>
      </c>
      <c r="E13" s="9">
        <v>65.84</v>
      </c>
      <c r="F13" s="9">
        <v>51</v>
      </c>
      <c r="I13" s="8"/>
      <c r="J13" s="8">
        <f t="shared" si="0"/>
        <v>58.42</v>
      </c>
      <c r="K13" s="24"/>
      <c r="L13" s="1" t="s">
        <v>38</v>
      </c>
      <c r="R13" s="9" t="str">
        <f t="shared" si="1"/>
        <v>0</v>
      </c>
    </row>
    <row r="14" spans="1:18">
      <c r="C14" t="s">
        <v>63</v>
      </c>
      <c r="D14" t="s">
        <v>38</v>
      </c>
      <c r="E14" s="9">
        <v>132</v>
      </c>
      <c r="F14" s="9">
        <v>126.25</v>
      </c>
      <c r="J14" s="8">
        <f t="shared" si="0"/>
        <v>129.125</v>
      </c>
      <c r="L14" s="1" t="s">
        <v>38</v>
      </c>
      <c r="M14" s="9">
        <v>150.1</v>
      </c>
      <c r="R14" s="9">
        <f t="shared" si="1"/>
        <v>150.1</v>
      </c>
    </row>
    <row r="15" spans="1:18">
      <c r="C15" t="s">
        <v>64</v>
      </c>
      <c r="D15" t="s">
        <v>38</v>
      </c>
      <c r="E15" s="9">
        <v>94.74</v>
      </c>
      <c r="F15" s="9">
        <v>61.17</v>
      </c>
      <c r="J15" s="8">
        <f t="shared" si="0"/>
        <v>77.954999999999998</v>
      </c>
      <c r="L15" s="1" t="s">
        <v>38</v>
      </c>
      <c r="R15" s="9" t="str">
        <f t="shared" si="1"/>
        <v>0</v>
      </c>
    </row>
    <row r="16" spans="1:18">
      <c r="C16" t="s">
        <v>65</v>
      </c>
      <c r="D16" t="s">
        <v>38</v>
      </c>
      <c r="E16" s="9">
        <v>111.57</v>
      </c>
      <c r="F16" s="9">
        <v>50.15</v>
      </c>
      <c r="J16" s="8">
        <f>IF(ISERROR(AVERAGE(F16:I16)),"0",(AVERAGE(F16:I16)))</f>
        <v>50.15</v>
      </c>
      <c r="L16" s="1" t="s">
        <v>38</v>
      </c>
      <c r="M16" s="9">
        <v>102.88</v>
      </c>
      <c r="R16" s="9">
        <f t="shared" si="1"/>
        <v>102.88</v>
      </c>
    </row>
    <row r="17" spans="3:18">
      <c r="C17" t="s">
        <v>68</v>
      </c>
      <c r="D17" t="s">
        <v>38</v>
      </c>
      <c r="E17" s="9">
        <v>66.63</v>
      </c>
      <c r="F17" s="9">
        <v>52.62</v>
      </c>
      <c r="J17" s="8">
        <f t="shared" si="0"/>
        <v>59.625</v>
      </c>
      <c r="L17" s="1" t="s">
        <v>38</v>
      </c>
      <c r="M17" s="9">
        <v>88.46</v>
      </c>
      <c r="R17" s="9">
        <f t="shared" si="1"/>
        <v>88.46</v>
      </c>
    </row>
    <row r="18" spans="3:18">
      <c r="C18" t="s">
        <v>69</v>
      </c>
      <c r="D18" t="s">
        <v>38</v>
      </c>
      <c r="E18" s="9">
        <v>509.26</v>
      </c>
      <c r="F18" s="9">
        <v>508.27</v>
      </c>
      <c r="J18" s="8">
        <f t="shared" si="0"/>
        <v>508.76499999999999</v>
      </c>
      <c r="L18" s="1" t="s">
        <v>38</v>
      </c>
      <c r="M18" s="9">
        <v>726.28</v>
      </c>
      <c r="R18" s="9">
        <f t="shared" si="1"/>
        <v>726.28</v>
      </c>
    </row>
    <row r="19" spans="3:18">
      <c r="C19" t="s">
        <v>70</v>
      </c>
      <c r="D19" t="s">
        <v>38</v>
      </c>
      <c r="E19" s="9">
        <v>426.63</v>
      </c>
      <c r="F19" s="9">
        <v>491.15</v>
      </c>
      <c r="J19" s="8">
        <f t="shared" si="0"/>
        <v>458.89</v>
      </c>
      <c r="L19" s="1" t="s">
        <v>38</v>
      </c>
      <c r="M19" s="9">
        <v>792.61</v>
      </c>
      <c r="R19" s="9">
        <f t="shared" si="1"/>
        <v>792.61</v>
      </c>
    </row>
    <row r="20" spans="3:18">
      <c r="C20" t="s">
        <v>71</v>
      </c>
      <c r="D20" t="s">
        <v>38</v>
      </c>
      <c r="F20" s="9">
        <v>216.05</v>
      </c>
      <c r="J20" s="8">
        <f t="shared" si="0"/>
        <v>216.05</v>
      </c>
      <c r="L20" s="1" t="s">
        <v>38</v>
      </c>
      <c r="M20" s="9">
        <v>216.05</v>
      </c>
      <c r="R20" s="9">
        <f t="shared" si="1"/>
        <v>216.05</v>
      </c>
    </row>
    <row r="21" spans="3:18">
      <c r="C21" t="s">
        <v>72</v>
      </c>
      <c r="D21" t="s">
        <v>38</v>
      </c>
      <c r="F21" s="9">
        <v>266.75</v>
      </c>
      <c r="J21" s="8">
        <f t="shared" si="0"/>
        <v>266.75</v>
      </c>
      <c r="L21" s="1" t="s">
        <v>38</v>
      </c>
      <c r="M21" s="9">
        <v>266.75</v>
      </c>
      <c r="R21" s="9">
        <f t="shared" si="1"/>
        <v>266.75</v>
      </c>
    </row>
    <row r="22" spans="3:18">
      <c r="C22" t="s">
        <v>73</v>
      </c>
      <c r="D22" t="s">
        <v>38</v>
      </c>
      <c r="F22" s="9">
        <v>204.35</v>
      </c>
      <c r="J22" s="8">
        <f t="shared" si="0"/>
        <v>204.35</v>
      </c>
      <c r="L22" s="1" t="s">
        <v>38</v>
      </c>
      <c r="M22" s="9">
        <v>906.04</v>
      </c>
      <c r="R22" s="9">
        <f t="shared" si="1"/>
        <v>906.04</v>
      </c>
    </row>
    <row r="23" spans="3:18">
      <c r="C23" t="s">
        <v>131</v>
      </c>
      <c r="D23" t="s">
        <v>38</v>
      </c>
      <c r="J23" s="8" t="str">
        <f t="shared" si="0"/>
        <v>0</v>
      </c>
      <c r="L23" s="1" t="s">
        <v>38</v>
      </c>
      <c r="M23" s="9">
        <v>195</v>
      </c>
      <c r="R23" s="9">
        <f t="shared" si="1"/>
        <v>195</v>
      </c>
    </row>
    <row r="24" spans="3:18">
      <c r="J24" s="8" t="str">
        <f t="shared" si="0"/>
        <v>0</v>
      </c>
      <c r="R24" s="9" t="str">
        <f t="shared" si="1"/>
        <v>0</v>
      </c>
    </row>
    <row r="25" spans="3:18">
      <c r="J25" s="8" t="str">
        <f t="shared" si="0"/>
        <v>0</v>
      </c>
      <c r="R25" s="9" t="str">
        <f t="shared" si="1"/>
        <v>0</v>
      </c>
    </row>
    <row r="26" spans="3:18">
      <c r="J26" s="8" t="str">
        <f t="shared" si="0"/>
        <v>0</v>
      </c>
      <c r="R26" s="9" t="str">
        <f t="shared" si="1"/>
        <v>0</v>
      </c>
    </row>
    <row r="27" spans="3:18">
      <c r="J27" s="8" t="str">
        <f t="shared" si="0"/>
        <v>0</v>
      </c>
      <c r="R27" s="9" t="str">
        <f t="shared" si="1"/>
        <v>0</v>
      </c>
    </row>
    <row r="28" spans="3:18">
      <c r="J28" s="8" t="str">
        <f t="shared" si="0"/>
        <v>0</v>
      </c>
      <c r="R28" s="9" t="str">
        <f t="shared" si="1"/>
        <v>0</v>
      </c>
    </row>
    <row r="29" spans="3:18">
      <c r="J29" s="8" t="str">
        <f t="shared" si="0"/>
        <v>0</v>
      </c>
      <c r="R29" s="9" t="str">
        <f t="shared" si="1"/>
        <v>0</v>
      </c>
    </row>
    <row r="30" spans="3:18">
      <c r="J30" s="8" t="str">
        <f t="shared" si="0"/>
        <v>0</v>
      </c>
      <c r="R30" s="9" t="str">
        <f t="shared" si="1"/>
        <v>0</v>
      </c>
    </row>
    <row r="31" spans="3:18">
      <c r="J31" s="8" t="str">
        <f t="shared" si="0"/>
        <v>0</v>
      </c>
      <c r="R31" s="9" t="str">
        <f t="shared" si="1"/>
        <v>0</v>
      </c>
    </row>
    <row r="32" spans="3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J51" s="8" t="str">
        <f t="shared" si="0"/>
        <v>0</v>
      </c>
      <c r="R51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R57"/>
  <sheetViews>
    <sheetView topLeftCell="C1" workbookViewId="0">
      <selection activeCell="M19" sqref="M19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</cols>
  <sheetData>
    <row r="1" spans="1:18" ht="19" thickBot="1">
      <c r="A1" s="18" t="s">
        <v>116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  <c r="L1" s="26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>
      <c r="C7" t="s">
        <v>117</v>
      </c>
      <c r="D7" t="s">
        <v>38</v>
      </c>
      <c r="E7" s="9">
        <v>2310.5300000000002</v>
      </c>
      <c r="I7" s="8"/>
      <c r="J7" s="8">
        <f t="shared" ref="J7:J51" si="0">IF(ISERROR(AVERAGE(E7:I7)),"0",(AVERAGE(E7:I7)))</f>
        <v>2310.5300000000002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>
      <c r="C8" t="s">
        <v>118</v>
      </c>
      <c r="D8" t="s">
        <v>38</v>
      </c>
      <c r="E8" s="9">
        <v>292.26</v>
      </c>
      <c r="I8" s="8"/>
      <c r="J8" s="8">
        <f t="shared" si="0"/>
        <v>292.26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>
      <c r="C9" t="s">
        <v>119</v>
      </c>
      <c r="D9" t="s">
        <v>38</v>
      </c>
      <c r="E9" s="9">
        <v>171</v>
      </c>
      <c r="I9" s="8"/>
      <c r="J9" s="8">
        <f t="shared" si="0"/>
        <v>171</v>
      </c>
      <c r="K9" s="24"/>
      <c r="L9" s="1"/>
      <c r="M9" s="1"/>
      <c r="R9" s="9" t="str">
        <f t="shared" si="1"/>
        <v>0</v>
      </c>
    </row>
    <row r="10" spans="1:18">
      <c r="C10" t="s">
        <v>120</v>
      </c>
      <c r="D10" t="s">
        <v>38</v>
      </c>
      <c r="E10" s="9">
        <v>199</v>
      </c>
      <c r="I10" s="8"/>
      <c r="J10" s="8">
        <f t="shared" si="0"/>
        <v>199</v>
      </c>
      <c r="K10" s="24"/>
      <c r="L10" s="1"/>
      <c r="M10" s="1"/>
      <c r="R10" s="9" t="str">
        <f t="shared" si="1"/>
        <v>0</v>
      </c>
    </row>
    <row r="11" spans="1:18">
      <c r="C11" t="s">
        <v>121</v>
      </c>
      <c r="D11" t="s">
        <v>38</v>
      </c>
      <c r="E11" s="9">
        <v>221.61</v>
      </c>
      <c r="I11" s="8"/>
      <c r="J11" s="8">
        <f t="shared" si="0"/>
        <v>221.61</v>
      </c>
      <c r="K11" s="24"/>
      <c r="L11" s="1"/>
      <c r="M11" s="1"/>
      <c r="R11" s="9" t="str">
        <f t="shared" si="1"/>
        <v>0</v>
      </c>
    </row>
    <row r="12" spans="1:18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>
      <c r="C13" t="s">
        <v>122</v>
      </c>
      <c r="D13" t="s">
        <v>38</v>
      </c>
      <c r="E13" s="9">
        <v>324.8</v>
      </c>
      <c r="J13" s="8">
        <f t="shared" si="0"/>
        <v>324.8</v>
      </c>
      <c r="R13" s="9" t="str">
        <f t="shared" si="1"/>
        <v>0</v>
      </c>
    </row>
    <row r="14" spans="1:18">
      <c r="C14" t="s">
        <v>127</v>
      </c>
      <c r="D14" t="s">
        <v>38</v>
      </c>
      <c r="E14" s="9">
        <v>702.21</v>
      </c>
      <c r="J14" s="8">
        <f t="shared" si="0"/>
        <v>702.21</v>
      </c>
      <c r="L14" t="s">
        <v>38</v>
      </c>
      <c r="M14">
        <v>611.42999999999995</v>
      </c>
      <c r="R14" s="9">
        <f t="shared" si="1"/>
        <v>611.42999999999995</v>
      </c>
    </row>
    <row r="15" spans="1:18">
      <c r="C15" t="s">
        <v>123</v>
      </c>
      <c r="D15" t="s">
        <v>38</v>
      </c>
      <c r="E15" s="9">
        <v>897.19</v>
      </c>
      <c r="J15" s="8">
        <f t="shared" si="0"/>
        <v>897.19</v>
      </c>
      <c r="R15" s="9" t="str">
        <f t="shared" si="1"/>
        <v>0</v>
      </c>
    </row>
    <row r="16" spans="1:18">
      <c r="C16" t="s">
        <v>124</v>
      </c>
      <c r="D16" t="s">
        <v>38</v>
      </c>
      <c r="E16" s="9">
        <v>1069.97</v>
      </c>
      <c r="J16" s="8">
        <f t="shared" si="0"/>
        <v>1069.97</v>
      </c>
      <c r="R16" s="9" t="str">
        <f t="shared" si="1"/>
        <v>0</v>
      </c>
    </row>
    <row r="17" spans="3:18">
      <c r="C17" t="s">
        <v>125</v>
      </c>
      <c r="D17" t="s">
        <v>38</v>
      </c>
      <c r="E17" s="9">
        <v>432.29</v>
      </c>
      <c r="J17" s="8">
        <f t="shared" si="0"/>
        <v>432.29</v>
      </c>
      <c r="M17">
        <v>726.69</v>
      </c>
      <c r="R17" s="9">
        <f t="shared" si="1"/>
        <v>726.69</v>
      </c>
    </row>
    <row r="18" spans="3:18">
      <c r="C18" t="s">
        <v>126</v>
      </c>
      <c r="D18" t="s">
        <v>38</v>
      </c>
      <c r="E18" s="9">
        <v>381.42</v>
      </c>
      <c r="J18" s="8">
        <f t="shared" si="0"/>
        <v>381.42</v>
      </c>
      <c r="R18" s="9" t="str">
        <f t="shared" si="1"/>
        <v>0</v>
      </c>
    </row>
    <row r="19" spans="3:18">
      <c r="C19" t="s">
        <v>135</v>
      </c>
      <c r="J19" s="8" t="str">
        <f t="shared" si="0"/>
        <v>0</v>
      </c>
      <c r="L19" t="s">
        <v>38</v>
      </c>
      <c r="M19">
        <v>1817.93</v>
      </c>
      <c r="R19" s="9">
        <f t="shared" si="1"/>
        <v>1817.93</v>
      </c>
    </row>
    <row r="20" spans="3:18">
      <c r="J20" s="8" t="str">
        <f t="shared" si="0"/>
        <v>0</v>
      </c>
      <c r="R20" s="9" t="str">
        <f t="shared" si="1"/>
        <v>0</v>
      </c>
    </row>
    <row r="21" spans="3:18">
      <c r="J21" s="8" t="str">
        <f t="shared" si="0"/>
        <v>0</v>
      </c>
      <c r="R21" s="9" t="str">
        <f t="shared" si="1"/>
        <v>0</v>
      </c>
    </row>
    <row r="22" spans="3:18">
      <c r="J22" s="8" t="str">
        <f t="shared" si="0"/>
        <v>0</v>
      </c>
      <c r="R22" s="9" t="str">
        <f t="shared" si="1"/>
        <v>0</v>
      </c>
    </row>
    <row r="23" spans="3:18">
      <c r="J23" s="8" t="str">
        <f t="shared" si="0"/>
        <v>0</v>
      </c>
      <c r="R23" s="9" t="str">
        <f t="shared" si="1"/>
        <v>0</v>
      </c>
    </row>
    <row r="24" spans="3:18">
      <c r="J24" s="8" t="str">
        <f t="shared" si="0"/>
        <v>0</v>
      </c>
      <c r="R24" s="9" t="str">
        <f t="shared" si="1"/>
        <v>0</v>
      </c>
    </row>
    <row r="25" spans="3:18">
      <c r="J25" s="8" t="str">
        <f t="shared" si="0"/>
        <v>0</v>
      </c>
      <c r="R25" s="9" t="str">
        <f t="shared" si="1"/>
        <v>0</v>
      </c>
    </row>
    <row r="26" spans="3:18">
      <c r="J26" s="8" t="str">
        <f t="shared" si="0"/>
        <v>0</v>
      </c>
      <c r="R26" s="9" t="str">
        <f t="shared" si="1"/>
        <v>0</v>
      </c>
    </row>
    <row r="27" spans="3:18">
      <c r="J27" s="8" t="str">
        <f t="shared" si="0"/>
        <v>0</v>
      </c>
      <c r="R27" s="9" t="str">
        <f t="shared" si="1"/>
        <v>0</v>
      </c>
    </row>
    <row r="28" spans="3:18">
      <c r="J28" s="8" t="str">
        <f t="shared" si="0"/>
        <v>0</v>
      </c>
      <c r="R28" s="9" t="str">
        <f t="shared" si="1"/>
        <v>0</v>
      </c>
    </row>
    <row r="29" spans="3:18">
      <c r="J29" s="8" t="str">
        <f t="shared" si="0"/>
        <v>0</v>
      </c>
      <c r="R29" s="9" t="str">
        <f t="shared" si="1"/>
        <v>0</v>
      </c>
    </row>
    <row r="30" spans="3:18">
      <c r="J30" s="8" t="str">
        <f t="shared" si="0"/>
        <v>0</v>
      </c>
      <c r="R30" s="9" t="str">
        <f t="shared" si="1"/>
        <v>0</v>
      </c>
    </row>
    <row r="31" spans="3:18">
      <c r="J31" s="8" t="str">
        <f t="shared" si="0"/>
        <v>0</v>
      </c>
      <c r="R31" s="9" t="str">
        <f t="shared" si="1"/>
        <v>0</v>
      </c>
    </row>
    <row r="32" spans="3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J51" s="8" t="str">
        <f t="shared" si="0"/>
        <v>0</v>
      </c>
      <c r="R51" s="9" t="str">
        <f t="shared" si="1"/>
        <v>0</v>
      </c>
    </row>
    <row r="52" spans="10:18">
      <c r="R52" s="9" t="str">
        <f t="shared" si="1"/>
        <v>0</v>
      </c>
    </row>
    <row r="53" spans="10:18">
      <c r="R53" s="9" t="str">
        <f t="shared" si="1"/>
        <v>0</v>
      </c>
    </row>
    <row r="54" spans="10:18">
      <c r="R54" s="9" t="str">
        <f t="shared" si="1"/>
        <v>0</v>
      </c>
    </row>
    <row r="55" spans="10:18">
      <c r="R55" s="9" t="str">
        <f t="shared" si="1"/>
        <v>0</v>
      </c>
    </row>
    <row r="56" spans="10:18">
      <c r="R56" s="9" t="str">
        <f t="shared" si="1"/>
        <v>0</v>
      </c>
    </row>
    <row r="57" spans="10:18">
      <c r="R57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R57"/>
  <sheetViews>
    <sheetView workbookViewId="0">
      <selection activeCell="E17" sqref="E17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  <col min="12" max="17" width="11.36328125" style="9" customWidth="1"/>
  </cols>
  <sheetData>
    <row r="1" spans="1:18" ht="19" thickBot="1">
      <c r="A1" s="18" t="s">
        <v>74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  <c r="L1" s="27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1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14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6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30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8"/>
      <c r="M6" s="8"/>
      <c r="R6" s="9"/>
    </row>
    <row r="7" spans="1:18">
      <c r="C7" t="s">
        <v>75</v>
      </c>
      <c r="D7" t="s">
        <v>17</v>
      </c>
      <c r="E7" s="9">
        <v>13.5</v>
      </c>
      <c r="I7" s="8"/>
      <c r="J7" s="8">
        <f t="shared" ref="J7:J50" si="0">IF(ISERROR(AVERAGE(E7:I7)),"0",(AVERAGE(E7:I7)))</f>
        <v>13.5</v>
      </c>
      <c r="K7" s="24"/>
      <c r="L7" s="8"/>
      <c r="R7" s="9" t="str">
        <f>IF(ISERROR(AVERAGE(M7:Q7)),"0",(AVERAGE(M7:Q7)))</f>
        <v>0</v>
      </c>
    </row>
    <row r="8" spans="1:18">
      <c r="C8" t="s">
        <v>76</v>
      </c>
      <c r="D8" t="s">
        <v>17</v>
      </c>
      <c r="E8" s="9">
        <v>18.5</v>
      </c>
      <c r="G8" s="9">
        <v>14.64</v>
      </c>
      <c r="I8" s="8"/>
      <c r="J8" s="8">
        <f t="shared" si="0"/>
        <v>16.57</v>
      </c>
      <c r="K8" s="24"/>
      <c r="L8" s="8"/>
      <c r="M8" s="8"/>
      <c r="R8" s="9" t="str">
        <f t="shared" ref="R8:R57" si="1">IF(ISERROR(AVERAGE(M8:Q8)),"0",(AVERAGE(M8:Q8)))</f>
        <v>0</v>
      </c>
    </row>
    <row r="9" spans="1:18">
      <c r="C9" t="s">
        <v>77</v>
      </c>
      <c r="D9" t="s">
        <v>17</v>
      </c>
      <c r="E9" s="9">
        <v>23</v>
      </c>
      <c r="I9" s="8"/>
      <c r="J9" s="8">
        <f t="shared" si="0"/>
        <v>23</v>
      </c>
      <c r="K9" s="24"/>
      <c r="L9" s="8"/>
      <c r="M9" s="8">
        <v>45</v>
      </c>
      <c r="R9" s="9">
        <f t="shared" si="1"/>
        <v>45</v>
      </c>
    </row>
    <row r="10" spans="1:18">
      <c r="C10" t="s">
        <v>78</v>
      </c>
      <c r="D10" t="s">
        <v>17</v>
      </c>
      <c r="E10" s="9">
        <v>27</v>
      </c>
      <c r="I10" s="8"/>
      <c r="J10" s="8">
        <f t="shared" si="0"/>
        <v>27</v>
      </c>
      <c r="K10" s="24"/>
      <c r="L10" s="8"/>
      <c r="M10" s="8"/>
      <c r="R10" s="9" t="str">
        <f t="shared" si="1"/>
        <v>0</v>
      </c>
    </row>
    <row r="11" spans="1:18">
      <c r="C11" t="s">
        <v>79</v>
      </c>
      <c r="D11" t="s">
        <v>38</v>
      </c>
      <c r="E11" s="9">
        <v>65</v>
      </c>
      <c r="F11" s="9">
        <v>90</v>
      </c>
      <c r="G11" s="9">
        <v>75</v>
      </c>
      <c r="I11" s="8"/>
      <c r="J11" s="8">
        <f t="shared" si="0"/>
        <v>76.666666666666671</v>
      </c>
      <c r="K11" s="24"/>
      <c r="L11" s="8"/>
      <c r="M11" s="8"/>
      <c r="R11" s="9" t="str">
        <f t="shared" si="1"/>
        <v>0</v>
      </c>
    </row>
    <row r="12" spans="1:18">
      <c r="C12" t="s">
        <v>80</v>
      </c>
      <c r="D12" t="s">
        <v>17</v>
      </c>
      <c r="E12" s="9">
        <v>38.5</v>
      </c>
      <c r="I12" s="8"/>
      <c r="J12" s="8">
        <f t="shared" si="0"/>
        <v>38.5</v>
      </c>
      <c r="K12" s="24"/>
      <c r="L12" s="8"/>
      <c r="M12" s="8"/>
      <c r="R12" s="9" t="str">
        <f t="shared" si="1"/>
        <v>0</v>
      </c>
    </row>
    <row r="13" spans="1:18">
      <c r="C13" t="s">
        <v>81</v>
      </c>
      <c r="D13" t="s">
        <v>17</v>
      </c>
      <c r="E13" s="9">
        <v>41</v>
      </c>
      <c r="J13" s="8">
        <f t="shared" si="0"/>
        <v>41</v>
      </c>
      <c r="M13" s="9">
        <v>49</v>
      </c>
      <c r="R13" s="9">
        <f t="shared" si="1"/>
        <v>49</v>
      </c>
    </row>
    <row r="14" spans="1:18">
      <c r="C14" t="s">
        <v>82</v>
      </c>
      <c r="D14" t="s">
        <v>17</v>
      </c>
      <c r="E14" s="9">
        <v>45.5</v>
      </c>
      <c r="J14" s="8">
        <f t="shared" si="0"/>
        <v>45.5</v>
      </c>
      <c r="R14" s="9" t="str">
        <f t="shared" si="1"/>
        <v>0</v>
      </c>
    </row>
    <row r="15" spans="1:18">
      <c r="C15" t="s">
        <v>83</v>
      </c>
      <c r="D15" t="s">
        <v>17</v>
      </c>
      <c r="E15" s="9">
        <v>6</v>
      </c>
      <c r="J15" s="8">
        <f t="shared" si="0"/>
        <v>6</v>
      </c>
      <c r="R15" s="9" t="str">
        <f t="shared" si="1"/>
        <v>0</v>
      </c>
    </row>
    <row r="16" spans="1:18">
      <c r="C16" t="s">
        <v>84</v>
      </c>
      <c r="D16" t="s">
        <v>38</v>
      </c>
      <c r="E16" s="9">
        <v>95</v>
      </c>
      <c r="J16" s="8">
        <f t="shared" si="0"/>
        <v>95</v>
      </c>
      <c r="R16" s="9" t="str">
        <f t="shared" si="1"/>
        <v>0</v>
      </c>
    </row>
    <row r="17" spans="3:18">
      <c r="C17" t="s">
        <v>190</v>
      </c>
      <c r="D17" t="s">
        <v>17</v>
      </c>
      <c r="E17" s="9">
        <v>41</v>
      </c>
      <c r="J17" s="8">
        <f t="shared" si="0"/>
        <v>41</v>
      </c>
      <c r="R17" s="9" t="str">
        <f t="shared" si="1"/>
        <v>0</v>
      </c>
    </row>
    <row r="18" spans="3:18">
      <c r="J18" s="8" t="str">
        <f t="shared" si="0"/>
        <v>0</v>
      </c>
      <c r="R18" s="9" t="str">
        <f t="shared" si="1"/>
        <v>0</v>
      </c>
    </row>
    <row r="19" spans="3:18">
      <c r="J19" s="8" t="str">
        <f t="shared" si="0"/>
        <v>0</v>
      </c>
      <c r="R19" s="9" t="str">
        <f t="shared" si="1"/>
        <v>0</v>
      </c>
    </row>
    <row r="20" spans="3:18">
      <c r="J20" s="8" t="str">
        <f t="shared" si="0"/>
        <v>0</v>
      </c>
      <c r="R20" s="9" t="str">
        <f t="shared" si="1"/>
        <v>0</v>
      </c>
    </row>
    <row r="21" spans="3:18">
      <c r="C21" t="s">
        <v>101</v>
      </c>
      <c r="D21" t="s">
        <v>17</v>
      </c>
      <c r="F21" s="9">
        <v>40</v>
      </c>
      <c r="G21" s="9">
        <v>40.07</v>
      </c>
      <c r="J21" s="8">
        <f>IF(ISERROR(AVERAGE(F21:I21)),"0",(AVERAGE(F21:I21)))</f>
        <v>40.034999999999997</v>
      </c>
      <c r="R21" s="9" t="str">
        <f t="shared" si="1"/>
        <v>0</v>
      </c>
    </row>
    <row r="22" spans="3:18">
      <c r="C22" t="s">
        <v>102</v>
      </c>
      <c r="D22" t="s">
        <v>17</v>
      </c>
      <c r="F22" s="9">
        <v>35.5</v>
      </c>
      <c r="G22" s="9">
        <v>38.71</v>
      </c>
      <c r="J22" s="8">
        <f>IF(ISERROR(AVERAGE(F22:I22)),"0",(AVERAGE(F22:I22)))</f>
        <v>37.105000000000004</v>
      </c>
      <c r="R22" s="9" t="str">
        <f t="shared" si="1"/>
        <v>0</v>
      </c>
    </row>
    <row r="23" spans="3:18">
      <c r="C23" t="s">
        <v>103</v>
      </c>
      <c r="D23" t="s">
        <v>25</v>
      </c>
      <c r="F23" s="9">
        <v>1.5</v>
      </c>
      <c r="G23" s="9">
        <v>1.32</v>
      </c>
      <c r="J23" s="8">
        <f>IF(ISERROR(AVERAGE(F23:I23)),"0",(AVERAGE(F23:I23)))</f>
        <v>1.4100000000000001</v>
      </c>
      <c r="R23" s="9" t="str">
        <f t="shared" si="1"/>
        <v>0</v>
      </c>
    </row>
    <row r="24" spans="3:18">
      <c r="C24" t="s">
        <v>104</v>
      </c>
      <c r="D24" t="s">
        <v>17</v>
      </c>
      <c r="F24" s="9">
        <v>34</v>
      </c>
      <c r="G24" s="9">
        <v>38.18</v>
      </c>
      <c r="J24" s="8">
        <f t="shared" si="0"/>
        <v>36.090000000000003</v>
      </c>
      <c r="R24" s="9" t="str">
        <f t="shared" si="1"/>
        <v>0</v>
      </c>
    </row>
    <row r="25" spans="3:18">
      <c r="C25" t="s">
        <v>105</v>
      </c>
      <c r="D25" t="s">
        <v>17</v>
      </c>
      <c r="F25" s="9">
        <v>16</v>
      </c>
      <c r="G25" s="9">
        <v>18.11</v>
      </c>
      <c r="J25" s="8">
        <f t="shared" si="0"/>
        <v>17.055</v>
      </c>
      <c r="R25" s="9" t="str">
        <f t="shared" si="1"/>
        <v>0</v>
      </c>
    </row>
    <row r="26" spans="3:18">
      <c r="C26" t="s">
        <v>106</v>
      </c>
      <c r="D26" t="s">
        <v>17</v>
      </c>
      <c r="G26" s="9">
        <v>38.18</v>
      </c>
      <c r="J26" s="8">
        <f t="shared" si="0"/>
        <v>38.18</v>
      </c>
      <c r="R26" s="9" t="str">
        <f t="shared" si="1"/>
        <v>0</v>
      </c>
    </row>
    <row r="27" spans="3:18">
      <c r="J27" s="8" t="str">
        <f t="shared" si="0"/>
        <v>0</v>
      </c>
      <c r="R27" s="9" t="str">
        <f t="shared" si="1"/>
        <v>0</v>
      </c>
    </row>
    <row r="28" spans="3:18">
      <c r="J28" s="8" t="str">
        <f t="shared" si="0"/>
        <v>0</v>
      </c>
      <c r="R28" s="9" t="str">
        <f t="shared" si="1"/>
        <v>0</v>
      </c>
    </row>
    <row r="29" spans="3:18">
      <c r="J29" s="8" t="str">
        <f t="shared" si="0"/>
        <v>0</v>
      </c>
      <c r="R29" s="9" t="str">
        <f t="shared" si="1"/>
        <v>0</v>
      </c>
    </row>
    <row r="30" spans="3:18">
      <c r="J30" s="8" t="str">
        <f t="shared" si="0"/>
        <v>0</v>
      </c>
      <c r="R30" s="9" t="str">
        <f t="shared" si="1"/>
        <v>0</v>
      </c>
    </row>
    <row r="31" spans="3:18">
      <c r="J31" s="8" t="str">
        <f t="shared" si="0"/>
        <v>0</v>
      </c>
      <c r="R31" s="9" t="str">
        <f t="shared" si="1"/>
        <v>0</v>
      </c>
    </row>
    <row r="32" spans="3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R51" s="9" t="str">
        <f t="shared" si="1"/>
        <v>0</v>
      </c>
    </row>
    <row r="52" spans="10:18">
      <c r="R52" s="9" t="str">
        <f t="shared" si="1"/>
        <v>0</v>
      </c>
    </row>
    <row r="53" spans="10:18">
      <c r="R53" s="9" t="str">
        <f t="shared" si="1"/>
        <v>0</v>
      </c>
    </row>
    <row r="54" spans="10:18">
      <c r="R54" s="9" t="str">
        <f t="shared" si="1"/>
        <v>0</v>
      </c>
    </row>
    <row r="55" spans="10:18">
      <c r="R55" s="9" t="str">
        <f t="shared" si="1"/>
        <v>0</v>
      </c>
    </row>
    <row r="56" spans="10:18">
      <c r="R56" s="9" t="str">
        <f t="shared" si="1"/>
        <v>0</v>
      </c>
    </row>
    <row r="57" spans="10:18">
      <c r="R57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1:R57"/>
  <sheetViews>
    <sheetView topLeftCell="C1" workbookViewId="0">
      <selection activeCell="E12" sqref="E12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</cols>
  <sheetData>
    <row r="1" spans="1:18" ht="19" thickBot="1">
      <c r="A1" s="18" t="s">
        <v>85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  <c r="L1" s="26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>
      <c r="C7" t="s">
        <v>86</v>
      </c>
      <c r="D7" t="s">
        <v>38</v>
      </c>
      <c r="E7" s="9">
        <v>145</v>
      </c>
      <c r="I7" s="8"/>
      <c r="J7" s="8">
        <f t="shared" ref="J7:J50" si="0">IF(ISERROR(AVERAGE(E7:I7)),"0",(AVERAGE(E7:I7)))</f>
        <v>145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>
      <c r="C8" t="s">
        <v>87</v>
      </c>
      <c r="D8" t="s">
        <v>38</v>
      </c>
      <c r="E8" s="9">
        <v>680</v>
      </c>
      <c r="I8" s="8"/>
      <c r="J8" s="8">
        <f t="shared" si="0"/>
        <v>680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>
      <c r="C9" t="s">
        <v>136</v>
      </c>
      <c r="I9" s="8"/>
      <c r="J9" s="8" t="str">
        <f t="shared" si="0"/>
        <v>0</v>
      </c>
      <c r="K9" s="24"/>
      <c r="L9" s="1" t="s">
        <v>38</v>
      </c>
      <c r="M9" s="1">
        <v>121.38</v>
      </c>
      <c r="R9" s="9">
        <f t="shared" si="1"/>
        <v>121.38</v>
      </c>
    </row>
    <row r="10" spans="1:18">
      <c r="I10" s="8"/>
      <c r="J10" s="8" t="str">
        <f t="shared" si="0"/>
        <v>0</v>
      </c>
      <c r="K10" s="24"/>
      <c r="L10" s="1"/>
      <c r="M10" s="1"/>
      <c r="R10" s="9" t="str">
        <f t="shared" si="1"/>
        <v>0</v>
      </c>
    </row>
    <row r="11" spans="1:18">
      <c r="C11" t="s">
        <v>191</v>
      </c>
      <c r="D11" t="s">
        <v>38</v>
      </c>
      <c r="E11" s="9">
        <v>2400</v>
      </c>
      <c r="I11" s="8"/>
      <c r="J11" s="8">
        <f t="shared" si="0"/>
        <v>2400</v>
      </c>
      <c r="K11" s="24"/>
      <c r="L11" s="1"/>
      <c r="M11" s="1"/>
      <c r="R11" s="9" t="str">
        <f t="shared" si="1"/>
        <v>0</v>
      </c>
    </row>
    <row r="12" spans="1:18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>
      <c r="J13" s="8" t="str">
        <f t="shared" si="0"/>
        <v>0</v>
      </c>
      <c r="R13" s="9" t="str">
        <f t="shared" si="1"/>
        <v>0</v>
      </c>
    </row>
    <row r="14" spans="1:18">
      <c r="J14" s="8" t="str">
        <f t="shared" si="0"/>
        <v>0</v>
      </c>
      <c r="R14" s="9" t="str">
        <f t="shared" si="1"/>
        <v>0</v>
      </c>
    </row>
    <row r="15" spans="1:18">
      <c r="J15" s="8" t="str">
        <f t="shared" si="0"/>
        <v>0</v>
      </c>
      <c r="R15" s="9" t="str">
        <f t="shared" si="1"/>
        <v>0</v>
      </c>
    </row>
    <row r="16" spans="1:18">
      <c r="J16" s="8" t="str">
        <f t="shared" si="0"/>
        <v>0</v>
      </c>
      <c r="R16" s="9" t="str">
        <f t="shared" si="1"/>
        <v>0</v>
      </c>
    </row>
    <row r="17" spans="10:18">
      <c r="J17" s="8" t="str">
        <f t="shared" si="0"/>
        <v>0</v>
      </c>
      <c r="R17" s="9" t="str">
        <f t="shared" si="1"/>
        <v>0</v>
      </c>
    </row>
    <row r="18" spans="10:18">
      <c r="J18" s="8" t="str">
        <f t="shared" si="0"/>
        <v>0</v>
      </c>
      <c r="R18" s="9" t="str">
        <f t="shared" si="1"/>
        <v>0</v>
      </c>
    </row>
    <row r="19" spans="10:18">
      <c r="J19" s="8" t="str">
        <f t="shared" si="0"/>
        <v>0</v>
      </c>
      <c r="R19" s="9" t="str">
        <f t="shared" si="1"/>
        <v>0</v>
      </c>
    </row>
    <row r="20" spans="10:18">
      <c r="J20" s="8" t="str">
        <f t="shared" si="0"/>
        <v>0</v>
      </c>
      <c r="R20" s="9" t="str">
        <f t="shared" si="1"/>
        <v>0</v>
      </c>
    </row>
    <row r="21" spans="10:18">
      <c r="J21" s="8" t="str">
        <f t="shared" si="0"/>
        <v>0</v>
      </c>
      <c r="R21" s="9" t="str">
        <f t="shared" si="1"/>
        <v>0</v>
      </c>
    </row>
    <row r="22" spans="10:18">
      <c r="J22" s="8" t="str">
        <f t="shared" si="0"/>
        <v>0</v>
      </c>
      <c r="R22" s="9" t="str">
        <f t="shared" si="1"/>
        <v>0</v>
      </c>
    </row>
    <row r="23" spans="10:18">
      <c r="J23" s="8" t="str">
        <f t="shared" si="0"/>
        <v>0</v>
      </c>
      <c r="R23" s="9" t="str">
        <f t="shared" si="1"/>
        <v>0</v>
      </c>
    </row>
    <row r="24" spans="10:18">
      <c r="J24" s="8" t="str">
        <f t="shared" si="0"/>
        <v>0</v>
      </c>
      <c r="R24" s="9" t="str">
        <f t="shared" si="1"/>
        <v>0</v>
      </c>
    </row>
    <row r="25" spans="10:18">
      <c r="J25" s="8" t="str">
        <f t="shared" si="0"/>
        <v>0</v>
      </c>
      <c r="R25" s="9" t="str">
        <f t="shared" si="1"/>
        <v>0</v>
      </c>
    </row>
    <row r="26" spans="10:18">
      <c r="J26" s="8" t="str">
        <f t="shared" si="0"/>
        <v>0</v>
      </c>
      <c r="R26" s="9" t="str">
        <f t="shared" si="1"/>
        <v>0</v>
      </c>
    </row>
    <row r="27" spans="10:18">
      <c r="J27" s="8" t="str">
        <f t="shared" si="0"/>
        <v>0</v>
      </c>
      <c r="R27" s="9" t="str">
        <f t="shared" si="1"/>
        <v>0</v>
      </c>
    </row>
    <row r="28" spans="10:18">
      <c r="J28" s="8" t="str">
        <f t="shared" si="0"/>
        <v>0</v>
      </c>
      <c r="R28" s="9" t="str">
        <f t="shared" si="1"/>
        <v>0</v>
      </c>
    </row>
    <row r="29" spans="10:18">
      <c r="J29" s="8" t="str">
        <f t="shared" si="0"/>
        <v>0</v>
      </c>
      <c r="R29" s="9" t="str">
        <f t="shared" si="1"/>
        <v>0</v>
      </c>
    </row>
    <row r="30" spans="10:18">
      <c r="J30" s="8" t="str">
        <f t="shared" si="0"/>
        <v>0</v>
      </c>
      <c r="R30" s="9" t="str">
        <f t="shared" si="1"/>
        <v>0</v>
      </c>
    </row>
    <row r="31" spans="10:18">
      <c r="J31" s="8" t="str">
        <f t="shared" si="0"/>
        <v>0</v>
      </c>
      <c r="R31" s="9" t="str">
        <f t="shared" si="1"/>
        <v>0</v>
      </c>
    </row>
    <row r="32" spans="10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R51" s="9" t="str">
        <f t="shared" si="1"/>
        <v>0</v>
      </c>
    </row>
    <row r="52" spans="10:18">
      <c r="R52" s="9" t="str">
        <f t="shared" si="1"/>
        <v>0</v>
      </c>
    </row>
    <row r="53" spans="10:18">
      <c r="R53" s="9" t="str">
        <f t="shared" si="1"/>
        <v>0</v>
      </c>
    </row>
    <row r="54" spans="10:18">
      <c r="R54" s="9" t="str">
        <f t="shared" si="1"/>
        <v>0</v>
      </c>
    </row>
    <row r="55" spans="10:18">
      <c r="R55" s="9" t="str">
        <f t="shared" si="1"/>
        <v>0</v>
      </c>
    </row>
    <row r="56" spans="10:18">
      <c r="R56" s="9" t="str">
        <f t="shared" si="1"/>
        <v>0</v>
      </c>
    </row>
    <row r="57" spans="10:18">
      <c r="R57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1:J50"/>
  <sheetViews>
    <sheetView topLeftCell="D1" workbookViewId="0">
      <selection activeCell="K1" sqref="K1:S1048576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</cols>
  <sheetData>
    <row r="1" spans="1:10" ht="19" thickBot="1">
      <c r="A1" s="18" t="s">
        <v>110</v>
      </c>
      <c r="B1" s="19"/>
      <c r="C1" s="19"/>
      <c r="D1" s="19"/>
      <c r="E1" s="21"/>
      <c r="F1" s="21"/>
      <c r="G1" s="21" t="s">
        <v>128</v>
      </c>
      <c r="H1" s="21"/>
      <c r="I1" s="21"/>
      <c r="J1" s="22"/>
    </row>
    <row r="2" spans="1:10">
      <c r="A2" s="2"/>
      <c r="B2" s="3"/>
      <c r="C2" s="3"/>
      <c r="D2" s="3"/>
      <c r="E2" s="13"/>
      <c r="F2" s="13"/>
      <c r="G2" s="13"/>
      <c r="H2" s="13"/>
      <c r="I2" s="13"/>
      <c r="J2" s="6"/>
    </row>
    <row r="3" spans="1:10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</row>
    <row r="4" spans="1:10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</row>
    <row r="5" spans="1:10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</row>
    <row r="6" spans="1:10">
      <c r="I6" s="8"/>
      <c r="J6" s="8" t="str">
        <f>IF(ISERROR(AVERAGE(E6:I6)),"0",(AVERAGE(E6:I6)))</f>
        <v>0</v>
      </c>
    </row>
    <row r="7" spans="1:10">
      <c r="C7" t="s">
        <v>98</v>
      </c>
      <c r="D7" t="s">
        <v>17</v>
      </c>
      <c r="E7" s="9">
        <v>79</v>
      </c>
      <c r="I7" s="8"/>
      <c r="J7" s="8">
        <f t="shared" ref="J7:J50" si="0">IF(ISERROR(AVERAGE(E7:I7)),"0",(AVERAGE(E7:I7)))</f>
        <v>79</v>
      </c>
    </row>
    <row r="8" spans="1:10">
      <c r="C8" t="s">
        <v>99</v>
      </c>
      <c r="D8" t="s">
        <v>17</v>
      </c>
      <c r="E8" s="9">
        <v>60</v>
      </c>
      <c r="I8" s="8"/>
      <c r="J8" s="8">
        <f t="shared" si="0"/>
        <v>60</v>
      </c>
    </row>
    <row r="9" spans="1:10">
      <c r="I9" s="8"/>
      <c r="J9" s="8" t="str">
        <f t="shared" si="0"/>
        <v>0</v>
      </c>
    </row>
    <row r="10" spans="1:10">
      <c r="C10" t="s">
        <v>100</v>
      </c>
      <c r="D10" t="s">
        <v>17</v>
      </c>
      <c r="E10" s="9">
        <v>70.5</v>
      </c>
      <c r="I10" s="8"/>
      <c r="J10" s="8">
        <f t="shared" si="0"/>
        <v>70.5</v>
      </c>
    </row>
    <row r="11" spans="1:10">
      <c r="I11" s="8"/>
      <c r="J11" s="8" t="str">
        <f t="shared" si="0"/>
        <v>0</v>
      </c>
    </row>
    <row r="12" spans="1:10">
      <c r="I12" s="8"/>
      <c r="J12" s="8" t="str">
        <f t="shared" si="0"/>
        <v>0</v>
      </c>
    </row>
    <row r="13" spans="1:10">
      <c r="J13" s="8" t="str">
        <f t="shared" si="0"/>
        <v>0</v>
      </c>
    </row>
    <row r="14" spans="1:10">
      <c r="J14" s="8" t="str">
        <f t="shared" si="0"/>
        <v>0</v>
      </c>
    </row>
    <row r="15" spans="1:10">
      <c r="J15" s="8" t="str">
        <f t="shared" si="0"/>
        <v>0</v>
      </c>
    </row>
    <row r="16" spans="1:10">
      <c r="J16" s="8" t="str">
        <f t="shared" si="0"/>
        <v>0</v>
      </c>
    </row>
    <row r="17" spans="10:10">
      <c r="J17" s="8" t="str">
        <f t="shared" si="0"/>
        <v>0</v>
      </c>
    </row>
    <row r="18" spans="10:10">
      <c r="J18" s="8" t="str">
        <f t="shared" si="0"/>
        <v>0</v>
      </c>
    </row>
    <row r="19" spans="10:10">
      <c r="J19" s="8" t="str">
        <f t="shared" si="0"/>
        <v>0</v>
      </c>
    </row>
    <row r="20" spans="10:10">
      <c r="J20" s="8" t="str">
        <f t="shared" si="0"/>
        <v>0</v>
      </c>
    </row>
    <row r="21" spans="10:10">
      <c r="J21" s="8" t="str">
        <f t="shared" si="0"/>
        <v>0</v>
      </c>
    </row>
    <row r="22" spans="10:10">
      <c r="J22" s="8" t="str">
        <f t="shared" si="0"/>
        <v>0</v>
      </c>
    </row>
    <row r="23" spans="10:10">
      <c r="J23" s="8" t="str">
        <f t="shared" si="0"/>
        <v>0</v>
      </c>
    </row>
    <row r="24" spans="10:10">
      <c r="J24" s="8" t="str">
        <f t="shared" si="0"/>
        <v>0</v>
      </c>
    </row>
    <row r="25" spans="10:10">
      <c r="J25" s="8" t="str">
        <f t="shared" si="0"/>
        <v>0</v>
      </c>
    </row>
    <row r="26" spans="10:10">
      <c r="J26" s="8" t="str">
        <f t="shared" si="0"/>
        <v>0</v>
      </c>
    </row>
    <row r="27" spans="10:10">
      <c r="J27" s="8" t="str">
        <f t="shared" si="0"/>
        <v>0</v>
      </c>
    </row>
    <row r="28" spans="10:10">
      <c r="J28" s="8" t="str">
        <f t="shared" si="0"/>
        <v>0</v>
      </c>
    </row>
    <row r="29" spans="10:10">
      <c r="J29" s="8" t="str">
        <f t="shared" si="0"/>
        <v>0</v>
      </c>
    </row>
    <row r="30" spans="10:10">
      <c r="J30" s="8" t="str">
        <f t="shared" si="0"/>
        <v>0</v>
      </c>
    </row>
    <row r="31" spans="10:10">
      <c r="J31" s="8" t="str">
        <f t="shared" si="0"/>
        <v>0</v>
      </c>
    </row>
    <row r="32" spans="10:10">
      <c r="J32" s="8" t="str">
        <f t="shared" si="0"/>
        <v>0</v>
      </c>
    </row>
    <row r="33" spans="10:10">
      <c r="J33" s="8" t="str">
        <f t="shared" si="0"/>
        <v>0</v>
      </c>
    </row>
    <row r="34" spans="10:10">
      <c r="J34" s="8" t="str">
        <f t="shared" si="0"/>
        <v>0</v>
      </c>
    </row>
    <row r="35" spans="10:10">
      <c r="J35" s="8" t="str">
        <f t="shared" si="0"/>
        <v>0</v>
      </c>
    </row>
    <row r="36" spans="10:10">
      <c r="J36" s="8" t="str">
        <f t="shared" si="0"/>
        <v>0</v>
      </c>
    </row>
    <row r="37" spans="10:10">
      <c r="J37" s="8" t="str">
        <f t="shared" si="0"/>
        <v>0</v>
      </c>
    </row>
    <row r="38" spans="10:10">
      <c r="J38" s="8" t="str">
        <f t="shared" si="0"/>
        <v>0</v>
      </c>
    </row>
    <row r="39" spans="10:10">
      <c r="J39" s="8" t="str">
        <f t="shared" si="0"/>
        <v>0</v>
      </c>
    </row>
    <row r="40" spans="10:10">
      <c r="J40" s="8" t="str">
        <f t="shared" si="0"/>
        <v>0</v>
      </c>
    </row>
    <row r="41" spans="10:10">
      <c r="J41" s="8" t="str">
        <f t="shared" si="0"/>
        <v>0</v>
      </c>
    </row>
    <row r="42" spans="10:10">
      <c r="J42" s="8" t="str">
        <f t="shared" si="0"/>
        <v>0</v>
      </c>
    </row>
    <row r="43" spans="10:10">
      <c r="J43" s="8" t="str">
        <f t="shared" si="0"/>
        <v>0</v>
      </c>
    </row>
    <row r="44" spans="10:10">
      <c r="J44" s="8" t="str">
        <f t="shared" si="0"/>
        <v>0</v>
      </c>
    </row>
    <row r="45" spans="10:10">
      <c r="J45" s="8" t="str">
        <f t="shared" si="0"/>
        <v>0</v>
      </c>
    </row>
    <row r="46" spans="10:10">
      <c r="J46" s="8" t="str">
        <f t="shared" si="0"/>
        <v>0</v>
      </c>
    </row>
    <row r="47" spans="10:10">
      <c r="J47" s="8" t="str">
        <f t="shared" si="0"/>
        <v>0</v>
      </c>
    </row>
    <row r="48" spans="10:10">
      <c r="J48" s="8" t="str">
        <f t="shared" si="0"/>
        <v>0</v>
      </c>
    </row>
    <row r="49" spans="10:10">
      <c r="J49" s="8" t="str">
        <f t="shared" si="0"/>
        <v>0</v>
      </c>
    </row>
    <row r="50" spans="10:10">
      <c r="J50" s="8" t="str">
        <f t="shared" si="0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1:R57"/>
  <sheetViews>
    <sheetView workbookViewId="0">
      <selection activeCell="E24" sqref="E24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  <col min="12" max="17" width="11.36328125" style="9" customWidth="1"/>
  </cols>
  <sheetData>
    <row r="1" spans="1:18" ht="19" thickBot="1">
      <c r="A1" s="18" t="s">
        <v>109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  <c r="L1" s="27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1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14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6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30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8"/>
      <c r="M6" s="8"/>
      <c r="R6" s="9"/>
    </row>
    <row r="7" spans="1:18">
      <c r="C7" t="s">
        <v>111</v>
      </c>
      <c r="D7" t="s">
        <v>17</v>
      </c>
      <c r="E7" s="9">
        <f>1649/48.5</f>
        <v>34</v>
      </c>
      <c r="I7" s="8"/>
      <c r="J7" s="8">
        <f t="shared" ref="J7:J50" si="0">IF(ISERROR(AVERAGE(E7:I7)),"0",(AVERAGE(E7:I7)))</f>
        <v>34</v>
      </c>
      <c r="K7" s="24"/>
      <c r="L7" s="8"/>
      <c r="R7" s="9" t="str">
        <f>IF(ISERROR(AVERAGE(M7:Q7)),"0",(AVERAGE(M7:Q7)))</f>
        <v>0</v>
      </c>
    </row>
    <row r="8" spans="1:18">
      <c r="C8" t="s">
        <v>112</v>
      </c>
      <c r="D8" t="s">
        <v>17</v>
      </c>
      <c r="E8" s="9">
        <f>2328/48.5</f>
        <v>48</v>
      </c>
      <c r="I8" s="8"/>
      <c r="J8" s="8">
        <f t="shared" si="0"/>
        <v>48</v>
      </c>
      <c r="K8" s="24"/>
      <c r="L8" s="8"/>
      <c r="M8" s="8"/>
      <c r="R8" s="9" t="str">
        <f t="shared" ref="R8:R57" si="1">IF(ISERROR(AVERAGE(M8:Q8)),"0",(AVERAGE(M8:Q8)))</f>
        <v>0</v>
      </c>
    </row>
    <row r="9" spans="1:18">
      <c r="C9" t="s">
        <v>113</v>
      </c>
      <c r="D9" t="s">
        <v>25</v>
      </c>
      <c r="E9" s="9">
        <f>545.28/38.4</f>
        <v>14.2</v>
      </c>
      <c r="I9" s="8"/>
      <c r="J9" s="8">
        <f t="shared" si="0"/>
        <v>14.2</v>
      </c>
      <c r="K9" s="24"/>
      <c r="L9" s="8"/>
      <c r="M9" s="8"/>
      <c r="R9" s="9" t="str">
        <f t="shared" si="1"/>
        <v>0</v>
      </c>
    </row>
    <row r="10" spans="1:18">
      <c r="C10" t="s">
        <v>114</v>
      </c>
      <c r="D10" t="s">
        <v>17</v>
      </c>
      <c r="E10" s="9">
        <f>903.5/13.9</f>
        <v>65</v>
      </c>
      <c r="I10" s="8"/>
      <c r="J10" s="8">
        <f t="shared" si="0"/>
        <v>65</v>
      </c>
      <c r="K10" s="24"/>
      <c r="L10" s="8"/>
      <c r="M10" s="8"/>
      <c r="R10" s="9" t="str">
        <f t="shared" si="1"/>
        <v>0</v>
      </c>
    </row>
    <row r="11" spans="1:18">
      <c r="C11" t="s">
        <v>115</v>
      </c>
      <c r="D11" t="s">
        <v>38</v>
      </c>
      <c r="E11" s="9">
        <v>86</v>
      </c>
      <c r="I11" s="8"/>
      <c r="J11" s="8">
        <f t="shared" si="0"/>
        <v>86</v>
      </c>
      <c r="K11" s="24"/>
      <c r="L11" s="8"/>
      <c r="M11" s="8"/>
      <c r="R11" s="9" t="str">
        <f t="shared" si="1"/>
        <v>0</v>
      </c>
    </row>
    <row r="12" spans="1:18">
      <c r="C12" t="s">
        <v>137</v>
      </c>
      <c r="I12" s="8"/>
      <c r="J12" s="8" t="str">
        <f t="shared" si="0"/>
        <v>0</v>
      </c>
      <c r="K12" s="24"/>
      <c r="L12" s="8" t="s">
        <v>17</v>
      </c>
      <c r="M12" s="8">
        <f>3634/46</f>
        <v>79</v>
      </c>
      <c r="R12" s="9">
        <f t="shared" si="1"/>
        <v>79</v>
      </c>
    </row>
    <row r="13" spans="1:18">
      <c r="C13" t="s">
        <v>138</v>
      </c>
      <c r="J13" s="8" t="str">
        <f t="shared" si="0"/>
        <v>0</v>
      </c>
      <c r="L13" s="9" t="s">
        <v>17</v>
      </c>
      <c r="M13" s="9">
        <f>2944/46</f>
        <v>64</v>
      </c>
      <c r="R13" s="9">
        <f t="shared" si="1"/>
        <v>64</v>
      </c>
    </row>
    <row r="14" spans="1:18">
      <c r="C14" t="s">
        <v>139</v>
      </c>
      <c r="J14" s="8" t="str">
        <f t="shared" si="0"/>
        <v>0</v>
      </c>
      <c r="L14" s="9" t="s">
        <v>25</v>
      </c>
      <c r="M14" s="9">
        <f>679.8/51.5</f>
        <v>13.2</v>
      </c>
      <c r="R14" s="9">
        <f t="shared" si="1"/>
        <v>13.2</v>
      </c>
    </row>
    <row r="15" spans="1:18">
      <c r="C15" t="s">
        <v>140</v>
      </c>
      <c r="J15" s="8" t="str">
        <f t="shared" si="0"/>
        <v>0</v>
      </c>
      <c r="L15" s="9" t="s">
        <v>17</v>
      </c>
      <c r="M15" s="9">
        <f>35+9.8</f>
        <v>44.8</v>
      </c>
      <c r="R15" s="9">
        <f t="shared" si="1"/>
        <v>44.8</v>
      </c>
    </row>
    <row r="16" spans="1:18">
      <c r="J16" s="8" t="str">
        <f t="shared" si="0"/>
        <v>0</v>
      </c>
      <c r="R16" s="9" t="str">
        <f t="shared" si="1"/>
        <v>0</v>
      </c>
    </row>
    <row r="17" spans="10:18">
      <c r="J17" s="8" t="str">
        <f t="shared" si="0"/>
        <v>0</v>
      </c>
      <c r="R17" s="9" t="str">
        <f t="shared" si="1"/>
        <v>0</v>
      </c>
    </row>
    <row r="18" spans="10:18">
      <c r="J18" s="8" t="str">
        <f t="shared" si="0"/>
        <v>0</v>
      </c>
      <c r="R18" s="9" t="str">
        <f t="shared" si="1"/>
        <v>0</v>
      </c>
    </row>
    <row r="19" spans="10:18">
      <c r="J19" s="8" t="str">
        <f t="shared" si="0"/>
        <v>0</v>
      </c>
      <c r="R19" s="9" t="str">
        <f t="shared" si="1"/>
        <v>0</v>
      </c>
    </row>
    <row r="20" spans="10:18">
      <c r="J20" s="8" t="str">
        <f t="shared" si="0"/>
        <v>0</v>
      </c>
      <c r="R20" s="9" t="str">
        <f t="shared" si="1"/>
        <v>0</v>
      </c>
    </row>
    <row r="21" spans="10:18">
      <c r="J21" s="8" t="str">
        <f t="shared" si="0"/>
        <v>0</v>
      </c>
      <c r="R21" s="9" t="str">
        <f t="shared" si="1"/>
        <v>0</v>
      </c>
    </row>
    <row r="22" spans="10:18">
      <c r="J22" s="8" t="str">
        <f t="shared" si="0"/>
        <v>0</v>
      </c>
      <c r="R22" s="9" t="str">
        <f t="shared" si="1"/>
        <v>0</v>
      </c>
    </row>
    <row r="23" spans="10:18">
      <c r="J23" s="8" t="str">
        <f t="shared" si="0"/>
        <v>0</v>
      </c>
      <c r="R23" s="9" t="str">
        <f t="shared" si="1"/>
        <v>0</v>
      </c>
    </row>
    <row r="24" spans="10:18">
      <c r="J24" s="8" t="str">
        <f t="shared" si="0"/>
        <v>0</v>
      </c>
      <c r="R24" s="9" t="str">
        <f t="shared" si="1"/>
        <v>0</v>
      </c>
    </row>
    <row r="25" spans="10:18">
      <c r="J25" s="8" t="str">
        <f t="shared" si="0"/>
        <v>0</v>
      </c>
      <c r="R25" s="9" t="str">
        <f t="shared" si="1"/>
        <v>0</v>
      </c>
    </row>
    <row r="26" spans="10:18">
      <c r="J26" s="8" t="str">
        <f t="shared" si="0"/>
        <v>0</v>
      </c>
      <c r="R26" s="9" t="str">
        <f t="shared" si="1"/>
        <v>0</v>
      </c>
    </row>
    <row r="27" spans="10:18">
      <c r="J27" s="8" t="str">
        <f t="shared" si="0"/>
        <v>0</v>
      </c>
      <c r="R27" s="9" t="str">
        <f t="shared" si="1"/>
        <v>0</v>
      </c>
    </row>
    <row r="28" spans="10:18">
      <c r="J28" s="8" t="str">
        <f t="shared" si="0"/>
        <v>0</v>
      </c>
      <c r="R28" s="9" t="str">
        <f t="shared" si="1"/>
        <v>0</v>
      </c>
    </row>
    <row r="29" spans="10:18">
      <c r="J29" s="8" t="str">
        <f t="shared" si="0"/>
        <v>0</v>
      </c>
      <c r="R29" s="9" t="str">
        <f t="shared" si="1"/>
        <v>0</v>
      </c>
    </row>
    <row r="30" spans="10:18">
      <c r="J30" s="8" t="str">
        <f t="shared" si="0"/>
        <v>0</v>
      </c>
      <c r="R30" s="9" t="str">
        <f t="shared" si="1"/>
        <v>0</v>
      </c>
    </row>
    <row r="31" spans="10:18">
      <c r="J31" s="8" t="str">
        <f t="shared" si="0"/>
        <v>0</v>
      </c>
      <c r="R31" s="9" t="str">
        <f t="shared" si="1"/>
        <v>0</v>
      </c>
    </row>
    <row r="32" spans="10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R51" s="9" t="str">
        <f t="shared" si="1"/>
        <v>0</v>
      </c>
    </row>
    <row r="52" spans="10:18">
      <c r="R52" s="9" t="str">
        <f t="shared" si="1"/>
        <v>0</v>
      </c>
    </row>
    <row r="53" spans="10:18">
      <c r="R53" s="9" t="str">
        <f t="shared" si="1"/>
        <v>0</v>
      </c>
    </row>
    <row r="54" spans="10:18">
      <c r="R54" s="9" t="str">
        <f t="shared" si="1"/>
        <v>0</v>
      </c>
    </row>
    <row r="55" spans="10:18">
      <c r="R55" s="9" t="str">
        <f t="shared" si="1"/>
        <v>0</v>
      </c>
    </row>
    <row r="56" spans="10:18">
      <c r="R56" s="9" t="str">
        <f t="shared" si="1"/>
        <v>0</v>
      </c>
    </row>
    <row r="57" spans="10:18">
      <c r="R57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/>
  <dimension ref="A1:K51"/>
  <sheetViews>
    <sheetView workbookViewId="0">
      <selection activeCell="A2" sqref="A2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</cols>
  <sheetData>
    <row r="1" spans="1:11" ht="19" thickBot="1">
      <c r="A1" s="18" t="s">
        <v>172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</row>
    <row r="2" spans="1:11">
      <c r="A2" s="2"/>
      <c r="B2" s="3"/>
      <c r="C2" s="3"/>
      <c r="D2" s="3"/>
      <c r="E2" s="13"/>
      <c r="F2" s="13"/>
      <c r="G2" s="13"/>
      <c r="H2" s="13"/>
      <c r="I2" s="13"/>
      <c r="J2" s="6"/>
      <c r="K2" s="24"/>
    </row>
    <row r="3" spans="1:11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</row>
    <row r="4" spans="1:11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</row>
    <row r="5" spans="1:11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</row>
    <row r="6" spans="1:11">
      <c r="C6" t="s">
        <v>169</v>
      </c>
      <c r="D6" t="s">
        <v>168</v>
      </c>
      <c r="E6" s="9">
        <v>35</v>
      </c>
      <c r="I6" s="8"/>
      <c r="J6" s="8">
        <f>IF(ISERROR(AVERAGE(E6:I6)),"0",(AVERAGE(E6:I6)))</f>
        <v>35</v>
      </c>
      <c r="K6" s="24"/>
    </row>
    <row r="7" spans="1:11">
      <c r="C7" t="s">
        <v>170</v>
      </c>
      <c r="D7" t="s">
        <v>168</v>
      </c>
      <c r="E7" s="9">
        <v>30</v>
      </c>
      <c r="I7" s="8"/>
      <c r="J7" s="8">
        <f t="shared" ref="J7:J51" si="0">IF(ISERROR(AVERAGE(E7:I7)),"0",(AVERAGE(E7:I7)))</f>
        <v>30</v>
      </c>
      <c r="K7" s="24"/>
    </row>
    <row r="8" spans="1:11">
      <c r="C8" t="s">
        <v>171</v>
      </c>
      <c r="D8" t="s">
        <v>168</v>
      </c>
      <c r="E8" s="9">
        <v>27</v>
      </c>
      <c r="I8" s="8"/>
      <c r="J8" s="8">
        <f t="shared" si="0"/>
        <v>27</v>
      </c>
      <c r="K8" s="24"/>
    </row>
    <row r="9" spans="1:11">
      <c r="C9" t="s">
        <v>133</v>
      </c>
      <c r="D9" t="s">
        <v>17</v>
      </c>
      <c r="E9" s="9">
        <v>25</v>
      </c>
      <c r="I9" s="8"/>
      <c r="J9" s="8">
        <f t="shared" si="0"/>
        <v>25</v>
      </c>
      <c r="K9" s="24"/>
    </row>
    <row r="10" spans="1:11">
      <c r="C10" t="s">
        <v>134</v>
      </c>
      <c r="D10" t="s">
        <v>17</v>
      </c>
      <c r="E10" s="9">
        <v>24</v>
      </c>
      <c r="I10" s="8"/>
      <c r="J10" s="8">
        <f t="shared" si="0"/>
        <v>24</v>
      </c>
      <c r="K10" s="24"/>
    </row>
    <row r="11" spans="1:11">
      <c r="I11" s="8"/>
      <c r="J11" s="8" t="str">
        <f t="shared" si="0"/>
        <v>0</v>
      </c>
      <c r="K11" s="24"/>
    </row>
    <row r="12" spans="1:11">
      <c r="I12" s="8"/>
      <c r="J12" s="8" t="str">
        <f t="shared" si="0"/>
        <v>0</v>
      </c>
      <c r="K12" s="24"/>
    </row>
    <row r="13" spans="1:11">
      <c r="J13" s="8" t="str">
        <f t="shared" si="0"/>
        <v>0</v>
      </c>
    </row>
    <row r="14" spans="1:11">
      <c r="J14" s="8" t="str">
        <f t="shared" si="0"/>
        <v>0</v>
      </c>
    </row>
    <row r="15" spans="1:11">
      <c r="J15" s="8" t="str">
        <f t="shared" si="0"/>
        <v>0</v>
      </c>
    </row>
    <row r="16" spans="1:11">
      <c r="J16" s="8" t="str">
        <f t="shared" si="0"/>
        <v>0</v>
      </c>
    </row>
    <row r="17" spans="10:10">
      <c r="J17" s="8" t="str">
        <f t="shared" si="0"/>
        <v>0</v>
      </c>
    </row>
    <row r="18" spans="10:10">
      <c r="J18" s="8" t="str">
        <f t="shared" si="0"/>
        <v>0</v>
      </c>
    </row>
    <row r="19" spans="10:10">
      <c r="J19" s="8" t="str">
        <f t="shared" si="0"/>
        <v>0</v>
      </c>
    </row>
    <row r="20" spans="10:10">
      <c r="J20" s="8" t="str">
        <f t="shared" si="0"/>
        <v>0</v>
      </c>
    </row>
    <row r="21" spans="10:10">
      <c r="J21" s="8" t="str">
        <f t="shared" si="0"/>
        <v>0</v>
      </c>
    </row>
    <row r="22" spans="10:10">
      <c r="J22" s="8" t="str">
        <f t="shared" si="0"/>
        <v>0</v>
      </c>
    </row>
    <row r="23" spans="10:10">
      <c r="J23" s="8" t="str">
        <f t="shared" si="0"/>
        <v>0</v>
      </c>
    </row>
    <row r="24" spans="10:10">
      <c r="J24" s="8" t="str">
        <f t="shared" si="0"/>
        <v>0</v>
      </c>
    </row>
    <row r="25" spans="10:10">
      <c r="J25" s="8" t="str">
        <f t="shared" si="0"/>
        <v>0</v>
      </c>
    </row>
    <row r="26" spans="10:10">
      <c r="J26" s="8" t="str">
        <f t="shared" si="0"/>
        <v>0</v>
      </c>
    </row>
    <row r="27" spans="10:10">
      <c r="J27" s="8" t="str">
        <f t="shared" si="0"/>
        <v>0</v>
      </c>
    </row>
    <row r="28" spans="10:10">
      <c r="J28" s="8" t="str">
        <f t="shared" si="0"/>
        <v>0</v>
      </c>
    </row>
    <row r="29" spans="10:10">
      <c r="J29" s="8" t="str">
        <f t="shared" si="0"/>
        <v>0</v>
      </c>
    </row>
    <row r="30" spans="10:10">
      <c r="J30" s="8" t="str">
        <f t="shared" si="0"/>
        <v>0</v>
      </c>
    </row>
    <row r="31" spans="10:10">
      <c r="J31" s="8" t="str">
        <f t="shared" si="0"/>
        <v>0</v>
      </c>
    </row>
    <row r="32" spans="10:10">
      <c r="J32" s="8" t="str">
        <f t="shared" si="0"/>
        <v>0</v>
      </c>
    </row>
    <row r="33" spans="10:10">
      <c r="J33" s="8" t="str">
        <f t="shared" si="0"/>
        <v>0</v>
      </c>
    </row>
    <row r="34" spans="10:10">
      <c r="J34" s="8" t="str">
        <f t="shared" si="0"/>
        <v>0</v>
      </c>
    </row>
    <row r="35" spans="10:10">
      <c r="J35" s="8" t="str">
        <f t="shared" si="0"/>
        <v>0</v>
      </c>
    </row>
    <row r="36" spans="10:10">
      <c r="J36" s="8" t="str">
        <f t="shared" si="0"/>
        <v>0</v>
      </c>
    </row>
    <row r="37" spans="10:10">
      <c r="J37" s="8" t="str">
        <f t="shared" si="0"/>
        <v>0</v>
      </c>
    </row>
    <row r="38" spans="10:10">
      <c r="J38" s="8" t="str">
        <f t="shared" si="0"/>
        <v>0</v>
      </c>
    </row>
    <row r="39" spans="10:10">
      <c r="J39" s="8" t="str">
        <f t="shared" si="0"/>
        <v>0</v>
      </c>
    </row>
    <row r="40" spans="10:10">
      <c r="J40" s="8" t="str">
        <f t="shared" si="0"/>
        <v>0</v>
      </c>
    </row>
    <row r="41" spans="10:10">
      <c r="J41" s="8" t="str">
        <f t="shared" si="0"/>
        <v>0</v>
      </c>
    </row>
    <row r="42" spans="10:10">
      <c r="J42" s="8" t="str">
        <f t="shared" si="0"/>
        <v>0</v>
      </c>
    </row>
    <row r="43" spans="10:10">
      <c r="J43" s="8" t="str">
        <f t="shared" si="0"/>
        <v>0</v>
      </c>
    </row>
    <row r="44" spans="10:10">
      <c r="J44" s="8" t="str">
        <f t="shared" si="0"/>
        <v>0</v>
      </c>
    </row>
    <row r="45" spans="10:10">
      <c r="J45" s="8" t="str">
        <f t="shared" si="0"/>
        <v>0</v>
      </c>
    </row>
    <row r="46" spans="10:10">
      <c r="J46" s="8" t="str">
        <f t="shared" si="0"/>
        <v>0</v>
      </c>
    </row>
    <row r="47" spans="10:10">
      <c r="J47" s="8" t="str">
        <f t="shared" si="0"/>
        <v>0</v>
      </c>
    </row>
    <row r="48" spans="10:10">
      <c r="J48" s="8" t="str">
        <f t="shared" si="0"/>
        <v>0</v>
      </c>
    </row>
    <row r="49" spans="10:10">
      <c r="J49" s="8" t="str">
        <f t="shared" si="0"/>
        <v>0</v>
      </c>
    </row>
    <row r="50" spans="10:10">
      <c r="J50" s="8" t="str">
        <f t="shared" si="0"/>
        <v>0</v>
      </c>
    </row>
    <row r="51" spans="10:10">
      <c r="J51" s="8" t="str">
        <f t="shared" si="0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/>
  <dimension ref="A1:R57"/>
  <sheetViews>
    <sheetView workbookViewId="0">
      <selection activeCell="C21" sqref="C21"/>
    </sheetView>
  </sheetViews>
  <sheetFormatPr baseColWidth="10" defaultRowHeight="14.5"/>
  <cols>
    <col min="3" max="3" width="75.36328125" customWidth="1"/>
    <col min="4" max="4" width="5.6328125" customWidth="1"/>
    <col min="5" max="10" width="11.36328125" style="9" customWidth="1"/>
    <col min="11" max="11" width="4.36328125" style="23" customWidth="1"/>
  </cols>
  <sheetData>
    <row r="1" spans="1:18" ht="19" thickBot="1">
      <c r="A1" s="18" t="s">
        <v>132</v>
      </c>
      <c r="B1" s="19"/>
      <c r="C1" s="19"/>
      <c r="D1" s="20"/>
      <c r="E1" s="21"/>
      <c r="F1" s="21"/>
      <c r="G1" s="21" t="s">
        <v>128</v>
      </c>
      <c r="H1" s="21"/>
      <c r="I1" s="21"/>
      <c r="J1" s="22"/>
      <c r="L1" s="26"/>
      <c r="M1" s="27"/>
      <c r="N1" s="27"/>
      <c r="O1" s="27" t="s">
        <v>129</v>
      </c>
      <c r="P1" s="27"/>
      <c r="Q1" s="27"/>
      <c r="R1" s="28"/>
    </row>
    <row r="2" spans="1:18">
      <c r="A2" s="2"/>
      <c r="B2" s="3"/>
      <c r="C2" s="3"/>
      <c r="D2" s="3"/>
      <c r="E2" s="13"/>
      <c r="F2" s="13"/>
      <c r="G2" s="13"/>
      <c r="H2" s="13"/>
      <c r="I2" s="13"/>
      <c r="J2" s="6"/>
      <c r="K2" s="24"/>
      <c r="L2" s="3"/>
      <c r="M2" s="13"/>
      <c r="N2" s="13"/>
      <c r="O2" s="13"/>
      <c r="P2" s="13"/>
      <c r="Q2" s="13"/>
      <c r="R2" s="6"/>
    </row>
    <row r="3" spans="1:18" ht="15" thickBot="1">
      <c r="A3" s="4"/>
      <c r="B3" s="5" t="s">
        <v>1</v>
      </c>
      <c r="C3" s="5" t="s">
        <v>2</v>
      </c>
      <c r="D3" s="5" t="s">
        <v>15</v>
      </c>
      <c r="E3" s="14" t="s">
        <v>3</v>
      </c>
      <c r="F3" s="14" t="s">
        <v>4</v>
      </c>
      <c r="G3" s="14" t="s">
        <v>5</v>
      </c>
      <c r="H3" s="14" t="s">
        <v>6</v>
      </c>
      <c r="I3" s="15" t="s">
        <v>7</v>
      </c>
      <c r="J3" s="7" t="s">
        <v>8</v>
      </c>
      <c r="K3" s="24"/>
      <c r="L3" s="5" t="s">
        <v>15</v>
      </c>
      <c r="M3" s="14" t="s">
        <v>3</v>
      </c>
      <c r="N3" s="14" t="s">
        <v>4</v>
      </c>
      <c r="O3" s="14" t="s">
        <v>5</v>
      </c>
      <c r="P3" s="14" t="s">
        <v>6</v>
      </c>
      <c r="Q3" s="15" t="s">
        <v>7</v>
      </c>
      <c r="R3" s="7" t="s">
        <v>8</v>
      </c>
    </row>
    <row r="4" spans="1:18" s="11" customFormat="1">
      <c r="A4" s="10"/>
      <c r="B4" s="10"/>
      <c r="C4" s="10" t="s">
        <v>10</v>
      </c>
      <c r="D4" s="10"/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10" t="s">
        <v>11</v>
      </c>
      <c r="K4" s="25"/>
      <c r="L4" s="10"/>
      <c r="M4" s="16" t="s">
        <v>11</v>
      </c>
      <c r="N4" s="16" t="s">
        <v>11</v>
      </c>
      <c r="O4" s="16" t="s">
        <v>11</v>
      </c>
      <c r="P4" s="16" t="s">
        <v>11</v>
      </c>
      <c r="Q4" s="16" t="s">
        <v>11</v>
      </c>
      <c r="R4" s="16" t="s">
        <v>11</v>
      </c>
    </row>
    <row r="5" spans="1:18" s="11" customFormat="1" ht="8.25" customHeight="1">
      <c r="A5" s="12"/>
      <c r="B5" s="12"/>
      <c r="C5" s="12"/>
      <c r="D5" s="12"/>
      <c r="E5" s="17"/>
      <c r="F5" s="17"/>
      <c r="G5" s="17"/>
      <c r="H5" s="17"/>
      <c r="I5" s="17"/>
      <c r="J5" s="12"/>
      <c r="K5" s="25"/>
      <c r="L5" s="29"/>
      <c r="M5" s="30"/>
      <c r="N5" s="31"/>
      <c r="O5" s="31"/>
      <c r="P5" s="31"/>
      <c r="Q5" s="31"/>
      <c r="R5" s="31"/>
    </row>
    <row r="6" spans="1:18">
      <c r="I6" s="8"/>
      <c r="J6" s="8" t="str">
        <f>IF(ISERROR(AVERAGE(E6:I6)),"0",(AVERAGE(E6:I6)))</f>
        <v>0</v>
      </c>
      <c r="K6" s="24"/>
      <c r="L6" s="1"/>
      <c r="M6" s="8"/>
      <c r="N6" s="9"/>
      <c r="O6" s="9"/>
      <c r="P6" s="9"/>
      <c r="Q6" s="9"/>
      <c r="R6" s="9"/>
    </row>
    <row r="7" spans="1:18">
      <c r="I7" s="8"/>
      <c r="J7" s="8" t="str">
        <f t="shared" ref="J7:J51" si="0">IF(ISERROR(AVERAGE(E7:I7)),"0",(AVERAGE(E7:I7)))</f>
        <v>0</v>
      </c>
      <c r="K7" s="24"/>
      <c r="L7" s="1"/>
      <c r="M7" s="9"/>
      <c r="N7" s="9"/>
      <c r="O7" s="9"/>
      <c r="P7" s="9"/>
      <c r="Q7" s="9"/>
      <c r="R7" s="9" t="str">
        <f>IF(ISERROR(AVERAGE(M7:Q7)),"0",(AVERAGE(M7:Q7)))</f>
        <v>0</v>
      </c>
    </row>
    <row r="8" spans="1:18">
      <c r="I8" s="8"/>
      <c r="J8" s="8" t="str">
        <f t="shared" si="0"/>
        <v>0</v>
      </c>
      <c r="K8" s="24"/>
      <c r="L8" s="1"/>
      <c r="M8" s="1"/>
      <c r="R8" s="9" t="str">
        <f t="shared" ref="R8:R57" si="1">IF(ISERROR(AVERAGE(M8:Q8)),"0",(AVERAGE(M8:Q8)))</f>
        <v>0</v>
      </c>
    </row>
    <row r="9" spans="1:18">
      <c r="I9" s="8"/>
      <c r="J9" s="8" t="str">
        <f t="shared" si="0"/>
        <v>0</v>
      </c>
      <c r="K9" s="24"/>
      <c r="L9" s="1"/>
      <c r="M9" s="1"/>
      <c r="R9" s="9" t="str">
        <f t="shared" si="1"/>
        <v>0</v>
      </c>
    </row>
    <row r="10" spans="1:18">
      <c r="I10" s="8"/>
      <c r="J10" s="8" t="str">
        <f t="shared" si="0"/>
        <v>0</v>
      </c>
      <c r="K10" s="24"/>
      <c r="L10" s="1"/>
      <c r="M10" s="1"/>
      <c r="R10" s="9" t="str">
        <f t="shared" si="1"/>
        <v>0</v>
      </c>
    </row>
    <row r="11" spans="1:18">
      <c r="I11" s="8"/>
      <c r="J11" s="8" t="str">
        <f t="shared" si="0"/>
        <v>0</v>
      </c>
      <c r="K11" s="24"/>
      <c r="L11" s="1"/>
      <c r="M11" s="1"/>
      <c r="R11" s="9" t="str">
        <f t="shared" si="1"/>
        <v>0</v>
      </c>
    </row>
    <row r="12" spans="1:18">
      <c r="I12" s="8"/>
      <c r="J12" s="8" t="str">
        <f t="shared" si="0"/>
        <v>0</v>
      </c>
      <c r="K12" s="24"/>
      <c r="L12" s="1"/>
      <c r="M12" s="1"/>
      <c r="R12" s="9" t="str">
        <f t="shared" si="1"/>
        <v>0</v>
      </c>
    </row>
    <row r="13" spans="1:18">
      <c r="J13" s="8" t="str">
        <f t="shared" si="0"/>
        <v>0</v>
      </c>
      <c r="R13" s="9" t="str">
        <f t="shared" si="1"/>
        <v>0</v>
      </c>
    </row>
    <row r="14" spans="1:18">
      <c r="J14" s="8" t="str">
        <f t="shared" si="0"/>
        <v>0</v>
      </c>
      <c r="R14" s="9" t="str">
        <f t="shared" si="1"/>
        <v>0</v>
      </c>
    </row>
    <row r="15" spans="1:18">
      <c r="J15" s="8" t="str">
        <f t="shared" si="0"/>
        <v>0</v>
      </c>
      <c r="R15" s="9" t="str">
        <f t="shared" si="1"/>
        <v>0</v>
      </c>
    </row>
    <row r="16" spans="1:18">
      <c r="J16" s="8" t="str">
        <f t="shared" si="0"/>
        <v>0</v>
      </c>
      <c r="R16" s="9" t="str">
        <f t="shared" si="1"/>
        <v>0</v>
      </c>
    </row>
    <row r="17" spans="10:18">
      <c r="J17" s="8" t="str">
        <f t="shared" si="0"/>
        <v>0</v>
      </c>
      <c r="R17" s="9" t="str">
        <f t="shared" si="1"/>
        <v>0</v>
      </c>
    </row>
    <row r="18" spans="10:18">
      <c r="J18" s="8" t="str">
        <f t="shared" si="0"/>
        <v>0</v>
      </c>
      <c r="R18" s="9" t="str">
        <f t="shared" si="1"/>
        <v>0</v>
      </c>
    </row>
    <row r="19" spans="10:18">
      <c r="J19" s="8" t="str">
        <f t="shared" si="0"/>
        <v>0</v>
      </c>
      <c r="R19" s="9" t="str">
        <f t="shared" si="1"/>
        <v>0</v>
      </c>
    </row>
    <row r="20" spans="10:18">
      <c r="J20" s="8" t="str">
        <f t="shared" si="0"/>
        <v>0</v>
      </c>
      <c r="R20" s="9" t="str">
        <f t="shared" si="1"/>
        <v>0</v>
      </c>
    </row>
    <row r="21" spans="10:18">
      <c r="J21" s="8" t="str">
        <f t="shared" si="0"/>
        <v>0</v>
      </c>
      <c r="R21" s="9" t="str">
        <f t="shared" si="1"/>
        <v>0</v>
      </c>
    </row>
    <row r="22" spans="10:18">
      <c r="J22" s="8" t="str">
        <f t="shared" si="0"/>
        <v>0</v>
      </c>
      <c r="R22" s="9" t="str">
        <f t="shared" si="1"/>
        <v>0</v>
      </c>
    </row>
    <row r="23" spans="10:18">
      <c r="J23" s="8" t="str">
        <f t="shared" si="0"/>
        <v>0</v>
      </c>
      <c r="R23" s="9" t="str">
        <f t="shared" si="1"/>
        <v>0</v>
      </c>
    </row>
    <row r="24" spans="10:18">
      <c r="J24" s="8" t="str">
        <f t="shared" si="0"/>
        <v>0</v>
      </c>
      <c r="R24" s="9" t="str">
        <f t="shared" si="1"/>
        <v>0</v>
      </c>
    </row>
    <row r="25" spans="10:18">
      <c r="J25" s="8" t="str">
        <f t="shared" si="0"/>
        <v>0</v>
      </c>
      <c r="R25" s="9" t="str">
        <f t="shared" si="1"/>
        <v>0</v>
      </c>
    </row>
    <row r="26" spans="10:18">
      <c r="J26" s="8" t="str">
        <f t="shared" si="0"/>
        <v>0</v>
      </c>
      <c r="R26" s="9" t="str">
        <f t="shared" si="1"/>
        <v>0</v>
      </c>
    </row>
    <row r="27" spans="10:18">
      <c r="J27" s="8" t="str">
        <f t="shared" si="0"/>
        <v>0</v>
      </c>
      <c r="R27" s="9" t="str">
        <f t="shared" si="1"/>
        <v>0</v>
      </c>
    </row>
    <row r="28" spans="10:18">
      <c r="J28" s="8" t="str">
        <f t="shared" si="0"/>
        <v>0</v>
      </c>
      <c r="R28" s="9" t="str">
        <f t="shared" si="1"/>
        <v>0</v>
      </c>
    </row>
    <row r="29" spans="10:18">
      <c r="J29" s="8" t="str">
        <f t="shared" si="0"/>
        <v>0</v>
      </c>
      <c r="R29" s="9" t="str">
        <f t="shared" si="1"/>
        <v>0</v>
      </c>
    </row>
    <row r="30" spans="10:18">
      <c r="J30" s="8" t="str">
        <f t="shared" si="0"/>
        <v>0</v>
      </c>
      <c r="R30" s="9" t="str">
        <f t="shared" si="1"/>
        <v>0</v>
      </c>
    </row>
    <row r="31" spans="10:18">
      <c r="J31" s="8" t="str">
        <f t="shared" si="0"/>
        <v>0</v>
      </c>
      <c r="R31" s="9" t="str">
        <f t="shared" si="1"/>
        <v>0</v>
      </c>
    </row>
    <row r="32" spans="10:18">
      <c r="J32" s="8" t="str">
        <f t="shared" si="0"/>
        <v>0</v>
      </c>
      <c r="R32" s="9" t="str">
        <f t="shared" si="1"/>
        <v>0</v>
      </c>
    </row>
    <row r="33" spans="10:18">
      <c r="J33" s="8" t="str">
        <f t="shared" si="0"/>
        <v>0</v>
      </c>
      <c r="R33" s="9" t="str">
        <f t="shared" si="1"/>
        <v>0</v>
      </c>
    </row>
    <row r="34" spans="10:18">
      <c r="J34" s="8" t="str">
        <f t="shared" si="0"/>
        <v>0</v>
      </c>
      <c r="R34" s="9" t="str">
        <f t="shared" si="1"/>
        <v>0</v>
      </c>
    </row>
    <row r="35" spans="10:18">
      <c r="J35" s="8" t="str">
        <f t="shared" si="0"/>
        <v>0</v>
      </c>
      <c r="R35" s="9" t="str">
        <f t="shared" si="1"/>
        <v>0</v>
      </c>
    </row>
    <row r="36" spans="10:18">
      <c r="J36" s="8" t="str">
        <f t="shared" si="0"/>
        <v>0</v>
      </c>
      <c r="R36" s="9" t="str">
        <f t="shared" si="1"/>
        <v>0</v>
      </c>
    </row>
    <row r="37" spans="10:18">
      <c r="J37" s="8" t="str">
        <f t="shared" si="0"/>
        <v>0</v>
      </c>
      <c r="R37" s="9" t="str">
        <f t="shared" si="1"/>
        <v>0</v>
      </c>
    </row>
    <row r="38" spans="10:18">
      <c r="J38" s="8" t="str">
        <f t="shared" si="0"/>
        <v>0</v>
      </c>
      <c r="R38" s="9" t="str">
        <f t="shared" si="1"/>
        <v>0</v>
      </c>
    </row>
    <row r="39" spans="10:18">
      <c r="J39" s="8" t="str">
        <f t="shared" si="0"/>
        <v>0</v>
      </c>
      <c r="R39" s="9" t="str">
        <f t="shared" si="1"/>
        <v>0</v>
      </c>
    </row>
    <row r="40" spans="10:18">
      <c r="J40" s="8" t="str">
        <f t="shared" si="0"/>
        <v>0</v>
      </c>
      <c r="R40" s="9" t="str">
        <f t="shared" si="1"/>
        <v>0</v>
      </c>
    </row>
    <row r="41" spans="10:18">
      <c r="J41" s="8" t="str">
        <f t="shared" si="0"/>
        <v>0</v>
      </c>
      <c r="R41" s="9" t="str">
        <f t="shared" si="1"/>
        <v>0</v>
      </c>
    </row>
    <row r="42" spans="10:18">
      <c r="J42" s="8" t="str">
        <f t="shared" si="0"/>
        <v>0</v>
      </c>
      <c r="R42" s="9" t="str">
        <f t="shared" si="1"/>
        <v>0</v>
      </c>
    </row>
    <row r="43" spans="10:18">
      <c r="J43" s="8" t="str">
        <f t="shared" si="0"/>
        <v>0</v>
      </c>
      <c r="R43" s="9" t="str">
        <f t="shared" si="1"/>
        <v>0</v>
      </c>
    </row>
    <row r="44" spans="10:18">
      <c r="J44" s="8" t="str">
        <f t="shared" si="0"/>
        <v>0</v>
      </c>
      <c r="R44" s="9" t="str">
        <f t="shared" si="1"/>
        <v>0</v>
      </c>
    </row>
    <row r="45" spans="10:18">
      <c r="J45" s="8" t="str">
        <f t="shared" si="0"/>
        <v>0</v>
      </c>
      <c r="R45" s="9" t="str">
        <f t="shared" si="1"/>
        <v>0</v>
      </c>
    </row>
    <row r="46" spans="10:18">
      <c r="J46" s="8" t="str">
        <f t="shared" si="0"/>
        <v>0</v>
      </c>
      <c r="R46" s="9" t="str">
        <f t="shared" si="1"/>
        <v>0</v>
      </c>
    </row>
    <row r="47" spans="10:18">
      <c r="J47" s="8" t="str">
        <f t="shared" si="0"/>
        <v>0</v>
      </c>
      <c r="R47" s="9" t="str">
        <f t="shared" si="1"/>
        <v>0</v>
      </c>
    </row>
    <row r="48" spans="10:18">
      <c r="J48" s="8" t="str">
        <f t="shared" si="0"/>
        <v>0</v>
      </c>
      <c r="R48" s="9" t="str">
        <f t="shared" si="1"/>
        <v>0</v>
      </c>
    </row>
    <row r="49" spans="10:18">
      <c r="J49" s="8" t="str">
        <f t="shared" si="0"/>
        <v>0</v>
      </c>
      <c r="R49" s="9" t="str">
        <f t="shared" si="1"/>
        <v>0</v>
      </c>
    </row>
    <row r="50" spans="10:18">
      <c r="J50" s="8" t="str">
        <f t="shared" si="0"/>
        <v>0</v>
      </c>
      <c r="R50" s="9" t="str">
        <f t="shared" si="1"/>
        <v>0</v>
      </c>
    </row>
    <row r="51" spans="10:18">
      <c r="J51" s="8" t="str">
        <f t="shared" si="0"/>
        <v>0</v>
      </c>
      <c r="R51" s="9" t="str">
        <f t="shared" si="1"/>
        <v>0</v>
      </c>
    </row>
    <row r="52" spans="10:18">
      <c r="R52" s="9" t="str">
        <f t="shared" si="1"/>
        <v>0</v>
      </c>
    </row>
    <row r="53" spans="10:18">
      <c r="R53" s="9" t="str">
        <f t="shared" si="1"/>
        <v>0</v>
      </c>
    </row>
    <row r="54" spans="10:18">
      <c r="R54" s="9" t="str">
        <f t="shared" si="1"/>
        <v>0</v>
      </c>
    </row>
    <row r="55" spans="10:18">
      <c r="R55" s="9" t="str">
        <f t="shared" si="1"/>
        <v>0</v>
      </c>
    </row>
    <row r="56" spans="10:18">
      <c r="R56" s="9" t="str">
        <f t="shared" si="1"/>
        <v>0</v>
      </c>
    </row>
    <row r="57" spans="10:18">
      <c r="R57" s="9" t="str">
        <f t="shared" si="1"/>
        <v>0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Feuil3</vt:lpstr>
      <vt:lpstr>Feuil1</vt:lpstr>
      <vt:lpstr>LISTES</vt:lpstr>
      <vt:lpstr>Maconnerie</vt:lpstr>
      <vt:lpstr>Charpente</vt:lpstr>
      <vt:lpstr>Couverture</vt:lpstr>
      <vt:lpstr>Menuiseries_exterieures</vt:lpstr>
      <vt:lpstr>Electricité</vt:lpstr>
      <vt:lpstr>PLOMBERIE</vt:lpstr>
      <vt:lpstr>Platrerie</vt:lpstr>
      <vt:lpstr>Menuiseries_intérieures</vt:lpstr>
      <vt:lpstr>Ossature_bois</vt:lpstr>
      <vt:lpstr>Sols</vt:lpstr>
      <vt:lpstr>Peintures</vt:lpstr>
      <vt:lpstr>Modele (8)</vt:lpstr>
      <vt:lpstr>Feuil2</vt:lpstr>
      <vt:lpstr>dept</vt:lpstr>
      <vt:lpstr>quoi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Killerjo</dc:creator>
  <cp:lastModifiedBy>tulipe</cp:lastModifiedBy>
  <dcterms:created xsi:type="dcterms:W3CDTF">2016-01-24T11:00:47Z</dcterms:created>
  <dcterms:modified xsi:type="dcterms:W3CDTF">2016-10-17T17:04:40Z</dcterms:modified>
</cp:coreProperties>
</file>