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60" windowWidth="189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2" i="1" a="1"/>
  <c r="F2" s="1"/>
  <c r="G2" s="1" a="1"/>
  <c r="G2" s="1"/>
  <c r="F3" l="1" a="1"/>
  <c r="F3" s="1"/>
  <c r="G3" s="1" a="1"/>
  <c r="G3" s="1"/>
  <c r="F4" l="1" a="1"/>
  <c r="F4" s="1"/>
  <c r="G4" s="1" a="1"/>
  <c r="G4" s="1"/>
  <c r="F5" l="1" a="1"/>
  <c r="F5" s="1"/>
  <c r="G5" s="1" a="1"/>
  <c r="G5" s="1"/>
  <c r="F6" l="1" a="1"/>
  <c r="F6" s="1"/>
  <c r="G6" s="1" a="1"/>
  <c r="G6" s="1"/>
  <c r="F7" l="1" a="1"/>
  <c r="F7" s="1"/>
  <c r="G7" s="1" a="1"/>
  <c r="G7" s="1"/>
  <c r="F8" l="1" a="1"/>
  <c r="F8" s="1"/>
  <c r="G8" s="1" a="1"/>
  <c r="G8" s="1"/>
  <c r="F9" l="1" a="1"/>
  <c r="F9" s="1"/>
  <c r="G9" s="1" a="1"/>
  <c r="G9" s="1"/>
  <c r="F10" l="1" a="1"/>
  <c r="F10" s="1"/>
  <c r="G10" s="1" a="1"/>
  <c r="G10" s="1"/>
</calcChain>
</file>

<file path=xl/sharedStrings.xml><?xml version="1.0" encoding="utf-8"?>
<sst xmlns="http://schemas.openxmlformats.org/spreadsheetml/2006/main" count="28" uniqueCount="15">
  <si>
    <t>DEVIS Budget Année</t>
  </si>
  <si>
    <t>DEVIS Libellé</t>
  </si>
  <si>
    <t>DEVIS 
Date Début</t>
  </si>
  <si>
    <t>DEVIS 
Date Fin</t>
  </si>
  <si>
    <t xml:space="preserve">[FRO] </t>
  </si>
  <si>
    <t>[MZA]</t>
  </si>
  <si>
    <t>[FPA]</t>
  </si>
  <si>
    <t>[WRO]</t>
  </si>
  <si>
    <t xml:space="preserve">(RME) </t>
  </si>
  <si>
    <t>[DOL-ECO]</t>
  </si>
  <si>
    <t>[TCO]</t>
  </si>
  <si>
    <t>[DOL]</t>
  </si>
  <si>
    <t>[RME]</t>
  </si>
  <si>
    <t>mois</t>
  </si>
  <si>
    <t>tri sans double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</si>
</sst>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23"/>
  <sheetViews>
    <sheetView tabSelected="1" workbookViewId="0">
      <selection activeCell="J21" sqref="J21"/>
    </sheetView>
  </sheetViews>
  <sheetFormatPr baseColWidth="10" defaultRowHeight="14.5"/>
  <cols>
    <col min="1" max="1" width="13" customWidth="1"/>
    <col min="2" max="2" width="56.1796875" customWidth="1"/>
    <col min="6" max="6" width="17.54296875" customWidth="1"/>
  </cols>
  <sheetData>
    <row r="1" spans="1:7" ht="29">
      <c r="A1" s="1" t="s">
        <v>0</v>
      </c>
      <c r="B1" s="1" t="s">
        <v>1</v>
      </c>
      <c r="C1" s="2" t="s">
        <v>2</v>
      </c>
      <c r="D1" s="2" t="s">
        <v>3</v>
      </c>
      <c r="F1" t="s">
        <v>14</v>
      </c>
      <c r="G1" t="s">
        <v>13</v>
      </c>
    </row>
    <row r="2" spans="1:7">
      <c r="A2" s="1">
        <v>2014</v>
      </c>
      <c r="B2" s="1" t="s">
        <v>4</v>
      </c>
      <c r="C2" s="3">
        <v>41911</v>
      </c>
      <c r="D2" s="3">
        <v>42004</v>
      </c>
      <c r="F2" s="1" t="str">
        <f t="array" aca="1" ref="F2" ca="1">OFFSET($B$1,MATCH(0,COUNTIF(F$1:F1,B$2:B$23),0),)</f>
        <v xml:space="preserve">[FRO] </v>
      </c>
      <c r="G2" s="1">
        <f t="array" aca="1" ref="G2" ca="1">ROUNDUP((MAX(IF(B$2:B$23=F2,D$2:D$23))-MIN(IF(B$2:B$23=F2,C$2:C$23)))/30.5,0)</f>
        <v>18</v>
      </c>
    </row>
    <row r="3" spans="1:7">
      <c r="A3" s="1">
        <v>2015</v>
      </c>
      <c r="B3" s="1" t="s">
        <v>4</v>
      </c>
      <c r="C3" s="3">
        <v>42006</v>
      </c>
      <c r="D3" s="3">
        <v>42308</v>
      </c>
      <c r="F3" s="1" t="str">
        <f t="array" aca="1" ref="F3" ca="1">OFFSET($B$1,MATCH(0,COUNTIF(F$1:F2,B$2:B$23),0),)</f>
        <v>[MZA]</v>
      </c>
      <c r="G3" s="1">
        <f t="array" aca="1" ref="G3" ca="1">ROUNDUP((MAX(IF(B$2:B$23=F3,D$2:D$23))-MIN(IF(B$2:B$23=F3,C$2:C$23)))/30.5,0)</f>
        <v>18</v>
      </c>
    </row>
    <row r="4" spans="1:7">
      <c r="A4" s="1">
        <v>2015</v>
      </c>
      <c r="B4" s="1" t="s">
        <v>4</v>
      </c>
      <c r="C4" s="3">
        <v>42309</v>
      </c>
      <c r="D4" s="3">
        <v>42436</v>
      </c>
      <c r="F4" s="1" t="str">
        <f t="array" aca="1" ref="F4" ca="1">OFFSET($B$1,MATCH(0,COUNTIF(F$1:F3,B$2:B$23),0),)</f>
        <v>[FPA]</v>
      </c>
      <c r="G4" s="1">
        <f t="array" aca="1" ref="G4" ca="1">ROUNDUP((MAX(IF(B$2:B$23=F4,D$2:D$23))-MIN(IF(B$2:B$23=F4,C$2:C$23)))/30.5,0)</f>
        <v>13</v>
      </c>
    </row>
    <row r="5" spans="1:7">
      <c r="A5" s="1">
        <v>2014</v>
      </c>
      <c r="B5" s="1" t="s">
        <v>5</v>
      </c>
      <c r="C5" s="3">
        <v>41827</v>
      </c>
      <c r="D5" s="3">
        <v>42004</v>
      </c>
      <c r="F5" s="1" t="str">
        <f t="array" aca="1" ref="F5" ca="1">OFFSET($B$1,MATCH(0,COUNTIF(F$1:F4,B$2:B$23),0),)</f>
        <v>[WRO]</v>
      </c>
      <c r="G5" s="1">
        <f t="array" aca="1" ref="G5" ca="1">ROUNDUP((MAX(IF(B$2:B$23=F5,D$2:D$23))-MIN(IF(B$2:B$23=F5,C$2:C$23)))/30.5,0)</f>
        <v>23</v>
      </c>
    </row>
    <row r="6" spans="1:7">
      <c r="A6" s="1">
        <v>2015</v>
      </c>
      <c r="B6" s="1" t="s">
        <v>6</v>
      </c>
      <c r="C6" s="3">
        <v>42005</v>
      </c>
      <c r="D6" s="3">
        <v>42216</v>
      </c>
      <c r="F6" s="1" t="str">
        <f t="array" aca="1" ref="F6" ca="1">OFFSET($B$1,MATCH(0,COUNTIF(F$1:F5,B$2:B$23),0),)</f>
        <v xml:space="preserve">(RME) </v>
      </c>
      <c r="G6" s="1">
        <f t="array" aca="1" ref="G6" ca="1">ROUNDUP((MAX(IF(B$2:B$23=F6,D$2:D$23))-MIN(IF(B$2:B$23=F6,C$2:C$23)))/30.5,0)</f>
        <v>24</v>
      </c>
    </row>
    <row r="7" spans="1:7">
      <c r="A7" s="1">
        <v>2015</v>
      </c>
      <c r="B7" s="1" t="s">
        <v>5</v>
      </c>
      <c r="C7" s="3">
        <v>42005</v>
      </c>
      <c r="D7" s="3">
        <v>42216</v>
      </c>
      <c r="F7" s="1" t="str">
        <f t="array" aca="1" ref="F7" ca="1">OFFSET($B$1,MATCH(0,COUNTIF(F$1:F6,B$2:B$23),0),)</f>
        <v>[DOL-ECO]</v>
      </c>
      <c r="G7" s="1">
        <f t="array" aca="1" ref="G7" ca="1">ROUNDUP((MAX(IF(B$2:B$23=F7,D$2:D$23))-MIN(IF(B$2:B$23=F7,C$2:C$23)))/30.5,0)</f>
        <v>12</v>
      </c>
    </row>
    <row r="8" spans="1:7">
      <c r="A8" s="1">
        <v>2015</v>
      </c>
      <c r="B8" s="1" t="s">
        <v>7</v>
      </c>
      <c r="C8" s="3">
        <v>42217</v>
      </c>
      <c r="D8" s="3">
        <v>42369</v>
      </c>
      <c r="F8" s="1" t="str">
        <f t="array" aca="1" ref="F8" ca="1">OFFSET($B$1,MATCH(0,COUNTIF(F$1:F7,B$2:B$23),0),)</f>
        <v>[TCO]</v>
      </c>
      <c r="G8" s="1">
        <f t="array" aca="1" ref="G8" ca="1">ROUNDUP((MAX(IF(B$2:B$23=F8,D$2:D$23))-MIN(IF(B$2:B$23=F8,C$2:C$23)))/30.5,0)</f>
        <v>22</v>
      </c>
    </row>
    <row r="9" spans="1:7">
      <c r="A9" s="1">
        <v>2015</v>
      </c>
      <c r="B9" s="1" t="s">
        <v>5</v>
      </c>
      <c r="C9" s="3">
        <v>42217</v>
      </c>
      <c r="D9" s="3">
        <v>42369</v>
      </c>
      <c r="F9" s="1" t="str">
        <f t="array" aca="1" ref="F9" ca="1">OFFSET($B$1,MATCH(0,COUNTIF(F$1:F8,B$2:B$23),0),)</f>
        <v>[DOL]</v>
      </c>
      <c r="G9" s="1">
        <f t="array" aca="1" ref="G9" ca="1">ROUNDUP((MAX(IF(B$2:B$23=F9,D$2:D$23))-MIN(IF(B$2:B$23=F9,C$2:C$23)))/30.5,0)</f>
        <v>6</v>
      </c>
    </row>
    <row r="10" spans="1:7">
      <c r="A10" s="1">
        <v>2014</v>
      </c>
      <c r="B10" s="1" t="s">
        <v>6</v>
      </c>
      <c r="C10" s="3">
        <v>41827</v>
      </c>
      <c r="D10" s="3">
        <v>42004</v>
      </c>
      <c r="F10" s="1" t="str">
        <f t="array" aca="1" ref="F10" ca="1">OFFSET($B$1,MATCH(0,COUNTIF(F$1:F9,B$2:B$23),0),)</f>
        <v>[RME]</v>
      </c>
      <c r="G10" s="1">
        <f t="array" aca="1" ref="G10" ca="1">ROUNDUP((MAX(IF(B$2:B$23=F10,D$2:D$23))-MIN(IF(B$2:B$23=F10,C$2:C$23)))/30.5,0)</f>
        <v>12</v>
      </c>
    </row>
    <row r="11" spans="1:7">
      <c r="A11" s="1">
        <v>2015</v>
      </c>
      <c r="B11" s="1" t="s">
        <v>8</v>
      </c>
      <c r="C11" s="3">
        <v>42009</v>
      </c>
      <c r="D11" s="3">
        <v>42369</v>
      </c>
    </row>
    <row r="12" spans="1:7">
      <c r="A12" s="1">
        <v>2016</v>
      </c>
      <c r="B12" s="1" t="s">
        <v>8</v>
      </c>
      <c r="C12" s="3">
        <v>42370</v>
      </c>
      <c r="D12" s="3">
        <v>42551</v>
      </c>
    </row>
    <row r="13" spans="1:7">
      <c r="A13" s="1">
        <v>2016</v>
      </c>
      <c r="B13" s="1" t="s">
        <v>7</v>
      </c>
      <c r="C13" s="3">
        <v>42370</v>
      </c>
      <c r="D13" s="3">
        <v>42551</v>
      </c>
    </row>
    <row r="14" spans="1:7">
      <c r="A14" s="1">
        <v>2016</v>
      </c>
      <c r="B14" s="1" t="s">
        <v>9</v>
      </c>
      <c r="C14" s="3">
        <v>42380</v>
      </c>
      <c r="D14" s="3">
        <v>42735</v>
      </c>
    </row>
    <row r="15" spans="1:7">
      <c r="A15" s="1">
        <v>2016</v>
      </c>
      <c r="B15" s="1" t="s">
        <v>10</v>
      </c>
      <c r="C15" s="3">
        <v>42443</v>
      </c>
      <c r="D15" s="3">
        <v>42735</v>
      </c>
    </row>
    <row r="16" spans="1:7">
      <c r="A16" s="1">
        <v>2017</v>
      </c>
      <c r="B16" s="1" t="s">
        <v>10</v>
      </c>
      <c r="C16" s="3">
        <v>42736</v>
      </c>
      <c r="D16" s="3">
        <v>42808</v>
      </c>
    </row>
    <row r="17" spans="1:4">
      <c r="A17" s="1">
        <v>2017</v>
      </c>
      <c r="B17" s="1" t="s">
        <v>11</v>
      </c>
      <c r="C17" s="3">
        <v>42736</v>
      </c>
      <c r="D17" s="3">
        <v>42746</v>
      </c>
    </row>
    <row r="18" spans="1:4">
      <c r="A18" s="1">
        <v>2016</v>
      </c>
      <c r="B18" s="1" t="s">
        <v>8</v>
      </c>
      <c r="C18" s="3">
        <v>42558</v>
      </c>
      <c r="D18" s="3">
        <v>42735</v>
      </c>
    </row>
    <row r="19" spans="1:4">
      <c r="A19" s="1">
        <v>2016</v>
      </c>
      <c r="B19" s="1" t="s">
        <v>7</v>
      </c>
      <c r="C19" s="3">
        <v>42552</v>
      </c>
      <c r="D19" s="3">
        <v>42735</v>
      </c>
    </row>
    <row r="20" spans="1:4">
      <c r="A20" s="1">
        <v>2017</v>
      </c>
      <c r="B20" s="1" t="s">
        <v>7</v>
      </c>
      <c r="C20" s="3">
        <v>42736</v>
      </c>
      <c r="D20" s="3">
        <v>42916</v>
      </c>
    </row>
    <row r="21" spans="1:4">
      <c r="A21" s="1">
        <v>2017</v>
      </c>
      <c r="B21" s="1" t="s">
        <v>10</v>
      </c>
      <c r="C21" s="3">
        <v>42809</v>
      </c>
      <c r="D21" s="3">
        <v>43100</v>
      </c>
    </row>
    <row r="22" spans="1:4">
      <c r="A22" s="1">
        <v>2017</v>
      </c>
      <c r="B22" s="1" t="s">
        <v>11</v>
      </c>
      <c r="C22" s="3">
        <v>42747</v>
      </c>
      <c r="D22" s="3">
        <v>42916</v>
      </c>
    </row>
    <row r="23" spans="1:4">
      <c r="A23" s="1">
        <v>2017</v>
      </c>
      <c r="B23" s="1" t="s">
        <v>12</v>
      </c>
      <c r="C23" s="3">
        <v>42736</v>
      </c>
      <c r="D23" s="3">
        <v>43100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Banque de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tulipe</cp:lastModifiedBy>
  <dcterms:created xsi:type="dcterms:W3CDTF">2016-11-29T08:51:07Z</dcterms:created>
  <dcterms:modified xsi:type="dcterms:W3CDTF">2016-11-29T12:12:28Z</dcterms:modified>
</cp:coreProperties>
</file>