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 activeTab="2"/>
  </bookViews>
  <sheets>
    <sheet name="CA" sheetId="1" r:id="rId1"/>
    <sheet name="REMISES" sheetId="2" r:id="rId2"/>
    <sheet name="condensat " sheetId="3" r:id="rId3"/>
  </sheets>
  <definedNames>
    <definedName name="idcom">OFFSET(CA!$B$2,,,COUNT(CA!$B:$B))</definedName>
    <definedName name="pays">OFFSET(idcom,,2,)</definedName>
    <definedName name="produit">OFFSET(idcom,,3,)</definedName>
    <definedName name="quté">OFFSET(idcom,,5,)</definedName>
    <definedName name="ttcavr">OFFSET(idcom,,6,)</definedName>
    <definedName name="type">OFFSET(idcom,,4,)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0" i="3" a="1"/>
  <c r="B20" s="1"/>
  <c r="C20" a="1"/>
  <c r="C20" s="1"/>
  <c r="D20" a="1"/>
  <c r="D20" s="1"/>
  <c r="F20" s="1"/>
  <c r="E20" a="1"/>
  <c r="E20" s="1"/>
  <c r="G20" a="1"/>
  <c r="G20" s="1"/>
  <c r="B21" a="1"/>
  <c r="B21"/>
  <c r="C21" a="1"/>
  <c r="C21" s="1"/>
  <c r="D21" a="1"/>
  <c r="D21" s="1"/>
  <c r="F21" s="1"/>
  <c r="E21" a="1"/>
  <c r="E21" s="1"/>
  <c r="G21" a="1"/>
  <c r="G21" s="1"/>
  <c r="B22" a="1"/>
  <c r="B22" s="1"/>
  <c r="C22" a="1"/>
  <c r="C22" s="1"/>
  <c r="D22" a="1"/>
  <c r="D22" s="1"/>
  <c r="F22" s="1"/>
  <c r="E22" a="1"/>
  <c r="E22" s="1"/>
  <c r="G22" a="1"/>
  <c r="G22"/>
  <c r="H22" s="1"/>
  <c r="B23" a="1"/>
  <c r="B23" s="1"/>
  <c r="C23" a="1"/>
  <c r="C23" s="1"/>
  <c r="D23" a="1"/>
  <c r="D23" s="1"/>
  <c r="F23" s="1"/>
  <c r="E23" a="1"/>
  <c r="E23" s="1"/>
  <c r="G23" a="1"/>
  <c r="G23" s="1"/>
  <c r="B24" a="1"/>
  <c r="B24" s="1"/>
  <c r="C24" a="1"/>
  <c r="C24" s="1"/>
  <c r="D24" a="1"/>
  <c r="D24" s="1"/>
  <c r="F24" s="1"/>
  <c r="E24" a="1"/>
  <c r="E24" s="1"/>
  <c r="G24" a="1"/>
  <c r="G24"/>
  <c r="H24" s="1"/>
  <c r="B25" a="1"/>
  <c r="B25" s="1"/>
  <c r="C25" a="1"/>
  <c r="C25" s="1"/>
  <c r="D25" a="1"/>
  <c r="D25" s="1"/>
  <c r="F25" s="1"/>
  <c r="E25" a="1"/>
  <c r="E25" s="1"/>
  <c r="G25" a="1"/>
  <c r="G25" s="1"/>
  <c r="B26" a="1"/>
  <c r="B26" s="1"/>
  <c r="C26" a="1"/>
  <c r="C26" s="1"/>
  <c r="D26" a="1"/>
  <c r="D26" s="1"/>
  <c r="F26" s="1"/>
  <c r="E26" a="1"/>
  <c r="E26" s="1"/>
  <c r="G26" a="1"/>
  <c r="G26"/>
  <c r="H26" s="1"/>
  <c r="B27" a="1"/>
  <c r="B27" s="1"/>
  <c r="C27" a="1"/>
  <c r="C27" s="1"/>
  <c r="D27" a="1"/>
  <c r="D27" s="1"/>
  <c r="F27" s="1"/>
  <c r="E27" a="1"/>
  <c r="E27" s="1"/>
  <c r="G27" a="1"/>
  <c r="G27" s="1"/>
  <c r="B28" a="1"/>
  <c r="B28" s="1"/>
  <c r="C28" a="1"/>
  <c r="C28" s="1"/>
  <c r="D28" a="1"/>
  <c r="D28" s="1"/>
  <c r="F28" s="1"/>
  <c r="E28" a="1"/>
  <c r="E28" s="1"/>
  <c r="G28" a="1"/>
  <c r="G28"/>
  <c r="H28" s="1"/>
  <c r="B29" a="1"/>
  <c r="B29" s="1"/>
  <c r="C29" a="1"/>
  <c r="C29" s="1"/>
  <c r="D29" a="1"/>
  <c r="D29" s="1"/>
  <c r="F29" s="1"/>
  <c r="E29" a="1"/>
  <c r="E29" s="1"/>
  <c r="G29" a="1"/>
  <c r="G29" s="1"/>
  <c r="B30" a="1"/>
  <c r="B30" s="1"/>
  <c r="C30" a="1"/>
  <c r="C30" s="1"/>
  <c r="D30" a="1"/>
  <c r="D30" s="1"/>
  <c r="F30" s="1"/>
  <c r="E30" a="1"/>
  <c r="E30" s="1"/>
  <c r="G30" a="1"/>
  <c r="G30"/>
  <c r="H30" s="1"/>
  <c r="B31" a="1"/>
  <c r="B31" s="1"/>
  <c r="C31" a="1"/>
  <c r="C31" s="1"/>
  <c r="D31" a="1"/>
  <c r="D31" s="1"/>
  <c r="F31" s="1"/>
  <c r="E31" a="1"/>
  <c r="E31" s="1"/>
  <c r="G31" a="1"/>
  <c r="G31" s="1"/>
  <c r="B32" a="1"/>
  <c r="B32" s="1"/>
  <c r="C32" a="1"/>
  <c r="C32" s="1"/>
  <c r="D32" a="1"/>
  <c r="D32" s="1"/>
  <c r="F32" s="1"/>
  <c r="E32" a="1"/>
  <c r="E32" s="1"/>
  <c r="G32" a="1"/>
  <c r="G32"/>
  <c r="H32" s="1"/>
  <c r="B33" a="1"/>
  <c r="B33" s="1"/>
  <c r="C33" a="1"/>
  <c r="C33" s="1"/>
  <c r="D33" a="1"/>
  <c r="D33" s="1"/>
  <c r="F33" s="1"/>
  <c r="E33" a="1"/>
  <c r="E33" s="1"/>
  <c r="G33" a="1"/>
  <c r="G33" s="1"/>
  <c r="B34" a="1"/>
  <c r="B34" s="1"/>
  <c r="C34" a="1"/>
  <c r="C34" s="1"/>
  <c r="D34" a="1"/>
  <c r="D34" s="1"/>
  <c r="F34" s="1"/>
  <c r="E34" a="1"/>
  <c r="E34" s="1"/>
  <c r="G34" a="1"/>
  <c r="G34"/>
  <c r="H34" s="1"/>
  <c r="B35" a="1"/>
  <c r="B35" s="1"/>
  <c r="C35" a="1"/>
  <c r="C35" s="1"/>
  <c r="D35" a="1"/>
  <c r="D35" s="1"/>
  <c r="F35" s="1"/>
  <c r="E35" a="1"/>
  <c r="E35" s="1"/>
  <c r="G35" a="1"/>
  <c r="G35" s="1"/>
  <c r="B36" a="1"/>
  <c r="B36" s="1"/>
  <c r="C36" a="1"/>
  <c r="C36" s="1"/>
  <c r="D36" a="1"/>
  <c r="D36" s="1"/>
  <c r="F36" s="1"/>
  <c r="E36" a="1"/>
  <c r="E36" s="1"/>
  <c r="G36" a="1"/>
  <c r="G36"/>
  <c r="H36" s="1"/>
  <c r="B37" a="1"/>
  <c r="B37" s="1"/>
  <c r="C37" a="1"/>
  <c r="C37" s="1"/>
  <c r="D37" a="1"/>
  <c r="D37" s="1"/>
  <c r="F37" s="1"/>
  <c r="E37" a="1"/>
  <c r="E37" s="1"/>
  <c r="G37" a="1"/>
  <c r="G37" s="1"/>
  <c r="B38" a="1"/>
  <c r="B38" s="1"/>
  <c r="C38" a="1"/>
  <c r="C38" s="1"/>
  <c r="D38" a="1"/>
  <c r="D38" s="1"/>
  <c r="F38" s="1"/>
  <c r="E38" a="1"/>
  <c r="E38" s="1"/>
  <c r="G38" a="1"/>
  <c r="G38"/>
  <c r="H38" s="1"/>
  <c r="B39" a="1"/>
  <c r="B39" s="1"/>
  <c r="C39" a="1"/>
  <c r="C39" s="1"/>
  <c r="D39" a="1"/>
  <c r="D39" s="1"/>
  <c r="F39" s="1"/>
  <c r="E39" a="1"/>
  <c r="E39" s="1"/>
  <c r="G39" a="1"/>
  <c r="G39" s="1"/>
  <c r="B40" a="1"/>
  <c r="B40" s="1"/>
  <c r="C40" a="1"/>
  <c r="C40" s="1"/>
  <c r="D40" a="1"/>
  <c r="D40" s="1"/>
  <c r="F40" s="1"/>
  <c r="E40" a="1"/>
  <c r="E40" s="1"/>
  <c r="G40" a="1"/>
  <c r="G40"/>
  <c r="H40" s="1"/>
  <c r="B41" a="1"/>
  <c r="B41" s="1"/>
  <c r="C41" a="1"/>
  <c r="C41" s="1"/>
  <c r="D41" a="1"/>
  <c r="D41" s="1"/>
  <c r="F41" s="1"/>
  <c r="E41" a="1"/>
  <c r="E41" s="1"/>
  <c r="G41" a="1"/>
  <c r="G41" s="1"/>
  <c r="B42" a="1"/>
  <c r="B42" s="1"/>
  <c r="C42" a="1"/>
  <c r="C42" s="1"/>
  <c r="D42" a="1"/>
  <c r="D42" s="1"/>
  <c r="F42" s="1"/>
  <c r="E42" a="1"/>
  <c r="E42" s="1"/>
  <c r="G42" a="1"/>
  <c r="G42"/>
  <c r="H42" s="1"/>
  <c r="B43" a="1"/>
  <c r="B43" s="1"/>
  <c r="C43" a="1"/>
  <c r="C43" s="1"/>
  <c r="D43" a="1"/>
  <c r="D43" s="1"/>
  <c r="F43" s="1"/>
  <c r="E43" a="1"/>
  <c r="E43" s="1"/>
  <c r="G43" a="1"/>
  <c r="G43" s="1"/>
  <c r="B44" a="1"/>
  <c r="B44" s="1"/>
  <c r="C44" a="1"/>
  <c r="C44" s="1"/>
  <c r="D44" a="1"/>
  <c r="D44" s="1"/>
  <c r="F44" s="1"/>
  <c r="E44" a="1"/>
  <c r="E44" s="1"/>
  <c r="G44" a="1"/>
  <c r="G44"/>
  <c r="H44" s="1"/>
  <c r="B45" a="1"/>
  <c r="B45" s="1"/>
  <c r="C45" a="1"/>
  <c r="C45" s="1"/>
  <c r="D45" a="1"/>
  <c r="D45" s="1"/>
  <c r="F45" s="1"/>
  <c r="E45" a="1"/>
  <c r="E45" s="1"/>
  <c r="G45" a="1"/>
  <c r="G45" s="1"/>
  <c r="B46" a="1"/>
  <c r="B46" s="1"/>
  <c r="C46" a="1"/>
  <c r="C46" s="1"/>
  <c r="D46" a="1"/>
  <c r="D46" s="1"/>
  <c r="F46" s="1"/>
  <c r="E46" a="1"/>
  <c r="E46" s="1"/>
  <c r="G46" a="1"/>
  <c r="G46"/>
  <c r="H46" s="1"/>
  <c r="B47" a="1"/>
  <c r="B47" s="1"/>
  <c r="C47" a="1"/>
  <c r="C47" s="1"/>
  <c r="D47" a="1"/>
  <c r="D47" s="1"/>
  <c r="F47" s="1"/>
  <c r="E47" a="1"/>
  <c r="E47" s="1"/>
  <c r="G47" a="1"/>
  <c r="G47" s="1"/>
  <c r="B48" a="1"/>
  <c r="B48" s="1"/>
  <c r="C48" a="1"/>
  <c r="C48" s="1"/>
  <c r="D48" a="1"/>
  <c r="D48" s="1"/>
  <c r="F48" s="1"/>
  <c r="E48" a="1"/>
  <c r="E48" s="1"/>
  <c r="G48" a="1"/>
  <c r="G48"/>
  <c r="H48" s="1"/>
  <c r="B49" a="1"/>
  <c r="B49" s="1"/>
  <c r="C49" a="1"/>
  <c r="C49" s="1"/>
  <c r="D49" a="1"/>
  <c r="D49" s="1"/>
  <c r="F49" s="1"/>
  <c r="E49" a="1"/>
  <c r="E49" s="1"/>
  <c r="G49" a="1"/>
  <c r="G49" s="1"/>
  <c r="B50" a="1"/>
  <c r="B50" s="1"/>
  <c r="C50" a="1"/>
  <c r="C50" s="1"/>
  <c r="D50" a="1"/>
  <c r="D50" s="1"/>
  <c r="F50" s="1"/>
  <c r="E50" a="1"/>
  <c r="E50" s="1"/>
  <c r="G50" a="1"/>
  <c r="G50"/>
  <c r="H50" s="1"/>
  <c r="B51" a="1"/>
  <c r="B51" s="1"/>
  <c r="C51" a="1"/>
  <c r="C51" s="1"/>
  <c r="D51" a="1"/>
  <c r="D51" s="1"/>
  <c r="F51" s="1"/>
  <c r="E51" a="1"/>
  <c r="E51" s="1"/>
  <c r="G51" a="1"/>
  <c r="G51" s="1"/>
  <c r="B52" a="1"/>
  <c r="B52" s="1"/>
  <c r="C52" a="1"/>
  <c r="C52" s="1"/>
  <c r="D52" a="1"/>
  <c r="D52" s="1"/>
  <c r="F52" s="1"/>
  <c r="E52" a="1"/>
  <c r="E52" s="1"/>
  <c r="G52" a="1"/>
  <c r="G52"/>
  <c r="H52" s="1"/>
  <c r="B53" a="1"/>
  <c r="B53" s="1"/>
  <c r="C53" a="1"/>
  <c r="C53" s="1"/>
  <c r="D53" a="1"/>
  <c r="D53" s="1"/>
  <c r="F53" s="1"/>
  <c r="E53" a="1"/>
  <c r="E53" s="1"/>
  <c r="G53" a="1"/>
  <c r="G53" s="1"/>
  <c r="B54" a="1"/>
  <c r="B54" s="1"/>
  <c r="C54" a="1"/>
  <c r="C54" s="1"/>
  <c r="D54" a="1"/>
  <c r="D54" s="1"/>
  <c r="F54" s="1"/>
  <c r="E54" a="1"/>
  <c r="E54" s="1"/>
  <c r="G54" a="1"/>
  <c r="G54"/>
  <c r="H54" s="1"/>
  <c r="B55" a="1"/>
  <c r="B55" s="1"/>
  <c r="C55" a="1"/>
  <c r="C55" s="1"/>
  <c r="D55" a="1"/>
  <c r="D55" s="1"/>
  <c r="F55" s="1"/>
  <c r="E55" a="1"/>
  <c r="E55" s="1"/>
  <c r="G55" a="1"/>
  <c r="G55" s="1"/>
  <c r="B56" a="1"/>
  <c r="B56" s="1"/>
  <c r="C56" a="1"/>
  <c r="C56" s="1"/>
  <c r="D56" a="1"/>
  <c r="D56" s="1"/>
  <c r="F56" s="1"/>
  <c r="E56" a="1"/>
  <c r="E56" s="1"/>
  <c r="G56" a="1"/>
  <c r="G56"/>
  <c r="H56" s="1"/>
  <c r="B57" a="1"/>
  <c r="B57" s="1"/>
  <c r="C57" a="1"/>
  <c r="C57" s="1"/>
  <c r="D57" a="1"/>
  <c r="D57" s="1"/>
  <c r="F57" s="1"/>
  <c r="E57" a="1"/>
  <c r="E57" s="1"/>
  <c r="G57" a="1"/>
  <c r="G57" s="1"/>
  <c r="B58" a="1"/>
  <c r="B58" s="1"/>
  <c r="C58" a="1"/>
  <c r="C58" s="1"/>
  <c r="D58" a="1"/>
  <c r="D58" s="1"/>
  <c r="F58" s="1"/>
  <c r="E58" a="1"/>
  <c r="E58" s="1"/>
  <c r="G58" a="1"/>
  <c r="G58"/>
  <c r="H58" s="1"/>
  <c r="B59" a="1"/>
  <c r="B59" s="1"/>
  <c r="C59" a="1"/>
  <c r="C59" s="1"/>
  <c r="D59" a="1"/>
  <c r="D59" s="1"/>
  <c r="F59" s="1"/>
  <c r="E59" a="1"/>
  <c r="E59" s="1"/>
  <c r="G59" a="1"/>
  <c r="G59" s="1"/>
  <c r="B60" a="1"/>
  <c r="B60" s="1"/>
  <c r="C60" a="1"/>
  <c r="C60" s="1"/>
  <c r="D60" a="1"/>
  <c r="D60" s="1"/>
  <c r="F60" s="1"/>
  <c r="E60" a="1"/>
  <c r="E60" s="1"/>
  <c r="G60" a="1"/>
  <c r="G60"/>
  <c r="H60" s="1"/>
  <c r="B61" a="1"/>
  <c r="B61" s="1"/>
  <c r="C61" a="1"/>
  <c r="C61" s="1"/>
  <c r="D61" a="1"/>
  <c r="D61" s="1"/>
  <c r="F61" s="1"/>
  <c r="E61" a="1"/>
  <c r="E61" s="1"/>
  <c r="G61" a="1"/>
  <c r="G61" s="1"/>
  <c r="B62" a="1"/>
  <c r="B62" s="1"/>
  <c r="C62" a="1"/>
  <c r="C62" s="1"/>
  <c r="D62" a="1"/>
  <c r="D62" s="1"/>
  <c r="F62" s="1"/>
  <c r="E62" a="1"/>
  <c r="E62" s="1"/>
  <c r="G62" a="1"/>
  <c r="G62"/>
  <c r="H62" s="1"/>
  <c r="B63" a="1"/>
  <c r="B63" s="1"/>
  <c r="C63" a="1"/>
  <c r="C63" s="1"/>
  <c r="D63" a="1"/>
  <c r="D63" s="1"/>
  <c r="F63" s="1"/>
  <c r="E63" a="1"/>
  <c r="E63" s="1"/>
  <c r="G63" a="1"/>
  <c r="G63" s="1"/>
  <c r="B64" a="1"/>
  <c r="B64" s="1"/>
  <c r="C64" a="1"/>
  <c r="C64" s="1"/>
  <c r="D64" a="1"/>
  <c r="D64" s="1"/>
  <c r="F64" s="1"/>
  <c r="E64" a="1"/>
  <c r="E64" s="1"/>
  <c r="G64" a="1"/>
  <c r="G64"/>
  <c r="H64" s="1"/>
  <c r="B65" a="1"/>
  <c r="B65" s="1"/>
  <c r="C65" a="1"/>
  <c r="C65" s="1"/>
  <c r="D65" a="1"/>
  <c r="D65" s="1"/>
  <c r="F65" s="1"/>
  <c r="E65" a="1"/>
  <c r="E65" s="1"/>
  <c r="G65" a="1"/>
  <c r="G65" s="1"/>
  <c r="B66" a="1"/>
  <c r="B66" s="1"/>
  <c r="C66" a="1"/>
  <c r="C66" s="1"/>
  <c r="D66" a="1"/>
  <c r="D66" s="1"/>
  <c r="F66" s="1"/>
  <c r="E66" a="1"/>
  <c r="E66" s="1"/>
  <c r="G66" a="1"/>
  <c r="G66"/>
  <c r="H66" s="1"/>
  <c r="B67" a="1"/>
  <c r="B67" s="1"/>
  <c r="C67" a="1"/>
  <c r="C67" s="1"/>
  <c r="D67" a="1"/>
  <c r="D67" s="1"/>
  <c r="F67" s="1"/>
  <c r="E67" a="1"/>
  <c r="E67" s="1"/>
  <c r="G67" a="1"/>
  <c r="G67" s="1"/>
  <c r="B68" a="1"/>
  <c r="B68" s="1"/>
  <c r="C68" a="1"/>
  <c r="C68" s="1"/>
  <c r="D68" a="1"/>
  <c r="D68" s="1"/>
  <c r="F68" s="1"/>
  <c r="E68" a="1"/>
  <c r="E68" s="1"/>
  <c r="G68" a="1"/>
  <c r="G68"/>
  <c r="H68" s="1"/>
  <c r="B69" a="1"/>
  <c r="B69" s="1"/>
  <c r="C69" a="1"/>
  <c r="C69" s="1"/>
  <c r="D69" a="1"/>
  <c r="D69" s="1"/>
  <c r="F69" s="1"/>
  <c r="E69" a="1"/>
  <c r="E69" s="1"/>
  <c r="G69" a="1"/>
  <c r="G69" s="1"/>
  <c r="B70" a="1"/>
  <c r="B70" s="1"/>
  <c r="C70" a="1"/>
  <c r="C70" s="1"/>
  <c r="D70" a="1"/>
  <c r="D70" s="1"/>
  <c r="F70" s="1"/>
  <c r="E70" a="1"/>
  <c r="E70" s="1"/>
  <c r="G70" a="1"/>
  <c r="G70"/>
  <c r="H70" s="1"/>
  <c r="B71" a="1"/>
  <c r="B71" s="1"/>
  <c r="C71" a="1"/>
  <c r="C71" s="1"/>
  <c r="D71" a="1"/>
  <c r="D71" s="1"/>
  <c r="F71" s="1"/>
  <c r="E71" a="1"/>
  <c r="E71" s="1"/>
  <c r="G71" a="1"/>
  <c r="G71" s="1"/>
  <c r="B72" a="1"/>
  <c r="B72" s="1"/>
  <c r="C72" a="1"/>
  <c r="C72" s="1"/>
  <c r="D72" a="1"/>
  <c r="D72" s="1"/>
  <c r="F72" s="1"/>
  <c r="E72" a="1"/>
  <c r="E72" s="1"/>
  <c r="G72" a="1"/>
  <c r="G72"/>
  <c r="H72" s="1"/>
  <c r="B73" a="1"/>
  <c r="B73" s="1"/>
  <c r="C73" a="1"/>
  <c r="C73" s="1"/>
  <c r="D73" a="1"/>
  <c r="D73" s="1"/>
  <c r="F73" s="1"/>
  <c r="E73" a="1"/>
  <c r="E73" s="1"/>
  <c r="G73" a="1"/>
  <c r="G73" s="1"/>
  <c r="B74" a="1"/>
  <c r="B74" s="1"/>
  <c r="C74" a="1"/>
  <c r="C74" s="1"/>
  <c r="D74" a="1"/>
  <c r="D74" s="1"/>
  <c r="F74" s="1"/>
  <c r="E74" a="1"/>
  <c r="E74" s="1"/>
  <c r="G74" a="1"/>
  <c r="G74"/>
  <c r="H74" s="1"/>
  <c r="B75" a="1"/>
  <c r="B75" s="1"/>
  <c r="C75" a="1"/>
  <c r="C75" s="1"/>
  <c r="D75" a="1"/>
  <c r="D75" s="1"/>
  <c r="F75" s="1"/>
  <c r="E75" a="1"/>
  <c r="E75" s="1"/>
  <c r="G75" a="1"/>
  <c r="G75" s="1"/>
  <c r="B76" a="1"/>
  <c r="B76" s="1"/>
  <c r="C76" a="1"/>
  <c r="C76" s="1"/>
  <c r="D76" a="1"/>
  <c r="D76" s="1"/>
  <c r="F76" s="1"/>
  <c r="E76" a="1"/>
  <c r="E76" s="1"/>
  <c r="G76" a="1"/>
  <c r="G76"/>
  <c r="H76" s="1"/>
  <c r="B77" a="1"/>
  <c r="B77" s="1"/>
  <c r="C77" a="1"/>
  <c r="C77" s="1"/>
  <c r="D77" a="1"/>
  <c r="D77" s="1"/>
  <c r="F77" s="1"/>
  <c r="E77" a="1"/>
  <c r="E77" s="1"/>
  <c r="G77" a="1"/>
  <c r="G77" s="1"/>
  <c r="B78" a="1"/>
  <c r="B78" s="1"/>
  <c r="C78" a="1"/>
  <c r="C78" s="1"/>
  <c r="D78" a="1"/>
  <c r="D78" s="1"/>
  <c r="F78" s="1"/>
  <c r="E78" a="1"/>
  <c r="E78" s="1"/>
  <c r="G78" a="1"/>
  <c r="G78"/>
  <c r="H78" s="1"/>
  <c r="B79" a="1"/>
  <c r="B79" s="1"/>
  <c r="C79" a="1"/>
  <c r="C79" s="1"/>
  <c r="D79" a="1"/>
  <c r="D79" s="1"/>
  <c r="F79" s="1"/>
  <c r="E79" a="1"/>
  <c r="E79" s="1"/>
  <c r="G79" a="1"/>
  <c r="G79" s="1"/>
  <c r="B80" a="1"/>
  <c r="B80" s="1"/>
  <c r="C80" a="1"/>
  <c r="C80" s="1"/>
  <c r="D80" a="1"/>
  <c r="D80" s="1"/>
  <c r="F80" s="1"/>
  <c r="E80" a="1"/>
  <c r="E80" s="1"/>
  <c r="G80" a="1"/>
  <c r="G80"/>
  <c r="H80" s="1"/>
  <c r="B81" a="1"/>
  <c r="B81" s="1"/>
  <c r="C81" a="1"/>
  <c r="C81" s="1"/>
  <c r="D81" a="1"/>
  <c r="D81" s="1"/>
  <c r="F81" s="1"/>
  <c r="E81" a="1"/>
  <c r="E81" s="1"/>
  <c r="G81" a="1"/>
  <c r="G81" s="1"/>
  <c r="B82" a="1"/>
  <c r="B82" s="1"/>
  <c r="C82" a="1"/>
  <c r="C82" s="1"/>
  <c r="D82" a="1"/>
  <c r="D82" s="1"/>
  <c r="F82" s="1"/>
  <c r="E82" a="1"/>
  <c r="E82" s="1"/>
  <c r="G82" a="1"/>
  <c r="G82"/>
  <c r="H82" s="1"/>
  <c r="B83" a="1"/>
  <c r="B83" s="1"/>
  <c r="C83" a="1"/>
  <c r="C83" s="1"/>
  <c r="D83" a="1"/>
  <c r="D83" s="1"/>
  <c r="F83" s="1"/>
  <c r="E83" a="1"/>
  <c r="E83" s="1"/>
  <c r="G83" a="1"/>
  <c r="G83" s="1"/>
  <c r="B84" a="1"/>
  <c r="B84"/>
  <c r="C84" a="1"/>
  <c r="C84"/>
  <c r="D84" a="1"/>
  <c r="D84"/>
  <c r="F84" s="1"/>
  <c r="E84" a="1"/>
  <c r="E84"/>
  <c r="G84" a="1"/>
  <c r="G84" s="1"/>
  <c r="B85" a="1"/>
  <c r="B85" s="1"/>
  <c r="C85" a="1"/>
  <c r="C85" s="1"/>
  <c r="D85" a="1"/>
  <c r="D85" s="1"/>
  <c r="F85" s="1"/>
  <c r="E85" a="1"/>
  <c r="E85" s="1"/>
  <c r="G85" a="1"/>
  <c r="G85" s="1"/>
  <c r="B86" a="1"/>
  <c r="B86"/>
  <c r="C86" a="1"/>
  <c r="C86"/>
  <c r="D86" a="1"/>
  <c r="D86"/>
  <c r="F86" s="1"/>
  <c r="E86" a="1"/>
  <c r="E86"/>
  <c r="G86" a="1"/>
  <c r="G86" s="1"/>
  <c r="B87" a="1"/>
  <c r="B87" s="1"/>
  <c r="C87" a="1"/>
  <c r="C87" s="1"/>
  <c r="D87" a="1"/>
  <c r="D87" s="1"/>
  <c r="F87" s="1"/>
  <c r="E87" a="1"/>
  <c r="E87" s="1"/>
  <c r="G87" a="1"/>
  <c r="G87" s="1"/>
  <c r="B88" a="1"/>
  <c r="B88"/>
  <c r="C88" a="1"/>
  <c r="C88"/>
  <c r="D88" a="1"/>
  <c r="D88"/>
  <c r="F88" s="1"/>
  <c r="E88" a="1"/>
  <c r="E88"/>
  <c r="G88" a="1"/>
  <c r="G88" s="1"/>
  <c r="B89" a="1"/>
  <c r="B89" s="1"/>
  <c r="C89" a="1"/>
  <c r="C89" s="1"/>
  <c r="D89" a="1"/>
  <c r="D89" s="1"/>
  <c r="F89" s="1"/>
  <c r="E89" a="1"/>
  <c r="E89" s="1"/>
  <c r="G89" a="1"/>
  <c r="G89" s="1"/>
  <c r="B90" a="1"/>
  <c r="B90"/>
  <c r="C90" a="1"/>
  <c r="C90"/>
  <c r="D90" a="1"/>
  <c r="D90"/>
  <c r="F90" s="1"/>
  <c r="E90" a="1"/>
  <c r="E90"/>
  <c r="G90" a="1"/>
  <c r="G90" s="1"/>
  <c r="B91" a="1"/>
  <c r="B91" s="1"/>
  <c r="C91" a="1"/>
  <c r="C91" s="1"/>
  <c r="D91" a="1"/>
  <c r="D91" s="1"/>
  <c r="F91" s="1"/>
  <c r="E91" a="1"/>
  <c r="E91" s="1"/>
  <c r="G91" a="1"/>
  <c r="G91" s="1"/>
  <c r="B92" a="1"/>
  <c r="B92"/>
  <c r="C92" a="1"/>
  <c r="C92"/>
  <c r="D92" a="1"/>
  <c r="D92"/>
  <c r="F92" s="1"/>
  <c r="E92" a="1"/>
  <c r="E92"/>
  <c r="G92" a="1"/>
  <c r="G92" s="1"/>
  <c r="B93" a="1"/>
  <c r="B93" s="1"/>
  <c r="C93" a="1"/>
  <c r="C93" s="1"/>
  <c r="D93" a="1"/>
  <c r="D93" s="1"/>
  <c r="F93" s="1"/>
  <c r="E93" a="1"/>
  <c r="E93" s="1"/>
  <c r="G93" a="1"/>
  <c r="G93" s="1"/>
  <c r="B94" a="1"/>
  <c r="B94"/>
  <c r="C94" a="1"/>
  <c r="C94"/>
  <c r="D94" a="1"/>
  <c r="D94"/>
  <c r="F94" s="1"/>
  <c r="E94" a="1"/>
  <c r="E94"/>
  <c r="G94" a="1"/>
  <c r="G94" s="1"/>
  <c r="B95" a="1"/>
  <c r="B95" s="1"/>
  <c r="C95" a="1"/>
  <c r="C95" s="1"/>
  <c r="D95" a="1"/>
  <c r="D95" s="1"/>
  <c r="F95" s="1"/>
  <c r="E95" a="1"/>
  <c r="E95" s="1"/>
  <c r="G95" a="1"/>
  <c r="G95" s="1"/>
  <c r="B96" a="1"/>
  <c r="B96"/>
  <c r="C96" a="1"/>
  <c r="C96"/>
  <c r="D96" a="1"/>
  <c r="D96"/>
  <c r="F96" s="1"/>
  <c r="E96" a="1"/>
  <c r="E96"/>
  <c r="G96" a="1"/>
  <c r="G96" s="1"/>
  <c r="B97" a="1"/>
  <c r="B97" s="1"/>
  <c r="C97" a="1"/>
  <c r="C97" s="1"/>
  <c r="D97" a="1"/>
  <c r="D97" s="1"/>
  <c r="F97" s="1"/>
  <c r="E97" a="1"/>
  <c r="E97" s="1"/>
  <c r="G97" a="1"/>
  <c r="G97" s="1"/>
  <c r="B98" a="1"/>
  <c r="B98"/>
  <c r="C98" a="1"/>
  <c r="C98"/>
  <c r="D98" a="1"/>
  <c r="D98"/>
  <c r="F98" s="1"/>
  <c r="E98" a="1"/>
  <c r="E98"/>
  <c r="G98" a="1"/>
  <c r="G98" s="1"/>
  <c r="B99" a="1"/>
  <c r="B99" s="1"/>
  <c r="C99" a="1"/>
  <c r="C99" s="1"/>
  <c r="D99" a="1"/>
  <c r="D99" s="1"/>
  <c r="F99" s="1"/>
  <c r="E99" a="1"/>
  <c r="E99" s="1"/>
  <c r="G99" a="1"/>
  <c r="G99" s="1"/>
  <c r="B100" a="1"/>
  <c r="B100"/>
  <c r="C100" a="1"/>
  <c r="C100"/>
  <c r="D100" a="1"/>
  <c r="D100"/>
  <c r="F100" s="1"/>
  <c r="E100" a="1"/>
  <c r="E100"/>
  <c r="G100" a="1"/>
  <c r="G100" s="1"/>
  <c r="B101" a="1"/>
  <c r="B101" s="1"/>
  <c r="C101" a="1"/>
  <c r="C101" s="1"/>
  <c r="D101" a="1"/>
  <c r="D101" s="1"/>
  <c r="F101" s="1"/>
  <c r="E101" a="1"/>
  <c r="E101" s="1"/>
  <c r="G101" a="1"/>
  <c r="G101" s="1"/>
  <c r="B102" a="1"/>
  <c r="B102"/>
  <c r="C102" a="1"/>
  <c r="C102"/>
  <c r="D102" a="1"/>
  <c r="D102"/>
  <c r="F102" s="1"/>
  <c r="E102" a="1"/>
  <c r="E102"/>
  <c r="G102" a="1"/>
  <c r="G102" s="1"/>
  <c r="B103" a="1"/>
  <c r="B103" s="1"/>
  <c r="C103" a="1"/>
  <c r="C103" s="1"/>
  <c r="D103" a="1"/>
  <c r="D103" s="1"/>
  <c r="F103" s="1"/>
  <c r="E103" a="1"/>
  <c r="E103" s="1"/>
  <c r="G103" a="1"/>
  <c r="G103" s="1"/>
  <c r="B104" a="1"/>
  <c r="B104"/>
  <c r="C104" a="1"/>
  <c r="C104"/>
  <c r="D104" a="1"/>
  <c r="D104"/>
  <c r="F104" s="1"/>
  <c r="E104" a="1"/>
  <c r="E104"/>
  <c r="G104" a="1"/>
  <c r="G104" s="1"/>
  <c r="B105" a="1"/>
  <c r="B105" s="1"/>
  <c r="C105" a="1"/>
  <c r="C105" s="1"/>
  <c r="D105" a="1"/>
  <c r="D105" s="1"/>
  <c r="F105" s="1"/>
  <c r="E105" a="1"/>
  <c r="E105" s="1"/>
  <c r="G105" a="1"/>
  <c r="G105" s="1"/>
  <c r="B106" a="1"/>
  <c r="B106"/>
  <c r="C106" a="1"/>
  <c r="C106"/>
  <c r="D106" a="1"/>
  <c r="D106"/>
  <c r="F106" s="1"/>
  <c r="E106" a="1"/>
  <c r="E106"/>
  <c r="G106" a="1"/>
  <c r="G106" s="1"/>
  <c r="B107" a="1"/>
  <c r="B107" s="1"/>
  <c r="C107" a="1"/>
  <c r="C107" s="1"/>
  <c r="D107" a="1"/>
  <c r="D107" s="1"/>
  <c r="F107" s="1"/>
  <c r="E107" a="1"/>
  <c r="E107" s="1"/>
  <c r="G107" a="1"/>
  <c r="G107" s="1"/>
  <c r="B108" a="1"/>
  <c r="B108"/>
  <c r="C108" a="1"/>
  <c r="C108"/>
  <c r="D108" a="1"/>
  <c r="D108"/>
  <c r="F108" s="1"/>
  <c r="E108" a="1"/>
  <c r="E108"/>
  <c r="G108" a="1"/>
  <c r="G108" s="1"/>
  <c r="B109" a="1"/>
  <c r="B109" s="1"/>
  <c r="C109" a="1"/>
  <c r="C109" s="1"/>
  <c r="D109" a="1"/>
  <c r="D109" s="1"/>
  <c r="F109" s="1"/>
  <c r="E109" a="1"/>
  <c r="E109" s="1"/>
  <c r="G109" a="1"/>
  <c r="G109" s="1"/>
  <c r="B110" a="1"/>
  <c r="B110"/>
  <c r="C110" a="1"/>
  <c r="C110"/>
  <c r="D110" a="1"/>
  <c r="D110"/>
  <c r="F110" s="1"/>
  <c r="E110" a="1"/>
  <c r="E110"/>
  <c r="G110" a="1"/>
  <c r="G110" s="1"/>
  <c r="B111" a="1"/>
  <c r="B111" s="1"/>
  <c r="C111" a="1"/>
  <c r="C111" s="1"/>
  <c r="D111" a="1"/>
  <c r="D111" s="1"/>
  <c r="F111" s="1"/>
  <c r="E111" a="1"/>
  <c r="E111" s="1"/>
  <c r="G111" a="1"/>
  <c r="G111" s="1"/>
  <c r="B112" a="1"/>
  <c r="B112"/>
  <c r="C112" a="1"/>
  <c r="C112"/>
  <c r="D112" a="1"/>
  <c r="D112"/>
  <c r="F112" s="1"/>
  <c r="E112" a="1"/>
  <c r="E112"/>
  <c r="G112" a="1"/>
  <c r="G112" s="1"/>
  <c r="B113" a="1"/>
  <c r="B113" s="1"/>
  <c r="C113" a="1"/>
  <c r="C113" s="1"/>
  <c r="D113" a="1"/>
  <c r="D113" s="1"/>
  <c r="F113" s="1"/>
  <c r="E113" a="1"/>
  <c r="E113" s="1"/>
  <c r="G113" a="1"/>
  <c r="G113" s="1"/>
  <c r="B114" a="1"/>
  <c r="B114"/>
  <c r="C114" a="1"/>
  <c r="C114"/>
  <c r="D114" a="1"/>
  <c r="D114"/>
  <c r="F114" s="1"/>
  <c r="E114" a="1"/>
  <c r="E114"/>
  <c r="G114" a="1"/>
  <c r="G114" s="1"/>
  <c r="B115" a="1"/>
  <c r="B115" s="1"/>
  <c r="C115" a="1"/>
  <c r="C115" s="1"/>
  <c r="D115" a="1"/>
  <c r="D115" s="1"/>
  <c r="E115" a="1"/>
  <c r="E115" s="1"/>
  <c r="F115"/>
  <c r="G115" a="1"/>
  <c r="G115"/>
  <c r="H115" s="1"/>
  <c r="B116" a="1"/>
  <c r="B116" s="1"/>
  <c r="C116" a="1"/>
  <c r="C116" s="1"/>
  <c r="D116" a="1"/>
  <c r="D116" s="1"/>
  <c r="F116" s="1"/>
  <c r="E116" a="1"/>
  <c r="E116" s="1"/>
  <c r="G116" a="1"/>
  <c r="G116" s="1"/>
  <c r="I116" s="1"/>
  <c r="B117" a="1"/>
  <c r="B117" s="1"/>
  <c r="C117" a="1"/>
  <c r="C117" s="1"/>
  <c r="D117" a="1"/>
  <c r="D117" s="1"/>
  <c r="F117" s="1"/>
  <c r="E117" a="1"/>
  <c r="E117" s="1"/>
  <c r="G117" a="1"/>
  <c r="G117" s="1"/>
  <c r="B118" a="1"/>
  <c r="B118"/>
  <c r="C118" a="1"/>
  <c r="C118" s="1"/>
  <c r="D118" a="1"/>
  <c r="D118" s="1"/>
  <c r="F118" s="1"/>
  <c r="E118" a="1"/>
  <c r="E118" s="1"/>
  <c r="G118" a="1"/>
  <c r="G118" s="1"/>
  <c r="B119" a="1"/>
  <c r="B119"/>
  <c r="C119" a="1"/>
  <c r="C119" s="1"/>
  <c r="D119" a="1"/>
  <c r="D119" s="1"/>
  <c r="F119" s="1"/>
  <c r="E119" a="1"/>
  <c r="E119" s="1"/>
  <c r="G119" a="1"/>
  <c r="G119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G3" a="1"/>
  <c r="G3" s="1"/>
  <c r="G4" a="1"/>
  <c r="G4" s="1"/>
  <c r="G5" a="1"/>
  <c r="G5" s="1"/>
  <c r="I5" s="1"/>
  <c r="G6" a="1"/>
  <c r="G6" s="1"/>
  <c r="G7" a="1"/>
  <c r="G7" s="1"/>
  <c r="H7" s="1"/>
  <c r="G8" a="1"/>
  <c r="G8" s="1"/>
  <c r="H8" s="1"/>
  <c r="G9" a="1"/>
  <c r="G9" s="1"/>
  <c r="H9" s="1"/>
  <c r="G10" a="1"/>
  <c r="G10" s="1"/>
  <c r="H10" s="1"/>
  <c r="G11" a="1"/>
  <c r="G11" s="1"/>
  <c r="H11" s="1"/>
  <c r="G12" a="1"/>
  <c r="G12" s="1"/>
  <c r="H12" s="1"/>
  <c r="G13" a="1"/>
  <c r="G13" s="1"/>
  <c r="H13" s="1"/>
  <c r="G14" a="1"/>
  <c r="G14" s="1"/>
  <c r="H14" s="1"/>
  <c r="G15" a="1"/>
  <c r="G15" s="1"/>
  <c r="H15" s="1"/>
  <c r="G16" a="1"/>
  <c r="G16" s="1"/>
  <c r="H16" s="1"/>
  <c r="G17" a="1"/>
  <c r="G17" s="1"/>
  <c r="H17" s="1"/>
  <c r="G18" a="1"/>
  <c r="G18" s="1"/>
  <c r="H18" s="1"/>
  <c r="G19" a="1"/>
  <c r="G19" s="1"/>
  <c r="H19" s="1"/>
  <c r="G2" a="1"/>
  <c r="G2" s="1"/>
  <c r="E2" a="1"/>
  <c r="E2" s="1"/>
  <c r="D3" a="1"/>
  <c r="D3" s="1"/>
  <c r="D4" a="1"/>
  <c r="D4" s="1"/>
  <c r="D5" a="1"/>
  <c r="D5" s="1"/>
  <c r="D6" a="1"/>
  <c r="D6" s="1"/>
  <c r="D7" a="1"/>
  <c r="D7" s="1"/>
  <c r="F7" s="1"/>
  <c r="D8" a="1"/>
  <c r="D8" s="1"/>
  <c r="F8" s="1"/>
  <c r="D9" a="1"/>
  <c r="D9" s="1"/>
  <c r="F9" s="1"/>
  <c r="D10" a="1"/>
  <c r="D10" s="1"/>
  <c r="F10" s="1"/>
  <c r="D11" a="1"/>
  <c r="D11" s="1"/>
  <c r="F11" s="1"/>
  <c r="D12" a="1"/>
  <c r="D12" s="1"/>
  <c r="F12" s="1"/>
  <c r="D13" a="1"/>
  <c r="D13" s="1"/>
  <c r="F13" s="1"/>
  <c r="D14" a="1"/>
  <c r="D14" s="1"/>
  <c r="F14" s="1"/>
  <c r="D15" a="1"/>
  <c r="D15" s="1"/>
  <c r="F15" s="1"/>
  <c r="D16" a="1"/>
  <c r="D16" s="1"/>
  <c r="F16" s="1"/>
  <c r="D17" a="1"/>
  <c r="D17" s="1"/>
  <c r="F17" s="1"/>
  <c r="D18" a="1"/>
  <c r="D18" s="1"/>
  <c r="F18" s="1"/>
  <c r="D19" a="1"/>
  <c r="D19" s="1"/>
  <c r="F19" s="1"/>
  <c r="D2" a="1"/>
  <c r="D2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" a="1"/>
  <c r="C2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" a="1"/>
  <c r="B2" s="1"/>
  <c r="H81" l="1"/>
  <c r="I81"/>
  <c r="H77"/>
  <c r="I77"/>
  <c r="H73"/>
  <c r="I73"/>
  <c r="H69"/>
  <c r="I69"/>
  <c r="H65"/>
  <c r="I65"/>
  <c r="H61"/>
  <c r="I61"/>
  <c r="H57"/>
  <c r="I57"/>
  <c r="H53"/>
  <c r="I53"/>
  <c r="H49"/>
  <c r="I49"/>
  <c r="H45"/>
  <c r="I45"/>
  <c r="H41"/>
  <c r="I41"/>
  <c r="H37"/>
  <c r="I37"/>
  <c r="H33"/>
  <c r="I33"/>
  <c r="H29"/>
  <c r="I29"/>
  <c r="H25"/>
  <c r="I25"/>
  <c r="H20"/>
  <c r="I20"/>
  <c r="H119"/>
  <c r="I119"/>
  <c r="H118"/>
  <c r="I118"/>
  <c r="H117"/>
  <c r="I117"/>
  <c r="H113"/>
  <c r="I113"/>
  <c r="H111"/>
  <c r="I111"/>
  <c r="H109"/>
  <c r="I109"/>
  <c r="H107"/>
  <c r="I107"/>
  <c r="H105"/>
  <c r="I105"/>
  <c r="H103"/>
  <c r="I103"/>
  <c r="H101"/>
  <c r="I101"/>
  <c r="H99"/>
  <c r="I99"/>
  <c r="H97"/>
  <c r="I97"/>
  <c r="H95"/>
  <c r="I95"/>
  <c r="H93"/>
  <c r="I93"/>
  <c r="H91"/>
  <c r="I91"/>
  <c r="H89"/>
  <c r="I89"/>
  <c r="H87"/>
  <c r="I87"/>
  <c r="H85"/>
  <c r="I85"/>
  <c r="H83"/>
  <c r="I83"/>
  <c r="H79"/>
  <c r="I79"/>
  <c r="H75"/>
  <c r="I75"/>
  <c r="H71"/>
  <c r="I71"/>
  <c r="H67"/>
  <c r="I67"/>
  <c r="H63"/>
  <c r="I63"/>
  <c r="H59"/>
  <c r="I59"/>
  <c r="H55"/>
  <c r="I55"/>
  <c r="H51"/>
  <c r="I51"/>
  <c r="H47"/>
  <c r="I47"/>
  <c r="H43"/>
  <c r="I43"/>
  <c r="H39"/>
  <c r="I39"/>
  <c r="H35"/>
  <c r="I35"/>
  <c r="H31"/>
  <c r="I31"/>
  <c r="H27"/>
  <c r="I27"/>
  <c r="H23"/>
  <c r="I23"/>
  <c r="H116"/>
  <c r="I115"/>
  <c r="I82"/>
  <c r="I80"/>
  <c r="I78"/>
  <c r="I76"/>
  <c r="I74"/>
  <c r="I72"/>
  <c r="I70"/>
  <c r="I68"/>
  <c r="I66"/>
  <c r="I64"/>
  <c r="I62"/>
  <c r="I60"/>
  <c r="I58"/>
  <c r="I56"/>
  <c r="I54"/>
  <c r="I52"/>
  <c r="I50"/>
  <c r="I48"/>
  <c r="I46"/>
  <c r="I44"/>
  <c r="I42"/>
  <c r="I40"/>
  <c r="I38"/>
  <c r="I36"/>
  <c r="I34"/>
  <c r="I32"/>
  <c r="I30"/>
  <c r="I28"/>
  <c r="I26"/>
  <c r="I24"/>
  <c r="I22"/>
  <c r="H114"/>
  <c r="I114"/>
  <c r="H112"/>
  <c r="I112"/>
  <c r="H110"/>
  <c r="I110"/>
  <c r="H108"/>
  <c r="I108"/>
  <c r="H106"/>
  <c r="I106"/>
  <c r="H104"/>
  <c r="I104"/>
  <c r="H102"/>
  <c r="I102"/>
  <c r="H100"/>
  <c r="I100"/>
  <c r="H98"/>
  <c r="I98"/>
  <c r="H96"/>
  <c r="I96"/>
  <c r="H94"/>
  <c r="I94"/>
  <c r="H92"/>
  <c r="I92"/>
  <c r="H90"/>
  <c r="I90"/>
  <c r="H88"/>
  <c r="I88"/>
  <c r="H86"/>
  <c r="I86"/>
  <c r="H84"/>
  <c r="I84"/>
  <c r="I21"/>
  <c r="H21"/>
  <c r="I19"/>
  <c r="I17"/>
  <c r="I15"/>
  <c r="I13"/>
  <c r="I11"/>
  <c r="I9"/>
  <c r="I7"/>
  <c r="I18"/>
  <c r="I16"/>
  <c r="I14"/>
  <c r="I12"/>
  <c r="I10"/>
  <c r="I8"/>
  <c r="H3"/>
  <c r="H6"/>
  <c r="H4"/>
  <c r="F6"/>
  <c r="F4"/>
  <c r="H5"/>
  <c r="F5"/>
  <c r="F3"/>
  <c r="F2"/>
  <c r="H2"/>
  <c r="I3" i="1"/>
  <c r="J3" s="1"/>
  <c r="K3" s="1"/>
  <c r="I4"/>
  <c r="J4" s="1"/>
  <c r="K4" s="1"/>
  <c r="I5"/>
  <c r="J5" s="1"/>
  <c r="K5" s="1"/>
  <c r="I6"/>
  <c r="J6" s="1"/>
  <c r="K6" s="1"/>
  <c r="I7"/>
  <c r="J7" s="1"/>
  <c r="K7" s="1"/>
  <c r="I8"/>
  <c r="J8" s="1"/>
  <c r="K8" s="1"/>
  <c r="I9"/>
  <c r="J9" s="1"/>
  <c r="K9" s="1"/>
  <c r="I2"/>
  <c r="J2" s="1"/>
  <c r="K2" s="1"/>
  <c r="I2" i="3" l="1"/>
  <c r="I4"/>
  <c r="I3"/>
  <c r="I6"/>
</calcChain>
</file>

<file path=xl/sharedStrings.xml><?xml version="1.0" encoding="utf-8"?>
<sst xmlns="http://schemas.openxmlformats.org/spreadsheetml/2006/main" count="63" uniqueCount="31">
  <si>
    <t>KEY</t>
  </si>
  <si>
    <t>ID COMMANDE</t>
  </si>
  <si>
    <t>Pays</t>
  </si>
  <si>
    <t>Pays corrigé</t>
  </si>
  <si>
    <t>Détail</t>
  </si>
  <si>
    <t>TYPE</t>
  </si>
  <si>
    <t>QUANTITÉ</t>
  </si>
  <si>
    <t>TTC AVR</t>
  </si>
  <si>
    <t>REMISE</t>
  </si>
  <si>
    <t>TTC APR</t>
  </si>
  <si>
    <t>HT/CA</t>
  </si>
  <si>
    <t>DEVISES</t>
  </si>
  <si>
    <t>GrÃ¨ce</t>
  </si>
  <si>
    <t>Grèce</t>
  </si>
  <si>
    <t>Accessoire</t>
  </si>
  <si>
    <t>€</t>
  </si>
  <si>
    <t>Original</t>
  </si>
  <si>
    <t>Belgique</t>
  </si>
  <si>
    <t>PRODUIT 1</t>
  </si>
  <si>
    <t>PRODUIT 2</t>
  </si>
  <si>
    <t>Order No</t>
  </si>
  <si>
    <t>Total discounts</t>
  </si>
  <si>
    <t>id com</t>
  </si>
  <si>
    <t>pays</t>
  </si>
  <si>
    <t>prod</t>
  </si>
  <si>
    <t>type</t>
  </si>
  <si>
    <t xml:space="preserve">quté cumul </t>
  </si>
  <si>
    <t>prix ttc avr</t>
  </si>
  <si>
    <t>remise</t>
  </si>
  <si>
    <t xml:space="preserve">  total</t>
  </si>
  <si>
    <t>fichier prêt à l'emploi si pas 2 millons de lignes dans CA</t>
  </si>
</sst>
</file>

<file path=xl/styles.xml><?xml version="1.0" encoding="utf-8"?>
<styleSheet xmlns="http://schemas.openxmlformats.org/spreadsheetml/2006/main">
  <numFmts count="1">
    <numFmt numFmtId="164" formatCode="_-* #,##0.00_-;\-* #,##0.00_-;_-* &quot;-&quot;??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/>
    </xf>
    <xf numFmtId="164" fontId="2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1" applyFont="1"/>
    <xf numFmtId="0" fontId="2" fillId="2" borderId="0" xfId="0" applyFont="1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9"/>
  <sheetViews>
    <sheetView workbookViewId="0">
      <selection activeCell="I2" sqref="I2"/>
    </sheetView>
  </sheetViews>
  <sheetFormatPr baseColWidth="10" defaultRowHeight="14.5"/>
  <cols>
    <col min="5" max="5" width="68.26953125" bestFit="1" customWidth="1"/>
    <col min="9" max="9" width="11.453125" style="11"/>
  </cols>
  <sheetData>
    <row r="1" spans="1:12">
      <c r="A1" s="2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  <c r="I1" s="9" t="s">
        <v>8</v>
      </c>
      <c r="J1" s="2" t="s">
        <v>9</v>
      </c>
      <c r="K1" s="2" t="s">
        <v>10</v>
      </c>
      <c r="L1" s="2" t="s">
        <v>11</v>
      </c>
    </row>
    <row r="2" spans="1:12">
      <c r="A2" s="4"/>
      <c r="B2" s="4">
        <v>1</v>
      </c>
      <c r="C2" s="5" t="s">
        <v>12</v>
      </c>
      <c r="D2" s="5" t="s">
        <v>13</v>
      </c>
      <c r="E2" s="4" t="s">
        <v>18</v>
      </c>
      <c r="F2" s="6" t="s">
        <v>14</v>
      </c>
      <c r="G2" s="4">
        <v>2</v>
      </c>
      <c r="H2" s="7">
        <v>13.8</v>
      </c>
      <c r="I2" s="10">
        <f>VLOOKUP($B2,REMISES!$A:$B,2,FALSE)</f>
        <v>10.72</v>
      </c>
      <c r="J2" s="7">
        <f>H2-I2</f>
        <v>3.08</v>
      </c>
      <c r="K2" s="8">
        <f>J2/1.24</f>
        <v>2.4838709677419355</v>
      </c>
      <c r="L2" s="4" t="s">
        <v>15</v>
      </c>
    </row>
    <row r="3" spans="1:12">
      <c r="A3" s="4"/>
      <c r="B3" s="4">
        <v>1</v>
      </c>
      <c r="C3" s="5" t="s">
        <v>12</v>
      </c>
      <c r="D3" s="5" t="s">
        <v>13</v>
      </c>
      <c r="E3" s="4" t="s">
        <v>19</v>
      </c>
      <c r="F3" s="6" t="s">
        <v>16</v>
      </c>
      <c r="G3" s="4">
        <v>1</v>
      </c>
      <c r="H3" s="7">
        <v>13.27</v>
      </c>
      <c r="I3" s="10">
        <f>VLOOKUP($B3,REMISES!$A:$B,2,FALSE)</f>
        <v>10.72</v>
      </c>
      <c r="J3" s="7">
        <f t="shared" ref="J3:J9" si="0">H3-I3</f>
        <v>2.5499999999999989</v>
      </c>
      <c r="K3" s="8">
        <f t="shared" ref="K3:K5" si="1">J3/1.24</f>
        <v>2.0564516129032251</v>
      </c>
      <c r="L3" s="4" t="s">
        <v>15</v>
      </c>
    </row>
    <row r="4" spans="1:12">
      <c r="A4" s="4"/>
      <c r="B4" s="4">
        <v>1</v>
      </c>
      <c r="C4" s="5" t="s">
        <v>12</v>
      </c>
      <c r="D4" s="5" t="s">
        <v>13</v>
      </c>
      <c r="E4" s="4" t="s">
        <v>19</v>
      </c>
      <c r="F4" s="6" t="s">
        <v>16</v>
      </c>
      <c r="G4" s="4">
        <v>1</v>
      </c>
      <c r="H4" s="7">
        <v>13.27</v>
      </c>
      <c r="I4" s="10">
        <f>VLOOKUP($B4,REMISES!$A:$B,2,FALSE)</f>
        <v>10.72</v>
      </c>
      <c r="J4" s="7">
        <f t="shared" si="0"/>
        <v>2.5499999999999989</v>
      </c>
      <c r="K4" s="8">
        <f t="shared" si="1"/>
        <v>2.0564516129032251</v>
      </c>
      <c r="L4" s="4" t="s">
        <v>15</v>
      </c>
    </row>
    <row r="5" spans="1:12">
      <c r="A5" s="4"/>
      <c r="B5" s="4">
        <v>1</v>
      </c>
      <c r="C5" s="5" t="s">
        <v>12</v>
      </c>
      <c r="D5" s="5" t="s">
        <v>13</v>
      </c>
      <c r="E5" s="4" t="s">
        <v>19</v>
      </c>
      <c r="F5" s="6" t="s">
        <v>16</v>
      </c>
      <c r="G5" s="4">
        <v>1</v>
      </c>
      <c r="H5" s="7">
        <v>13.27</v>
      </c>
      <c r="I5" s="10">
        <f>VLOOKUP($B5,REMISES!$A:$B,2,FALSE)</f>
        <v>10.72</v>
      </c>
      <c r="J5" s="7">
        <f t="shared" si="0"/>
        <v>2.5499999999999989</v>
      </c>
      <c r="K5" s="8">
        <f t="shared" si="1"/>
        <v>2.0564516129032251</v>
      </c>
      <c r="L5" s="4" t="s">
        <v>15</v>
      </c>
    </row>
    <row r="6" spans="1:12">
      <c r="B6" s="4">
        <v>2</v>
      </c>
      <c r="C6" s="5" t="s">
        <v>17</v>
      </c>
      <c r="D6" s="5" t="s">
        <v>17</v>
      </c>
      <c r="E6" s="4" t="s">
        <v>18</v>
      </c>
      <c r="F6" s="6" t="s">
        <v>14</v>
      </c>
      <c r="G6" s="4">
        <v>2</v>
      </c>
      <c r="H6" s="7">
        <v>13.8</v>
      </c>
      <c r="I6" s="10">
        <f>VLOOKUP($B6,REMISES!$A:$B,2,FALSE)</f>
        <v>10</v>
      </c>
      <c r="J6" s="7">
        <f t="shared" si="0"/>
        <v>3.8000000000000007</v>
      </c>
      <c r="K6" s="8">
        <f>J6/1.21</f>
        <v>3.1404958677685957</v>
      </c>
      <c r="L6" s="4" t="s">
        <v>15</v>
      </c>
    </row>
    <row r="7" spans="1:12">
      <c r="B7" s="4">
        <v>2</v>
      </c>
      <c r="C7" s="5" t="s">
        <v>17</v>
      </c>
      <c r="D7" s="5" t="s">
        <v>17</v>
      </c>
      <c r="E7" s="4" t="s">
        <v>19</v>
      </c>
      <c r="F7" s="6" t="s">
        <v>16</v>
      </c>
      <c r="G7" s="4">
        <v>1</v>
      </c>
      <c r="H7" s="7">
        <v>0</v>
      </c>
      <c r="I7" s="10">
        <f>VLOOKUP($B7,REMISES!$A:$B,2,FALSE)</f>
        <v>10</v>
      </c>
      <c r="J7" s="7">
        <f t="shared" si="0"/>
        <v>-10</v>
      </c>
      <c r="K7" s="8">
        <f t="shared" ref="K7:K9" si="2">J7/1.21</f>
        <v>-8.2644628099173563</v>
      </c>
      <c r="L7" s="4" t="s">
        <v>15</v>
      </c>
    </row>
    <row r="8" spans="1:12">
      <c r="B8" s="4">
        <v>2</v>
      </c>
      <c r="C8" s="5" t="s">
        <v>17</v>
      </c>
      <c r="D8" s="5" t="s">
        <v>17</v>
      </c>
      <c r="E8" s="4" t="s">
        <v>19</v>
      </c>
      <c r="F8" s="6" t="s">
        <v>16</v>
      </c>
      <c r="G8" s="4">
        <v>1</v>
      </c>
      <c r="H8" s="7">
        <v>19.899999999999999</v>
      </c>
      <c r="I8" s="10">
        <f>VLOOKUP($B8,REMISES!$A:$B,2,FALSE)</f>
        <v>10</v>
      </c>
      <c r="J8" s="7">
        <f t="shared" si="0"/>
        <v>9.8999999999999986</v>
      </c>
      <c r="K8" s="8">
        <f t="shared" si="2"/>
        <v>8.1818181818181817</v>
      </c>
      <c r="L8" s="4" t="s">
        <v>15</v>
      </c>
    </row>
    <row r="9" spans="1:12">
      <c r="B9" s="4">
        <v>2</v>
      </c>
      <c r="C9" s="5" t="s">
        <v>17</v>
      </c>
      <c r="D9" s="5" t="s">
        <v>17</v>
      </c>
      <c r="E9" s="4" t="s">
        <v>19</v>
      </c>
      <c r="F9" s="6" t="s">
        <v>16</v>
      </c>
      <c r="G9" s="4">
        <v>1</v>
      </c>
      <c r="H9" s="7">
        <v>19.899999999999999</v>
      </c>
      <c r="I9" s="10">
        <f>VLOOKUP($B9,REMISES!$A:$B,2,FALSE)</f>
        <v>10</v>
      </c>
      <c r="J9" s="7">
        <f t="shared" si="0"/>
        <v>9.8999999999999986</v>
      </c>
      <c r="K9" s="8">
        <f t="shared" si="2"/>
        <v>8.1818181818181817</v>
      </c>
      <c r="L9" s="4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"/>
  <sheetViews>
    <sheetView workbookViewId="0">
      <selection activeCell="B8" sqref="B8"/>
    </sheetView>
  </sheetViews>
  <sheetFormatPr baseColWidth="10" defaultRowHeight="14.5"/>
  <cols>
    <col min="2" max="2" width="14.26953125" bestFit="1" customWidth="1"/>
  </cols>
  <sheetData>
    <row r="1" spans="1:2">
      <c r="A1" s="4" t="s">
        <v>20</v>
      </c>
      <c r="B1" t="s">
        <v>21</v>
      </c>
    </row>
    <row r="2" spans="1:2">
      <c r="A2">
        <v>1</v>
      </c>
      <c r="B2">
        <v>10.72</v>
      </c>
    </row>
    <row r="3" spans="1:2">
      <c r="A3">
        <v>2</v>
      </c>
      <c r="B3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K119"/>
  <sheetViews>
    <sheetView tabSelected="1" workbookViewId="0">
      <selection activeCell="L7" sqref="L7"/>
    </sheetView>
  </sheetViews>
  <sheetFormatPr baseColWidth="10" defaultRowHeight="14.5"/>
  <sheetData>
    <row r="1" spans="2:11"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</row>
    <row r="2" spans="2:11">
      <c r="B2" s="12">
        <f t="array" aca="1" ref="B2" ca="1">IFERROR(INDEX(idcom,SMALL(IF(MATCH(idcom&amp;pays&amp;produit&amp;type&amp;ttcavr,idcom&amp;pays&amp;produit&amp;type&amp;ttcavr,0)=ROW(idcom)-1,ROW(idcom)-1,""),ROW(A1))),"")</f>
        <v>1</v>
      </c>
      <c r="C2" s="12" t="str">
        <f t="array" aca="1" ref="C2" ca="1">IFERROR(INDEX(pays,SMALL(IF(MATCH(idcom&amp;pays&amp;produit&amp;type&amp;ttcavr,idcom&amp;pays&amp;produit&amp;type&amp;ttcavr,0)=ROW(idcom)-1,ROW(idcom)-1,""),ROW(B1))),"")</f>
        <v>Grèce</v>
      </c>
      <c r="D2" s="12" t="str">
        <f t="array" aca="1" ref="D2" ca="1">IFERROR(INDEX(produit,SMALL(IF(MATCH(idcom&amp;pays&amp;produit&amp;type&amp;ttcavr,idcom&amp;pays&amp;produit&amp;type&amp;ttcavr,0)=ROW(idcom)-1,ROW(idcom)-1,""),ROW(C1))),"")</f>
        <v>PRODUIT 1</v>
      </c>
      <c r="E2" s="12" t="str">
        <f t="array" aca="1" ref="E2" ca="1">IFERROR(INDEX(type,SMALL(IF(MATCH(idcom&amp;pays&amp;produit&amp;type&amp;ttcavr,idcom&amp;pays&amp;produit&amp;type&amp;ttcavr,0)=ROW(idcom)-1,ROW(idcom)-1,""),ROW(D1))),"")</f>
        <v>Accessoire</v>
      </c>
      <c r="F2" s="13">
        <f ca="1">IF(D2="","",SUMPRODUCT((idcom=B2)*(pays=C2)*(produit=D2)*(type=E2)*(ttcavr=G2)*(quté)))</f>
        <v>2</v>
      </c>
      <c r="G2" s="12">
        <f t="array" aca="1" ref="G2" ca="1">IFERROR(INDEX(ttcavr,SMALL(IF(MATCH(idcom&amp;pays&amp;produit&amp;type&amp;ttcavr,idcom&amp;pays&amp;produit&amp;type&amp;ttcavr,0)=ROW(idcom)-1,ROW(idcom)-1,""),ROW(E1))),"")</f>
        <v>13.8</v>
      </c>
      <c r="H2" s="12">
        <f ca="1">IF(G2="","",VLOOKUP(B2,REMISES!A:B,2,0))</f>
        <v>10.72</v>
      </c>
      <c r="I2" s="12">
        <f ca="1">IF(G2="","",IF(G2=0,0,(G2-H2)*F2))</f>
        <v>6.16</v>
      </c>
      <c r="K2" t="s">
        <v>30</v>
      </c>
    </row>
    <row r="3" spans="2:11">
      <c r="B3" s="12">
        <f t="array" aca="1" ref="B3" ca="1">IFERROR(INDEX(idcom,SMALL(IF(MATCH(idcom&amp;pays&amp;produit&amp;type&amp;ttcavr,idcom&amp;pays&amp;produit&amp;type&amp;ttcavr,0)=ROW(idcom)-1,ROW(idcom)-1,""),ROW(A2))),"")</f>
        <v>1</v>
      </c>
      <c r="C3" s="12" t="str">
        <f t="array" aca="1" ref="C3" ca="1">IFERROR(INDEX(pays,SMALL(IF(MATCH(idcom&amp;pays&amp;produit&amp;type&amp;ttcavr,idcom&amp;pays&amp;produit&amp;type&amp;ttcavr,0)=ROW(idcom)-1,ROW(idcom)-1,""),ROW(B2))),"")</f>
        <v>Grèce</v>
      </c>
      <c r="D3" s="12" t="str">
        <f t="array" aca="1" ref="D3" ca="1">IFERROR(INDEX(produit,SMALL(IF(MATCH(idcom&amp;pays&amp;produit&amp;type&amp;ttcavr,idcom&amp;pays&amp;produit&amp;type&amp;ttcavr,0)=ROW(idcom)-1,ROW(idcom)-1,""),ROW(C2))),"")</f>
        <v>PRODUIT 2</v>
      </c>
      <c r="E3" s="12" t="str">
        <f t="array" aca="1" ref="E3" ca="1">IFERROR(INDEX(type,SMALL(IF(MATCH(idcom&amp;pays&amp;produit&amp;type&amp;ttcavr,idcom&amp;pays&amp;produit&amp;type&amp;ttcavr,0)=ROW(idcom)-1,ROW(idcom)-1,""),ROW(D2))),"")</f>
        <v>Original</v>
      </c>
      <c r="F3" s="13">
        <f ca="1">IF(D3="","",SUMPRODUCT((idcom=B3)*(pays=C3)*(produit=D3)*(type=E3)*(ttcavr=G3)*(quté)))</f>
        <v>3</v>
      </c>
      <c r="G3" s="12">
        <f t="array" aca="1" ref="G3" ca="1">IFERROR(INDEX(ttcavr,SMALL(IF(MATCH(idcom&amp;pays&amp;produit&amp;type&amp;ttcavr,idcom&amp;pays&amp;produit&amp;type&amp;ttcavr,0)=ROW(idcom)-1,ROW(idcom)-1,""),ROW(E2))),"")</f>
        <v>13.27</v>
      </c>
      <c r="H3" s="12">
        <f ca="1">IF(G3="","",VLOOKUP(B3,REMISES!A:B,2,0))</f>
        <v>10.72</v>
      </c>
      <c r="I3" s="12">
        <f t="shared" ref="I3:I19" ca="1" si="0">IF(G3="","",IF(G3=0,0,(G3-H3)*F3))</f>
        <v>7.6499999999999968</v>
      </c>
    </row>
    <row r="4" spans="2:11">
      <c r="B4" s="12">
        <f t="array" aca="1" ref="B4" ca="1">IFERROR(INDEX(idcom,SMALL(IF(MATCH(idcom&amp;pays&amp;produit&amp;type&amp;ttcavr,idcom&amp;pays&amp;produit&amp;type&amp;ttcavr,0)=ROW(idcom)-1,ROW(idcom)-1,""),ROW(A3))),"")</f>
        <v>2</v>
      </c>
      <c r="C4" s="12" t="str">
        <f t="array" aca="1" ref="C4" ca="1">IFERROR(INDEX(pays,SMALL(IF(MATCH(idcom&amp;pays&amp;produit&amp;type&amp;ttcavr,idcom&amp;pays&amp;produit&amp;type&amp;ttcavr,0)=ROW(idcom)-1,ROW(idcom)-1,""),ROW(B3))),"")</f>
        <v>Belgique</v>
      </c>
      <c r="D4" s="12" t="str">
        <f t="array" aca="1" ref="D4" ca="1">IFERROR(INDEX(produit,SMALL(IF(MATCH(idcom&amp;pays&amp;produit&amp;type&amp;ttcavr,idcom&amp;pays&amp;produit&amp;type&amp;ttcavr,0)=ROW(idcom)-1,ROW(idcom)-1,""),ROW(C3))),"")</f>
        <v>PRODUIT 1</v>
      </c>
      <c r="E4" s="12" t="str">
        <f t="array" aca="1" ref="E4" ca="1">IFERROR(INDEX(type,SMALL(IF(MATCH(idcom&amp;pays&amp;produit&amp;type&amp;ttcavr,idcom&amp;pays&amp;produit&amp;type&amp;ttcavr,0)=ROW(idcom)-1,ROW(idcom)-1,""),ROW(D3))),"")</f>
        <v>Accessoire</v>
      </c>
      <c r="F4" s="13">
        <f ca="1">IF(D4="","",SUMPRODUCT((idcom=B4)*(pays=C4)*(produit=D4)*(type=E4)*(ttcavr=G4)*(quté)))</f>
        <v>2</v>
      </c>
      <c r="G4" s="12">
        <f t="array" aca="1" ref="G4" ca="1">IFERROR(INDEX(ttcavr,SMALL(IF(MATCH(idcom&amp;pays&amp;produit&amp;type&amp;ttcavr,idcom&amp;pays&amp;produit&amp;type&amp;ttcavr,0)=ROW(idcom)-1,ROW(idcom)-1,""),ROW(E3))),"")</f>
        <v>13.8</v>
      </c>
      <c r="H4" s="12">
        <f ca="1">IF(G4="","",VLOOKUP(B4,REMISES!A:B,2,0))</f>
        <v>10</v>
      </c>
      <c r="I4" s="12">
        <f t="shared" ca="1" si="0"/>
        <v>7.6000000000000014</v>
      </c>
    </row>
    <row r="5" spans="2:11">
      <c r="B5" s="12">
        <f t="array" aca="1" ref="B5" ca="1">IFERROR(INDEX(idcom,SMALL(IF(MATCH(idcom&amp;pays&amp;produit&amp;type&amp;ttcavr,idcom&amp;pays&amp;produit&amp;type&amp;ttcavr,0)=ROW(idcom)-1,ROW(idcom)-1,""),ROW(A4))),"")</f>
        <v>2</v>
      </c>
      <c r="C5" s="12" t="str">
        <f t="array" aca="1" ref="C5" ca="1">IFERROR(INDEX(pays,SMALL(IF(MATCH(idcom&amp;pays&amp;produit&amp;type&amp;ttcavr,idcom&amp;pays&amp;produit&amp;type&amp;ttcavr,0)=ROW(idcom)-1,ROW(idcom)-1,""),ROW(B4))),"")</f>
        <v>Belgique</v>
      </c>
      <c r="D5" s="12" t="str">
        <f t="array" aca="1" ref="D5" ca="1">IFERROR(INDEX(produit,SMALL(IF(MATCH(idcom&amp;pays&amp;produit&amp;type&amp;ttcavr,idcom&amp;pays&amp;produit&amp;type&amp;ttcavr,0)=ROW(idcom)-1,ROW(idcom)-1,""),ROW(C4))),"")</f>
        <v>PRODUIT 2</v>
      </c>
      <c r="E5" s="12" t="str">
        <f t="array" aca="1" ref="E5" ca="1">IFERROR(INDEX(type,SMALL(IF(MATCH(idcom&amp;pays&amp;produit&amp;type&amp;ttcavr,idcom&amp;pays&amp;produit&amp;type&amp;ttcavr,0)=ROW(idcom)-1,ROW(idcom)-1,""),ROW(D4))),"")</f>
        <v>Original</v>
      </c>
      <c r="F5" s="13">
        <f ca="1">IF(D5="","",SUMPRODUCT((idcom=B5)*(pays=C5)*(produit=D5)*(type=E5)*(ttcavr=G5)*(quté)))</f>
        <v>1</v>
      </c>
      <c r="G5" s="12">
        <f t="array" aca="1" ref="G5" ca="1">IFERROR(INDEX(ttcavr,SMALL(IF(MATCH(idcom&amp;pays&amp;produit&amp;type&amp;ttcavr,idcom&amp;pays&amp;produit&amp;type&amp;ttcavr,0)=ROW(idcom)-1,ROW(idcom)-1,""),ROW(E4))),"")</f>
        <v>0</v>
      </c>
      <c r="H5" s="12">
        <f ca="1">IF(G5="","",VLOOKUP(B5,REMISES!A:B,2,0))</f>
        <v>10</v>
      </c>
      <c r="I5" s="12">
        <f t="shared" ca="1" si="0"/>
        <v>0</v>
      </c>
    </row>
    <row r="6" spans="2:11">
      <c r="B6" s="12">
        <f t="array" aca="1" ref="B6" ca="1">IFERROR(INDEX(idcom,SMALL(IF(MATCH(idcom&amp;pays&amp;produit&amp;type&amp;ttcavr,idcom&amp;pays&amp;produit&amp;type&amp;ttcavr,0)=ROW(idcom)-1,ROW(idcom)-1,""),ROW(A5))),"")</f>
        <v>2</v>
      </c>
      <c r="C6" s="12" t="str">
        <f t="array" aca="1" ref="C6" ca="1">IFERROR(INDEX(pays,SMALL(IF(MATCH(idcom&amp;pays&amp;produit&amp;type&amp;ttcavr,idcom&amp;pays&amp;produit&amp;type&amp;ttcavr,0)=ROW(idcom)-1,ROW(idcom)-1,""),ROW(B5))),"")</f>
        <v>Belgique</v>
      </c>
      <c r="D6" s="12" t="str">
        <f t="array" aca="1" ref="D6" ca="1">IFERROR(INDEX(produit,SMALL(IF(MATCH(idcom&amp;pays&amp;produit&amp;type&amp;ttcavr,idcom&amp;pays&amp;produit&amp;type&amp;ttcavr,0)=ROW(idcom)-1,ROW(idcom)-1,""),ROW(C5))),"")</f>
        <v>PRODUIT 2</v>
      </c>
      <c r="E6" s="12" t="str">
        <f t="array" aca="1" ref="E6" ca="1">IFERROR(INDEX(type,SMALL(IF(MATCH(idcom&amp;pays&amp;produit&amp;type&amp;ttcavr,idcom&amp;pays&amp;produit&amp;type&amp;ttcavr,0)=ROW(idcom)-1,ROW(idcom)-1,""),ROW(D5))),"")</f>
        <v>Original</v>
      </c>
      <c r="F6" s="13">
        <f ca="1">IF(D6="","",SUMPRODUCT((idcom=B6)*(pays=C6)*(produit=D6)*(type=E6)*(ttcavr=G6)*(quté)))</f>
        <v>2</v>
      </c>
      <c r="G6" s="12">
        <f t="array" aca="1" ref="G6" ca="1">IFERROR(INDEX(ttcavr,SMALL(IF(MATCH(idcom&amp;pays&amp;produit&amp;type&amp;ttcavr,idcom&amp;pays&amp;produit&amp;type&amp;ttcavr,0)=ROW(idcom)-1,ROW(idcom)-1,""),ROW(E5))),"")</f>
        <v>19.899999999999999</v>
      </c>
      <c r="H6" s="12">
        <f ca="1">IF(G6="","",VLOOKUP(B6,REMISES!A:B,2,0))</f>
        <v>10</v>
      </c>
      <c r="I6" s="12">
        <f t="shared" ca="1" si="0"/>
        <v>19.799999999999997</v>
      </c>
    </row>
    <row r="7" spans="2:11">
      <c r="B7" s="12" t="str">
        <f t="array" aca="1" ref="B7" ca="1">IFERROR(INDEX(idcom,SMALL(IF(MATCH(idcom&amp;pays&amp;produit&amp;type&amp;ttcavr,idcom&amp;pays&amp;produit&amp;type&amp;ttcavr,0)=ROW(idcom)-1,ROW(idcom)-1,""),ROW(A6))),"")</f>
        <v/>
      </c>
      <c r="C7" s="12" t="str">
        <f t="array" aca="1" ref="C7" ca="1">IFERROR(INDEX(pays,SMALL(IF(MATCH(idcom&amp;pays&amp;produit&amp;type&amp;ttcavr,idcom&amp;pays&amp;produit&amp;type&amp;ttcavr,0)=ROW(idcom)-1,ROW(idcom)-1,""),ROW(B6))),"")</f>
        <v/>
      </c>
      <c r="D7" s="12" t="str">
        <f t="array" aca="1" ref="D7" ca="1">IFERROR(INDEX(produit,SMALL(IF(MATCH(idcom&amp;pays&amp;produit&amp;type&amp;ttcavr,idcom&amp;pays&amp;produit&amp;type&amp;ttcavr,0)=ROW(idcom)-1,ROW(idcom)-1,""),ROW(C6))),"")</f>
        <v/>
      </c>
      <c r="E7" s="12" t="str">
        <f t="array" aca="1" ref="E7" ca="1">IFERROR(INDEX(type,SMALL(IF(MATCH(idcom&amp;pays&amp;produit&amp;type&amp;ttcavr,idcom&amp;pays&amp;produit&amp;type&amp;ttcavr,0)=ROW(idcom)-1,ROW(idcom)-1,""),ROW(D6))),"")</f>
        <v/>
      </c>
      <c r="F7" s="13" t="str">
        <f ca="1">IF(D7="","",SUMPRODUCT((idcom=B7)*(pays=C7)*(produit=D7)*(type=E7)*(ttcavr=G7)*(quté)))</f>
        <v/>
      </c>
      <c r="G7" s="12" t="str">
        <f t="array" aca="1" ref="G7" ca="1">IFERROR(INDEX(ttcavr,SMALL(IF(MATCH(idcom&amp;pays&amp;produit&amp;type&amp;ttcavr,idcom&amp;pays&amp;produit&amp;type&amp;ttcavr,0)=ROW(idcom)-1,ROW(idcom)-1,""),ROW(E6))),"")</f>
        <v/>
      </c>
      <c r="H7" s="12" t="str">
        <f ca="1">IF(G7="","",VLOOKUP(B7,REMISES!A:B,2,0))</f>
        <v/>
      </c>
      <c r="I7" s="12" t="str">
        <f t="shared" ca="1" si="0"/>
        <v/>
      </c>
    </row>
    <row r="8" spans="2:11">
      <c r="B8" s="12" t="str">
        <f t="array" aca="1" ref="B8" ca="1">IFERROR(INDEX(idcom,SMALL(IF(MATCH(idcom&amp;pays&amp;produit&amp;type&amp;ttcavr,idcom&amp;pays&amp;produit&amp;type&amp;ttcavr,0)=ROW(idcom)-1,ROW(idcom)-1,""),ROW(A7))),"")</f>
        <v/>
      </c>
      <c r="C8" s="12" t="str">
        <f t="array" aca="1" ref="C8" ca="1">IFERROR(INDEX(pays,SMALL(IF(MATCH(idcom&amp;pays&amp;produit&amp;type&amp;ttcavr,idcom&amp;pays&amp;produit&amp;type&amp;ttcavr,0)=ROW(idcom)-1,ROW(idcom)-1,""),ROW(B7))),"")</f>
        <v/>
      </c>
      <c r="D8" s="12" t="str">
        <f t="array" aca="1" ref="D8" ca="1">IFERROR(INDEX(produit,SMALL(IF(MATCH(idcom&amp;pays&amp;produit&amp;type&amp;ttcavr,idcom&amp;pays&amp;produit&amp;type&amp;ttcavr,0)=ROW(idcom)-1,ROW(idcom)-1,""),ROW(C7))),"")</f>
        <v/>
      </c>
      <c r="E8" s="12" t="str">
        <f t="array" aca="1" ref="E8" ca="1">IFERROR(INDEX(type,SMALL(IF(MATCH(idcom&amp;pays&amp;produit&amp;type&amp;ttcavr,idcom&amp;pays&amp;produit&amp;type&amp;ttcavr,0)=ROW(idcom)-1,ROW(idcom)-1,""),ROW(D7))),"")</f>
        <v/>
      </c>
      <c r="F8" s="13" t="str">
        <f ca="1">IF(D8="","",SUMPRODUCT((idcom=B8)*(pays=C8)*(produit=D8)*(type=E8)*(ttcavr=G8)*(quté)))</f>
        <v/>
      </c>
      <c r="G8" s="12" t="str">
        <f t="array" aca="1" ref="G8" ca="1">IFERROR(INDEX(ttcavr,SMALL(IF(MATCH(idcom&amp;pays&amp;produit&amp;type&amp;ttcavr,idcom&amp;pays&amp;produit&amp;type&amp;ttcavr,0)=ROW(idcom)-1,ROW(idcom)-1,""),ROW(E7))),"")</f>
        <v/>
      </c>
      <c r="H8" s="12" t="str">
        <f ca="1">IF(G8="","",VLOOKUP(B8,REMISES!A:B,2,0))</f>
        <v/>
      </c>
      <c r="I8" s="12" t="str">
        <f t="shared" ca="1" si="0"/>
        <v/>
      </c>
    </row>
    <row r="9" spans="2:11">
      <c r="B9" s="12" t="str">
        <f t="array" aca="1" ref="B9" ca="1">IFERROR(INDEX(idcom,SMALL(IF(MATCH(idcom&amp;pays&amp;produit&amp;type&amp;ttcavr,idcom&amp;pays&amp;produit&amp;type&amp;ttcavr,0)=ROW(idcom)-1,ROW(idcom)-1,""),ROW(A8))),"")</f>
        <v/>
      </c>
      <c r="C9" s="12" t="str">
        <f t="array" aca="1" ref="C9" ca="1">IFERROR(INDEX(pays,SMALL(IF(MATCH(idcom&amp;pays&amp;produit&amp;type&amp;ttcavr,idcom&amp;pays&amp;produit&amp;type&amp;ttcavr,0)=ROW(idcom)-1,ROW(idcom)-1,""),ROW(B8))),"")</f>
        <v/>
      </c>
      <c r="D9" s="12" t="str">
        <f t="array" aca="1" ref="D9" ca="1">IFERROR(INDEX(produit,SMALL(IF(MATCH(idcom&amp;pays&amp;produit&amp;type&amp;ttcavr,idcom&amp;pays&amp;produit&amp;type&amp;ttcavr,0)=ROW(idcom)-1,ROW(idcom)-1,""),ROW(C8))),"")</f>
        <v/>
      </c>
      <c r="E9" s="12" t="str">
        <f t="array" aca="1" ref="E9" ca="1">IFERROR(INDEX(type,SMALL(IF(MATCH(idcom&amp;pays&amp;produit&amp;type&amp;ttcavr,idcom&amp;pays&amp;produit&amp;type&amp;ttcavr,0)=ROW(idcom)-1,ROW(idcom)-1,""),ROW(D8))),"")</f>
        <v/>
      </c>
      <c r="F9" s="13" t="str">
        <f ca="1">IF(D9="","",SUMPRODUCT((idcom=B9)*(pays=C9)*(produit=D9)*(type=E9)*(ttcavr=G9)*(quté)))</f>
        <v/>
      </c>
      <c r="G9" s="12" t="str">
        <f t="array" aca="1" ref="G9" ca="1">IFERROR(INDEX(ttcavr,SMALL(IF(MATCH(idcom&amp;pays&amp;produit&amp;type&amp;ttcavr,idcom&amp;pays&amp;produit&amp;type&amp;ttcavr,0)=ROW(idcom)-1,ROW(idcom)-1,""),ROW(E8))),"")</f>
        <v/>
      </c>
      <c r="H9" s="12" t="str">
        <f ca="1">IF(G9="","",VLOOKUP(B9,REMISES!A:B,2,0))</f>
        <v/>
      </c>
      <c r="I9" s="12" t="str">
        <f t="shared" ca="1" si="0"/>
        <v/>
      </c>
    </row>
    <row r="10" spans="2:11">
      <c r="B10" s="12" t="str">
        <f t="array" aca="1" ref="B10" ca="1">IFERROR(INDEX(idcom,SMALL(IF(MATCH(idcom&amp;pays&amp;produit&amp;type&amp;ttcavr,idcom&amp;pays&amp;produit&amp;type&amp;ttcavr,0)=ROW(idcom)-1,ROW(idcom)-1,""),ROW(A9))),"")</f>
        <v/>
      </c>
      <c r="C10" s="12" t="str">
        <f t="array" aca="1" ref="C10" ca="1">IFERROR(INDEX(pays,SMALL(IF(MATCH(idcom&amp;pays&amp;produit&amp;type&amp;ttcavr,idcom&amp;pays&amp;produit&amp;type&amp;ttcavr,0)=ROW(idcom)-1,ROW(idcom)-1,""),ROW(B9))),"")</f>
        <v/>
      </c>
      <c r="D10" s="12" t="str">
        <f t="array" aca="1" ref="D10" ca="1">IFERROR(INDEX(produit,SMALL(IF(MATCH(idcom&amp;pays&amp;produit&amp;type&amp;ttcavr,idcom&amp;pays&amp;produit&amp;type&amp;ttcavr,0)=ROW(idcom)-1,ROW(idcom)-1,""),ROW(C9))),"")</f>
        <v/>
      </c>
      <c r="E10" s="12" t="str">
        <f t="array" aca="1" ref="E10" ca="1">IFERROR(INDEX(type,SMALL(IF(MATCH(idcom&amp;pays&amp;produit&amp;type&amp;ttcavr,idcom&amp;pays&amp;produit&amp;type&amp;ttcavr,0)=ROW(idcom)-1,ROW(idcom)-1,""),ROW(D9))),"")</f>
        <v/>
      </c>
      <c r="F10" s="13" t="str">
        <f ca="1">IF(D10="","",SUMPRODUCT((idcom=B10)*(pays=C10)*(produit=D10)*(type=E10)*(ttcavr=G10)*(quté)))</f>
        <v/>
      </c>
      <c r="G10" s="12" t="str">
        <f t="array" aca="1" ref="G10" ca="1">IFERROR(INDEX(ttcavr,SMALL(IF(MATCH(idcom&amp;pays&amp;produit&amp;type&amp;ttcavr,idcom&amp;pays&amp;produit&amp;type&amp;ttcavr,0)=ROW(idcom)-1,ROW(idcom)-1,""),ROW(E9))),"")</f>
        <v/>
      </c>
      <c r="H10" s="12" t="str">
        <f ca="1">IF(G10="","",VLOOKUP(B10,REMISES!A:B,2,0))</f>
        <v/>
      </c>
      <c r="I10" s="12" t="str">
        <f t="shared" ca="1" si="0"/>
        <v/>
      </c>
    </row>
    <row r="11" spans="2:11">
      <c r="B11" s="12" t="str">
        <f t="array" aca="1" ref="B11" ca="1">IFERROR(INDEX(idcom,SMALL(IF(MATCH(idcom&amp;pays&amp;produit&amp;type&amp;ttcavr,idcom&amp;pays&amp;produit&amp;type&amp;ttcavr,0)=ROW(idcom)-1,ROW(idcom)-1,""),ROW(A10))),"")</f>
        <v/>
      </c>
      <c r="C11" s="12" t="str">
        <f t="array" aca="1" ref="C11" ca="1">IFERROR(INDEX(pays,SMALL(IF(MATCH(idcom&amp;pays&amp;produit&amp;type&amp;ttcavr,idcom&amp;pays&amp;produit&amp;type&amp;ttcavr,0)=ROW(idcom)-1,ROW(idcom)-1,""),ROW(B10))),"")</f>
        <v/>
      </c>
      <c r="D11" s="12" t="str">
        <f t="array" aca="1" ref="D11" ca="1">IFERROR(INDEX(produit,SMALL(IF(MATCH(idcom&amp;pays&amp;produit&amp;type&amp;ttcavr,idcom&amp;pays&amp;produit&amp;type&amp;ttcavr,0)=ROW(idcom)-1,ROW(idcom)-1,""),ROW(C10))),"")</f>
        <v/>
      </c>
      <c r="E11" s="12" t="str">
        <f t="array" aca="1" ref="E11" ca="1">IFERROR(INDEX(type,SMALL(IF(MATCH(idcom&amp;pays&amp;produit&amp;type&amp;ttcavr,idcom&amp;pays&amp;produit&amp;type&amp;ttcavr,0)=ROW(idcom)-1,ROW(idcom)-1,""),ROW(D10))),"")</f>
        <v/>
      </c>
      <c r="F11" s="13" t="str">
        <f ca="1">IF(D11="","",SUMPRODUCT((idcom=B11)*(pays=C11)*(produit=D11)*(type=E11)*(ttcavr=G11)*(quté)))</f>
        <v/>
      </c>
      <c r="G11" s="12" t="str">
        <f t="array" aca="1" ref="G11" ca="1">IFERROR(INDEX(ttcavr,SMALL(IF(MATCH(idcom&amp;pays&amp;produit&amp;type&amp;ttcavr,idcom&amp;pays&amp;produit&amp;type&amp;ttcavr,0)=ROW(idcom)-1,ROW(idcom)-1,""),ROW(E10))),"")</f>
        <v/>
      </c>
      <c r="H11" s="12" t="str">
        <f ca="1">IF(G11="","",VLOOKUP(B11,REMISES!A:B,2,0))</f>
        <v/>
      </c>
      <c r="I11" s="12" t="str">
        <f t="shared" ca="1" si="0"/>
        <v/>
      </c>
    </row>
    <row r="12" spans="2:11">
      <c r="B12" s="12" t="str">
        <f t="array" aca="1" ref="B12" ca="1">IFERROR(INDEX(idcom,SMALL(IF(MATCH(idcom&amp;pays&amp;produit&amp;type&amp;ttcavr,idcom&amp;pays&amp;produit&amp;type&amp;ttcavr,0)=ROW(idcom)-1,ROW(idcom)-1,""),ROW(A11))),"")</f>
        <v/>
      </c>
      <c r="C12" s="12" t="str">
        <f t="array" aca="1" ref="C12" ca="1">IFERROR(INDEX(pays,SMALL(IF(MATCH(idcom&amp;pays&amp;produit&amp;type&amp;ttcavr,idcom&amp;pays&amp;produit&amp;type&amp;ttcavr,0)=ROW(idcom)-1,ROW(idcom)-1,""),ROW(B11))),"")</f>
        <v/>
      </c>
      <c r="D12" s="12" t="str">
        <f t="array" aca="1" ref="D12" ca="1">IFERROR(INDEX(produit,SMALL(IF(MATCH(idcom&amp;pays&amp;produit&amp;type&amp;ttcavr,idcom&amp;pays&amp;produit&amp;type&amp;ttcavr,0)=ROW(idcom)-1,ROW(idcom)-1,""),ROW(C11))),"")</f>
        <v/>
      </c>
      <c r="E12" s="12" t="str">
        <f t="array" aca="1" ref="E12" ca="1">IFERROR(INDEX(type,SMALL(IF(MATCH(idcom&amp;pays&amp;produit&amp;type&amp;ttcavr,idcom&amp;pays&amp;produit&amp;type&amp;ttcavr,0)=ROW(idcom)-1,ROW(idcom)-1,""),ROW(D11))),"")</f>
        <v/>
      </c>
      <c r="F12" s="13" t="str">
        <f ca="1">IF(D12="","",SUMPRODUCT((idcom=B12)*(pays=C12)*(produit=D12)*(type=E12)*(ttcavr=G12)*(quté)))</f>
        <v/>
      </c>
      <c r="G12" s="12" t="str">
        <f t="array" aca="1" ref="G12" ca="1">IFERROR(INDEX(ttcavr,SMALL(IF(MATCH(idcom&amp;pays&amp;produit&amp;type&amp;ttcavr,idcom&amp;pays&amp;produit&amp;type&amp;ttcavr,0)=ROW(idcom)-1,ROW(idcom)-1,""),ROW(E11))),"")</f>
        <v/>
      </c>
      <c r="H12" s="12" t="str">
        <f ca="1">IF(G12="","",VLOOKUP(B12,REMISES!A:B,2,0))</f>
        <v/>
      </c>
      <c r="I12" s="12" t="str">
        <f t="shared" ca="1" si="0"/>
        <v/>
      </c>
    </row>
    <row r="13" spans="2:11">
      <c r="B13" s="12" t="str">
        <f t="array" aca="1" ref="B13" ca="1">IFERROR(INDEX(idcom,SMALL(IF(MATCH(idcom&amp;pays&amp;produit&amp;type&amp;ttcavr,idcom&amp;pays&amp;produit&amp;type&amp;ttcavr,0)=ROW(idcom)-1,ROW(idcom)-1,""),ROW(A12))),"")</f>
        <v/>
      </c>
      <c r="C13" s="12" t="str">
        <f t="array" aca="1" ref="C13" ca="1">IFERROR(INDEX(pays,SMALL(IF(MATCH(idcom&amp;pays&amp;produit&amp;type&amp;ttcavr,idcom&amp;pays&amp;produit&amp;type&amp;ttcavr,0)=ROW(idcom)-1,ROW(idcom)-1,""),ROW(B12))),"")</f>
        <v/>
      </c>
      <c r="D13" s="12" t="str">
        <f t="array" aca="1" ref="D13" ca="1">IFERROR(INDEX(produit,SMALL(IF(MATCH(idcom&amp;pays&amp;produit&amp;type&amp;ttcavr,idcom&amp;pays&amp;produit&amp;type&amp;ttcavr,0)=ROW(idcom)-1,ROW(idcom)-1,""),ROW(C12))),"")</f>
        <v/>
      </c>
      <c r="E13" s="12" t="str">
        <f t="array" aca="1" ref="E13" ca="1">IFERROR(INDEX(type,SMALL(IF(MATCH(idcom&amp;pays&amp;produit&amp;type&amp;ttcavr,idcom&amp;pays&amp;produit&amp;type&amp;ttcavr,0)=ROW(idcom)-1,ROW(idcom)-1,""),ROW(D12))),"")</f>
        <v/>
      </c>
      <c r="F13" s="13" t="str">
        <f ca="1">IF(D13="","",SUMPRODUCT((idcom=B13)*(pays=C13)*(produit=D13)*(type=E13)*(ttcavr=G13)*(quté)))</f>
        <v/>
      </c>
      <c r="G13" s="12" t="str">
        <f t="array" aca="1" ref="G13" ca="1">IFERROR(INDEX(ttcavr,SMALL(IF(MATCH(idcom&amp;pays&amp;produit&amp;type&amp;ttcavr,idcom&amp;pays&amp;produit&amp;type&amp;ttcavr,0)=ROW(idcom)-1,ROW(idcom)-1,""),ROW(E12))),"")</f>
        <v/>
      </c>
      <c r="H13" s="12" t="str">
        <f ca="1">IF(G13="","",VLOOKUP(B13,REMISES!A:B,2,0))</f>
        <v/>
      </c>
      <c r="I13" s="12" t="str">
        <f t="shared" ca="1" si="0"/>
        <v/>
      </c>
    </row>
    <row r="14" spans="2:11">
      <c r="B14" s="12" t="str">
        <f t="array" aca="1" ref="B14" ca="1">IFERROR(INDEX(idcom,SMALL(IF(MATCH(idcom&amp;pays&amp;produit&amp;type&amp;ttcavr,idcom&amp;pays&amp;produit&amp;type&amp;ttcavr,0)=ROW(idcom)-1,ROW(idcom)-1,""),ROW(A13))),"")</f>
        <v/>
      </c>
      <c r="C14" s="12" t="str">
        <f t="array" aca="1" ref="C14" ca="1">IFERROR(INDEX(pays,SMALL(IF(MATCH(idcom&amp;pays&amp;produit&amp;type&amp;ttcavr,idcom&amp;pays&amp;produit&amp;type&amp;ttcavr,0)=ROW(idcom)-1,ROW(idcom)-1,""),ROW(B13))),"")</f>
        <v/>
      </c>
      <c r="D14" s="12" t="str">
        <f t="array" aca="1" ref="D14" ca="1">IFERROR(INDEX(produit,SMALL(IF(MATCH(idcom&amp;pays&amp;produit&amp;type&amp;ttcavr,idcom&amp;pays&amp;produit&amp;type&amp;ttcavr,0)=ROW(idcom)-1,ROW(idcom)-1,""),ROW(C13))),"")</f>
        <v/>
      </c>
      <c r="E14" s="12" t="str">
        <f t="array" aca="1" ref="E14" ca="1">IFERROR(INDEX(type,SMALL(IF(MATCH(idcom&amp;pays&amp;produit&amp;type&amp;ttcavr,idcom&amp;pays&amp;produit&amp;type&amp;ttcavr,0)=ROW(idcom)-1,ROW(idcom)-1,""),ROW(D13))),"")</f>
        <v/>
      </c>
      <c r="F14" s="13" t="str">
        <f ca="1">IF(D14="","",SUMPRODUCT((idcom=B14)*(pays=C14)*(produit=D14)*(type=E14)*(ttcavr=G14)*(quté)))</f>
        <v/>
      </c>
      <c r="G14" s="12" t="str">
        <f t="array" aca="1" ref="G14" ca="1">IFERROR(INDEX(ttcavr,SMALL(IF(MATCH(idcom&amp;pays&amp;produit&amp;type&amp;ttcavr,idcom&amp;pays&amp;produit&amp;type&amp;ttcavr,0)=ROW(idcom)-1,ROW(idcom)-1,""),ROW(E13))),"")</f>
        <v/>
      </c>
      <c r="H14" s="12" t="str">
        <f ca="1">IF(G14="","",VLOOKUP(B14,REMISES!A:B,2,0))</f>
        <v/>
      </c>
      <c r="I14" s="12" t="str">
        <f t="shared" ca="1" si="0"/>
        <v/>
      </c>
    </row>
    <row r="15" spans="2:11">
      <c r="B15" s="12" t="str">
        <f t="array" aca="1" ref="B15" ca="1">IFERROR(INDEX(idcom,SMALL(IF(MATCH(idcom&amp;pays&amp;produit&amp;type&amp;ttcavr,idcom&amp;pays&amp;produit&amp;type&amp;ttcavr,0)=ROW(idcom)-1,ROW(idcom)-1,""),ROW(A14))),"")</f>
        <v/>
      </c>
      <c r="C15" s="12" t="str">
        <f t="array" aca="1" ref="C15" ca="1">IFERROR(INDEX(pays,SMALL(IF(MATCH(idcom&amp;pays&amp;produit&amp;type&amp;ttcavr,idcom&amp;pays&amp;produit&amp;type&amp;ttcavr,0)=ROW(idcom)-1,ROW(idcom)-1,""),ROW(B14))),"")</f>
        <v/>
      </c>
      <c r="D15" s="12" t="str">
        <f t="array" aca="1" ref="D15" ca="1">IFERROR(INDEX(produit,SMALL(IF(MATCH(idcom&amp;pays&amp;produit&amp;type&amp;ttcavr,idcom&amp;pays&amp;produit&amp;type&amp;ttcavr,0)=ROW(idcom)-1,ROW(idcom)-1,""),ROW(C14))),"")</f>
        <v/>
      </c>
      <c r="E15" s="12" t="str">
        <f t="array" aca="1" ref="E15" ca="1">IFERROR(INDEX(type,SMALL(IF(MATCH(idcom&amp;pays&amp;produit&amp;type&amp;ttcavr,idcom&amp;pays&amp;produit&amp;type&amp;ttcavr,0)=ROW(idcom)-1,ROW(idcom)-1,""),ROW(D14))),"")</f>
        <v/>
      </c>
      <c r="F15" s="13" t="str">
        <f ca="1">IF(D15="","",SUMPRODUCT((idcom=B15)*(pays=C15)*(produit=D15)*(type=E15)*(ttcavr=G15)*(quté)))</f>
        <v/>
      </c>
      <c r="G15" s="12" t="str">
        <f t="array" aca="1" ref="G15" ca="1">IFERROR(INDEX(ttcavr,SMALL(IF(MATCH(idcom&amp;pays&amp;produit&amp;type&amp;ttcavr,idcom&amp;pays&amp;produit&amp;type&amp;ttcavr,0)=ROW(idcom)-1,ROW(idcom)-1,""),ROW(E14))),"")</f>
        <v/>
      </c>
      <c r="H15" s="12" t="str">
        <f ca="1">IF(G15="","",VLOOKUP(B15,REMISES!A:B,2,0))</f>
        <v/>
      </c>
      <c r="I15" s="12" t="str">
        <f t="shared" ca="1" si="0"/>
        <v/>
      </c>
    </row>
    <row r="16" spans="2:11">
      <c r="B16" s="12" t="str">
        <f t="array" aca="1" ref="B16" ca="1">IFERROR(INDEX(idcom,SMALL(IF(MATCH(idcom&amp;pays&amp;produit&amp;type&amp;ttcavr,idcom&amp;pays&amp;produit&amp;type&amp;ttcavr,0)=ROW(idcom)-1,ROW(idcom)-1,""),ROW(A15))),"")</f>
        <v/>
      </c>
      <c r="C16" s="12" t="str">
        <f t="array" aca="1" ref="C16" ca="1">IFERROR(INDEX(pays,SMALL(IF(MATCH(idcom&amp;pays&amp;produit&amp;type&amp;ttcavr,idcom&amp;pays&amp;produit&amp;type&amp;ttcavr,0)=ROW(idcom)-1,ROW(idcom)-1,""),ROW(B15))),"")</f>
        <v/>
      </c>
      <c r="D16" s="12" t="str">
        <f t="array" aca="1" ref="D16" ca="1">IFERROR(INDEX(produit,SMALL(IF(MATCH(idcom&amp;pays&amp;produit&amp;type&amp;ttcavr,idcom&amp;pays&amp;produit&amp;type&amp;ttcavr,0)=ROW(idcom)-1,ROW(idcom)-1,""),ROW(C15))),"")</f>
        <v/>
      </c>
      <c r="E16" s="12" t="str">
        <f t="array" aca="1" ref="E16" ca="1">IFERROR(INDEX(type,SMALL(IF(MATCH(idcom&amp;pays&amp;produit&amp;type&amp;ttcavr,idcom&amp;pays&amp;produit&amp;type&amp;ttcavr,0)=ROW(idcom)-1,ROW(idcom)-1,""),ROW(D15))),"")</f>
        <v/>
      </c>
      <c r="F16" s="13" t="str">
        <f ca="1">IF(D16="","",SUMPRODUCT((idcom=B16)*(pays=C16)*(produit=D16)*(type=E16)*(ttcavr=G16)*(quté)))</f>
        <v/>
      </c>
      <c r="G16" s="12" t="str">
        <f t="array" aca="1" ref="G16" ca="1">IFERROR(INDEX(ttcavr,SMALL(IF(MATCH(idcom&amp;pays&amp;produit&amp;type&amp;ttcavr,idcom&amp;pays&amp;produit&amp;type&amp;ttcavr,0)=ROW(idcom)-1,ROW(idcom)-1,""),ROW(E15))),"")</f>
        <v/>
      </c>
      <c r="H16" s="12" t="str">
        <f ca="1">IF(G16="","",VLOOKUP(B16,REMISES!A:B,2,0))</f>
        <v/>
      </c>
      <c r="I16" s="12" t="str">
        <f t="shared" ca="1" si="0"/>
        <v/>
      </c>
    </row>
    <row r="17" spans="2:9">
      <c r="B17" s="12" t="str">
        <f t="array" aca="1" ref="B17" ca="1">IFERROR(INDEX(idcom,SMALL(IF(MATCH(idcom&amp;pays&amp;produit&amp;type&amp;ttcavr,idcom&amp;pays&amp;produit&amp;type&amp;ttcavr,0)=ROW(idcom)-1,ROW(idcom)-1,""),ROW(A16))),"")</f>
        <v/>
      </c>
      <c r="C17" s="12" t="str">
        <f t="array" aca="1" ref="C17" ca="1">IFERROR(INDEX(pays,SMALL(IF(MATCH(idcom&amp;pays&amp;produit&amp;type&amp;ttcavr,idcom&amp;pays&amp;produit&amp;type&amp;ttcavr,0)=ROW(idcom)-1,ROW(idcom)-1,""),ROW(B16))),"")</f>
        <v/>
      </c>
      <c r="D17" s="12" t="str">
        <f t="array" aca="1" ref="D17" ca="1">IFERROR(INDEX(produit,SMALL(IF(MATCH(idcom&amp;pays&amp;produit&amp;type&amp;ttcavr,idcom&amp;pays&amp;produit&amp;type&amp;ttcavr,0)=ROW(idcom)-1,ROW(idcom)-1,""),ROW(C16))),"")</f>
        <v/>
      </c>
      <c r="E17" s="12" t="str">
        <f t="array" aca="1" ref="E17" ca="1">IFERROR(INDEX(type,SMALL(IF(MATCH(idcom&amp;pays&amp;produit&amp;type&amp;ttcavr,idcom&amp;pays&amp;produit&amp;type&amp;ttcavr,0)=ROW(idcom)-1,ROW(idcom)-1,""),ROW(D16))),"")</f>
        <v/>
      </c>
      <c r="F17" s="13" t="str">
        <f ca="1">IF(D17="","",SUMPRODUCT((idcom=B17)*(pays=C17)*(produit=D17)*(type=E17)*(ttcavr=G17)*(quté)))</f>
        <v/>
      </c>
      <c r="G17" s="12" t="str">
        <f t="array" aca="1" ref="G17" ca="1">IFERROR(INDEX(ttcavr,SMALL(IF(MATCH(idcom&amp;pays&amp;produit&amp;type&amp;ttcavr,idcom&amp;pays&amp;produit&amp;type&amp;ttcavr,0)=ROW(idcom)-1,ROW(idcom)-1,""),ROW(E16))),"")</f>
        <v/>
      </c>
      <c r="H17" s="12" t="str">
        <f ca="1">IF(G17="","",VLOOKUP(B17,REMISES!A:B,2,0))</f>
        <v/>
      </c>
      <c r="I17" s="12" t="str">
        <f t="shared" ca="1" si="0"/>
        <v/>
      </c>
    </row>
    <row r="18" spans="2:9">
      <c r="B18" s="12" t="str">
        <f t="array" aca="1" ref="B18" ca="1">IFERROR(INDEX(idcom,SMALL(IF(MATCH(idcom&amp;pays&amp;produit&amp;type&amp;ttcavr,idcom&amp;pays&amp;produit&amp;type&amp;ttcavr,0)=ROW(idcom)-1,ROW(idcom)-1,""),ROW(A17))),"")</f>
        <v/>
      </c>
      <c r="C18" s="12" t="str">
        <f t="array" aca="1" ref="C18" ca="1">IFERROR(INDEX(pays,SMALL(IF(MATCH(idcom&amp;pays&amp;produit&amp;type&amp;ttcavr,idcom&amp;pays&amp;produit&amp;type&amp;ttcavr,0)=ROW(idcom)-1,ROW(idcom)-1,""),ROW(B17))),"")</f>
        <v/>
      </c>
      <c r="D18" s="12" t="str">
        <f t="array" aca="1" ref="D18" ca="1">IFERROR(INDEX(produit,SMALL(IF(MATCH(idcom&amp;pays&amp;produit&amp;type&amp;ttcavr,idcom&amp;pays&amp;produit&amp;type&amp;ttcavr,0)=ROW(idcom)-1,ROW(idcom)-1,""),ROW(C17))),"")</f>
        <v/>
      </c>
      <c r="E18" s="12" t="str">
        <f t="array" aca="1" ref="E18" ca="1">IFERROR(INDEX(type,SMALL(IF(MATCH(idcom&amp;pays&amp;produit&amp;type&amp;ttcavr,idcom&amp;pays&amp;produit&amp;type&amp;ttcavr,0)=ROW(idcom)-1,ROW(idcom)-1,""),ROW(D17))),"")</f>
        <v/>
      </c>
      <c r="F18" s="13" t="str">
        <f ca="1">IF(D18="","",SUMPRODUCT((idcom=B18)*(pays=C18)*(produit=D18)*(type=E18)*(ttcavr=G18)*(quté)))</f>
        <v/>
      </c>
      <c r="G18" s="12" t="str">
        <f t="array" aca="1" ref="G18" ca="1">IFERROR(INDEX(ttcavr,SMALL(IF(MATCH(idcom&amp;pays&amp;produit&amp;type&amp;ttcavr,idcom&amp;pays&amp;produit&amp;type&amp;ttcavr,0)=ROW(idcom)-1,ROW(idcom)-1,""),ROW(E17))),"")</f>
        <v/>
      </c>
      <c r="H18" s="12" t="str">
        <f ca="1">IF(G18="","",VLOOKUP(B18,REMISES!A:B,2,0))</f>
        <v/>
      </c>
      <c r="I18" s="12" t="str">
        <f t="shared" ca="1" si="0"/>
        <v/>
      </c>
    </row>
    <row r="19" spans="2:9">
      <c r="B19" s="12" t="str">
        <f t="array" aca="1" ref="B19" ca="1">IFERROR(INDEX(idcom,SMALL(IF(MATCH(idcom&amp;pays&amp;produit&amp;type&amp;ttcavr,idcom&amp;pays&amp;produit&amp;type&amp;ttcavr,0)=ROW(idcom)-1,ROW(idcom)-1,""),ROW(A18))),"")</f>
        <v/>
      </c>
      <c r="C19" s="12" t="str">
        <f t="array" aca="1" ref="C19" ca="1">IFERROR(INDEX(pays,SMALL(IF(MATCH(idcom&amp;pays&amp;produit&amp;type&amp;ttcavr,idcom&amp;pays&amp;produit&amp;type&amp;ttcavr,0)=ROW(idcom)-1,ROW(idcom)-1,""),ROW(B18))),"")</f>
        <v/>
      </c>
      <c r="D19" s="12" t="str">
        <f t="array" aca="1" ref="D19" ca="1">IFERROR(INDEX(produit,SMALL(IF(MATCH(idcom&amp;pays&amp;produit&amp;type&amp;ttcavr,idcom&amp;pays&amp;produit&amp;type&amp;ttcavr,0)=ROW(idcom)-1,ROW(idcom)-1,""),ROW(C18))),"")</f>
        <v/>
      </c>
      <c r="E19" s="12" t="str">
        <f t="array" aca="1" ref="E19" ca="1">IFERROR(INDEX(type,SMALL(IF(MATCH(idcom&amp;pays&amp;produit&amp;type&amp;ttcavr,idcom&amp;pays&amp;produit&amp;type&amp;ttcavr,0)=ROW(idcom)-1,ROW(idcom)-1,""),ROW(D18))),"")</f>
        <v/>
      </c>
      <c r="F19" s="13" t="str">
        <f ca="1">IF(D19="","",SUMPRODUCT((idcom=B19)*(pays=C19)*(produit=D19)*(type=E19)*(ttcavr=G19)*(quté)))</f>
        <v/>
      </c>
      <c r="G19" s="12" t="str">
        <f t="array" aca="1" ref="G19" ca="1">IFERROR(INDEX(ttcavr,SMALL(IF(MATCH(idcom&amp;pays&amp;produit&amp;type&amp;ttcavr,idcom&amp;pays&amp;produit&amp;type&amp;ttcavr,0)=ROW(idcom)-1,ROW(idcom)-1,""),ROW(E18))),"")</f>
        <v/>
      </c>
      <c r="H19" s="12" t="str">
        <f ca="1">IF(G19="","",VLOOKUP(B19,REMISES!A:B,2,0))</f>
        <v/>
      </c>
      <c r="I19" s="12" t="str">
        <f t="shared" ca="1" si="0"/>
        <v/>
      </c>
    </row>
    <row r="20" spans="2:9">
      <c r="B20" s="12" t="str">
        <f t="array" aca="1" ref="B20" ca="1">IFERROR(INDEX(idcom,SMALL(IF(MATCH(idcom&amp;pays&amp;produit&amp;type&amp;ttcavr,idcom&amp;pays&amp;produit&amp;type&amp;ttcavr,0)=ROW(idcom)-1,ROW(idcom)-1,""),ROW(A19))),"")</f>
        <v/>
      </c>
      <c r="C20" s="12" t="str">
        <f t="array" aca="1" ref="C20" ca="1">IFERROR(INDEX(pays,SMALL(IF(MATCH(idcom&amp;pays&amp;produit&amp;type&amp;ttcavr,idcom&amp;pays&amp;produit&amp;type&amp;ttcavr,0)=ROW(idcom)-1,ROW(idcom)-1,""),ROW(B19))),"")</f>
        <v/>
      </c>
      <c r="D20" s="12" t="str">
        <f t="array" aca="1" ref="D20" ca="1">IFERROR(INDEX(produit,SMALL(IF(MATCH(idcom&amp;pays&amp;produit&amp;type&amp;ttcavr,idcom&amp;pays&amp;produit&amp;type&amp;ttcavr,0)=ROW(idcom)-1,ROW(idcom)-1,""),ROW(C19))),"")</f>
        <v/>
      </c>
      <c r="E20" s="12" t="str">
        <f t="array" aca="1" ref="E20" ca="1">IFERROR(INDEX(type,SMALL(IF(MATCH(idcom&amp;pays&amp;produit&amp;type&amp;ttcavr,idcom&amp;pays&amp;produit&amp;type&amp;ttcavr,0)=ROW(idcom)-1,ROW(idcom)-1,""),ROW(D19))),"")</f>
        <v/>
      </c>
      <c r="F20" s="13" t="str">
        <f ca="1">IF(D20="","",SUMPRODUCT((idcom=B20)*(pays=C20)*(produit=D20)*(type=E20)*(ttcavr=G20)*(quté)))</f>
        <v/>
      </c>
      <c r="G20" s="12" t="str">
        <f t="array" aca="1" ref="G20" ca="1">IFERROR(INDEX(ttcavr,SMALL(IF(MATCH(idcom&amp;pays&amp;produit&amp;type&amp;ttcavr,idcom&amp;pays&amp;produit&amp;type&amp;ttcavr,0)=ROW(idcom)-1,ROW(idcom)-1,""),ROW(E19))),"")</f>
        <v/>
      </c>
      <c r="H20" s="12" t="str">
        <f ca="1">IF(G20="","",VLOOKUP(B20,REMISES!A:B,2,0))</f>
        <v/>
      </c>
      <c r="I20" s="12" t="str">
        <f t="shared" ref="I20:I83" ca="1" si="1">IF(G20="","",IF(G20=0,0,(G20-H20)*F20))</f>
        <v/>
      </c>
    </row>
    <row r="21" spans="2:9">
      <c r="B21" s="12" t="str">
        <f t="array" aca="1" ref="B21" ca="1">IFERROR(INDEX(idcom,SMALL(IF(MATCH(idcom&amp;pays&amp;produit&amp;type&amp;ttcavr,idcom&amp;pays&amp;produit&amp;type&amp;ttcavr,0)=ROW(idcom)-1,ROW(idcom)-1,""),ROW(A20))),"")</f>
        <v/>
      </c>
      <c r="C21" s="12" t="str">
        <f t="array" aca="1" ref="C21" ca="1">IFERROR(INDEX(pays,SMALL(IF(MATCH(idcom&amp;pays&amp;produit&amp;type&amp;ttcavr,idcom&amp;pays&amp;produit&amp;type&amp;ttcavr,0)=ROW(idcom)-1,ROW(idcom)-1,""),ROW(B20))),"")</f>
        <v/>
      </c>
      <c r="D21" s="12" t="str">
        <f t="array" aca="1" ref="D21" ca="1">IFERROR(INDEX(produit,SMALL(IF(MATCH(idcom&amp;pays&amp;produit&amp;type&amp;ttcavr,idcom&amp;pays&amp;produit&amp;type&amp;ttcavr,0)=ROW(idcom)-1,ROW(idcom)-1,""),ROW(C20))),"")</f>
        <v/>
      </c>
      <c r="E21" s="12" t="str">
        <f t="array" aca="1" ref="E21" ca="1">IFERROR(INDEX(type,SMALL(IF(MATCH(idcom&amp;pays&amp;produit&amp;type&amp;ttcavr,idcom&amp;pays&amp;produit&amp;type&amp;ttcavr,0)=ROW(idcom)-1,ROW(idcom)-1,""),ROW(D20))),"")</f>
        <v/>
      </c>
      <c r="F21" s="13" t="str">
        <f ca="1">IF(D21="","",SUMPRODUCT((idcom=B21)*(pays=C21)*(produit=D21)*(type=E21)*(ttcavr=G21)*(quté)))</f>
        <v/>
      </c>
      <c r="G21" s="12" t="str">
        <f t="array" aca="1" ref="G21" ca="1">IFERROR(INDEX(ttcavr,SMALL(IF(MATCH(idcom&amp;pays&amp;produit&amp;type&amp;ttcavr,idcom&amp;pays&amp;produit&amp;type&amp;ttcavr,0)=ROW(idcom)-1,ROW(idcom)-1,""),ROW(E20))),"")</f>
        <v/>
      </c>
      <c r="H21" s="12" t="str">
        <f ca="1">IF(G21="","",VLOOKUP(B21,REMISES!A:B,2,0))</f>
        <v/>
      </c>
      <c r="I21" s="12" t="str">
        <f t="shared" ca="1" si="1"/>
        <v/>
      </c>
    </row>
    <row r="22" spans="2:9">
      <c r="B22" s="12" t="str">
        <f t="array" aca="1" ref="B22" ca="1">IFERROR(INDEX(idcom,SMALL(IF(MATCH(idcom&amp;pays&amp;produit&amp;type&amp;ttcavr,idcom&amp;pays&amp;produit&amp;type&amp;ttcavr,0)=ROW(idcom)-1,ROW(idcom)-1,""),ROW(A21))),"")</f>
        <v/>
      </c>
      <c r="C22" s="12" t="str">
        <f t="array" aca="1" ref="C22" ca="1">IFERROR(INDEX(pays,SMALL(IF(MATCH(idcom&amp;pays&amp;produit&amp;type&amp;ttcavr,idcom&amp;pays&amp;produit&amp;type&amp;ttcavr,0)=ROW(idcom)-1,ROW(idcom)-1,""),ROW(B21))),"")</f>
        <v/>
      </c>
      <c r="D22" s="12" t="str">
        <f t="array" aca="1" ref="D22" ca="1">IFERROR(INDEX(produit,SMALL(IF(MATCH(idcom&amp;pays&amp;produit&amp;type&amp;ttcavr,idcom&amp;pays&amp;produit&amp;type&amp;ttcavr,0)=ROW(idcom)-1,ROW(idcom)-1,""),ROW(C21))),"")</f>
        <v/>
      </c>
      <c r="E22" s="12" t="str">
        <f t="array" aca="1" ref="E22" ca="1">IFERROR(INDEX(type,SMALL(IF(MATCH(idcom&amp;pays&amp;produit&amp;type&amp;ttcavr,idcom&amp;pays&amp;produit&amp;type&amp;ttcavr,0)=ROW(idcom)-1,ROW(idcom)-1,""),ROW(D21))),"")</f>
        <v/>
      </c>
      <c r="F22" s="13" t="str">
        <f ca="1">IF(D22="","",SUMPRODUCT((idcom=B22)*(pays=C22)*(produit=D22)*(type=E22)*(ttcavr=G22)*(quté)))</f>
        <v/>
      </c>
      <c r="G22" s="12" t="str">
        <f t="array" aca="1" ref="G22" ca="1">IFERROR(INDEX(ttcavr,SMALL(IF(MATCH(idcom&amp;pays&amp;produit&amp;type&amp;ttcavr,idcom&amp;pays&amp;produit&amp;type&amp;ttcavr,0)=ROW(idcom)-1,ROW(idcom)-1,""),ROW(E21))),"")</f>
        <v/>
      </c>
      <c r="H22" s="12" t="str">
        <f ca="1">IF(G22="","",VLOOKUP(B22,REMISES!A:B,2,0))</f>
        <v/>
      </c>
      <c r="I22" s="12" t="str">
        <f t="shared" ca="1" si="1"/>
        <v/>
      </c>
    </row>
    <row r="23" spans="2:9">
      <c r="B23" s="12" t="str">
        <f t="array" aca="1" ref="B23" ca="1">IFERROR(INDEX(idcom,SMALL(IF(MATCH(idcom&amp;pays&amp;produit&amp;type&amp;ttcavr,idcom&amp;pays&amp;produit&amp;type&amp;ttcavr,0)=ROW(idcom)-1,ROW(idcom)-1,""),ROW(A22))),"")</f>
        <v/>
      </c>
      <c r="C23" s="12" t="str">
        <f t="array" aca="1" ref="C23" ca="1">IFERROR(INDEX(pays,SMALL(IF(MATCH(idcom&amp;pays&amp;produit&amp;type&amp;ttcavr,idcom&amp;pays&amp;produit&amp;type&amp;ttcavr,0)=ROW(idcom)-1,ROW(idcom)-1,""),ROW(B22))),"")</f>
        <v/>
      </c>
      <c r="D23" s="12" t="str">
        <f t="array" aca="1" ref="D23" ca="1">IFERROR(INDEX(produit,SMALL(IF(MATCH(idcom&amp;pays&amp;produit&amp;type&amp;ttcavr,idcom&amp;pays&amp;produit&amp;type&amp;ttcavr,0)=ROW(idcom)-1,ROW(idcom)-1,""),ROW(C22))),"")</f>
        <v/>
      </c>
      <c r="E23" s="12" t="str">
        <f t="array" aca="1" ref="E23" ca="1">IFERROR(INDEX(type,SMALL(IF(MATCH(idcom&amp;pays&amp;produit&amp;type&amp;ttcavr,idcom&amp;pays&amp;produit&amp;type&amp;ttcavr,0)=ROW(idcom)-1,ROW(idcom)-1,""),ROW(D22))),"")</f>
        <v/>
      </c>
      <c r="F23" s="13" t="str">
        <f ca="1">IF(D23="","",SUMPRODUCT((idcom=B23)*(pays=C23)*(produit=D23)*(type=E23)*(ttcavr=G23)*(quté)))</f>
        <v/>
      </c>
      <c r="G23" s="12" t="str">
        <f t="array" aca="1" ref="G23" ca="1">IFERROR(INDEX(ttcavr,SMALL(IF(MATCH(idcom&amp;pays&amp;produit&amp;type&amp;ttcavr,idcom&amp;pays&amp;produit&amp;type&amp;ttcavr,0)=ROW(idcom)-1,ROW(idcom)-1,""),ROW(E22))),"")</f>
        <v/>
      </c>
      <c r="H23" s="12" t="str">
        <f ca="1">IF(G23="","",VLOOKUP(B23,REMISES!A:B,2,0))</f>
        <v/>
      </c>
      <c r="I23" s="12" t="str">
        <f t="shared" ca="1" si="1"/>
        <v/>
      </c>
    </row>
    <row r="24" spans="2:9">
      <c r="B24" s="12" t="str">
        <f t="array" aca="1" ref="B24" ca="1">IFERROR(INDEX(idcom,SMALL(IF(MATCH(idcom&amp;pays&amp;produit&amp;type&amp;ttcavr,idcom&amp;pays&amp;produit&amp;type&amp;ttcavr,0)=ROW(idcom)-1,ROW(idcom)-1,""),ROW(A23))),"")</f>
        <v/>
      </c>
      <c r="C24" s="12" t="str">
        <f t="array" aca="1" ref="C24" ca="1">IFERROR(INDEX(pays,SMALL(IF(MATCH(idcom&amp;pays&amp;produit&amp;type&amp;ttcavr,idcom&amp;pays&amp;produit&amp;type&amp;ttcavr,0)=ROW(idcom)-1,ROW(idcom)-1,""),ROW(B23))),"")</f>
        <v/>
      </c>
      <c r="D24" s="12" t="str">
        <f t="array" aca="1" ref="D24" ca="1">IFERROR(INDEX(produit,SMALL(IF(MATCH(idcom&amp;pays&amp;produit&amp;type&amp;ttcavr,idcom&amp;pays&amp;produit&amp;type&amp;ttcavr,0)=ROW(idcom)-1,ROW(idcom)-1,""),ROW(C23))),"")</f>
        <v/>
      </c>
      <c r="E24" s="12" t="str">
        <f t="array" aca="1" ref="E24" ca="1">IFERROR(INDEX(type,SMALL(IF(MATCH(idcom&amp;pays&amp;produit&amp;type&amp;ttcavr,idcom&amp;pays&amp;produit&amp;type&amp;ttcavr,0)=ROW(idcom)-1,ROW(idcom)-1,""),ROW(D23))),"")</f>
        <v/>
      </c>
      <c r="F24" s="13" t="str">
        <f ca="1">IF(D24="","",SUMPRODUCT((idcom=B24)*(pays=C24)*(produit=D24)*(type=E24)*(ttcavr=G24)*(quté)))</f>
        <v/>
      </c>
      <c r="G24" s="12" t="str">
        <f t="array" aca="1" ref="G24" ca="1">IFERROR(INDEX(ttcavr,SMALL(IF(MATCH(idcom&amp;pays&amp;produit&amp;type&amp;ttcavr,idcom&amp;pays&amp;produit&amp;type&amp;ttcavr,0)=ROW(idcom)-1,ROW(idcom)-1,""),ROW(E23))),"")</f>
        <v/>
      </c>
      <c r="H24" s="12" t="str">
        <f ca="1">IF(G24="","",VLOOKUP(B24,REMISES!A:B,2,0))</f>
        <v/>
      </c>
      <c r="I24" s="12" t="str">
        <f t="shared" ca="1" si="1"/>
        <v/>
      </c>
    </row>
    <row r="25" spans="2:9">
      <c r="B25" s="12" t="str">
        <f t="array" aca="1" ref="B25" ca="1">IFERROR(INDEX(idcom,SMALL(IF(MATCH(idcom&amp;pays&amp;produit&amp;type&amp;ttcavr,idcom&amp;pays&amp;produit&amp;type&amp;ttcavr,0)=ROW(idcom)-1,ROW(idcom)-1,""),ROW(A24))),"")</f>
        <v/>
      </c>
      <c r="C25" s="12" t="str">
        <f t="array" aca="1" ref="C25" ca="1">IFERROR(INDEX(pays,SMALL(IF(MATCH(idcom&amp;pays&amp;produit&amp;type&amp;ttcavr,idcom&amp;pays&amp;produit&amp;type&amp;ttcavr,0)=ROW(idcom)-1,ROW(idcom)-1,""),ROW(B24))),"")</f>
        <v/>
      </c>
      <c r="D25" s="12" t="str">
        <f t="array" aca="1" ref="D25" ca="1">IFERROR(INDEX(produit,SMALL(IF(MATCH(idcom&amp;pays&amp;produit&amp;type&amp;ttcavr,idcom&amp;pays&amp;produit&amp;type&amp;ttcavr,0)=ROW(idcom)-1,ROW(idcom)-1,""),ROW(C24))),"")</f>
        <v/>
      </c>
      <c r="E25" s="12" t="str">
        <f t="array" aca="1" ref="E25" ca="1">IFERROR(INDEX(type,SMALL(IF(MATCH(idcom&amp;pays&amp;produit&amp;type&amp;ttcavr,idcom&amp;pays&amp;produit&amp;type&amp;ttcavr,0)=ROW(idcom)-1,ROW(idcom)-1,""),ROW(D24))),"")</f>
        <v/>
      </c>
      <c r="F25" s="13" t="str">
        <f ca="1">IF(D25="","",SUMPRODUCT((idcom=B25)*(pays=C25)*(produit=D25)*(type=E25)*(ttcavr=G25)*(quté)))</f>
        <v/>
      </c>
      <c r="G25" s="12" t="str">
        <f t="array" aca="1" ref="G25" ca="1">IFERROR(INDEX(ttcavr,SMALL(IF(MATCH(idcom&amp;pays&amp;produit&amp;type&amp;ttcavr,idcom&amp;pays&amp;produit&amp;type&amp;ttcavr,0)=ROW(idcom)-1,ROW(idcom)-1,""),ROW(E24))),"")</f>
        <v/>
      </c>
      <c r="H25" s="12" t="str">
        <f ca="1">IF(G25="","",VLOOKUP(B25,REMISES!A:B,2,0))</f>
        <v/>
      </c>
      <c r="I25" s="12" t="str">
        <f t="shared" ca="1" si="1"/>
        <v/>
      </c>
    </row>
    <row r="26" spans="2:9">
      <c r="B26" s="12" t="str">
        <f t="array" aca="1" ref="B26" ca="1">IFERROR(INDEX(idcom,SMALL(IF(MATCH(idcom&amp;pays&amp;produit&amp;type&amp;ttcavr,idcom&amp;pays&amp;produit&amp;type&amp;ttcavr,0)=ROW(idcom)-1,ROW(idcom)-1,""),ROW(A25))),"")</f>
        <v/>
      </c>
      <c r="C26" s="12" t="str">
        <f t="array" aca="1" ref="C26" ca="1">IFERROR(INDEX(pays,SMALL(IF(MATCH(idcom&amp;pays&amp;produit&amp;type&amp;ttcavr,idcom&amp;pays&amp;produit&amp;type&amp;ttcavr,0)=ROW(idcom)-1,ROW(idcom)-1,""),ROW(B25))),"")</f>
        <v/>
      </c>
      <c r="D26" s="12" t="str">
        <f t="array" aca="1" ref="D26" ca="1">IFERROR(INDEX(produit,SMALL(IF(MATCH(idcom&amp;pays&amp;produit&amp;type&amp;ttcavr,idcom&amp;pays&amp;produit&amp;type&amp;ttcavr,0)=ROW(idcom)-1,ROW(idcom)-1,""),ROW(C25))),"")</f>
        <v/>
      </c>
      <c r="E26" s="12" t="str">
        <f t="array" aca="1" ref="E26" ca="1">IFERROR(INDEX(type,SMALL(IF(MATCH(idcom&amp;pays&amp;produit&amp;type&amp;ttcavr,idcom&amp;pays&amp;produit&amp;type&amp;ttcavr,0)=ROW(idcom)-1,ROW(idcom)-1,""),ROW(D25))),"")</f>
        <v/>
      </c>
      <c r="F26" s="13" t="str">
        <f ca="1">IF(D26="","",SUMPRODUCT((idcom=B26)*(pays=C26)*(produit=D26)*(type=E26)*(ttcavr=G26)*(quté)))</f>
        <v/>
      </c>
      <c r="G26" s="12" t="str">
        <f t="array" aca="1" ref="G26" ca="1">IFERROR(INDEX(ttcavr,SMALL(IF(MATCH(idcom&amp;pays&amp;produit&amp;type&amp;ttcavr,idcom&amp;pays&amp;produit&amp;type&amp;ttcavr,0)=ROW(idcom)-1,ROW(idcom)-1,""),ROW(E25))),"")</f>
        <v/>
      </c>
      <c r="H26" s="12" t="str">
        <f ca="1">IF(G26="","",VLOOKUP(B26,REMISES!A:B,2,0))</f>
        <v/>
      </c>
      <c r="I26" s="12" t="str">
        <f t="shared" ca="1" si="1"/>
        <v/>
      </c>
    </row>
    <row r="27" spans="2:9">
      <c r="B27" s="12" t="str">
        <f t="array" aca="1" ref="B27" ca="1">IFERROR(INDEX(idcom,SMALL(IF(MATCH(idcom&amp;pays&amp;produit&amp;type&amp;ttcavr,idcom&amp;pays&amp;produit&amp;type&amp;ttcavr,0)=ROW(idcom)-1,ROW(idcom)-1,""),ROW(A26))),"")</f>
        <v/>
      </c>
      <c r="C27" s="12" t="str">
        <f t="array" aca="1" ref="C27" ca="1">IFERROR(INDEX(pays,SMALL(IF(MATCH(idcom&amp;pays&amp;produit&amp;type&amp;ttcavr,idcom&amp;pays&amp;produit&amp;type&amp;ttcavr,0)=ROW(idcom)-1,ROW(idcom)-1,""),ROW(B26))),"")</f>
        <v/>
      </c>
      <c r="D27" s="12" t="str">
        <f t="array" aca="1" ref="D27" ca="1">IFERROR(INDEX(produit,SMALL(IF(MATCH(idcom&amp;pays&amp;produit&amp;type&amp;ttcavr,idcom&amp;pays&amp;produit&amp;type&amp;ttcavr,0)=ROW(idcom)-1,ROW(idcom)-1,""),ROW(C26))),"")</f>
        <v/>
      </c>
      <c r="E27" s="12" t="str">
        <f t="array" aca="1" ref="E27" ca="1">IFERROR(INDEX(type,SMALL(IF(MATCH(idcom&amp;pays&amp;produit&amp;type&amp;ttcavr,idcom&amp;pays&amp;produit&amp;type&amp;ttcavr,0)=ROW(idcom)-1,ROW(idcom)-1,""),ROW(D26))),"")</f>
        <v/>
      </c>
      <c r="F27" s="13" t="str">
        <f ca="1">IF(D27="","",SUMPRODUCT((idcom=B27)*(pays=C27)*(produit=D27)*(type=E27)*(ttcavr=G27)*(quté)))</f>
        <v/>
      </c>
      <c r="G27" s="12" t="str">
        <f t="array" aca="1" ref="G27" ca="1">IFERROR(INDEX(ttcavr,SMALL(IF(MATCH(idcom&amp;pays&amp;produit&amp;type&amp;ttcavr,idcom&amp;pays&amp;produit&amp;type&amp;ttcavr,0)=ROW(idcom)-1,ROW(idcom)-1,""),ROW(E26))),"")</f>
        <v/>
      </c>
      <c r="H27" s="12" t="str">
        <f ca="1">IF(G27="","",VLOOKUP(B27,REMISES!A:B,2,0))</f>
        <v/>
      </c>
      <c r="I27" s="12" t="str">
        <f t="shared" ca="1" si="1"/>
        <v/>
      </c>
    </row>
    <row r="28" spans="2:9">
      <c r="B28" s="12" t="str">
        <f t="array" aca="1" ref="B28" ca="1">IFERROR(INDEX(idcom,SMALL(IF(MATCH(idcom&amp;pays&amp;produit&amp;type&amp;ttcavr,idcom&amp;pays&amp;produit&amp;type&amp;ttcavr,0)=ROW(idcom)-1,ROW(idcom)-1,""),ROW(A27))),"")</f>
        <v/>
      </c>
      <c r="C28" s="12" t="str">
        <f t="array" aca="1" ref="C28" ca="1">IFERROR(INDEX(pays,SMALL(IF(MATCH(idcom&amp;pays&amp;produit&amp;type&amp;ttcavr,idcom&amp;pays&amp;produit&amp;type&amp;ttcavr,0)=ROW(idcom)-1,ROW(idcom)-1,""),ROW(B27))),"")</f>
        <v/>
      </c>
      <c r="D28" s="12" t="str">
        <f t="array" aca="1" ref="D28" ca="1">IFERROR(INDEX(produit,SMALL(IF(MATCH(idcom&amp;pays&amp;produit&amp;type&amp;ttcavr,idcom&amp;pays&amp;produit&amp;type&amp;ttcavr,0)=ROW(idcom)-1,ROW(idcom)-1,""),ROW(C27))),"")</f>
        <v/>
      </c>
      <c r="E28" s="12" t="str">
        <f t="array" aca="1" ref="E28" ca="1">IFERROR(INDEX(type,SMALL(IF(MATCH(idcom&amp;pays&amp;produit&amp;type&amp;ttcavr,idcom&amp;pays&amp;produit&amp;type&amp;ttcavr,0)=ROW(idcom)-1,ROW(idcom)-1,""),ROW(D27))),"")</f>
        <v/>
      </c>
      <c r="F28" s="13" t="str">
        <f ca="1">IF(D28="","",SUMPRODUCT((idcom=B28)*(pays=C28)*(produit=D28)*(type=E28)*(ttcavr=G28)*(quté)))</f>
        <v/>
      </c>
      <c r="G28" s="12" t="str">
        <f t="array" aca="1" ref="G28" ca="1">IFERROR(INDEX(ttcavr,SMALL(IF(MATCH(idcom&amp;pays&amp;produit&amp;type&amp;ttcavr,idcom&amp;pays&amp;produit&amp;type&amp;ttcavr,0)=ROW(idcom)-1,ROW(idcom)-1,""),ROW(E27))),"")</f>
        <v/>
      </c>
      <c r="H28" s="12" t="str">
        <f ca="1">IF(G28="","",VLOOKUP(B28,REMISES!A:B,2,0))</f>
        <v/>
      </c>
      <c r="I28" s="12" t="str">
        <f t="shared" ca="1" si="1"/>
        <v/>
      </c>
    </row>
    <row r="29" spans="2:9">
      <c r="B29" s="12" t="str">
        <f t="array" aca="1" ref="B29" ca="1">IFERROR(INDEX(idcom,SMALL(IF(MATCH(idcom&amp;pays&amp;produit&amp;type&amp;ttcavr,idcom&amp;pays&amp;produit&amp;type&amp;ttcavr,0)=ROW(idcom)-1,ROW(idcom)-1,""),ROW(A28))),"")</f>
        <v/>
      </c>
      <c r="C29" s="12" t="str">
        <f t="array" aca="1" ref="C29" ca="1">IFERROR(INDEX(pays,SMALL(IF(MATCH(idcom&amp;pays&amp;produit&amp;type&amp;ttcavr,idcom&amp;pays&amp;produit&amp;type&amp;ttcavr,0)=ROW(idcom)-1,ROW(idcom)-1,""),ROW(B28))),"")</f>
        <v/>
      </c>
      <c r="D29" s="12" t="str">
        <f t="array" aca="1" ref="D29" ca="1">IFERROR(INDEX(produit,SMALL(IF(MATCH(idcom&amp;pays&amp;produit&amp;type&amp;ttcavr,idcom&amp;pays&amp;produit&amp;type&amp;ttcavr,0)=ROW(idcom)-1,ROW(idcom)-1,""),ROW(C28))),"")</f>
        <v/>
      </c>
      <c r="E29" s="12" t="str">
        <f t="array" aca="1" ref="E29" ca="1">IFERROR(INDEX(type,SMALL(IF(MATCH(idcom&amp;pays&amp;produit&amp;type&amp;ttcavr,idcom&amp;pays&amp;produit&amp;type&amp;ttcavr,0)=ROW(idcom)-1,ROW(idcom)-1,""),ROW(D28))),"")</f>
        <v/>
      </c>
      <c r="F29" s="13" t="str">
        <f ca="1">IF(D29="","",SUMPRODUCT((idcom=B29)*(pays=C29)*(produit=D29)*(type=E29)*(ttcavr=G29)*(quté)))</f>
        <v/>
      </c>
      <c r="G29" s="12" t="str">
        <f t="array" aca="1" ref="G29" ca="1">IFERROR(INDEX(ttcavr,SMALL(IF(MATCH(idcom&amp;pays&amp;produit&amp;type&amp;ttcavr,idcom&amp;pays&amp;produit&amp;type&amp;ttcavr,0)=ROW(idcom)-1,ROW(idcom)-1,""),ROW(E28))),"")</f>
        <v/>
      </c>
      <c r="H29" s="12" t="str">
        <f ca="1">IF(G29="","",VLOOKUP(B29,REMISES!A:B,2,0))</f>
        <v/>
      </c>
      <c r="I29" s="12" t="str">
        <f t="shared" ca="1" si="1"/>
        <v/>
      </c>
    </row>
    <row r="30" spans="2:9">
      <c r="B30" s="12" t="str">
        <f t="array" aca="1" ref="B30" ca="1">IFERROR(INDEX(idcom,SMALL(IF(MATCH(idcom&amp;pays&amp;produit&amp;type&amp;ttcavr,idcom&amp;pays&amp;produit&amp;type&amp;ttcavr,0)=ROW(idcom)-1,ROW(idcom)-1,""),ROW(A29))),"")</f>
        <v/>
      </c>
      <c r="C30" s="12" t="str">
        <f t="array" aca="1" ref="C30" ca="1">IFERROR(INDEX(pays,SMALL(IF(MATCH(idcom&amp;pays&amp;produit&amp;type&amp;ttcavr,idcom&amp;pays&amp;produit&amp;type&amp;ttcavr,0)=ROW(idcom)-1,ROW(idcom)-1,""),ROW(B29))),"")</f>
        <v/>
      </c>
      <c r="D30" s="12" t="str">
        <f t="array" aca="1" ref="D30" ca="1">IFERROR(INDEX(produit,SMALL(IF(MATCH(idcom&amp;pays&amp;produit&amp;type&amp;ttcavr,idcom&amp;pays&amp;produit&amp;type&amp;ttcavr,0)=ROW(idcom)-1,ROW(idcom)-1,""),ROW(C29))),"")</f>
        <v/>
      </c>
      <c r="E30" s="12" t="str">
        <f t="array" aca="1" ref="E30" ca="1">IFERROR(INDEX(type,SMALL(IF(MATCH(idcom&amp;pays&amp;produit&amp;type&amp;ttcavr,idcom&amp;pays&amp;produit&amp;type&amp;ttcavr,0)=ROW(idcom)-1,ROW(idcom)-1,""),ROW(D29))),"")</f>
        <v/>
      </c>
      <c r="F30" s="13" t="str">
        <f ca="1">IF(D30="","",SUMPRODUCT((idcom=B30)*(pays=C30)*(produit=D30)*(type=E30)*(ttcavr=G30)*(quté)))</f>
        <v/>
      </c>
      <c r="G30" s="12" t="str">
        <f t="array" aca="1" ref="G30" ca="1">IFERROR(INDEX(ttcavr,SMALL(IF(MATCH(idcom&amp;pays&amp;produit&amp;type&amp;ttcavr,idcom&amp;pays&amp;produit&amp;type&amp;ttcavr,0)=ROW(idcom)-1,ROW(idcom)-1,""),ROW(E29))),"")</f>
        <v/>
      </c>
      <c r="H30" s="12" t="str">
        <f ca="1">IF(G30="","",VLOOKUP(B30,REMISES!A:B,2,0))</f>
        <v/>
      </c>
      <c r="I30" s="12" t="str">
        <f t="shared" ca="1" si="1"/>
        <v/>
      </c>
    </row>
    <row r="31" spans="2:9">
      <c r="B31" s="12" t="str">
        <f t="array" aca="1" ref="B31" ca="1">IFERROR(INDEX(idcom,SMALL(IF(MATCH(idcom&amp;pays&amp;produit&amp;type&amp;ttcavr,idcom&amp;pays&amp;produit&amp;type&amp;ttcavr,0)=ROW(idcom)-1,ROW(idcom)-1,""),ROW(A30))),"")</f>
        <v/>
      </c>
      <c r="C31" s="12" t="str">
        <f t="array" aca="1" ref="C31" ca="1">IFERROR(INDEX(pays,SMALL(IF(MATCH(idcom&amp;pays&amp;produit&amp;type&amp;ttcavr,idcom&amp;pays&amp;produit&amp;type&amp;ttcavr,0)=ROW(idcom)-1,ROW(idcom)-1,""),ROW(B30))),"")</f>
        <v/>
      </c>
      <c r="D31" s="12" t="str">
        <f t="array" aca="1" ref="D31" ca="1">IFERROR(INDEX(produit,SMALL(IF(MATCH(idcom&amp;pays&amp;produit&amp;type&amp;ttcavr,idcom&amp;pays&amp;produit&amp;type&amp;ttcavr,0)=ROW(idcom)-1,ROW(idcom)-1,""),ROW(C30))),"")</f>
        <v/>
      </c>
      <c r="E31" s="12" t="str">
        <f t="array" aca="1" ref="E31" ca="1">IFERROR(INDEX(type,SMALL(IF(MATCH(idcom&amp;pays&amp;produit&amp;type&amp;ttcavr,idcom&amp;pays&amp;produit&amp;type&amp;ttcavr,0)=ROW(idcom)-1,ROW(idcom)-1,""),ROW(D30))),"")</f>
        <v/>
      </c>
      <c r="F31" s="13" t="str">
        <f ca="1">IF(D31="","",SUMPRODUCT((idcom=B31)*(pays=C31)*(produit=D31)*(type=E31)*(ttcavr=G31)*(quté)))</f>
        <v/>
      </c>
      <c r="G31" s="12" t="str">
        <f t="array" aca="1" ref="G31" ca="1">IFERROR(INDEX(ttcavr,SMALL(IF(MATCH(idcom&amp;pays&amp;produit&amp;type&amp;ttcavr,idcom&amp;pays&amp;produit&amp;type&amp;ttcavr,0)=ROW(idcom)-1,ROW(idcom)-1,""),ROW(E30))),"")</f>
        <v/>
      </c>
      <c r="H31" s="12" t="str">
        <f ca="1">IF(G31="","",VLOOKUP(B31,REMISES!A:B,2,0))</f>
        <v/>
      </c>
      <c r="I31" s="12" t="str">
        <f t="shared" ca="1" si="1"/>
        <v/>
      </c>
    </row>
    <row r="32" spans="2:9">
      <c r="B32" s="12" t="str">
        <f t="array" aca="1" ref="B32" ca="1">IFERROR(INDEX(idcom,SMALL(IF(MATCH(idcom&amp;pays&amp;produit&amp;type&amp;ttcavr,idcom&amp;pays&amp;produit&amp;type&amp;ttcavr,0)=ROW(idcom)-1,ROW(idcom)-1,""),ROW(A31))),"")</f>
        <v/>
      </c>
      <c r="C32" s="12" t="str">
        <f t="array" aca="1" ref="C32" ca="1">IFERROR(INDEX(pays,SMALL(IF(MATCH(idcom&amp;pays&amp;produit&amp;type&amp;ttcavr,idcom&amp;pays&amp;produit&amp;type&amp;ttcavr,0)=ROW(idcom)-1,ROW(idcom)-1,""),ROW(B31))),"")</f>
        <v/>
      </c>
      <c r="D32" s="12" t="str">
        <f t="array" aca="1" ref="D32" ca="1">IFERROR(INDEX(produit,SMALL(IF(MATCH(idcom&amp;pays&amp;produit&amp;type&amp;ttcavr,idcom&amp;pays&amp;produit&amp;type&amp;ttcavr,0)=ROW(idcom)-1,ROW(idcom)-1,""),ROW(C31))),"")</f>
        <v/>
      </c>
      <c r="E32" s="12" t="str">
        <f t="array" aca="1" ref="E32" ca="1">IFERROR(INDEX(type,SMALL(IF(MATCH(idcom&amp;pays&amp;produit&amp;type&amp;ttcavr,idcom&amp;pays&amp;produit&amp;type&amp;ttcavr,0)=ROW(idcom)-1,ROW(idcom)-1,""),ROW(D31))),"")</f>
        <v/>
      </c>
      <c r="F32" s="13" t="str">
        <f ca="1">IF(D32="","",SUMPRODUCT((idcom=B32)*(pays=C32)*(produit=D32)*(type=E32)*(ttcavr=G32)*(quté)))</f>
        <v/>
      </c>
      <c r="G32" s="12" t="str">
        <f t="array" aca="1" ref="G32" ca="1">IFERROR(INDEX(ttcavr,SMALL(IF(MATCH(idcom&amp;pays&amp;produit&amp;type&amp;ttcavr,idcom&amp;pays&amp;produit&amp;type&amp;ttcavr,0)=ROW(idcom)-1,ROW(idcom)-1,""),ROW(E31))),"")</f>
        <v/>
      </c>
      <c r="H32" s="12" t="str">
        <f ca="1">IF(G32="","",VLOOKUP(B32,REMISES!A:B,2,0))</f>
        <v/>
      </c>
      <c r="I32" s="12" t="str">
        <f t="shared" ca="1" si="1"/>
        <v/>
      </c>
    </row>
    <row r="33" spans="2:9">
      <c r="B33" s="12" t="str">
        <f t="array" aca="1" ref="B33" ca="1">IFERROR(INDEX(idcom,SMALL(IF(MATCH(idcom&amp;pays&amp;produit&amp;type&amp;ttcavr,idcom&amp;pays&amp;produit&amp;type&amp;ttcavr,0)=ROW(idcom)-1,ROW(idcom)-1,""),ROW(A32))),"")</f>
        <v/>
      </c>
      <c r="C33" s="12" t="str">
        <f t="array" aca="1" ref="C33" ca="1">IFERROR(INDEX(pays,SMALL(IF(MATCH(idcom&amp;pays&amp;produit&amp;type&amp;ttcavr,idcom&amp;pays&amp;produit&amp;type&amp;ttcavr,0)=ROW(idcom)-1,ROW(idcom)-1,""),ROW(B32))),"")</f>
        <v/>
      </c>
      <c r="D33" s="12" t="str">
        <f t="array" aca="1" ref="D33" ca="1">IFERROR(INDEX(produit,SMALL(IF(MATCH(idcom&amp;pays&amp;produit&amp;type&amp;ttcavr,idcom&amp;pays&amp;produit&amp;type&amp;ttcavr,0)=ROW(idcom)-1,ROW(idcom)-1,""),ROW(C32))),"")</f>
        <v/>
      </c>
      <c r="E33" s="12" t="str">
        <f t="array" aca="1" ref="E33" ca="1">IFERROR(INDEX(type,SMALL(IF(MATCH(idcom&amp;pays&amp;produit&amp;type&amp;ttcavr,idcom&amp;pays&amp;produit&amp;type&amp;ttcavr,0)=ROW(idcom)-1,ROW(idcom)-1,""),ROW(D32))),"")</f>
        <v/>
      </c>
      <c r="F33" s="13" t="str">
        <f ca="1">IF(D33="","",SUMPRODUCT((idcom=B33)*(pays=C33)*(produit=D33)*(type=E33)*(ttcavr=G33)*(quté)))</f>
        <v/>
      </c>
      <c r="G33" s="12" t="str">
        <f t="array" aca="1" ref="G33" ca="1">IFERROR(INDEX(ttcavr,SMALL(IF(MATCH(idcom&amp;pays&amp;produit&amp;type&amp;ttcavr,idcom&amp;pays&amp;produit&amp;type&amp;ttcavr,0)=ROW(idcom)-1,ROW(idcom)-1,""),ROW(E32))),"")</f>
        <v/>
      </c>
      <c r="H33" s="12" t="str">
        <f ca="1">IF(G33="","",VLOOKUP(B33,REMISES!A:B,2,0))</f>
        <v/>
      </c>
      <c r="I33" s="12" t="str">
        <f t="shared" ca="1" si="1"/>
        <v/>
      </c>
    </row>
    <row r="34" spans="2:9">
      <c r="B34" s="12" t="str">
        <f t="array" aca="1" ref="B34" ca="1">IFERROR(INDEX(idcom,SMALL(IF(MATCH(idcom&amp;pays&amp;produit&amp;type&amp;ttcavr,idcom&amp;pays&amp;produit&amp;type&amp;ttcavr,0)=ROW(idcom)-1,ROW(idcom)-1,""),ROW(A33))),"")</f>
        <v/>
      </c>
      <c r="C34" s="12" t="str">
        <f t="array" aca="1" ref="C34" ca="1">IFERROR(INDEX(pays,SMALL(IF(MATCH(idcom&amp;pays&amp;produit&amp;type&amp;ttcavr,idcom&amp;pays&amp;produit&amp;type&amp;ttcavr,0)=ROW(idcom)-1,ROW(idcom)-1,""),ROW(B33))),"")</f>
        <v/>
      </c>
      <c r="D34" s="12" t="str">
        <f t="array" aca="1" ref="D34" ca="1">IFERROR(INDEX(produit,SMALL(IF(MATCH(idcom&amp;pays&amp;produit&amp;type&amp;ttcavr,idcom&amp;pays&amp;produit&amp;type&amp;ttcavr,0)=ROW(idcom)-1,ROW(idcom)-1,""),ROW(C33))),"")</f>
        <v/>
      </c>
      <c r="E34" s="12" t="str">
        <f t="array" aca="1" ref="E34" ca="1">IFERROR(INDEX(type,SMALL(IF(MATCH(idcom&amp;pays&amp;produit&amp;type&amp;ttcavr,idcom&amp;pays&amp;produit&amp;type&amp;ttcavr,0)=ROW(idcom)-1,ROW(idcom)-1,""),ROW(D33))),"")</f>
        <v/>
      </c>
      <c r="F34" s="13" t="str">
        <f ca="1">IF(D34="","",SUMPRODUCT((idcom=B34)*(pays=C34)*(produit=D34)*(type=E34)*(ttcavr=G34)*(quté)))</f>
        <v/>
      </c>
      <c r="G34" s="12" t="str">
        <f t="array" aca="1" ref="G34" ca="1">IFERROR(INDEX(ttcavr,SMALL(IF(MATCH(idcom&amp;pays&amp;produit&amp;type&amp;ttcavr,idcom&amp;pays&amp;produit&amp;type&amp;ttcavr,0)=ROW(idcom)-1,ROW(idcom)-1,""),ROW(E33))),"")</f>
        <v/>
      </c>
      <c r="H34" s="12" t="str">
        <f ca="1">IF(G34="","",VLOOKUP(B34,REMISES!A:B,2,0))</f>
        <v/>
      </c>
      <c r="I34" s="12" t="str">
        <f t="shared" ca="1" si="1"/>
        <v/>
      </c>
    </row>
    <row r="35" spans="2:9">
      <c r="B35" s="12" t="str">
        <f t="array" aca="1" ref="B35" ca="1">IFERROR(INDEX(idcom,SMALL(IF(MATCH(idcom&amp;pays&amp;produit&amp;type&amp;ttcavr,idcom&amp;pays&amp;produit&amp;type&amp;ttcavr,0)=ROW(idcom)-1,ROW(idcom)-1,""),ROW(A34))),"")</f>
        <v/>
      </c>
      <c r="C35" s="12" t="str">
        <f t="array" aca="1" ref="C35" ca="1">IFERROR(INDEX(pays,SMALL(IF(MATCH(idcom&amp;pays&amp;produit&amp;type&amp;ttcavr,idcom&amp;pays&amp;produit&amp;type&amp;ttcavr,0)=ROW(idcom)-1,ROW(idcom)-1,""),ROW(B34))),"")</f>
        <v/>
      </c>
      <c r="D35" s="12" t="str">
        <f t="array" aca="1" ref="D35" ca="1">IFERROR(INDEX(produit,SMALL(IF(MATCH(idcom&amp;pays&amp;produit&amp;type&amp;ttcavr,idcom&amp;pays&amp;produit&amp;type&amp;ttcavr,0)=ROW(idcom)-1,ROW(idcom)-1,""),ROW(C34))),"")</f>
        <v/>
      </c>
      <c r="E35" s="12" t="str">
        <f t="array" aca="1" ref="E35" ca="1">IFERROR(INDEX(type,SMALL(IF(MATCH(idcom&amp;pays&amp;produit&amp;type&amp;ttcavr,idcom&amp;pays&amp;produit&amp;type&amp;ttcavr,0)=ROW(idcom)-1,ROW(idcom)-1,""),ROW(D34))),"")</f>
        <v/>
      </c>
      <c r="F35" s="13" t="str">
        <f ca="1">IF(D35="","",SUMPRODUCT((idcom=B35)*(pays=C35)*(produit=D35)*(type=E35)*(ttcavr=G35)*(quté)))</f>
        <v/>
      </c>
      <c r="G35" s="12" t="str">
        <f t="array" aca="1" ref="G35" ca="1">IFERROR(INDEX(ttcavr,SMALL(IF(MATCH(idcom&amp;pays&amp;produit&amp;type&amp;ttcavr,idcom&amp;pays&amp;produit&amp;type&amp;ttcavr,0)=ROW(idcom)-1,ROW(idcom)-1,""),ROW(E34))),"")</f>
        <v/>
      </c>
      <c r="H35" s="12" t="str">
        <f ca="1">IF(G35="","",VLOOKUP(B35,REMISES!A:B,2,0))</f>
        <v/>
      </c>
      <c r="I35" s="12" t="str">
        <f t="shared" ca="1" si="1"/>
        <v/>
      </c>
    </row>
    <row r="36" spans="2:9">
      <c r="B36" s="12" t="str">
        <f t="array" aca="1" ref="B36" ca="1">IFERROR(INDEX(idcom,SMALL(IF(MATCH(idcom&amp;pays&amp;produit&amp;type&amp;ttcavr,idcom&amp;pays&amp;produit&amp;type&amp;ttcavr,0)=ROW(idcom)-1,ROW(idcom)-1,""),ROW(A35))),"")</f>
        <v/>
      </c>
      <c r="C36" s="12" t="str">
        <f t="array" aca="1" ref="C36" ca="1">IFERROR(INDEX(pays,SMALL(IF(MATCH(idcom&amp;pays&amp;produit&amp;type&amp;ttcavr,idcom&amp;pays&amp;produit&amp;type&amp;ttcavr,0)=ROW(idcom)-1,ROW(idcom)-1,""),ROW(B35))),"")</f>
        <v/>
      </c>
      <c r="D36" s="12" t="str">
        <f t="array" aca="1" ref="D36" ca="1">IFERROR(INDEX(produit,SMALL(IF(MATCH(idcom&amp;pays&amp;produit&amp;type&amp;ttcavr,idcom&amp;pays&amp;produit&amp;type&amp;ttcavr,0)=ROW(idcom)-1,ROW(idcom)-1,""),ROW(C35))),"")</f>
        <v/>
      </c>
      <c r="E36" s="12" t="str">
        <f t="array" aca="1" ref="E36" ca="1">IFERROR(INDEX(type,SMALL(IF(MATCH(idcom&amp;pays&amp;produit&amp;type&amp;ttcavr,idcom&amp;pays&amp;produit&amp;type&amp;ttcavr,0)=ROW(idcom)-1,ROW(idcom)-1,""),ROW(D35))),"")</f>
        <v/>
      </c>
      <c r="F36" s="13" t="str">
        <f ca="1">IF(D36="","",SUMPRODUCT((idcom=B36)*(pays=C36)*(produit=D36)*(type=E36)*(ttcavr=G36)*(quté)))</f>
        <v/>
      </c>
      <c r="G36" s="12" t="str">
        <f t="array" aca="1" ref="G36" ca="1">IFERROR(INDEX(ttcavr,SMALL(IF(MATCH(idcom&amp;pays&amp;produit&amp;type&amp;ttcavr,idcom&amp;pays&amp;produit&amp;type&amp;ttcavr,0)=ROW(idcom)-1,ROW(idcom)-1,""),ROW(E35))),"")</f>
        <v/>
      </c>
      <c r="H36" s="12" t="str">
        <f ca="1">IF(G36="","",VLOOKUP(B36,REMISES!A:B,2,0))</f>
        <v/>
      </c>
      <c r="I36" s="12" t="str">
        <f t="shared" ca="1" si="1"/>
        <v/>
      </c>
    </row>
    <row r="37" spans="2:9">
      <c r="B37" s="12" t="str">
        <f t="array" aca="1" ref="B37" ca="1">IFERROR(INDEX(idcom,SMALL(IF(MATCH(idcom&amp;pays&amp;produit&amp;type&amp;ttcavr,idcom&amp;pays&amp;produit&amp;type&amp;ttcavr,0)=ROW(idcom)-1,ROW(idcom)-1,""),ROW(A36))),"")</f>
        <v/>
      </c>
      <c r="C37" s="12" t="str">
        <f t="array" aca="1" ref="C37" ca="1">IFERROR(INDEX(pays,SMALL(IF(MATCH(idcom&amp;pays&amp;produit&amp;type&amp;ttcavr,idcom&amp;pays&amp;produit&amp;type&amp;ttcavr,0)=ROW(idcom)-1,ROW(idcom)-1,""),ROW(B36))),"")</f>
        <v/>
      </c>
      <c r="D37" s="12" t="str">
        <f t="array" aca="1" ref="D37" ca="1">IFERROR(INDEX(produit,SMALL(IF(MATCH(idcom&amp;pays&amp;produit&amp;type&amp;ttcavr,idcom&amp;pays&amp;produit&amp;type&amp;ttcavr,0)=ROW(idcom)-1,ROW(idcom)-1,""),ROW(C36))),"")</f>
        <v/>
      </c>
      <c r="E37" s="12" t="str">
        <f t="array" aca="1" ref="E37" ca="1">IFERROR(INDEX(type,SMALL(IF(MATCH(idcom&amp;pays&amp;produit&amp;type&amp;ttcavr,idcom&amp;pays&amp;produit&amp;type&amp;ttcavr,0)=ROW(idcom)-1,ROW(idcom)-1,""),ROW(D36))),"")</f>
        <v/>
      </c>
      <c r="F37" s="13" t="str">
        <f ca="1">IF(D37="","",SUMPRODUCT((idcom=B37)*(pays=C37)*(produit=D37)*(type=E37)*(ttcavr=G37)*(quté)))</f>
        <v/>
      </c>
      <c r="G37" s="12" t="str">
        <f t="array" aca="1" ref="G37" ca="1">IFERROR(INDEX(ttcavr,SMALL(IF(MATCH(idcom&amp;pays&amp;produit&amp;type&amp;ttcavr,idcom&amp;pays&amp;produit&amp;type&amp;ttcavr,0)=ROW(idcom)-1,ROW(idcom)-1,""),ROW(E36))),"")</f>
        <v/>
      </c>
      <c r="H37" s="12" t="str">
        <f ca="1">IF(G37="","",VLOOKUP(B37,REMISES!A:B,2,0))</f>
        <v/>
      </c>
      <c r="I37" s="12" t="str">
        <f t="shared" ca="1" si="1"/>
        <v/>
      </c>
    </row>
    <row r="38" spans="2:9">
      <c r="B38" s="12" t="str">
        <f t="array" aca="1" ref="B38" ca="1">IFERROR(INDEX(idcom,SMALL(IF(MATCH(idcom&amp;pays&amp;produit&amp;type&amp;ttcavr,idcom&amp;pays&amp;produit&amp;type&amp;ttcavr,0)=ROW(idcom)-1,ROW(idcom)-1,""),ROW(A37))),"")</f>
        <v/>
      </c>
      <c r="C38" s="12" t="str">
        <f t="array" aca="1" ref="C38" ca="1">IFERROR(INDEX(pays,SMALL(IF(MATCH(idcom&amp;pays&amp;produit&amp;type&amp;ttcavr,idcom&amp;pays&amp;produit&amp;type&amp;ttcavr,0)=ROW(idcom)-1,ROW(idcom)-1,""),ROW(B37))),"")</f>
        <v/>
      </c>
      <c r="D38" s="12" t="str">
        <f t="array" aca="1" ref="D38" ca="1">IFERROR(INDEX(produit,SMALL(IF(MATCH(idcom&amp;pays&amp;produit&amp;type&amp;ttcavr,idcom&amp;pays&amp;produit&amp;type&amp;ttcavr,0)=ROW(idcom)-1,ROW(idcom)-1,""),ROW(C37))),"")</f>
        <v/>
      </c>
      <c r="E38" s="12" t="str">
        <f t="array" aca="1" ref="E38" ca="1">IFERROR(INDEX(type,SMALL(IF(MATCH(idcom&amp;pays&amp;produit&amp;type&amp;ttcavr,idcom&amp;pays&amp;produit&amp;type&amp;ttcavr,0)=ROW(idcom)-1,ROW(idcom)-1,""),ROW(D37))),"")</f>
        <v/>
      </c>
      <c r="F38" s="13" t="str">
        <f ca="1">IF(D38="","",SUMPRODUCT((idcom=B38)*(pays=C38)*(produit=D38)*(type=E38)*(ttcavr=G38)*(quté)))</f>
        <v/>
      </c>
      <c r="G38" s="12" t="str">
        <f t="array" aca="1" ref="G38" ca="1">IFERROR(INDEX(ttcavr,SMALL(IF(MATCH(idcom&amp;pays&amp;produit&amp;type&amp;ttcavr,idcom&amp;pays&amp;produit&amp;type&amp;ttcavr,0)=ROW(idcom)-1,ROW(idcom)-1,""),ROW(E37))),"")</f>
        <v/>
      </c>
      <c r="H38" s="12" t="str">
        <f ca="1">IF(G38="","",VLOOKUP(B38,REMISES!A:B,2,0))</f>
        <v/>
      </c>
      <c r="I38" s="12" t="str">
        <f t="shared" ca="1" si="1"/>
        <v/>
      </c>
    </row>
    <row r="39" spans="2:9">
      <c r="B39" s="12" t="str">
        <f t="array" aca="1" ref="B39" ca="1">IFERROR(INDEX(idcom,SMALL(IF(MATCH(idcom&amp;pays&amp;produit&amp;type&amp;ttcavr,idcom&amp;pays&amp;produit&amp;type&amp;ttcavr,0)=ROW(idcom)-1,ROW(idcom)-1,""),ROW(A38))),"")</f>
        <v/>
      </c>
      <c r="C39" s="12" t="str">
        <f t="array" aca="1" ref="C39" ca="1">IFERROR(INDEX(pays,SMALL(IF(MATCH(idcom&amp;pays&amp;produit&amp;type&amp;ttcavr,idcom&amp;pays&amp;produit&amp;type&amp;ttcavr,0)=ROW(idcom)-1,ROW(idcom)-1,""),ROW(B38))),"")</f>
        <v/>
      </c>
      <c r="D39" s="12" t="str">
        <f t="array" aca="1" ref="D39" ca="1">IFERROR(INDEX(produit,SMALL(IF(MATCH(idcom&amp;pays&amp;produit&amp;type&amp;ttcavr,idcom&amp;pays&amp;produit&amp;type&amp;ttcavr,0)=ROW(idcom)-1,ROW(idcom)-1,""),ROW(C38))),"")</f>
        <v/>
      </c>
      <c r="E39" s="12" t="str">
        <f t="array" aca="1" ref="E39" ca="1">IFERROR(INDEX(type,SMALL(IF(MATCH(idcom&amp;pays&amp;produit&amp;type&amp;ttcavr,idcom&amp;pays&amp;produit&amp;type&amp;ttcavr,0)=ROW(idcom)-1,ROW(idcom)-1,""),ROW(D38))),"")</f>
        <v/>
      </c>
      <c r="F39" s="13" t="str">
        <f ca="1">IF(D39="","",SUMPRODUCT((idcom=B39)*(pays=C39)*(produit=D39)*(type=E39)*(ttcavr=G39)*(quté)))</f>
        <v/>
      </c>
      <c r="G39" s="12" t="str">
        <f t="array" aca="1" ref="G39" ca="1">IFERROR(INDEX(ttcavr,SMALL(IF(MATCH(idcom&amp;pays&amp;produit&amp;type&amp;ttcavr,idcom&amp;pays&amp;produit&amp;type&amp;ttcavr,0)=ROW(idcom)-1,ROW(idcom)-1,""),ROW(E38))),"")</f>
        <v/>
      </c>
      <c r="H39" s="12" t="str">
        <f ca="1">IF(G39="","",VLOOKUP(B39,REMISES!A:B,2,0))</f>
        <v/>
      </c>
      <c r="I39" s="12" t="str">
        <f t="shared" ca="1" si="1"/>
        <v/>
      </c>
    </row>
    <row r="40" spans="2:9">
      <c r="B40" s="12" t="str">
        <f t="array" aca="1" ref="B40" ca="1">IFERROR(INDEX(idcom,SMALL(IF(MATCH(idcom&amp;pays&amp;produit&amp;type&amp;ttcavr,idcom&amp;pays&amp;produit&amp;type&amp;ttcavr,0)=ROW(idcom)-1,ROW(idcom)-1,""),ROW(A39))),"")</f>
        <v/>
      </c>
      <c r="C40" s="12" t="str">
        <f t="array" aca="1" ref="C40" ca="1">IFERROR(INDEX(pays,SMALL(IF(MATCH(idcom&amp;pays&amp;produit&amp;type&amp;ttcavr,idcom&amp;pays&amp;produit&amp;type&amp;ttcavr,0)=ROW(idcom)-1,ROW(idcom)-1,""),ROW(B39))),"")</f>
        <v/>
      </c>
      <c r="D40" s="12" t="str">
        <f t="array" aca="1" ref="D40" ca="1">IFERROR(INDEX(produit,SMALL(IF(MATCH(idcom&amp;pays&amp;produit&amp;type&amp;ttcavr,idcom&amp;pays&amp;produit&amp;type&amp;ttcavr,0)=ROW(idcom)-1,ROW(idcom)-1,""),ROW(C39))),"")</f>
        <v/>
      </c>
      <c r="E40" s="12" t="str">
        <f t="array" aca="1" ref="E40" ca="1">IFERROR(INDEX(type,SMALL(IF(MATCH(idcom&amp;pays&amp;produit&amp;type&amp;ttcavr,idcom&amp;pays&amp;produit&amp;type&amp;ttcavr,0)=ROW(idcom)-1,ROW(idcom)-1,""),ROW(D39))),"")</f>
        <v/>
      </c>
      <c r="F40" s="13" t="str">
        <f ca="1">IF(D40="","",SUMPRODUCT((idcom=B40)*(pays=C40)*(produit=D40)*(type=E40)*(ttcavr=G40)*(quté)))</f>
        <v/>
      </c>
      <c r="G40" s="12" t="str">
        <f t="array" aca="1" ref="G40" ca="1">IFERROR(INDEX(ttcavr,SMALL(IF(MATCH(idcom&amp;pays&amp;produit&amp;type&amp;ttcavr,idcom&amp;pays&amp;produit&amp;type&amp;ttcavr,0)=ROW(idcom)-1,ROW(idcom)-1,""),ROW(E39))),"")</f>
        <v/>
      </c>
      <c r="H40" s="12" t="str">
        <f ca="1">IF(G40="","",VLOOKUP(B40,REMISES!A:B,2,0))</f>
        <v/>
      </c>
      <c r="I40" s="12" t="str">
        <f t="shared" ca="1" si="1"/>
        <v/>
      </c>
    </row>
    <row r="41" spans="2:9">
      <c r="B41" s="12" t="str">
        <f t="array" aca="1" ref="B41" ca="1">IFERROR(INDEX(idcom,SMALL(IF(MATCH(idcom&amp;pays&amp;produit&amp;type&amp;ttcavr,idcom&amp;pays&amp;produit&amp;type&amp;ttcavr,0)=ROW(idcom)-1,ROW(idcom)-1,""),ROW(A40))),"")</f>
        <v/>
      </c>
      <c r="C41" s="12" t="str">
        <f t="array" aca="1" ref="C41" ca="1">IFERROR(INDEX(pays,SMALL(IF(MATCH(idcom&amp;pays&amp;produit&amp;type&amp;ttcavr,idcom&amp;pays&amp;produit&amp;type&amp;ttcavr,0)=ROW(idcom)-1,ROW(idcom)-1,""),ROW(B40))),"")</f>
        <v/>
      </c>
      <c r="D41" s="12" t="str">
        <f t="array" aca="1" ref="D41" ca="1">IFERROR(INDEX(produit,SMALL(IF(MATCH(idcom&amp;pays&amp;produit&amp;type&amp;ttcavr,idcom&amp;pays&amp;produit&amp;type&amp;ttcavr,0)=ROW(idcom)-1,ROW(idcom)-1,""),ROW(C40))),"")</f>
        <v/>
      </c>
      <c r="E41" s="12" t="str">
        <f t="array" aca="1" ref="E41" ca="1">IFERROR(INDEX(type,SMALL(IF(MATCH(idcom&amp;pays&amp;produit&amp;type&amp;ttcavr,idcom&amp;pays&amp;produit&amp;type&amp;ttcavr,0)=ROW(idcom)-1,ROW(idcom)-1,""),ROW(D40))),"")</f>
        <v/>
      </c>
      <c r="F41" s="13" t="str">
        <f ca="1">IF(D41="","",SUMPRODUCT((idcom=B41)*(pays=C41)*(produit=D41)*(type=E41)*(ttcavr=G41)*(quté)))</f>
        <v/>
      </c>
      <c r="G41" s="12" t="str">
        <f t="array" aca="1" ref="G41" ca="1">IFERROR(INDEX(ttcavr,SMALL(IF(MATCH(idcom&amp;pays&amp;produit&amp;type&amp;ttcavr,idcom&amp;pays&amp;produit&amp;type&amp;ttcavr,0)=ROW(idcom)-1,ROW(idcom)-1,""),ROW(E40))),"")</f>
        <v/>
      </c>
      <c r="H41" s="12" t="str">
        <f ca="1">IF(G41="","",VLOOKUP(B41,REMISES!A:B,2,0))</f>
        <v/>
      </c>
      <c r="I41" s="12" t="str">
        <f t="shared" ca="1" si="1"/>
        <v/>
      </c>
    </row>
    <row r="42" spans="2:9">
      <c r="B42" s="12" t="str">
        <f t="array" aca="1" ref="B42" ca="1">IFERROR(INDEX(idcom,SMALL(IF(MATCH(idcom&amp;pays&amp;produit&amp;type&amp;ttcavr,idcom&amp;pays&amp;produit&amp;type&amp;ttcavr,0)=ROW(idcom)-1,ROW(idcom)-1,""),ROW(A41))),"")</f>
        <v/>
      </c>
      <c r="C42" s="12" t="str">
        <f t="array" aca="1" ref="C42" ca="1">IFERROR(INDEX(pays,SMALL(IF(MATCH(idcom&amp;pays&amp;produit&amp;type&amp;ttcavr,idcom&amp;pays&amp;produit&amp;type&amp;ttcavr,0)=ROW(idcom)-1,ROW(idcom)-1,""),ROW(B41))),"")</f>
        <v/>
      </c>
      <c r="D42" s="12" t="str">
        <f t="array" aca="1" ref="D42" ca="1">IFERROR(INDEX(produit,SMALL(IF(MATCH(idcom&amp;pays&amp;produit&amp;type&amp;ttcavr,idcom&amp;pays&amp;produit&amp;type&amp;ttcavr,0)=ROW(idcom)-1,ROW(idcom)-1,""),ROW(C41))),"")</f>
        <v/>
      </c>
      <c r="E42" s="12" t="str">
        <f t="array" aca="1" ref="E42" ca="1">IFERROR(INDEX(type,SMALL(IF(MATCH(idcom&amp;pays&amp;produit&amp;type&amp;ttcavr,idcom&amp;pays&amp;produit&amp;type&amp;ttcavr,0)=ROW(idcom)-1,ROW(idcom)-1,""),ROW(D41))),"")</f>
        <v/>
      </c>
      <c r="F42" s="13" t="str">
        <f ca="1">IF(D42="","",SUMPRODUCT((idcom=B42)*(pays=C42)*(produit=D42)*(type=E42)*(ttcavr=G42)*(quté)))</f>
        <v/>
      </c>
      <c r="G42" s="12" t="str">
        <f t="array" aca="1" ref="G42" ca="1">IFERROR(INDEX(ttcavr,SMALL(IF(MATCH(idcom&amp;pays&amp;produit&amp;type&amp;ttcavr,idcom&amp;pays&amp;produit&amp;type&amp;ttcavr,0)=ROW(idcom)-1,ROW(idcom)-1,""),ROW(E41))),"")</f>
        <v/>
      </c>
      <c r="H42" s="12" t="str">
        <f ca="1">IF(G42="","",VLOOKUP(B42,REMISES!A:B,2,0))</f>
        <v/>
      </c>
      <c r="I42" s="12" t="str">
        <f t="shared" ca="1" si="1"/>
        <v/>
      </c>
    </row>
    <row r="43" spans="2:9">
      <c r="B43" s="12" t="str">
        <f t="array" aca="1" ref="B43" ca="1">IFERROR(INDEX(idcom,SMALL(IF(MATCH(idcom&amp;pays&amp;produit&amp;type&amp;ttcavr,idcom&amp;pays&amp;produit&amp;type&amp;ttcavr,0)=ROW(idcom)-1,ROW(idcom)-1,""),ROW(A42))),"")</f>
        <v/>
      </c>
      <c r="C43" s="12" t="str">
        <f t="array" aca="1" ref="C43" ca="1">IFERROR(INDEX(pays,SMALL(IF(MATCH(idcom&amp;pays&amp;produit&amp;type&amp;ttcavr,idcom&amp;pays&amp;produit&amp;type&amp;ttcavr,0)=ROW(idcom)-1,ROW(idcom)-1,""),ROW(B42))),"")</f>
        <v/>
      </c>
      <c r="D43" s="12" t="str">
        <f t="array" aca="1" ref="D43" ca="1">IFERROR(INDEX(produit,SMALL(IF(MATCH(idcom&amp;pays&amp;produit&amp;type&amp;ttcavr,idcom&amp;pays&amp;produit&amp;type&amp;ttcavr,0)=ROW(idcom)-1,ROW(idcom)-1,""),ROW(C42))),"")</f>
        <v/>
      </c>
      <c r="E43" s="12" t="str">
        <f t="array" aca="1" ref="E43" ca="1">IFERROR(INDEX(type,SMALL(IF(MATCH(idcom&amp;pays&amp;produit&amp;type&amp;ttcavr,idcom&amp;pays&amp;produit&amp;type&amp;ttcavr,0)=ROW(idcom)-1,ROW(idcom)-1,""),ROW(D42))),"")</f>
        <v/>
      </c>
      <c r="F43" s="13" t="str">
        <f ca="1">IF(D43="","",SUMPRODUCT((idcom=B43)*(pays=C43)*(produit=D43)*(type=E43)*(ttcavr=G43)*(quté)))</f>
        <v/>
      </c>
      <c r="G43" s="12" t="str">
        <f t="array" aca="1" ref="G43" ca="1">IFERROR(INDEX(ttcavr,SMALL(IF(MATCH(idcom&amp;pays&amp;produit&amp;type&amp;ttcavr,idcom&amp;pays&amp;produit&amp;type&amp;ttcavr,0)=ROW(idcom)-1,ROW(idcom)-1,""),ROW(E42))),"")</f>
        <v/>
      </c>
      <c r="H43" s="12" t="str">
        <f ca="1">IF(G43="","",VLOOKUP(B43,REMISES!A:B,2,0))</f>
        <v/>
      </c>
      <c r="I43" s="12" t="str">
        <f t="shared" ca="1" si="1"/>
        <v/>
      </c>
    </row>
    <row r="44" spans="2:9">
      <c r="B44" s="12" t="str">
        <f t="array" aca="1" ref="B44" ca="1">IFERROR(INDEX(idcom,SMALL(IF(MATCH(idcom&amp;pays&amp;produit&amp;type&amp;ttcavr,idcom&amp;pays&amp;produit&amp;type&amp;ttcavr,0)=ROW(idcom)-1,ROW(idcom)-1,""),ROW(A43))),"")</f>
        <v/>
      </c>
      <c r="C44" s="12" t="str">
        <f t="array" aca="1" ref="C44" ca="1">IFERROR(INDEX(pays,SMALL(IF(MATCH(idcom&amp;pays&amp;produit&amp;type&amp;ttcavr,idcom&amp;pays&amp;produit&amp;type&amp;ttcavr,0)=ROW(idcom)-1,ROW(idcom)-1,""),ROW(B43))),"")</f>
        <v/>
      </c>
      <c r="D44" s="12" t="str">
        <f t="array" aca="1" ref="D44" ca="1">IFERROR(INDEX(produit,SMALL(IF(MATCH(idcom&amp;pays&amp;produit&amp;type&amp;ttcavr,idcom&amp;pays&amp;produit&amp;type&amp;ttcavr,0)=ROW(idcom)-1,ROW(idcom)-1,""),ROW(C43))),"")</f>
        <v/>
      </c>
      <c r="E44" s="12" t="str">
        <f t="array" aca="1" ref="E44" ca="1">IFERROR(INDEX(type,SMALL(IF(MATCH(idcom&amp;pays&amp;produit&amp;type&amp;ttcavr,idcom&amp;pays&amp;produit&amp;type&amp;ttcavr,0)=ROW(idcom)-1,ROW(idcom)-1,""),ROW(D43))),"")</f>
        <v/>
      </c>
      <c r="F44" s="13" t="str">
        <f ca="1">IF(D44="","",SUMPRODUCT((idcom=B44)*(pays=C44)*(produit=D44)*(type=E44)*(ttcavr=G44)*(quté)))</f>
        <v/>
      </c>
      <c r="G44" s="12" t="str">
        <f t="array" aca="1" ref="G44" ca="1">IFERROR(INDEX(ttcavr,SMALL(IF(MATCH(idcom&amp;pays&amp;produit&amp;type&amp;ttcavr,idcom&amp;pays&amp;produit&amp;type&amp;ttcavr,0)=ROW(idcom)-1,ROW(idcom)-1,""),ROW(E43))),"")</f>
        <v/>
      </c>
      <c r="H44" s="12" t="str">
        <f ca="1">IF(G44="","",VLOOKUP(B44,REMISES!A:B,2,0))</f>
        <v/>
      </c>
      <c r="I44" s="12" t="str">
        <f t="shared" ca="1" si="1"/>
        <v/>
      </c>
    </row>
    <row r="45" spans="2:9">
      <c r="B45" s="12" t="str">
        <f t="array" aca="1" ref="B45" ca="1">IFERROR(INDEX(idcom,SMALL(IF(MATCH(idcom&amp;pays&amp;produit&amp;type&amp;ttcavr,idcom&amp;pays&amp;produit&amp;type&amp;ttcavr,0)=ROW(idcom)-1,ROW(idcom)-1,""),ROW(A44))),"")</f>
        <v/>
      </c>
      <c r="C45" s="12" t="str">
        <f t="array" aca="1" ref="C45" ca="1">IFERROR(INDEX(pays,SMALL(IF(MATCH(idcom&amp;pays&amp;produit&amp;type&amp;ttcavr,idcom&amp;pays&amp;produit&amp;type&amp;ttcavr,0)=ROW(idcom)-1,ROW(idcom)-1,""),ROW(B44))),"")</f>
        <v/>
      </c>
      <c r="D45" s="12" t="str">
        <f t="array" aca="1" ref="D45" ca="1">IFERROR(INDEX(produit,SMALL(IF(MATCH(idcom&amp;pays&amp;produit&amp;type&amp;ttcavr,idcom&amp;pays&amp;produit&amp;type&amp;ttcavr,0)=ROW(idcom)-1,ROW(idcom)-1,""),ROW(C44))),"")</f>
        <v/>
      </c>
      <c r="E45" s="12" t="str">
        <f t="array" aca="1" ref="E45" ca="1">IFERROR(INDEX(type,SMALL(IF(MATCH(idcom&amp;pays&amp;produit&amp;type&amp;ttcavr,idcom&amp;pays&amp;produit&amp;type&amp;ttcavr,0)=ROW(idcom)-1,ROW(idcom)-1,""),ROW(D44))),"")</f>
        <v/>
      </c>
      <c r="F45" s="13" t="str">
        <f ca="1">IF(D45="","",SUMPRODUCT((idcom=B45)*(pays=C45)*(produit=D45)*(type=E45)*(ttcavr=G45)*(quté)))</f>
        <v/>
      </c>
      <c r="G45" s="12" t="str">
        <f t="array" aca="1" ref="G45" ca="1">IFERROR(INDEX(ttcavr,SMALL(IF(MATCH(idcom&amp;pays&amp;produit&amp;type&amp;ttcavr,idcom&amp;pays&amp;produit&amp;type&amp;ttcavr,0)=ROW(idcom)-1,ROW(idcom)-1,""),ROW(E44))),"")</f>
        <v/>
      </c>
      <c r="H45" s="12" t="str">
        <f ca="1">IF(G45="","",VLOOKUP(B45,REMISES!A:B,2,0))</f>
        <v/>
      </c>
      <c r="I45" s="12" t="str">
        <f t="shared" ca="1" si="1"/>
        <v/>
      </c>
    </row>
    <row r="46" spans="2:9">
      <c r="B46" s="12" t="str">
        <f t="array" aca="1" ref="B46" ca="1">IFERROR(INDEX(idcom,SMALL(IF(MATCH(idcom&amp;pays&amp;produit&amp;type&amp;ttcavr,idcom&amp;pays&amp;produit&amp;type&amp;ttcavr,0)=ROW(idcom)-1,ROW(idcom)-1,""),ROW(A45))),"")</f>
        <v/>
      </c>
      <c r="C46" s="12" t="str">
        <f t="array" aca="1" ref="C46" ca="1">IFERROR(INDEX(pays,SMALL(IF(MATCH(idcom&amp;pays&amp;produit&amp;type&amp;ttcavr,idcom&amp;pays&amp;produit&amp;type&amp;ttcavr,0)=ROW(idcom)-1,ROW(idcom)-1,""),ROW(B45))),"")</f>
        <v/>
      </c>
      <c r="D46" s="12" t="str">
        <f t="array" aca="1" ref="D46" ca="1">IFERROR(INDEX(produit,SMALL(IF(MATCH(idcom&amp;pays&amp;produit&amp;type&amp;ttcavr,idcom&amp;pays&amp;produit&amp;type&amp;ttcavr,0)=ROW(idcom)-1,ROW(idcom)-1,""),ROW(C45))),"")</f>
        <v/>
      </c>
      <c r="E46" s="12" t="str">
        <f t="array" aca="1" ref="E46" ca="1">IFERROR(INDEX(type,SMALL(IF(MATCH(idcom&amp;pays&amp;produit&amp;type&amp;ttcavr,idcom&amp;pays&amp;produit&amp;type&amp;ttcavr,0)=ROW(idcom)-1,ROW(idcom)-1,""),ROW(D45))),"")</f>
        <v/>
      </c>
      <c r="F46" s="13" t="str">
        <f ca="1">IF(D46="","",SUMPRODUCT((idcom=B46)*(pays=C46)*(produit=D46)*(type=E46)*(ttcavr=G46)*(quté)))</f>
        <v/>
      </c>
      <c r="G46" s="12" t="str">
        <f t="array" aca="1" ref="G46" ca="1">IFERROR(INDEX(ttcavr,SMALL(IF(MATCH(idcom&amp;pays&amp;produit&amp;type&amp;ttcavr,idcom&amp;pays&amp;produit&amp;type&amp;ttcavr,0)=ROW(idcom)-1,ROW(idcom)-1,""),ROW(E45))),"")</f>
        <v/>
      </c>
      <c r="H46" s="12" t="str">
        <f ca="1">IF(G46="","",VLOOKUP(B46,REMISES!A:B,2,0))</f>
        <v/>
      </c>
      <c r="I46" s="12" t="str">
        <f t="shared" ca="1" si="1"/>
        <v/>
      </c>
    </row>
    <row r="47" spans="2:9">
      <c r="B47" s="12" t="str">
        <f t="array" aca="1" ref="B47" ca="1">IFERROR(INDEX(idcom,SMALL(IF(MATCH(idcom&amp;pays&amp;produit&amp;type&amp;ttcavr,idcom&amp;pays&amp;produit&amp;type&amp;ttcavr,0)=ROW(idcom)-1,ROW(idcom)-1,""),ROW(A46))),"")</f>
        <v/>
      </c>
      <c r="C47" s="12" t="str">
        <f t="array" aca="1" ref="C47" ca="1">IFERROR(INDEX(pays,SMALL(IF(MATCH(idcom&amp;pays&amp;produit&amp;type&amp;ttcavr,idcom&amp;pays&amp;produit&amp;type&amp;ttcavr,0)=ROW(idcom)-1,ROW(idcom)-1,""),ROW(B46))),"")</f>
        <v/>
      </c>
      <c r="D47" s="12" t="str">
        <f t="array" aca="1" ref="D47" ca="1">IFERROR(INDEX(produit,SMALL(IF(MATCH(idcom&amp;pays&amp;produit&amp;type&amp;ttcavr,idcom&amp;pays&amp;produit&amp;type&amp;ttcavr,0)=ROW(idcom)-1,ROW(idcom)-1,""),ROW(C46))),"")</f>
        <v/>
      </c>
      <c r="E47" s="12" t="str">
        <f t="array" aca="1" ref="E47" ca="1">IFERROR(INDEX(type,SMALL(IF(MATCH(idcom&amp;pays&amp;produit&amp;type&amp;ttcavr,idcom&amp;pays&amp;produit&amp;type&amp;ttcavr,0)=ROW(idcom)-1,ROW(idcom)-1,""),ROW(D46))),"")</f>
        <v/>
      </c>
      <c r="F47" s="13" t="str">
        <f ca="1">IF(D47="","",SUMPRODUCT((idcom=B47)*(pays=C47)*(produit=D47)*(type=E47)*(ttcavr=G47)*(quté)))</f>
        <v/>
      </c>
      <c r="G47" s="12" t="str">
        <f t="array" aca="1" ref="G47" ca="1">IFERROR(INDEX(ttcavr,SMALL(IF(MATCH(idcom&amp;pays&amp;produit&amp;type&amp;ttcavr,idcom&amp;pays&amp;produit&amp;type&amp;ttcavr,0)=ROW(idcom)-1,ROW(idcom)-1,""),ROW(E46))),"")</f>
        <v/>
      </c>
      <c r="H47" s="12" t="str">
        <f ca="1">IF(G47="","",VLOOKUP(B47,REMISES!A:B,2,0))</f>
        <v/>
      </c>
      <c r="I47" s="12" t="str">
        <f t="shared" ca="1" si="1"/>
        <v/>
      </c>
    </row>
    <row r="48" spans="2:9">
      <c r="B48" s="12" t="str">
        <f t="array" aca="1" ref="B48" ca="1">IFERROR(INDEX(idcom,SMALL(IF(MATCH(idcom&amp;pays&amp;produit&amp;type&amp;ttcavr,idcom&amp;pays&amp;produit&amp;type&amp;ttcavr,0)=ROW(idcom)-1,ROW(idcom)-1,""),ROW(A47))),"")</f>
        <v/>
      </c>
      <c r="C48" s="12" t="str">
        <f t="array" aca="1" ref="C48" ca="1">IFERROR(INDEX(pays,SMALL(IF(MATCH(idcom&amp;pays&amp;produit&amp;type&amp;ttcavr,idcom&amp;pays&amp;produit&amp;type&amp;ttcavr,0)=ROW(idcom)-1,ROW(idcom)-1,""),ROW(B47))),"")</f>
        <v/>
      </c>
      <c r="D48" s="12" t="str">
        <f t="array" aca="1" ref="D48" ca="1">IFERROR(INDEX(produit,SMALL(IF(MATCH(idcom&amp;pays&amp;produit&amp;type&amp;ttcavr,idcom&amp;pays&amp;produit&amp;type&amp;ttcavr,0)=ROW(idcom)-1,ROW(idcom)-1,""),ROW(C47))),"")</f>
        <v/>
      </c>
      <c r="E48" s="12" t="str">
        <f t="array" aca="1" ref="E48" ca="1">IFERROR(INDEX(type,SMALL(IF(MATCH(idcom&amp;pays&amp;produit&amp;type&amp;ttcavr,idcom&amp;pays&amp;produit&amp;type&amp;ttcavr,0)=ROW(idcom)-1,ROW(idcom)-1,""),ROW(D47))),"")</f>
        <v/>
      </c>
      <c r="F48" s="13" t="str">
        <f ca="1">IF(D48="","",SUMPRODUCT((idcom=B48)*(pays=C48)*(produit=D48)*(type=E48)*(ttcavr=G48)*(quté)))</f>
        <v/>
      </c>
      <c r="G48" s="12" t="str">
        <f t="array" aca="1" ref="G48" ca="1">IFERROR(INDEX(ttcavr,SMALL(IF(MATCH(idcom&amp;pays&amp;produit&amp;type&amp;ttcavr,idcom&amp;pays&amp;produit&amp;type&amp;ttcavr,0)=ROW(idcom)-1,ROW(idcom)-1,""),ROW(E47))),"")</f>
        <v/>
      </c>
      <c r="H48" s="12" t="str">
        <f ca="1">IF(G48="","",VLOOKUP(B48,REMISES!A:B,2,0))</f>
        <v/>
      </c>
      <c r="I48" s="12" t="str">
        <f t="shared" ca="1" si="1"/>
        <v/>
      </c>
    </row>
    <row r="49" spans="2:9">
      <c r="B49" s="12" t="str">
        <f t="array" aca="1" ref="B49" ca="1">IFERROR(INDEX(idcom,SMALL(IF(MATCH(idcom&amp;pays&amp;produit&amp;type&amp;ttcavr,idcom&amp;pays&amp;produit&amp;type&amp;ttcavr,0)=ROW(idcom)-1,ROW(idcom)-1,""),ROW(A48))),"")</f>
        <v/>
      </c>
      <c r="C49" s="12" t="str">
        <f t="array" aca="1" ref="C49" ca="1">IFERROR(INDEX(pays,SMALL(IF(MATCH(idcom&amp;pays&amp;produit&amp;type&amp;ttcavr,idcom&amp;pays&amp;produit&amp;type&amp;ttcavr,0)=ROW(idcom)-1,ROW(idcom)-1,""),ROW(B48))),"")</f>
        <v/>
      </c>
      <c r="D49" s="12" t="str">
        <f t="array" aca="1" ref="D49" ca="1">IFERROR(INDEX(produit,SMALL(IF(MATCH(idcom&amp;pays&amp;produit&amp;type&amp;ttcavr,idcom&amp;pays&amp;produit&amp;type&amp;ttcavr,0)=ROW(idcom)-1,ROW(idcom)-1,""),ROW(C48))),"")</f>
        <v/>
      </c>
      <c r="E49" s="12" t="str">
        <f t="array" aca="1" ref="E49" ca="1">IFERROR(INDEX(type,SMALL(IF(MATCH(idcom&amp;pays&amp;produit&amp;type&amp;ttcavr,idcom&amp;pays&amp;produit&amp;type&amp;ttcavr,0)=ROW(idcom)-1,ROW(idcom)-1,""),ROW(D48))),"")</f>
        <v/>
      </c>
      <c r="F49" s="13" t="str">
        <f ca="1">IF(D49="","",SUMPRODUCT((idcom=B49)*(pays=C49)*(produit=D49)*(type=E49)*(ttcavr=G49)*(quté)))</f>
        <v/>
      </c>
      <c r="G49" s="12" t="str">
        <f t="array" aca="1" ref="G49" ca="1">IFERROR(INDEX(ttcavr,SMALL(IF(MATCH(idcom&amp;pays&amp;produit&amp;type&amp;ttcavr,idcom&amp;pays&amp;produit&amp;type&amp;ttcavr,0)=ROW(idcom)-1,ROW(idcom)-1,""),ROW(E48))),"")</f>
        <v/>
      </c>
      <c r="H49" s="12" t="str">
        <f ca="1">IF(G49="","",VLOOKUP(B49,REMISES!A:B,2,0))</f>
        <v/>
      </c>
      <c r="I49" s="12" t="str">
        <f t="shared" ca="1" si="1"/>
        <v/>
      </c>
    </row>
    <row r="50" spans="2:9">
      <c r="B50" s="12" t="str">
        <f t="array" aca="1" ref="B50" ca="1">IFERROR(INDEX(idcom,SMALL(IF(MATCH(idcom&amp;pays&amp;produit&amp;type&amp;ttcavr,idcom&amp;pays&amp;produit&amp;type&amp;ttcavr,0)=ROW(idcom)-1,ROW(idcom)-1,""),ROW(A49))),"")</f>
        <v/>
      </c>
      <c r="C50" s="12" t="str">
        <f t="array" aca="1" ref="C50" ca="1">IFERROR(INDEX(pays,SMALL(IF(MATCH(idcom&amp;pays&amp;produit&amp;type&amp;ttcavr,idcom&amp;pays&amp;produit&amp;type&amp;ttcavr,0)=ROW(idcom)-1,ROW(idcom)-1,""),ROW(B49))),"")</f>
        <v/>
      </c>
      <c r="D50" s="12" t="str">
        <f t="array" aca="1" ref="D50" ca="1">IFERROR(INDEX(produit,SMALL(IF(MATCH(idcom&amp;pays&amp;produit&amp;type&amp;ttcavr,idcom&amp;pays&amp;produit&amp;type&amp;ttcavr,0)=ROW(idcom)-1,ROW(idcom)-1,""),ROW(C49))),"")</f>
        <v/>
      </c>
      <c r="E50" s="12" t="str">
        <f t="array" aca="1" ref="E50" ca="1">IFERROR(INDEX(type,SMALL(IF(MATCH(idcom&amp;pays&amp;produit&amp;type&amp;ttcavr,idcom&amp;pays&amp;produit&amp;type&amp;ttcavr,0)=ROW(idcom)-1,ROW(idcom)-1,""),ROW(D49))),"")</f>
        <v/>
      </c>
      <c r="F50" s="13" t="str">
        <f ca="1">IF(D50="","",SUMPRODUCT((idcom=B50)*(pays=C50)*(produit=D50)*(type=E50)*(ttcavr=G50)*(quté)))</f>
        <v/>
      </c>
      <c r="G50" s="12" t="str">
        <f t="array" aca="1" ref="G50" ca="1">IFERROR(INDEX(ttcavr,SMALL(IF(MATCH(idcom&amp;pays&amp;produit&amp;type&amp;ttcavr,idcom&amp;pays&amp;produit&amp;type&amp;ttcavr,0)=ROW(idcom)-1,ROW(idcom)-1,""),ROW(E49))),"")</f>
        <v/>
      </c>
      <c r="H50" s="12" t="str">
        <f ca="1">IF(G50="","",VLOOKUP(B50,REMISES!A:B,2,0))</f>
        <v/>
      </c>
      <c r="I50" s="12" t="str">
        <f t="shared" ca="1" si="1"/>
        <v/>
      </c>
    </row>
    <row r="51" spans="2:9">
      <c r="B51" s="12" t="str">
        <f t="array" aca="1" ref="B51" ca="1">IFERROR(INDEX(idcom,SMALL(IF(MATCH(idcom&amp;pays&amp;produit&amp;type&amp;ttcavr,idcom&amp;pays&amp;produit&amp;type&amp;ttcavr,0)=ROW(idcom)-1,ROW(idcom)-1,""),ROW(A50))),"")</f>
        <v/>
      </c>
      <c r="C51" s="12" t="str">
        <f t="array" aca="1" ref="C51" ca="1">IFERROR(INDEX(pays,SMALL(IF(MATCH(idcom&amp;pays&amp;produit&amp;type&amp;ttcavr,idcom&amp;pays&amp;produit&amp;type&amp;ttcavr,0)=ROW(idcom)-1,ROW(idcom)-1,""),ROW(B50))),"")</f>
        <v/>
      </c>
      <c r="D51" s="12" t="str">
        <f t="array" aca="1" ref="D51" ca="1">IFERROR(INDEX(produit,SMALL(IF(MATCH(idcom&amp;pays&amp;produit&amp;type&amp;ttcavr,idcom&amp;pays&amp;produit&amp;type&amp;ttcavr,0)=ROW(idcom)-1,ROW(idcom)-1,""),ROW(C50))),"")</f>
        <v/>
      </c>
      <c r="E51" s="12" t="str">
        <f t="array" aca="1" ref="E51" ca="1">IFERROR(INDEX(type,SMALL(IF(MATCH(idcom&amp;pays&amp;produit&amp;type&amp;ttcavr,idcom&amp;pays&amp;produit&amp;type&amp;ttcavr,0)=ROW(idcom)-1,ROW(idcom)-1,""),ROW(D50))),"")</f>
        <v/>
      </c>
      <c r="F51" s="13" t="str">
        <f ca="1">IF(D51="","",SUMPRODUCT((idcom=B51)*(pays=C51)*(produit=D51)*(type=E51)*(ttcavr=G51)*(quté)))</f>
        <v/>
      </c>
      <c r="G51" s="12" t="str">
        <f t="array" aca="1" ref="G51" ca="1">IFERROR(INDEX(ttcavr,SMALL(IF(MATCH(idcom&amp;pays&amp;produit&amp;type&amp;ttcavr,idcom&amp;pays&amp;produit&amp;type&amp;ttcavr,0)=ROW(idcom)-1,ROW(idcom)-1,""),ROW(E50))),"")</f>
        <v/>
      </c>
      <c r="H51" s="12" t="str">
        <f ca="1">IF(G51="","",VLOOKUP(B51,REMISES!A:B,2,0))</f>
        <v/>
      </c>
      <c r="I51" s="12" t="str">
        <f t="shared" ca="1" si="1"/>
        <v/>
      </c>
    </row>
    <row r="52" spans="2:9">
      <c r="B52" s="12" t="str">
        <f t="array" aca="1" ref="B52" ca="1">IFERROR(INDEX(idcom,SMALL(IF(MATCH(idcom&amp;pays&amp;produit&amp;type&amp;ttcavr,idcom&amp;pays&amp;produit&amp;type&amp;ttcavr,0)=ROW(idcom)-1,ROW(idcom)-1,""),ROW(A51))),"")</f>
        <v/>
      </c>
      <c r="C52" s="12" t="str">
        <f t="array" aca="1" ref="C52" ca="1">IFERROR(INDEX(pays,SMALL(IF(MATCH(idcom&amp;pays&amp;produit&amp;type&amp;ttcavr,idcom&amp;pays&amp;produit&amp;type&amp;ttcavr,0)=ROW(idcom)-1,ROW(idcom)-1,""),ROW(B51))),"")</f>
        <v/>
      </c>
      <c r="D52" s="12" t="str">
        <f t="array" aca="1" ref="D52" ca="1">IFERROR(INDEX(produit,SMALL(IF(MATCH(idcom&amp;pays&amp;produit&amp;type&amp;ttcavr,idcom&amp;pays&amp;produit&amp;type&amp;ttcavr,0)=ROW(idcom)-1,ROW(idcom)-1,""),ROW(C51))),"")</f>
        <v/>
      </c>
      <c r="E52" s="12" t="str">
        <f t="array" aca="1" ref="E52" ca="1">IFERROR(INDEX(type,SMALL(IF(MATCH(idcom&amp;pays&amp;produit&amp;type&amp;ttcavr,idcom&amp;pays&amp;produit&amp;type&amp;ttcavr,0)=ROW(idcom)-1,ROW(idcom)-1,""),ROW(D51))),"")</f>
        <v/>
      </c>
      <c r="F52" s="13" t="str">
        <f ca="1">IF(D52="","",SUMPRODUCT((idcom=B52)*(pays=C52)*(produit=D52)*(type=E52)*(ttcavr=G52)*(quté)))</f>
        <v/>
      </c>
      <c r="G52" s="12" t="str">
        <f t="array" aca="1" ref="G52" ca="1">IFERROR(INDEX(ttcavr,SMALL(IF(MATCH(idcom&amp;pays&amp;produit&amp;type&amp;ttcavr,idcom&amp;pays&amp;produit&amp;type&amp;ttcavr,0)=ROW(idcom)-1,ROW(idcom)-1,""),ROW(E51))),"")</f>
        <v/>
      </c>
      <c r="H52" s="12" t="str">
        <f ca="1">IF(G52="","",VLOOKUP(B52,REMISES!A:B,2,0))</f>
        <v/>
      </c>
      <c r="I52" s="12" t="str">
        <f t="shared" ca="1" si="1"/>
        <v/>
      </c>
    </row>
    <row r="53" spans="2:9">
      <c r="B53" s="12" t="str">
        <f t="array" aca="1" ref="B53" ca="1">IFERROR(INDEX(idcom,SMALL(IF(MATCH(idcom&amp;pays&amp;produit&amp;type&amp;ttcavr,idcom&amp;pays&amp;produit&amp;type&amp;ttcavr,0)=ROW(idcom)-1,ROW(idcom)-1,""),ROW(A52))),"")</f>
        <v/>
      </c>
      <c r="C53" s="12" t="str">
        <f t="array" aca="1" ref="C53" ca="1">IFERROR(INDEX(pays,SMALL(IF(MATCH(idcom&amp;pays&amp;produit&amp;type&amp;ttcavr,idcom&amp;pays&amp;produit&amp;type&amp;ttcavr,0)=ROW(idcom)-1,ROW(idcom)-1,""),ROW(B52))),"")</f>
        <v/>
      </c>
      <c r="D53" s="12" t="str">
        <f t="array" aca="1" ref="D53" ca="1">IFERROR(INDEX(produit,SMALL(IF(MATCH(idcom&amp;pays&amp;produit&amp;type&amp;ttcavr,idcom&amp;pays&amp;produit&amp;type&amp;ttcavr,0)=ROW(idcom)-1,ROW(idcom)-1,""),ROW(C52))),"")</f>
        <v/>
      </c>
      <c r="E53" s="12" t="str">
        <f t="array" aca="1" ref="E53" ca="1">IFERROR(INDEX(type,SMALL(IF(MATCH(idcom&amp;pays&amp;produit&amp;type&amp;ttcavr,idcom&amp;pays&amp;produit&amp;type&amp;ttcavr,0)=ROW(idcom)-1,ROW(idcom)-1,""),ROW(D52))),"")</f>
        <v/>
      </c>
      <c r="F53" s="13" t="str">
        <f ca="1">IF(D53="","",SUMPRODUCT((idcom=B53)*(pays=C53)*(produit=D53)*(type=E53)*(ttcavr=G53)*(quté)))</f>
        <v/>
      </c>
      <c r="G53" s="12" t="str">
        <f t="array" aca="1" ref="G53" ca="1">IFERROR(INDEX(ttcavr,SMALL(IF(MATCH(idcom&amp;pays&amp;produit&amp;type&amp;ttcavr,idcom&amp;pays&amp;produit&amp;type&amp;ttcavr,0)=ROW(idcom)-1,ROW(idcom)-1,""),ROW(E52))),"")</f>
        <v/>
      </c>
      <c r="H53" s="12" t="str">
        <f ca="1">IF(G53="","",VLOOKUP(B53,REMISES!A:B,2,0))</f>
        <v/>
      </c>
      <c r="I53" s="12" t="str">
        <f t="shared" ca="1" si="1"/>
        <v/>
      </c>
    </row>
    <row r="54" spans="2:9">
      <c r="B54" s="12" t="str">
        <f t="array" aca="1" ref="B54" ca="1">IFERROR(INDEX(idcom,SMALL(IF(MATCH(idcom&amp;pays&amp;produit&amp;type&amp;ttcavr,idcom&amp;pays&amp;produit&amp;type&amp;ttcavr,0)=ROW(idcom)-1,ROW(idcom)-1,""),ROW(A53))),"")</f>
        <v/>
      </c>
      <c r="C54" s="12" t="str">
        <f t="array" aca="1" ref="C54" ca="1">IFERROR(INDEX(pays,SMALL(IF(MATCH(idcom&amp;pays&amp;produit&amp;type&amp;ttcavr,idcom&amp;pays&amp;produit&amp;type&amp;ttcavr,0)=ROW(idcom)-1,ROW(idcom)-1,""),ROW(B53))),"")</f>
        <v/>
      </c>
      <c r="D54" s="12" t="str">
        <f t="array" aca="1" ref="D54" ca="1">IFERROR(INDEX(produit,SMALL(IF(MATCH(idcom&amp;pays&amp;produit&amp;type&amp;ttcavr,idcom&amp;pays&amp;produit&amp;type&amp;ttcavr,0)=ROW(idcom)-1,ROW(idcom)-1,""),ROW(C53))),"")</f>
        <v/>
      </c>
      <c r="E54" s="12" t="str">
        <f t="array" aca="1" ref="E54" ca="1">IFERROR(INDEX(type,SMALL(IF(MATCH(idcom&amp;pays&amp;produit&amp;type&amp;ttcavr,idcom&amp;pays&amp;produit&amp;type&amp;ttcavr,0)=ROW(idcom)-1,ROW(idcom)-1,""),ROW(D53))),"")</f>
        <v/>
      </c>
      <c r="F54" s="13" t="str">
        <f ca="1">IF(D54="","",SUMPRODUCT((idcom=B54)*(pays=C54)*(produit=D54)*(type=E54)*(ttcavr=G54)*(quté)))</f>
        <v/>
      </c>
      <c r="G54" s="12" t="str">
        <f t="array" aca="1" ref="G54" ca="1">IFERROR(INDEX(ttcavr,SMALL(IF(MATCH(idcom&amp;pays&amp;produit&amp;type&amp;ttcavr,idcom&amp;pays&amp;produit&amp;type&amp;ttcavr,0)=ROW(idcom)-1,ROW(idcom)-1,""),ROW(E53))),"")</f>
        <v/>
      </c>
      <c r="H54" s="12" t="str">
        <f ca="1">IF(G54="","",VLOOKUP(B54,REMISES!A:B,2,0))</f>
        <v/>
      </c>
      <c r="I54" s="12" t="str">
        <f t="shared" ca="1" si="1"/>
        <v/>
      </c>
    </row>
    <row r="55" spans="2:9">
      <c r="B55" s="12" t="str">
        <f t="array" aca="1" ref="B55" ca="1">IFERROR(INDEX(idcom,SMALL(IF(MATCH(idcom&amp;pays&amp;produit&amp;type&amp;ttcavr,idcom&amp;pays&amp;produit&amp;type&amp;ttcavr,0)=ROW(idcom)-1,ROW(idcom)-1,""),ROW(A54))),"")</f>
        <v/>
      </c>
      <c r="C55" s="12" t="str">
        <f t="array" aca="1" ref="C55" ca="1">IFERROR(INDEX(pays,SMALL(IF(MATCH(idcom&amp;pays&amp;produit&amp;type&amp;ttcavr,idcom&amp;pays&amp;produit&amp;type&amp;ttcavr,0)=ROW(idcom)-1,ROW(idcom)-1,""),ROW(B54))),"")</f>
        <v/>
      </c>
      <c r="D55" s="12" t="str">
        <f t="array" aca="1" ref="D55" ca="1">IFERROR(INDEX(produit,SMALL(IF(MATCH(idcom&amp;pays&amp;produit&amp;type&amp;ttcavr,idcom&amp;pays&amp;produit&amp;type&amp;ttcavr,0)=ROW(idcom)-1,ROW(idcom)-1,""),ROW(C54))),"")</f>
        <v/>
      </c>
      <c r="E55" s="12" t="str">
        <f t="array" aca="1" ref="E55" ca="1">IFERROR(INDEX(type,SMALL(IF(MATCH(idcom&amp;pays&amp;produit&amp;type&amp;ttcavr,idcom&amp;pays&amp;produit&amp;type&amp;ttcavr,0)=ROW(idcom)-1,ROW(idcom)-1,""),ROW(D54))),"")</f>
        <v/>
      </c>
      <c r="F55" s="13" t="str">
        <f ca="1">IF(D55="","",SUMPRODUCT((idcom=B55)*(pays=C55)*(produit=D55)*(type=E55)*(ttcavr=G55)*(quté)))</f>
        <v/>
      </c>
      <c r="G55" s="12" t="str">
        <f t="array" aca="1" ref="G55" ca="1">IFERROR(INDEX(ttcavr,SMALL(IF(MATCH(idcom&amp;pays&amp;produit&amp;type&amp;ttcavr,idcom&amp;pays&amp;produit&amp;type&amp;ttcavr,0)=ROW(idcom)-1,ROW(idcom)-1,""),ROW(E54))),"")</f>
        <v/>
      </c>
      <c r="H55" s="12" t="str">
        <f ca="1">IF(G55="","",VLOOKUP(B55,REMISES!A:B,2,0))</f>
        <v/>
      </c>
      <c r="I55" s="12" t="str">
        <f t="shared" ca="1" si="1"/>
        <v/>
      </c>
    </row>
    <row r="56" spans="2:9">
      <c r="B56" s="12" t="str">
        <f t="array" aca="1" ref="B56" ca="1">IFERROR(INDEX(idcom,SMALL(IF(MATCH(idcom&amp;pays&amp;produit&amp;type&amp;ttcavr,idcom&amp;pays&amp;produit&amp;type&amp;ttcavr,0)=ROW(idcom)-1,ROW(idcom)-1,""),ROW(A55))),"")</f>
        <v/>
      </c>
      <c r="C56" s="12" t="str">
        <f t="array" aca="1" ref="C56" ca="1">IFERROR(INDEX(pays,SMALL(IF(MATCH(idcom&amp;pays&amp;produit&amp;type&amp;ttcavr,idcom&amp;pays&amp;produit&amp;type&amp;ttcavr,0)=ROW(idcom)-1,ROW(idcom)-1,""),ROW(B55))),"")</f>
        <v/>
      </c>
      <c r="D56" s="12" t="str">
        <f t="array" aca="1" ref="D56" ca="1">IFERROR(INDEX(produit,SMALL(IF(MATCH(idcom&amp;pays&amp;produit&amp;type&amp;ttcavr,idcom&amp;pays&amp;produit&amp;type&amp;ttcavr,0)=ROW(idcom)-1,ROW(idcom)-1,""),ROW(C55))),"")</f>
        <v/>
      </c>
      <c r="E56" s="12" t="str">
        <f t="array" aca="1" ref="E56" ca="1">IFERROR(INDEX(type,SMALL(IF(MATCH(idcom&amp;pays&amp;produit&amp;type&amp;ttcavr,idcom&amp;pays&amp;produit&amp;type&amp;ttcavr,0)=ROW(idcom)-1,ROW(idcom)-1,""),ROW(D55))),"")</f>
        <v/>
      </c>
      <c r="F56" s="13" t="str">
        <f ca="1">IF(D56="","",SUMPRODUCT((idcom=B56)*(pays=C56)*(produit=D56)*(type=E56)*(ttcavr=G56)*(quté)))</f>
        <v/>
      </c>
      <c r="G56" s="12" t="str">
        <f t="array" aca="1" ref="G56" ca="1">IFERROR(INDEX(ttcavr,SMALL(IF(MATCH(idcom&amp;pays&amp;produit&amp;type&amp;ttcavr,idcom&amp;pays&amp;produit&amp;type&amp;ttcavr,0)=ROW(idcom)-1,ROW(idcom)-1,""),ROW(E55))),"")</f>
        <v/>
      </c>
      <c r="H56" s="12" t="str">
        <f ca="1">IF(G56="","",VLOOKUP(B56,REMISES!A:B,2,0))</f>
        <v/>
      </c>
      <c r="I56" s="12" t="str">
        <f t="shared" ca="1" si="1"/>
        <v/>
      </c>
    </row>
    <row r="57" spans="2:9">
      <c r="B57" s="12" t="str">
        <f t="array" aca="1" ref="B57" ca="1">IFERROR(INDEX(idcom,SMALL(IF(MATCH(idcom&amp;pays&amp;produit&amp;type&amp;ttcavr,idcom&amp;pays&amp;produit&amp;type&amp;ttcavr,0)=ROW(idcom)-1,ROW(idcom)-1,""),ROW(A56))),"")</f>
        <v/>
      </c>
      <c r="C57" s="12" t="str">
        <f t="array" aca="1" ref="C57" ca="1">IFERROR(INDEX(pays,SMALL(IF(MATCH(idcom&amp;pays&amp;produit&amp;type&amp;ttcavr,idcom&amp;pays&amp;produit&amp;type&amp;ttcavr,0)=ROW(idcom)-1,ROW(idcom)-1,""),ROW(B56))),"")</f>
        <v/>
      </c>
      <c r="D57" s="12" t="str">
        <f t="array" aca="1" ref="D57" ca="1">IFERROR(INDEX(produit,SMALL(IF(MATCH(idcom&amp;pays&amp;produit&amp;type&amp;ttcavr,idcom&amp;pays&amp;produit&amp;type&amp;ttcavr,0)=ROW(idcom)-1,ROW(idcom)-1,""),ROW(C56))),"")</f>
        <v/>
      </c>
      <c r="E57" s="12" t="str">
        <f t="array" aca="1" ref="E57" ca="1">IFERROR(INDEX(type,SMALL(IF(MATCH(idcom&amp;pays&amp;produit&amp;type&amp;ttcavr,idcom&amp;pays&amp;produit&amp;type&amp;ttcavr,0)=ROW(idcom)-1,ROW(idcom)-1,""),ROW(D56))),"")</f>
        <v/>
      </c>
      <c r="F57" s="13" t="str">
        <f ca="1">IF(D57="","",SUMPRODUCT((idcom=B57)*(pays=C57)*(produit=D57)*(type=E57)*(ttcavr=G57)*(quté)))</f>
        <v/>
      </c>
      <c r="G57" s="12" t="str">
        <f t="array" aca="1" ref="G57" ca="1">IFERROR(INDEX(ttcavr,SMALL(IF(MATCH(idcom&amp;pays&amp;produit&amp;type&amp;ttcavr,idcom&amp;pays&amp;produit&amp;type&amp;ttcavr,0)=ROW(idcom)-1,ROW(idcom)-1,""),ROW(E56))),"")</f>
        <v/>
      </c>
      <c r="H57" s="12" t="str">
        <f ca="1">IF(G57="","",VLOOKUP(B57,REMISES!A:B,2,0))</f>
        <v/>
      </c>
      <c r="I57" s="12" t="str">
        <f t="shared" ca="1" si="1"/>
        <v/>
      </c>
    </row>
    <row r="58" spans="2:9">
      <c r="B58" s="12" t="str">
        <f t="array" aca="1" ref="B58" ca="1">IFERROR(INDEX(idcom,SMALL(IF(MATCH(idcom&amp;pays&amp;produit&amp;type&amp;ttcavr,idcom&amp;pays&amp;produit&amp;type&amp;ttcavr,0)=ROW(idcom)-1,ROW(idcom)-1,""),ROW(A57))),"")</f>
        <v/>
      </c>
      <c r="C58" s="12" t="str">
        <f t="array" aca="1" ref="C58" ca="1">IFERROR(INDEX(pays,SMALL(IF(MATCH(idcom&amp;pays&amp;produit&amp;type&amp;ttcavr,idcom&amp;pays&amp;produit&amp;type&amp;ttcavr,0)=ROW(idcom)-1,ROW(idcom)-1,""),ROW(B57))),"")</f>
        <v/>
      </c>
      <c r="D58" s="12" t="str">
        <f t="array" aca="1" ref="D58" ca="1">IFERROR(INDEX(produit,SMALL(IF(MATCH(idcom&amp;pays&amp;produit&amp;type&amp;ttcavr,idcom&amp;pays&amp;produit&amp;type&amp;ttcavr,0)=ROW(idcom)-1,ROW(idcom)-1,""),ROW(C57))),"")</f>
        <v/>
      </c>
      <c r="E58" s="12" t="str">
        <f t="array" aca="1" ref="E58" ca="1">IFERROR(INDEX(type,SMALL(IF(MATCH(idcom&amp;pays&amp;produit&amp;type&amp;ttcavr,idcom&amp;pays&amp;produit&amp;type&amp;ttcavr,0)=ROW(idcom)-1,ROW(idcom)-1,""),ROW(D57))),"")</f>
        <v/>
      </c>
      <c r="F58" s="13" t="str">
        <f ca="1">IF(D58="","",SUMPRODUCT((idcom=B58)*(pays=C58)*(produit=D58)*(type=E58)*(ttcavr=G58)*(quté)))</f>
        <v/>
      </c>
      <c r="G58" s="12" t="str">
        <f t="array" aca="1" ref="G58" ca="1">IFERROR(INDEX(ttcavr,SMALL(IF(MATCH(idcom&amp;pays&amp;produit&amp;type&amp;ttcavr,idcom&amp;pays&amp;produit&amp;type&amp;ttcavr,0)=ROW(idcom)-1,ROW(idcom)-1,""),ROW(E57))),"")</f>
        <v/>
      </c>
      <c r="H58" s="12" t="str">
        <f ca="1">IF(G58="","",VLOOKUP(B58,REMISES!A:B,2,0))</f>
        <v/>
      </c>
      <c r="I58" s="12" t="str">
        <f t="shared" ca="1" si="1"/>
        <v/>
      </c>
    </row>
    <row r="59" spans="2:9">
      <c r="B59" s="12" t="str">
        <f t="array" aca="1" ref="B59" ca="1">IFERROR(INDEX(idcom,SMALL(IF(MATCH(idcom&amp;pays&amp;produit&amp;type&amp;ttcavr,idcom&amp;pays&amp;produit&amp;type&amp;ttcavr,0)=ROW(idcom)-1,ROW(idcom)-1,""),ROW(A58))),"")</f>
        <v/>
      </c>
      <c r="C59" s="12" t="str">
        <f t="array" aca="1" ref="C59" ca="1">IFERROR(INDEX(pays,SMALL(IF(MATCH(idcom&amp;pays&amp;produit&amp;type&amp;ttcavr,idcom&amp;pays&amp;produit&amp;type&amp;ttcavr,0)=ROW(idcom)-1,ROW(idcom)-1,""),ROW(B58))),"")</f>
        <v/>
      </c>
      <c r="D59" s="12" t="str">
        <f t="array" aca="1" ref="D59" ca="1">IFERROR(INDEX(produit,SMALL(IF(MATCH(idcom&amp;pays&amp;produit&amp;type&amp;ttcavr,idcom&amp;pays&amp;produit&amp;type&amp;ttcavr,0)=ROW(idcom)-1,ROW(idcom)-1,""),ROW(C58))),"")</f>
        <v/>
      </c>
      <c r="E59" s="12" t="str">
        <f t="array" aca="1" ref="E59" ca="1">IFERROR(INDEX(type,SMALL(IF(MATCH(idcom&amp;pays&amp;produit&amp;type&amp;ttcavr,idcom&amp;pays&amp;produit&amp;type&amp;ttcavr,0)=ROW(idcom)-1,ROW(idcom)-1,""),ROW(D58))),"")</f>
        <v/>
      </c>
      <c r="F59" s="13" t="str">
        <f ca="1">IF(D59="","",SUMPRODUCT((idcom=B59)*(pays=C59)*(produit=D59)*(type=E59)*(ttcavr=G59)*(quté)))</f>
        <v/>
      </c>
      <c r="G59" s="12" t="str">
        <f t="array" aca="1" ref="G59" ca="1">IFERROR(INDEX(ttcavr,SMALL(IF(MATCH(idcom&amp;pays&amp;produit&amp;type&amp;ttcavr,idcom&amp;pays&amp;produit&amp;type&amp;ttcavr,0)=ROW(idcom)-1,ROW(idcom)-1,""),ROW(E58))),"")</f>
        <v/>
      </c>
      <c r="H59" s="12" t="str">
        <f ca="1">IF(G59="","",VLOOKUP(B59,REMISES!A:B,2,0))</f>
        <v/>
      </c>
      <c r="I59" s="12" t="str">
        <f t="shared" ca="1" si="1"/>
        <v/>
      </c>
    </row>
    <row r="60" spans="2:9">
      <c r="B60" s="12" t="str">
        <f t="array" aca="1" ref="B60" ca="1">IFERROR(INDEX(idcom,SMALL(IF(MATCH(idcom&amp;pays&amp;produit&amp;type&amp;ttcavr,idcom&amp;pays&amp;produit&amp;type&amp;ttcavr,0)=ROW(idcom)-1,ROW(idcom)-1,""),ROW(A59))),"")</f>
        <v/>
      </c>
      <c r="C60" s="12" t="str">
        <f t="array" aca="1" ref="C60" ca="1">IFERROR(INDEX(pays,SMALL(IF(MATCH(idcom&amp;pays&amp;produit&amp;type&amp;ttcavr,idcom&amp;pays&amp;produit&amp;type&amp;ttcavr,0)=ROW(idcom)-1,ROW(idcom)-1,""),ROW(B59))),"")</f>
        <v/>
      </c>
      <c r="D60" s="12" t="str">
        <f t="array" aca="1" ref="D60" ca="1">IFERROR(INDEX(produit,SMALL(IF(MATCH(idcom&amp;pays&amp;produit&amp;type&amp;ttcavr,idcom&amp;pays&amp;produit&amp;type&amp;ttcavr,0)=ROW(idcom)-1,ROW(idcom)-1,""),ROW(C59))),"")</f>
        <v/>
      </c>
      <c r="E60" s="12" t="str">
        <f t="array" aca="1" ref="E60" ca="1">IFERROR(INDEX(type,SMALL(IF(MATCH(idcom&amp;pays&amp;produit&amp;type&amp;ttcavr,idcom&amp;pays&amp;produit&amp;type&amp;ttcavr,0)=ROW(idcom)-1,ROW(idcom)-1,""),ROW(D59))),"")</f>
        <v/>
      </c>
      <c r="F60" s="13" t="str">
        <f ca="1">IF(D60="","",SUMPRODUCT((idcom=B60)*(pays=C60)*(produit=D60)*(type=E60)*(ttcavr=G60)*(quté)))</f>
        <v/>
      </c>
      <c r="G60" s="12" t="str">
        <f t="array" aca="1" ref="G60" ca="1">IFERROR(INDEX(ttcavr,SMALL(IF(MATCH(idcom&amp;pays&amp;produit&amp;type&amp;ttcavr,idcom&amp;pays&amp;produit&amp;type&amp;ttcavr,0)=ROW(idcom)-1,ROW(idcom)-1,""),ROW(E59))),"")</f>
        <v/>
      </c>
      <c r="H60" s="12" t="str">
        <f ca="1">IF(G60="","",VLOOKUP(B60,REMISES!A:B,2,0))</f>
        <v/>
      </c>
      <c r="I60" s="12" t="str">
        <f t="shared" ca="1" si="1"/>
        <v/>
      </c>
    </row>
    <row r="61" spans="2:9">
      <c r="B61" s="12" t="str">
        <f t="array" aca="1" ref="B61" ca="1">IFERROR(INDEX(idcom,SMALL(IF(MATCH(idcom&amp;pays&amp;produit&amp;type&amp;ttcavr,idcom&amp;pays&amp;produit&amp;type&amp;ttcavr,0)=ROW(idcom)-1,ROW(idcom)-1,""),ROW(A60))),"")</f>
        <v/>
      </c>
      <c r="C61" s="12" t="str">
        <f t="array" aca="1" ref="C61" ca="1">IFERROR(INDEX(pays,SMALL(IF(MATCH(idcom&amp;pays&amp;produit&amp;type&amp;ttcavr,idcom&amp;pays&amp;produit&amp;type&amp;ttcavr,0)=ROW(idcom)-1,ROW(idcom)-1,""),ROW(B60))),"")</f>
        <v/>
      </c>
      <c r="D61" s="12" t="str">
        <f t="array" aca="1" ref="D61" ca="1">IFERROR(INDEX(produit,SMALL(IF(MATCH(idcom&amp;pays&amp;produit&amp;type&amp;ttcavr,idcom&amp;pays&amp;produit&amp;type&amp;ttcavr,0)=ROW(idcom)-1,ROW(idcom)-1,""),ROW(C60))),"")</f>
        <v/>
      </c>
      <c r="E61" s="12" t="str">
        <f t="array" aca="1" ref="E61" ca="1">IFERROR(INDEX(type,SMALL(IF(MATCH(idcom&amp;pays&amp;produit&amp;type&amp;ttcavr,idcom&amp;pays&amp;produit&amp;type&amp;ttcavr,0)=ROW(idcom)-1,ROW(idcom)-1,""),ROW(D60))),"")</f>
        <v/>
      </c>
      <c r="F61" s="13" t="str">
        <f ca="1">IF(D61="","",SUMPRODUCT((idcom=B61)*(pays=C61)*(produit=D61)*(type=E61)*(ttcavr=G61)*(quté)))</f>
        <v/>
      </c>
      <c r="G61" s="12" t="str">
        <f t="array" aca="1" ref="G61" ca="1">IFERROR(INDEX(ttcavr,SMALL(IF(MATCH(idcom&amp;pays&amp;produit&amp;type&amp;ttcavr,idcom&amp;pays&amp;produit&amp;type&amp;ttcavr,0)=ROW(idcom)-1,ROW(idcom)-1,""),ROW(E60))),"")</f>
        <v/>
      </c>
      <c r="H61" s="12" t="str">
        <f ca="1">IF(G61="","",VLOOKUP(B61,REMISES!A:B,2,0))</f>
        <v/>
      </c>
      <c r="I61" s="12" t="str">
        <f t="shared" ca="1" si="1"/>
        <v/>
      </c>
    </row>
    <row r="62" spans="2:9">
      <c r="B62" s="12" t="str">
        <f t="array" aca="1" ref="B62" ca="1">IFERROR(INDEX(idcom,SMALL(IF(MATCH(idcom&amp;pays&amp;produit&amp;type&amp;ttcavr,idcom&amp;pays&amp;produit&amp;type&amp;ttcavr,0)=ROW(idcom)-1,ROW(idcom)-1,""),ROW(A61))),"")</f>
        <v/>
      </c>
      <c r="C62" s="12" t="str">
        <f t="array" aca="1" ref="C62" ca="1">IFERROR(INDEX(pays,SMALL(IF(MATCH(idcom&amp;pays&amp;produit&amp;type&amp;ttcavr,idcom&amp;pays&amp;produit&amp;type&amp;ttcavr,0)=ROW(idcom)-1,ROW(idcom)-1,""),ROW(B61))),"")</f>
        <v/>
      </c>
      <c r="D62" s="12" t="str">
        <f t="array" aca="1" ref="D62" ca="1">IFERROR(INDEX(produit,SMALL(IF(MATCH(idcom&amp;pays&amp;produit&amp;type&amp;ttcavr,idcom&amp;pays&amp;produit&amp;type&amp;ttcavr,0)=ROW(idcom)-1,ROW(idcom)-1,""),ROW(C61))),"")</f>
        <v/>
      </c>
      <c r="E62" s="12" t="str">
        <f t="array" aca="1" ref="E62" ca="1">IFERROR(INDEX(type,SMALL(IF(MATCH(idcom&amp;pays&amp;produit&amp;type&amp;ttcavr,idcom&amp;pays&amp;produit&amp;type&amp;ttcavr,0)=ROW(idcom)-1,ROW(idcom)-1,""),ROW(D61))),"")</f>
        <v/>
      </c>
      <c r="F62" s="13" t="str">
        <f ca="1">IF(D62="","",SUMPRODUCT((idcom=B62)*(pays=C62)*(produit=D62)*(type=E62)*(ttcavr=G62)*(quté)))</f>
        <v/>
      </c>
      <c r="G62" s="12" t="str">
        <f t="array" aca="1" ref="G62" ca="1">IFERROR(INDEX(ttcavr,SMALL(IF(MATCH(idcom&amp;pays&amp;produit&amp;type&amp;ttcavr,idcom&amp;pays&amp;produit&amp;type&amp;ttcavr,0)=ROW(idcom)-1,ROW(idcom)-1,""),ROW(E61))),"")</f>
        <v/>
      </c>
      <c r="H62" s="12" t="str">
        <f ca="1">IF(G62="","",VLOOKUP(B62,REMISES!A:B,2,0))</f>
        <v/>
      </c>
      <c r="I62" s="12" t="str">
        <f t="shared" ca="1" si="1"/>
        <v/>
      </c>
    </row>
    <row r="63" spans="2:9">
      <c r="B63" s="12" t="str">
        <f t="array" aca="1" ref="B63" ca="1">IFERROR(INDEX(idcom,SMALL(IF(MATCH(idcom&amp;pays&amp;produit&amp;type&amp;ttcavr,idcom&amp;pays&amp;produit&amp;type&amp;ttcavr,0)=ROW(idcom)-1,ROW(idcom)-1,""),ROW(A62))),"")</f>
        <v/>
      </c>
      <c r="C63" s="12" t="str">
        <f t="array" aca="1" ref="C63" ca="1">IFERROR(INDEX(pays,SMALL(IF(MATCH(idcom&amp;pays&amp;produit&amp;type&amp;ttcavr,idcom&amp;pays&amp;produit&amp;type&amp;ttcavr,0)=ROW(idcom)-1,ROW(idcom)-1,""),ROW(B62))),"")</f>
        <v/>
      </c>
      <c r="D63" s="12" t="str">
        <f t="array" aca="1" ref="D63" ca="1">IFERROR(INDEX(produit,SMALL(IF(MATCH(idcom&amp;pays&amp;produit&amp;type&amp;ttcavr,idcom&amp;pays&amp;produit&amp;type&amp;ttcavr,0)=ROW(idcom)-1,ROW(idcom)-1,""),ROW(C62))),"")</f>
        <v/>
      </c>
      <c r="E63" s="12" t="str">
        <f t="array" aca="1" ref="E63" ca="1">IFERROR(INDEX(type,SMALL(IF(MATCH(idcom&amp;pays&amp;produit&amp;type&amp;ttcavr,idcom&amp;pays&amp;produit&amp;type&amp;ttcavr,0)=ROW(idcom)-1,ROW(idcom)-1,""),ROW(D62))),"")</f>
        <v/>
      </c>
      <c r="F63" s="13" t="str">
        <f ca="1">IF(D63="","",SUMPRODUCT((idcom=B63)*(pays=C63)*(produit=D63)*(type=E63)*(ttcavr=G63)*(quté)))</f>
        <v/>
      </c>
      <c r="G63" s="12" t="str">
        <f t="array" aca="1" ref="G63" ca="1">IFERROR(INDEX(ttcavr,SMALL(IF(MATCH(idcom&amp;pays&amp;produit&amp;type&amp;ttcavr,idcom&amp;pays&amp;produit&amp;type&amp;ttcavr,0)=ROW(idcom)-1,ROW(idcom)-1,""),ROW(E62))),"")</f>
        <v/>
      </c>
      <c r="H63" s="12" t="str">
        <f ca="1">IF(G63="","",VLOOKUP(B63,REMISES!A:B,2,0))</f>
        <v/>
      </c>
      <c r="I63" s="12" t="str">
        <f t="shared" ca="1" si="1"/>
        <v/>
      </c>
    </row>
    <row r="64" spans="2:9">
      <c r="B64" s="12" t="str">
        <f t="array" aca="1" ref="B64" ca="1">IFERROR(INDEX(idcom,SMALL(IF(MATCH(idcom&amp;pays&amp;produit&amp;type&amp;ttcavr,idcom&amp;pays&amp;produit&amp;type&amp;ttcavr,0)=ROW(idcom)-1,ROW(idcom)-1,""),ROW(A63))),"")</f>
        <v/>
      </c>
      <c r="C64" s="12" t="str">
        <f t="array" aca="1" ref="C64" ca="1">IFERROR(INDEX(pays,SMALL(IF(MATCH(idcom&amp;pays&amp;produit&amp;type&amp;ttcavr,idcom&amp;pays&amp;produit&amp;type&amp;ttcavr,0)=ROW(idcom)-1,ROW(idcom)-1,""),ROW(B63))),"")</f>
        <v/>
      </c>
      <c r="D64" s="12" t="str">
        <f t="array" aca="1" ref="D64" ca="1">IFERROR(INDEX(produit,SMALL(IF(MATCH(idcom&amp;pays&amp;produit&amp;type&amp;ttcavr,idcom&amp;pays&amp;produit&amp;type&amp;ttcavr,0)=ROW(idcom)-1,ROW(idcom)-1,""),ROW(C63))),"")</f>
        <v/>
      </c>
      <c r="E64" s="12" t="str">
        <f t="array" aca="1" ref="E64" ca="1">IFERROR(INDEX(type,SMALL(IF(MATCH(idcom&amp;pays&amp;produit&amp;type&amp;ttcavr,idcom&amp;pays&amp;produit&amp;type&amp;ttcavr,0)=ROW(idcom)-1,ROW(idcom)-1,""),ROW(D63))),"")</f>
        <v/>
      </c>
      <c r="F64" s="13" t="str">
        <f ca="1">IF(D64="","",SUMPRODUCT((idcom=B64)*(pays=C64)*(produit=D64)*(type=E64)*(ttcavr=G64)*(quté)))</f>
        <v/>
      </c>
      <c r="G64" s="12" t="str">
        <f t="array" aca="1" ref="G64" ca="1">IFERROR(INDEX(ttcavr,SMALL(IF(MATCH(idcom&amp;pays&amp;produit&amp;type&amp;ttcavr,idcom&amp;pays&amp;produit&amp;type&amp;ttcavr,0)=ROW(idcom)-1,ROW(idcom)-1,""),ROW(E63))),"")</f>
        <v/>
      </c>
      <c r="H64" s="12" t="str">
        <f ca="1">IF(G64="","",VLOOKUP(B64,REMISES!A:B,2,0))</f>
        <v/>
      </c>
      <c r="I64" s="12" t="str">
        <f t="shared" ca="1" si="1"/>
        <v/>
      </c>
    </row>
    <row r="65" spans="2:9">
      <c r="B65" s="12" t="str">
        <f t="array" aca="1" ref="B65" ca="1">IFERROR(INDEX(idcom,SMALL(IF(MATCH(idcom&amp;pays&amp;produit&amp;type&amp;ttcavr,idcom&amp;pays&amp;produit&amp;type&amp;ttcavr,0)=ROW(idcom)-1,ROW(idcom)-1,""),ROW(A64))),"")</f>
        <v/>
      </c>
      <c r="C65" s="12" t="str">
        <f t="array" aca="1" ref="C65" ca="1">IFERROR(INDEX(pays,SMALL(IF(MATCH(idcom&amp;pays&amp;produit&amp;type&amp;ttcavr,idcom&amp;pays&amp;produit&amp;type&amp;ttcavr,0)=ROW(idcom)-1,ROW(idcom)-1,""),ROW(B64))),"")</f>
        <v/>
      </c>
      <c r="D65" s="12" t="str">
        <f t="array" aca="1" ref="D65" ca="1">IFERROR(INDEX(produit,SMALL(IF(MATCH(idcom&amp;pays&amp;produit&amp;type&amp;ttcavr,idcom&amp;pays&amp;produit&amp;type&amp;ttcavr,0)=ROW(idcom)-1,ROW(idcom)-1,""),ROW(C64))),"")</f>
        <v/>
      </c>
      <c r="E65" s="12" t="str">
        <f t="array" aca="1" ref="E65" ca="1">IFERROR(INDEX(type,SMALL(IF(MATCH(idcom&amp;pays&amp;produit&amp;type&amp;ttcavr,idcom&amp;pays&amp;produit&amp;type&amp;ttcavr,0)=ROW(idcom)-1,ROW(idcom)-1,""),ROW(D64))),"")</f>
        <v/>
      </c>
      <c r="F65" s="13" t="str">
        <f ca="1">IF(D65="","",SUMPRODUCT((idcom=B65)*(pays=C65)*(produit=D65)*(type=E65)*(ttcavr=G65)*(quté)))</f>
        <v/>
      </c>
      <c r="G65" s="12" t="str">
        <f t="array" aca="1" ref="G65" ca="1">IFERROR(INDEX(ttcavr,SMALL(IF(MATCH(idcom&amp;pays&amp;produit&amp;type&amp;ttcavr,idcom&amp;pays&amp;produit&amp;type&amp;ttcavr,0)=ROW(idcom)-1,ROW(idcom)-1,""),ROW(E64))),"")</f>
        <v/>
      </c>
      <c r="H65" s="12" t="str">
        <f ca="1">IF(G65="","",VLOOKUP(B65,REMISES!A:B,2,0))</f>
        <v/>
      </c>
      <c r="I65" s="12" t="str">
        <f t="shared" ca="1" si="1"/>
        <v/>
      </c>
    </row>
    <row r="66" spans="2:9">
      <c r="B66" s="12" t="str">
        <f t="array" aca="1" ref="B66" ca="1">IFERROR(INDEX(idcom,SMALL(IF(MATCH(idcom&amp;pays&amp;produit&amp;type&amp;ttcavr,idcom&amp;pays&amp;produit&amp;type&amp;ttcavr,0)=ROW(idcom)-1,ROW(idcom)-1,""),ROW(A65))),"")</f>
        <v/>
      </c>
      <c r="C66" s="12" t="str">
        <f t="array" aca="1" ref="C66" ca="1">IFERROR(INDEX(pays,SMALL(IF(MATCH(idcom&amp;pays&amp;produit&amp;type&amp;ttcavr,idcom&amp;pays&amp;produit&amp;type&amp;ttcavr,0)=ROW(idcom)-1,ROW(idcom)-1,""),ROW(B65))),"")</f>
        <v/>
      </c>
      <c r="D66" s="12" t="str">
        <f t="array" aca="1" ref="D66" ca="1">IFERROR(INDEX(produit,SMALL(IF(MATCH(idcom&amp;pays&amp;produit&amp;type&amp;ttcavr,idcom&amp;pays&amp;produit&amp;type&amp;ttcavr,0)=ROW(idcom)-1,ROW(idcom)-1,""),ROW(C65))),"")</f>
        <v/>
      </c>
      <c r="E66" s="12" t="str">
        <f t="array" aca="1" ref="E66" ca="1">IFERROR(INDEX(type,SMALL(IF(MATCH(idcom&amp;pays&amp;produit&amp;type&amp;ttcavr,idcom&amp;pays&amp;produit&amp;type&amp;ttcavr,0)=ROW(idcom)-1,ROW(idcom)-1,""),ROW(D65))),"")</f>
        <v/>
      </c>
      <c r="F66" s="13" t="str">
        <f ca="1">IF(D66="","",SUMPRODUCT((idcom=B66)*(pays=C66)*(produit=D66)*(type=E66)*(ttcavr=G66)*(quté)))</f>
        <v/>
      </c>
      <c r="G66" s="12" t="str">
        <f t="array" aca="1" ref="G66" ca="1">IFERROR(INDEX(ttcavr,SMALL(IF(MATCH(idcom&amp;pays&amp;produit&amp;type&amp;ttcavr,idcom&amp;pays&amp;produit&amp;type&amp;ttcavr,0)=ROW(idcom)-1,ROW(idcom)-1,""),ROW(E65))),"")</f>
        <v/>
      </c>
      <c r="H66" s="12" t="str">
        <f ca="1">IF(G66="","",VLOOKUP(B66,REMISES!A:B,2,0))</f>
        <v/>
      </c>
      <c r="I66" s="12" t="str">
        <f t="shared" ca="1" si="1"/>
        <v/>
      </c>
    </row>
    <row r="67" spans="2:9">
      <c r="B67" s="12" t="str">
        <f t="array" aca="1" ref="B67" ca="1">IFERROR(INDEX(idcom,SMALL(IF(MATCH(idcom&amp;pays&amp;produit&amp;type&amp;ttcavr,idcom&amp;pays&amp;produit&amp;type&amp;ttcavr,0)=ROW(idcom)-1,ROW(idcom)-1,""),ROW(A66))),"")</f>
        <v/>
      </c>
      <c r="C67" s="12" t="str">
        <f t="array" aca="1" ref="C67" ca="1">IFERROR(INDEX(pays,SMALL(IF(MATCH(idcom&amp;pays&amp;produit&amp;type&amp;ttcavr,idcom&amp;pays&amp;produit&amp;type&amp;ttcavr,0)=ROW(idcom)-1,ROW(idcom)-1,""),ROW(B66))),"")</f>
        <v/>
      </c>
      <c r="D67" s="12" t="str">
        <f t="array" aca="1" ref="D67" ca="1">IFERROR(INDEX(produit,SMALL(IF(MATCH(idcom&amp;pays&amp;produit&amp;type&amp;ttcavr,idcom&amp;pays&amp;produit&amp;type&amp;ttcavr,0)=ROW(idcom)-1,ROW(idcom)-1,""),ROW(C66))),"")</f>
        <v/>
      </c>
      <c r="E67" s="12" t="str">
        <f t="array" aca="1" ref="E67" ca="1">IFERROR(INDEX(type,SMALL(IF(MATCH(idcom&amp;pays&amp;produit&amp;type&amp;ttcavr,idcom&amp;pays&amp;produit&amp;type&amp;ttcavr,0)=ROW(idcom)-1,ROW(idcom)-1,""),ROW(D66))),"")</f>
        <v/>
      </c>
      <c r="F67" s="13" t="str">
        <f ca="1">IF(D67="","",SUMPRODUCT((idcom=B67)*(pays=C67)*(produit=D67)*(type=E67)*(ttcavr=G67)*(quté)))</f>
        <v/>
      </c>
      <c r="G67" s="12" t="str">
        <f t="array" aca="1" ref="G67" ca="1">IFERROR(INDEX(ttcavr,SMALL(IF(MATCH(idcom&amp;pays&amp;produit&amp;type&amp;ttcavr,idcom&amp;pays&amp;produit&amp;type&amp;ttcavr,0)=ROW(idcom)-1,ROW(idcom)-1,""),ROW(E66))),"")</f>
        <v/>
      </c>
      <c r="H67" s="12" t="str">
        <f ca="1">IF(G67="","",VLOOKUP(B67,REMISES!A:B,2,0))</f>
        <v/>
      </c>
      <c r="I67" s="12" t="str">
        <f t="shared" ca="1" si="1"/>
        <v/>
      </c>
    </row>
    <row r="68" spans="2:9">
      <c r="B68" s="12" t="str">
        <f t="array" aca="1" ref="B68" ca="1">IFERROR(INDEX(idcom,SMALL(IF(MATCH(idcom&amp;pays&amp;produit&amp;type&amp;ttcavr,idcom&amp;pays&amp;produit&amp;type&amp;ttcavr,0)=ROW(idcom)-1,ROW(idcom)-1,""),ROW(A67))),"")</f>
        <v/>
      </c>
      <c r="C68" s="12" t="str">
        <f t="array" aca="1" ref="C68" ca="1">IFERROR(INDEX(pays,SMALL(IF(MATCH(idcom&amp;pays&amp;produit&amp;type&amp;ttcavr,idcom&amp;pays&amp;produit&amp;type&amp;ttcavr,0)=ROW(idcom)-1,ROW(idcom)-1,""),ROW(B67))),"")</f>
        <v/>
      </c>
      <c r="D68" s="12" t="str">
        <f t="array" aca="1" ref="D68" ca="1">IFERROR(INDEX(produit,SMALL(IF(MATCH(idcom&amp;pays&amp;produit&amp;type&amp;ttcavr,idcom&amp;pays&amp;produit&amp;type&amp;ttcavr,0)=ROW(idcom)-1,ROW(idcom)-1,""),ROW(C67))),"")</f>
        <v/>
      </c>
      <c r="E68" s="12" t="str">
        <f t="array" aca="1" ref="E68" ca="1">IFERROR(INDEX(type,SMALL(IF(MATCH(idcom&amp;pays&amp;produit&amp;type&amp;ttcavr,idcom&amp;pays&amp;produit&amp;type&amp;ttcavr,0)=ROW(idcom)-1,ROW(idcom)-1,""),ROW(D67))),"")</f>
        <v/>
      </c>
      <c r="F68" s="13" t="str">
        <f ca="1">IF(D68="","",SUMPRODUCT((idcom=B68)*(pays=C68)*(produit=D68)*(type=E68)*(ttcavr=G68)*(quté)))</f>
        <v/>
      </c>
      <c r="G68" s="12" t="str">
        <f t="array" aca="1" ref="G68" ca="1">IFERROR(INDEX(ttcavr,SMALL(IF(MATCH(idcom&amp;pays&amp;produit&amp;type&amp;ttcavr,idcom&amp;pays&amp;produit&amp;type&amp;ttcavr,0)=ROW(idcom)-1,ROW(idcom)-1,""),ROW(E67))),"")</f>
        <v/>
      </c>
      <c r="H68" s="12" t="str">
        <f ca="1">IF(G68="","",VLOOKUP(B68,REMISES!A:B,2,0))</f>
        <v/>
      </c>
      <c r="I68" s="12" t="str">
        <f t="shared" ca="1" si="1"/>
        <v/>
      </c>
    </row>
    <row r="69" spans="2:9">
      <c r="B69" s="12" t="str">
        <f t="array" aca="1" ref="B69" ca="1">IFERROR(INDEX(idcom,SMALL(IF(MATCH(idcom&amp;pays&amp;produit&amp;type&amp;ttcavr,idcom&amp;pays&amp;produit&amp;type&amp;ttcavr,0)=ROW(idcom)-1,ROW(idcom)-1,""),ROW(A68))),"")</f>
        <v/>
      </c>
      <c r="C69" s="12" t="str">
        <f t="array" aca="1" ref="C69" ca="1">IFERROR(INDEX(pays,SMALL(IF(MATCH(idcom&amp;pays&amp;produit&amp;type&amp;ttcavr,idcom&amp;pays&amp;produit&amp;type&amp;ttcavr,0)=ROW(idcom)-1,ROW(idcom)-1,""),ROW(B68))),"")</f>
        <v/>
      </c>
      <c r="D69" s="12" t="str">
        <f t="array" aca="1" ref="D69" ca="1">IFERROR(INDEX(produit,SMALL(IF(MATCH(idcom&amp;pays&amp;produit&amp;type&amp;ttcavr,idcom&amp;pays&amp;produit&amp;type&amp;ttcavr,0)=ROW(idcom)-1,ROW(idcom)-1,""),ROW(C68))),"")</f>
        <v/>
      </c>
      <c r="E69" s="12" t="str">
        <f t="array" aca="1" ref="E69" ca="1">IFERROR(INDEX(type,SMALL(IF(MATCH(idcom&amp;pays&amp;produit&amp;type&amp;ttcavr,idcom&amp;pays&amp;produit&amp;type&amp;ttcavr,0)=ROW(idcom)-1,ROW(idcom)-1,""),ROW(D68))),"")</f>
        <v/>
      </c>
      <c r="F69" s="13" t="str">
        <f ca="1">IF(D69="","",SUMPRODUCT((idcom=B69)*(pays=C69)*(produit=D69)*(type=E69)*(ttcavr=G69)*(quté)))</f>
        <v/>
      </c>
      <c r="G69" s="12" t="str">
        <f t="array" aca="1" ref="G69" ca="1">IFERROR(INDEX(ttcavr,SMALL(IF(MATCH(idcom&amp;pays&amp;produit&amp;type&amp;ttcavr,idcom&amp;pays&amp;produit&amp;type&amp;ttcavr,0)=ROW(idcom)-1,ROW(idcom)-1,""),ROW(E68))),"")</f>
        <v/>
      </c>
      <c r="H69" s="12" t="str">
        <f ca="1">IF(G69="","",VLOOKUP(B69,REMISES!A:B,2,0))</f>
        <v/>
      </c>
      <c r="I69" s="12" t="str">
        <f t="shared" ca="1" si="1"/>
        <v/>
      </c>
    </row>
    <row r="70" spans="2:9">
      <c r="B70" s="12" t="str">
        <f t="array" aca="1" ref="B70" ca="1">IFERROR(INDEX(idcom,SMALL(IF(MATCH(idcom&amp;pays&amp;produit&amp;type&amp;ttcavr,idcom&amp;pays&amp;produit&amp;type&amp;ttcavr,0)=ROW(idcom)-1,ROW(idcom)-1,""),ROW(A69))),"")</f>
        <v/>
      </c>
      <c r="C70" s="12" t="str">
        <f t="array" aca="1" ref="C70" ca="1">IFERROR(INDEX(pays,SMALL(IF(MATCH(idcom&amp;pays&amp;produit&amp;type&amp;ttcavr,idcom&amp;pays&amp;produit&amp;type&amp;ttcavr,0)=ROW(idcom)-1,ROW(idcom)-1,""),ROW(B69))),"")</f>
        <v/>
      </c>
      <c r="D70" s="12" t="str">
        <f t="array" aca="1" ref="D70" ca="1">IFERROR(INDEX(produit,SMALL(IF(MATCH(idcom&amp;pays&amp;produit&amp;type&amp;ttcavr,idcom&amp;pays&amp;produit&amp;type&amp;ttcavr,0)=ROW(idcom)-1,ROW(idcom)-1,""),ROW(C69))),"")</f>
        <v/>
      </c>
      <c r="E70" s="12" t="str">
        <f t="array" aca="1" ref="E70" ca="1">IFERROR(INDEX(type,SMALL(IF(MATCH(idcom&amp;pays&amp;produit&amp;type&amp;ttcavr,idcom&amp;pays&amp;produit&amp;type&amp;ttcavr,0)=ROW(idcom)-1,ROW(idcom)-1,""),ROW(D69))),"")</f>
        <v/>
      </c>
      <c r="F70" s="13" t="str">
        <f ca="1">IF(D70="","",SUMPRODUCT((idcom=B70)*(pays=C70)*(produit=D70)*(type=E70)*(ttcavr=G70)*(quté)))</f>
        <v/>
      </c>
      <c r="G70" s="12" t="str">
        <f t="array" aca="1" ref="G70" ca="1">IFERROR(INDEX(ttcavr,SMALL(IF(MATCH(idcom&amp;pays&amp;produit&amp;type&amp;ttcavr,idcom&amp;pays&amp;produit&amp;type&amp;ttcavr,0)=ROW(idcom)-1,ROW(idcom)-1,""),ROW(E69))),"")</f>
        <v/>
      </c>
      <c r="H70" s="12" t="str">
        <f ca="1">IF(G70="","",VLOOKUP(B70,REMISES!A:B,2,0))</f>
        <v/>
      </c>
      <c r="I70" s="12" t="str">
        <f t="shared" ca="1" si="1"/>
        <v/>
      </c>
    </row>
    <row r="71" spans="2:9">
      <c r="B71" s="12" t="str">
        <f t="array" aca="1" ref="B71" ca="1">IFERROR(INDEX(idcom,SMALL(IF(MATCH(idcom&amp;pays&amp;produit&amp;type&amp;ttcavr,idcom&amp;pays&amp;produit&amp;type&amp;ttcavr,0)=ROW(idcom)-1,ROW(idcom)-1,""),ROW(A70))),"")</f>
        <v/>
      </c>
      <c r="C71" s="12" t="str">
        <f t="array" aca="1" ref="C71" ca="1">IFERROR(INDEX(pays,SMALL(IF(MATCH(idcom&amp;pays&amp;produit&amp;type&amp;ttcavr,idcom&amp;pays&amp;produit&amp;type&amp;ttcavr,0)=ROW(idcom)-1,ROW(idcom)-1,""),ROW(B70))),"")</f>
        <v/>
      </c>
      <c r="D71" s="12" t="str">
        <f t="array" aca="1" ref="D71" ca="1">IFERROR(INDEX(produit,SMALL(IF(MATCH(idcom&amp;pays&amp;produit&amp;type&amp;ttcavr,idcom&amp;pays&amp;produit&amp;type&amp;ttcavr,0)=ROW(idcom)-1,ROW(idcom)-1,""),ROW(C70))),"")</f>
        <v/>
      </c>
      <c r="E71" s="12" t="str">
        <f t="array" aca="1" ref="E71" ca="1">IFERROR(INDEX(type,SMALL(IF(MATCH(idcom&amp;pays&amp;produit&amp;type&amp;ttcavr,idcom&amp;pays&amp;produit&amp;type&amp;ttcavr,0)=ROW(idcom)-1,ROW(idcom)-1,""),ROW(D70))),"")</f>
        <v/>
      </c>
      <c r="F71" s="13" t="str">
        <f ca="1">IF(D71="","",SUMPRODUCT((idcom=B71)*(pays=C71)*(produit=D71)*(type=E71)*(ttcavr=G71)*(quté)))</f>
        <v/>
      </c>
      <c r="G71" s="12" t="str">
        <f t="array" aca="1" ref="G71" ca="1">IFERROR(INDEX(ttcavr,SMALL(IF(MATCH(idcom&amp;pays&amp;produit&amp;type&amp;ttcavr,idcom&amp;pays&amp;produit&amp;type&amp;ttcavr,0)=ROW(idcom)-1,ROW(idcom)-1,""),ROW(E70))),"")</f>
        <v/>
      </c>
      <c r="H71" s="12" t="str">
        <f ca="1">IF(G71="","",VLOOKUP(B71,REMISES!A:B,2,0))</f>
        <v/>
      </c>
      <c r="I71" s="12" t="str">
        <f t="shared" ca="1" si="1"/>
        <v/>
      </c>
    </row>
    <row r="72" spans="2:9">
      <c r="B72" s="12" t="str">
        <f t="array" aca="1" ref="B72" ca="1">IFERROR(INDEX(idcom,SMALL(IF(MATCH(idcom&amp;pays&amp;produit&amp;type&amp;ttcavr,idcom&amp;pays&amp;produit&amp;type&amp;ttcavr,0)=ROW(idcom)-1,ROW(idcom)-1,""),ROW(A71))),"")</f>
        <v/>
      </c>
      <c r="C72" s="12" t="str">
        <f t="array" aca="1" ref="C72" ca="1">IFERROR(INDEX(pays,SMALL(IF(MATCH(idcom&amp;pays&amp;produit&amp;type&amp;ttcavr,idcom&amp;pays&amp;produit&amp;type&amp;ttcavr,0)=ROW(idcom)-1,ROW(idcom)-1,""),ROW(B71))),"")</f>
        <v/>
      </c>
      <c r="D72" s="12" t="str">
        <f t="array" aca="1" ref="D72" ca="1">IFERROR(INDEX(produit,SMALL(IF(MATCH(idcom&amp;pays&amp;produit&amp;type&amp;ttcavr,idcom&amp;pays&amp;produit&amp;type&amp;ttcavr,0)=ROW(idcom)-1,ROW(idcom)-1,""),ROW(C71))),"")</f>
        <v/>
      </c>
      <c r="E72" s="12" t="str">
        <f t="array" aca="1" ref="E72" ca="1">IFERROR(INDEX(type,SMALL(IF(MATCH(idcom&amp;pays&amp;produit&amp;type&amp;ttcavr,idcom&amp;pays&amp;produit&amp;type&amp;ttcavr,0)=ROW(idcom)-1,ROW(idcom)-1,""),ROW(D71))),"")</f>
        <v/>
      </c>
      <c r="F72" s="13" t="str">
        <f ca="1">IF(D72="","",SUMPRODUCT((idcom=B72)*(pays=C72)*(produit=D72)*(type=E72)*(ttcavr=G72)*(quté)))</f>
        <v/>
      </c>
      <c r="G72" s="12" t="str">
        <f t="array" aca="1" ref="G72" ca="1">IFERROR(INDEX(ttcavr,SMALL(IF(MATCH(idcom&amp;pays&amp;produit&amp;type&amp;ttcavr,idcom&amp;pays&amp;produit&amp;type&amp;ttcavr,0)=ROW(idcom)-1,ROW(idcom)-1,""),ROW(E71))),"")</f>
        <v/>
      </c>
      <c r="H72" s="12" t="str">
        <f ca="1">IF(G72="","",VLOOKUP(B72,REMISES!A:B,2,0))</f>
        <v/>
      </c>
      <c r="I72" s="12" t="str">
        <f t="shared" ca="1" si="1"/>
        <v/>
      </c>
    </row>
    <row r="73" spans="2:9">
      <c r="B73" s="12" t="str">
        <f t="array" aca="1" ref="B73" ca="1">IFERROR(INDEX(idcom,SMALL(IF(MATCH(idcom&amp;pays&amp;produit&amp;type&amp;ttcavr,idcom&amp;pays&amp;produit&amp;type&amp;ttcavr,0)=ROW(idcom)-1,ROW(idcom)-1,""),ROW(A72))),"")</f>
        <v/>
      </c>
      <c r="C73" s="12" t="str">
        <f t="array" aca="1" ref="C73" ca="1">IFERROR(INDEX(pays,SMALL(IF(MATCH(idcom&amp;pays&amp;produit&amp;type&amp;ttcavr,idcom&amp;pays&amp;produit&amp;type&amp;ttcavr,0)=ROW(idcom)-1,ROW(idcom)-1,""),ROW(B72))),"")</f>
        <v/>
      </c>
      <c r="D73" s="12" t="str">
        <f t="array" aca="1" ref="D73" ca="1">IFERROR(INDEX(produit,SMALL(IF(MATCH(idcom&amp;pays&amp;produit&amp;type&amp;ttcavr,idcom&amp;pays&amp;produit&amp;type&amp;ttcavr,0)=ROW(idcom)-1,ROW(idcom)-1,""),ROW(C72))),"")</f>
        <v/>
      </c>
      <c r="E73" s="12" t="str">
        <f t="array" aca="1" ref="E73" ca="1">IFERROR(INDEX(type,SMALL(IF(MATCH(idcom&amp;pays&amp;produit&amp;type&amp;ttcavr,idcom&amp;pays&amp;produit&amp;type&amp;ttcavr,0)=ROW(idcom)-1,ROW(idcom)-1,""),ROW(D72))),"")</f>
        <v/>
      </c>
      <c r="F73" s="13" t="str">
        <f ca="1">IF(D73="","",SUMPRODUCT((idcom=B73)*(pays=C73)*(produit=D73)*(type=E73)*(ttcavr=G73)*(quté)))</f>
        <v/>
      </c>
      <c r="G73" s="12" t="str">
        <f t="array" aca="1" ref="G73" ca="1">IFERROR(INDEX(ttcavr,SMALL(IF(MATCH(idcom&amp;pays&amp;produit&amp;type&amp;ttcavr,idcom&amp;pays&amp;produit&amp;type&amp;ttcavr,0)=ROW(idcom)-1,ROW(idcom)-1,""),ROW(E72))),"")</f>
        <v/>
      </c>
      <c r="H73" s="12" t="str">
        <f ca="1">IF(G73="","",VLOOKUP(B73,REMISES!A:B,2,0))</f>
        <v/>
      </c>
      <c r="I73" s="12" t="str">
        <f t="shared" ca="1" si="1"/>
        <v/>
      </c>
    </row>
    <row r="74" spans="2:9">
      <c r="B74" s="12" t="str">
        <f t="array" aca="1" ref="B74" ca="1">IFERROR(INDEX(idcom,SMALL(IF(MATCH(idcom&amp;pays&amp;produit&amp;type&amp;ttcavr,idcom&amp;pays&amp;produit&amp;type&amp;ttcavr,0)=ROW(idcom)-1,ROW(idcom)-1,""),ROW(A73))),"")</f>
        <v/>
      </c>
      <c r="C74" s="12" t="str">
        <f t="array" aca="1" ref="C74" ca="1">IFERROR(INDEX(pays,SMALL(IF(MATCH(idcom&amp;pays&amp;produit&amp;type&amp;ttcavr,idcom&amp;pays&amp;produit&amp;type&amp;ttcavr,0)=ROW(idcom)-1,ROW(idcom)-1,""),ROW(B73))),"")</f>
        <v/>
      </c>
      <c r="D74" s="12" t="str">
        <f t="array" aca="1" ref="D74" ca="1">IFERROR(INDEX(produit,SMALL(IF(MATCH(idcom&amp;pays&amp;produit&amp;type&amp;ttcavr,idcom&amp;pays&amp;produit&amp;type&amp;ttcavr,0)=ROW(idcom)-1,ROW(idcom)-1,""),ROW(C73))),"")</f>
        <v/>
      </c>
      <c r="E74" s="12" t="str">
        <f t="array" aca="1" ref="E74" ca="1">IFERROR(INDEX(type,SMALL(IF(MATCH(idcom&amp;pays&amp;produit&amp;type&amp;ttcavr,idcom&amp;pays&amp;produit&amp;type&amp;ttcavr,0)=ROW(idcom)-1,ROW(idcom)-1,""),ROW(D73))),"")</f>
        <v/>
      </c>
      <c r="F74" s="13" t="str">
        <f ca="1">IF(D74="","",SUMPRODUCT((idcom=B74)*(pays=C74)*(produit=D74)*(type=E74)*(ttcavr=G74)*(quté)))</f>
        <v/>
      </c>
      <c r="G74" s="12" t="str">
        <f t="array" aca="1" ref="G74" ca="1">IFERROR(INDEX(ttcavr,SMALL(IF(MATCH(idcom&amp;pays&amp;produit&amp;type&amp;ttcavr,idcom&amp;pays&amp;produit&amp;type&amp;ttcavr,0)=ROW(idcom)-1,ROW(idcom)-1,""),ROW(E73))),"")</f>
        <v/>
      </c>
      <c r="H74" s="12" t="str">
        <f ca="1">IF(G74="","",VLOOKUP(B74,REMISES!A:B,2,0))</f>
        <v/>
      </c>
      <c r="I74" s="12" t="str">
        <f t="shared" ca="1" si="1"/>
        <v/>
      </c>
    </row>
    <row r="75" spans="2:9">
      <c r="B75" s="12" t="str">
        <f t="array" aca="1" ref="B75" ca="1">IFERROR(INDEX(idcom,SMALL(IF(MATCH(idcom&amp;pays&amp;produit&amp;type&amp;ttcavr,idcom&amp;pays&amp;produit&amp;type&amp;ttcavr,0)=ROW(idcom)-1,ROW(idcom)-1,""),ROW(A74))),"")</f>
        <v/>
      </c>
      <c r="C75" s="12" t="str">
        <f t="array" aca="1" ref="C75" ca="1">IFERROR(INDEX(pays,SMALL(IF(MATCH(idcom&amp;pays&amp;produit&amp;type&amp;ttcavr,idcom&amp;pays&amp;produit&amp;type&amp;ttcavr,0)=ROW(idcom)-1,ROW(idcom)-1,""),ROW(B74))),"")</f>
        <v/>
      </c>
      <c r="D75" s="12" t="str">
        <f t="array" aca="1" ref="D75" ca="1">IFERROR(INDEX(produit,SMALL(IF(MATCH(idcom&amp;pays&amp;produit&amp;type&amp;ttcavr,idcom&amp;pays&amp;produit&amp;type&amp;ttcavr,0)=ROW(idcom)-1,ROW(idcom)-1,""),ROW(C74))),"")</f>
        <v/>
      </c>
      <c r="E75" s="12" t="str">
        <f t="array" aca="1" ref="E75" ca="1">IFERROR(INDEX(type,SMALL(IF(MATCH(idcom&amp;pays&amp;produit&amp;type&amp;ttcavr,idcom&amp;pays&amp;produit&amp;type&amp;ttcavr,0)=ROW(idcom)-1,ROW(idcom)-1,""),ROW(D74))),"")</f>
        <v/>
      </c>
      <c r="F75" s="13" t="str">
        <f ca="1">IF(D75="","",SUMPRODUCT((idcom=B75)*(pays=C75)*(produit=D75)*(type=E75)*(ttcavr=G75)*(quté)))</f>
        <v/>
      </c>
      <c r="G75" s="12" t="str">
        <f t="array" aca="1" ref="G75" ca="1">IFERROR(INDEX(ttcavr,SMALL(IF(MATCH(idcom&amp;pays&amp;produit&amp;type&amp;ttcavr,idcom&amp;pays&amp;produit&amp;type&amp;ttcavr,0)=ROW(idcom)-1,ROW(idcom)-1,""),ROW(E74))),"")</f>
        <v/>
      </c>
      <c r="H75" s="12" t="str">
        <f ca="1">IF(G75="","",VLOOKUP(B75,REMISES!A:B,2,0))</f>
        <v/>
      </c>
      <c r="I75" s="12" t="str">
        <f t="shared" ca="1" si="1"/>
        <v/>
      </c>
    </row>
    <row r="76" spans="2:9">
      <c r="B76" s="12" t="str">
        <f t="array" aca="1" ref="B76" ca="1">IFERROR(INDEX(idcom,SMALL(IF(MATCH(idcom&amp;pays&amp;produit&amp;type&amp;ttcavr,idcom&amp;pays&amp;produit&amp;type&amp;ttcavr,0)=ROW(idcom)-1,ROW(idcom)-1,""),ROW(A75))),"")</f>
        <v/>
      </c>
      <c r="C76" s="12" t="str">
        <f t="array" aca="1" ref="C76" ca="1">IFERROR(INDEX(pays,SMALL(IF(MATCH(idcom&amp;pays&amp;produit&amp;type&amp;ttcavr,idcom&amp;pays&amp;produit&amp;type&amp;ttcavr,0)=ROW(idcom)-1,ROW(idcom)-1,""),ROW(B75))),"")</f>
        <v/>
      </c>
      <c r="D76" s="12" t="str">
        <f t="array" aca="1" ref="D76" ca="1">IFERROR(INDEX(produit,SMALL(IF(MATCH(idcom&amp;pays&amp;produit&amp;type&amp;ttcavr,idcom&amp;pays&amp;produit&amp;type&amp;ttcavr,0)=ROW(idcom)-1,ROW(idcom)-1,""),ROW(C75))),"")</f>
        <v/>
      </c>
      <c r="E76" s="12" t="str">
        <f t="array" aca="1" ref="E76" ca="1">IFERROR(INDEX(type,SMALL(IF(MATCH(idcom&amp;pays&amp;produit&amp;type&amp;ttcavr,idcom&amp;pays&amp;produit&amp;type&amp;ttcavr,0)=ROW(idcom)-1,ROW(idcom)-1,""),ROW(D75))),"")</f>
        <v/>
      </c>
      <c r="F76" s="13" t="str">
        <f ca="1">IF(D76="","",SUMPRODUCT((idcom=B76)*(pays=C76)*(produit=D76)*(type=E76)*(ttcavr=G76)*(quté)))</f>
        <v/>
      </c>
      <c r="G76" s="12" t="str">
        <f t="array" aca="1" ref="G76" ca="1">IFERROR(INDEX(ttcavr,SMALL(IF(MATCH(idcom&amp;pays&amp;produit&amp;type&amp;ttcavr,idcom&amp;pays&amp;produit&amp;type&amp;ttcavr,0)=ROW(idcom)-1,ROW(idcom)-1,""),ROW(E75))),"")</f>
        <v/>
      </c>
      <c r="H76" s="12" t="str">
        <f ca="1">IF(G76="","",VLOOKUP(B76,REMISES!A:B,2,0))</f>
        <v/>
      </c>
      <c r="I76" s="12" t="str">
        <f t="shared" ca="1" si="1"/>
        <v/>
      </c>
    </row>
    <row r="77" spans="2:9">
      <c r="B77" s="12" t="str">
        <f t="array" aca="1" ref="B77" ca="1">IFERROR(INDEX(idcom,SMALL(IF(MATCH(idcom&amp;pays&amp;produit&amp;type&amp;ttcavr,idcom&amp;pays&amp;produit&amp;type&amp;ttcavr,0)=ROW(idcom)-1,ROW(idcom)-1,""),ROW(A76))),"")</f>
        <v/>
      </c>
      <c r="C77" s="12" t="str">
        <f t="array" aca="1" ref="C77" ca="1">IFERROR(INDEX(pays,SMALL(IF(MATCH(idcom&amp;pays&amp;produit&amp;type&amp;ttcavr,idcom&amp;pays&amp;produit&amp;type&amp;ttcavr,0)=ROW(idcom)-1,ROW(idcom)-1,""),ROW(B76))),"")</f>
        <v/>
      </c>
      <c r="D77" s="12" t="str">
        <f t="array" aca="1" ref="D77" ca="1">IFERROR(INDEX(produit,SMALL(IF(MATCH(idcom&amp;pays&amp;produit&amp;type&amp;ttcavr,idcom&amp;pays&amp;produit&amp;type&amp;ttcavr,0)=ROW(idcom)-1,ROW(idcom)-1,""),ROW(C76))),"")</f>
        <v/>
      </c>
      <c r="E77" s="12" t="str">
        <f t="array" aca="1" ref="E77" ca="1">IFERROR(INDEX(type,SMALL(IF(MATCH(idcom&amp;pays&amp;produit&amp;type&amp;ttcavr,idcom&amp;pays&amp;produit&amp;type&amp;ttcavr,0)=ROW(idcom)-1,ROW(idcom)-1,""),ROW(D76))),"")</f>
        <v/>
      </c>
      <c r="F77" s="13" t="str">
        <f ca="1">IF(D77="","",SUMPRODUCT((idcom=B77)*(pays=C77)*(produit=D77)*(type=E77)*(ttcavr=G77)*(quté)))</f>
        <v/>
      </c>
      <c r="G77" s="12" t="str">
        <f t="array" aca="1" ref="G77" ca="1">IFERROR(INDEX(ttcavr,SMALL(IF(MATCH(idcom&amp;pays&amp;produit&amp;type&amp;ttcavr,idcom&amp;pays&amp;produit&amp;type&amp;ttcavr,0)=ROW(idcom)-1,ROW(idcom)-1,""),ROW(E76))),"")</f>
        <v/>
      </c>
      <c r="H77" s="12" t="str">
        <f ca="1">IF(G77="","",VLOOKUP(B77,REMISES!A:B,2,0))</f>
        <v/>
      </c>
      <c r="I77" s="12" t="str">
        <f t="shared" ca="1" si="1"/>
        <v/>
      </c>
    </row>
    <row r="78" spans="2:9">
      <c r="B78" s="12" t="str">
        <f t="array" aca="1" ref="B78" ca="1">IFERROR(INDEX(idcom,SMALL(IF(MATCH(idcom&amp;pays&amp;produit&amp;type&amp;ttcavr,idcom&amp;pays&amp;produit&amp;type&amp;ttcavr,0)=ROW(idcom)-1,ROW(idcom)-1,""),ROW(A77))),"")</f>
        <v/>
      </c>
      <c r="C78" s="12" t="str">
        <f t="array" aca="1" ref="C78" ca="1">IFERROR(INDEX(pays,SMALL(IF(MATCH(idcom&amp;pays&amp;produit&amp;type&amp;ttcavr,idcom&amp;pays&amp;produit&amp;type&amp;ttcavr,0)=ROW(idcom)-1,ROW(idcom)-1,""),ROW(B77))),"")</f>
        <v/>
      </c>
      <c r="D78" s="12" t="str">
        <f t="array" aca="1" ref="D78" ca="1">IFERROR(INDEX(produit,SMALL(IF(MATCH(idcom&amp;pays&amp;produit&amp;type&amp;ttcavr,idcom&amp;pays&amp;produit&amp;type&amp;ttcavr,0)=ROW(idcom)-1,ROW(idcom)-1,""),ROW(C77))),"")</f>
        <v/>
      </c>
      <c r="E78" s="12" t="str">
        <f t="array" aca="1" ref="E78" ca="1">IFERROR(INDEX(type,SMALL(IF(MATCH(idcom&amp;pays&amp;produit&amp;type&amp;ttcavr,idcom&amp;pays&amp;produit&amp;type&amp;ttcavr,0)=ROW(idcom)-1,ROW(idcom)-1,""),ROW(D77))),"")</f>
        <v/>
      </c>
      <c r="F78" s="13" t="str">
        <f ca="1">IF(D78="","",SUMPRODUCT((idcom=B78)*(pays=C78)*(produit=D78)*(type=E78)*(ttcavr=G78)*(quté)))</f>
        <v/>
      </c>
      <c r="G78" s="12" t="str">
        <f t="array" aca="1" ref="G78" ca="1">IFERROR(INDEX(ttcavr,SMALL(IF(MATCH(idcom&amp;pays&amp;produit&amp;type&amp;ttcavr,idcom&amp;pays&amp;produit&amp;type&amp;ttcavr,0)=ROW(idcom)-1,ROW(idcom)-1,""),ROW(E77))),"")</f>
        <v/>
      </c>
      <c r="H78" s="12" t="str">
        <f ca="1">IF(G78="","",VLOOKUP(B78,REMISES!A:B,2,0))</f>
        <v/>
      </c>
      <c r="I78" s="12" t="str">
        <f t="shared" ca="1" si="1"/>
        <v/>
      </c>
    </row>
    <row r="79" spans="2:9">
      <c r="B79" s="12" t="str">
        <f t="array" aca="1" ref="B79" ca="1">IFERROR(INDEX(idcom,SMALL(IF(MATCH(idcom&amp;pays&amp;produit&amp;type&amp;ttcavr,idcom&amp;pays&amp;produit&amp;type&amp;ttcavr,0)=ROW(idcom)-1,ROW(idcom)-1,""),ROW(A78))),"")</f>
        <v/>
      </c>
      <c r="C79" s="12" t="str">
        <f t="array" aca="1" ref="C79" ca="1">IFERROR(INDEX(pays,SMALL(IF(MATCH(idcom&amp;pays&amp;produit&amp;type&amp;ttcavr,idcom&amp;pays&amp;produit&amp;type&amp;ttcavr,0)=ROW(idcom)-1,ROW(idcom)-1,""),ROW(B78))),"")</f>
        <v/>
      </c>
      <c r="D79" s="12" t="str">
        <f t="array" aca="1" ref="D79" ca="1">IFERROR(INDEX(produit,SMALL(IF(MATCH(idcom&amp;pays&amp;produit&amp;type&amp;ttcavr,idcom&amp;pays&amp;produit&amp;type&amp;ttcavr,0)=ROW(idcom)-1,ROW(idcom)-1,""),ROW(C78))),"")</f>
        <v/>
      </c>
      <c r="E79" s="12" t="str">
        <f t="array" aca="1" ref="E79" ca="1">IFERROR(INDEX(type,SMALL(IF(MATCH(idcom&amp;pays&amp;produit&amp;type&amp;ttcavr,idcom&amp;pays&amp;produit&amp;type&amp;ttcavr,0)=ROW(idcom)-1,ROW(idcom)-1,""),ROW(D78))),"")</f>
        <v/>
      </c>
      <c r="F79" s="13" t="str">
        <f ca="1">IF(D79="","",SUMPRODUCT((idcom=B79)*(pays=C79)*(produit=D79)*(type=E79)*(ttcavr=G79)*(quté)))</f>
        <v/>
      </c>
      <c r="G79" s="12" t="str">
        <f t="array" aca="1" ref="G79" ca="1">IFERROR(INDEX(ttcavr,SMALL(IF(MATCH(idcom&amp;pays&amp;produit&amp;type&amp;ttcavr,idcom&amp;pays&amp;produit&amp;type&amp;ttcavr,0)=ROW(idcom)-1,ROW(idcom)-1,""),ROW(E78))),"")</f>
        <v/>
      </c>
      <c r="H79" s="12" t="str">
        <f ca="1">IF(G79="","",VLOOKUP(B79,REMISES!A:B,2,0))</f>
        <v/>
      </c>
      <c r="I79" s="12" t="str">
        <f t="shared" ca="1" si="1"/>
        <v/>
      </c>
    </row>
    <row r="80" spans="2:9">
      <c r="B80" s="12" t="str">
        <f t="array" aca="1" ref="B80" ca="1">IFERROR(INDEX(idcom,SMALL(IF(MATCH(idcom&amp;pays&amp;produit&amp;type&amp;ttcavr,idcom&amp;pays&amp;produit&amp;type&amp;ttcavr,0)=ROW(idcom)-1,ROW(idcom)-1,""),ROW(A79))),"")</f>
        <v/>
      </c>
      <c r="C80" s="12" t="str">
        <f t="array" aca="1" ref="C80" ca="1">IFERROR(INDEX(pays,SMALL(IF(MATCH(idcom&amp;pays&amp;produit&amp;type&amp;ttcavr,idcom&amp;pays&amp;produit&amp;type&amp;ttcavr,0)=ROW(idcom)-1,ROW(idcom)-1,""),ROW(B79))),"")</f>
        <v/>
      </c>
      <c r="D80" s="12" t="str">
        <f t="array" aca="1" ref="D80" ca="1">IFERROR(INDEX(produit,SMALL(IF(MATCH(idcom&amp;pays&amp;produit&amp;type&amp;ttcavr,idcom&amp;pays&amp;produit&amp;type&amp;ttcavr,0)=ROW(idcom)-1,ROW(idcom)-1,""),ROW(C79))),"")</f>
        <v/>
      </c>
      <c r="E80" s="12" t="str">
        <f t="array" aca="1" ref="E80" ca="1">IFERROR(INDEX(type,SMALL(IF(MATCH(idcom&amp;pays&amp;produit&amp;type&amp;ttcavr,idcom&amp;pays&amp;produit&amp;type&amp;ttcavr,0)=ROW(idcom)-1,ROW(idcom)-1,""),ROW(D79))),"")</f>
        <v/>
      </c>
      <c r="F80" s="13" t="str">
        <f ca="1">IF(D80="","",SUMPRODUCT((idcom=B80)*(pays=C80)*(produit=D80)*(type=E80)*(ttcavr=G80)*(quté)))</f>
        <v/>
      </c>
      <c r="G80" s="12" t="str">
        <f t="array" aca="1" ref="G80" ca="1">IFERROR(INDEX(ttcavr,SMALL(IF(MATCH(idcom&amp;pays&amp;produit&amp;type&amp;ttcavr,idcom&amp;pays&amp;produit&amp;type&amp;ttcavr,0)=ROW(idcom)-1,ROW(idcom)-1,""),ROW(E79))),"")</f>
        <v/>
      </c>
      <c r="H80" s="12" t="str">
        <f ca="1">IF(G80="","",VLOOKUP(B80,REMISES!A:B,2,0))</f>
        <v/>
      </c>
      <c r="I80" s="12" t="str">
        <f t="shared" ca="1" si="1"/>
        <v/>
      </c>
    </row>
    <row r="81" spans="2:9">
      <c r="B81" s="12" t="str">
        <f t="array" aca="1" ref="B81" ca="1">IFERROR(INDEX(idcom,SMALL(IF(MATCH(idcom&amp;pays&amp;produit&amp;type&amp;ttcavr,idcom&amp;pays&amp;produit&amp;type&amp;ttcavr,0)=ROW(idcom)-1,ROW(idcom)-1,""),ROW(A80))),"")</f>
        <v/>
      </c>
      <c r="C81" s="12" t="str">
        <f t="array" aca="1" ref="C81" ca="1">IFERROR(INDEX(pays,SMALL(IF(MATCH(idcom&amp;pays&amp;produit&amp;type&amp;ttcavr,idcom&amp;pays&amp;produit&amp;type&amp;ttcavr,0)=ROW(idcom)-1,ROW(idcom)-1,""),ROW(B80))),"")</f>
        <v/>
      </c>
      <c r="D81" s="12" t="str">
        <f t="array" aca="1" ref="D81" ca="1">IFERROR(INDEX(produit,SMALL(IF(MATCH(idcom&amp;pays&amp;produit&amp;type&amp;ttcavr,idcom&amp;pays&amp;produit&amp;type&amp;ttcavr,0)=ROW(idcom)-1,ROW(idcom)-1,""),ROW(C80))),"")</f>
        <v/>
      </c>
      <c r="E81" s="12" t="str">
        <f t="array" aca="1" ref="E81" ca="1">IFERROR(INDEX(type,SMALL(IF(MATCH(idcom&amp;pays&amp;produit&amp;type&amp;ttcavr,idcom&amp;pays&amp;produit&amp;type&amp;ttcavr,0)=ROW(idcom)-1,ROW(idcom)-1,""),ROW(D80))),"")</f>
        <v/>
      </c>
      <c r="F81" s="13" t="str">
        <f ca="1">IF(D81="","",SUMPRODUCT((idcom=B81)*(pays=C81)*(produit=D81)*(type=E81)*(ttcavr=G81)*(quté)))</f>
        <v/>
      </c>
      <c r="G81" s="12" t="str">
        <f t="array" aca="1" ref="G81" ca="1">IFERROR(INDEX(ttcavr,SMALL(IF(MATCH(idcom&amp;pays&amp;produit&amp;type&amp;ttcavr,idcom&amp;pays&amp;produit&amp;type&amp;ttcavr,0)=ROW(idcom)-1,ROW(idcom)-1,""),ROW(E80))),"")</f>
        <v/>
      </c>
      <c r="H81" s="12" t="str">
        <f ca="1">IF(G81="","",VLOOKUP(B81,REMISES!A:B,2,0))</f>
        <v/>
      </c>
      <c r="I81" s="12" t="str">
        <f t="shared" ca="1" si="1"/>
        <v/>
      </c>
    </row>
    <row r="82" spans="2:9">
      <c r="B82" s="12" t="str">
        <f t="array" aca="1" ref="B82" ca="1">IFERROR(INDEX(idcom,SMALL(IF(MATCH(idcom&amp;pays&amp;produit&amp;type&amp;ttcavr,idcom&amp;pays&amp;produit&amp;type&amp;ttcavr,0)=ROW(idcom)-1,ROW(idcom)-1,""),ROW(A81))),"")</f>
        <v/>
      </c>
      <c r="C82" s="12" t="str">
        <f t="array" aca="1" ref="C82" ca="1">IFERROR(INDEX(pays,SMALL(IF(MATCH(idcom&amp;pays&amp;produit&amp;type&amp;ttcavr,idcom&amp;pays&amp;produit&amp;type&amp;ttcavr,0)=ROW(idcom)-1,ROW(idcom)-1,""),ROW(B81))),"")</f>
        <v/>
      </c>
      <c r="D82" s="12" t="str">
        <f t="array" aca="1" ref="D82" ca="1">IFERROR(INDEX(produit,SMALL(IF(MATCH(idcom&amp;pays&amp;produit&amp;type&amp;ttcavr,idcom&amp;pays&amp;produit&amp;type&amp;ttcavr,0)=ROW(idcom)-1,ROW(idcom)-1,""),ROW(C81))),"")</f>
        <v/>
      </c>
      <c r="E82" s="12" t="str">
        <f t="array" aca="1" ref="E82" ca="1">IFERROR(INDEX(type,SMALL(IF(MATCH(idcom&amp;pays&amp;produit&amp;type&amp;ttcavr,idcom&amp;pays&amp;produit&amp;type&amp;ttcavr,0)=ROW(idcom)-1,ROW(idcom)-1,""),ROW(D81))),"")</f>
        <v/>
      </c>
      <c r="F82" s="13" t="str">
        <f ca="1">IF(D82="","",SUMPRODUCT((idcom=B82)*(pays=C82)*(produit=D82)*(type=E82)*(ttcavr=G82)*(quté)))</f>
        <v/>
      </c>
      <c r="G82" s="12" t="str">
        <f t="array" aca="1" ref="G82" ca="1">IFERROR(INDEX(ttcavr,SMALL(IF(MATCH(idcom&amp;pays&amp;produit&amp;type&amp;ttcavr,idcom&amp;pays&amp;produit&amp;type&amp;ttcavr,0)=ROW(idcom)-1,ROW(idcom)-1,""),ROW(E81))),"")</f>
        <v/>
      </c>
      <c r="H82" s="12" t="str">
        <f ca="1">IF(G82="","",VLOOKUP(B82,REMISES!A:B,2,0))</f>
        <v/>
      </c>
      <c r="I82" s="12" t="str">
        <f t="shared" ca="1" si="1"/>
        <v/>
      </c>
    </row>
    <row r="83" spans="2:9">
      <c r="B83" s="12" t="str">
        <f t="array" aca="1" ref="B83" ca="1">IFERROR(INDEX(idcom,SMALL(IF(MATCH(idcom&amp;pays&amp;produit&amp;type&amp;ttcavr,idcom&amp;pays&amp;produit&amp;type&amp;ttcavr,0)=ROW(idcom)-1,ROW(idcom)-1,""),ROW(A82))),"")</f>
        <v/>
      </c>
      <c r="C83" s="12" t="str">
        <f t="array" aca="1" ref="C83" ca="1">IFERROR(INDEX(pays,SMALL(IF(MATCH(idcom&amp;pays&amp;produit&amp;type&amp;ttcavr,idcom&amp;pays&amp;produit&amp;type&amp;ttcavr,0)=ROW(idcom)-1,ROW(idcom)-1,""),ROW(B82))),"")</f>
        <v/>
      </c>
      <c r="D83" s="12" t="str">
        <f t="array" aca="1" ref="D83" ca="1">IFERROR(INDEX(produit,SMALL(IF(MATCH(idcom&amp;pays&amp;produit&amp;type&amp;ttcavr,idcom&amp;pays&amp;produit&amp;type&amp;ttcavr,0)=ROW(idcom)-1,ROW(idcom)-1,""),ROW(C82))),"")</f>
        <v/>
      </c>
      <c r="E83" s="12" t="str">
        <f t="array" aca="1" ref="E83" ca="1">IFERROR(INDEX(type,SMALL(IF(MATCH(idcom&amp;pays&amp;produit&amp;type&amp;ttcavr,idcom&amp;pays&amp;produit&amp;type&amp;ttcavr,0)=ROW(idcom)-1,ROW(idcom)-1,""),ROW(D82))),"")</f>
        <v/>
      </c>
      <c r="F83" s="13" t="str">
        <f ca="1">IF(D83="","",SUMPRODUCT((idcom=B83)*(pays=C83)*(produit=D83)*(type=E83)*(ttcavr=G83)*(quté)))</f>
        <v/>
      </c>
      <c r="G83" s="12" t="str">
        <f t="array" aca="1" ref="G83" ca="1">IFERROR(INDEX(ttcavr,SMALL(IF(MATCH(idcom&amp;pays&amp;produit&amp;type&amp;ttcavr,idcom&amp;pays&amp;produit&amp;type&amp;ttcavr,0)=ROW(idcom)-1,ROW(idcom)-1,""),ROW(E82))),"")</f>
        <v/>
      </c>
      <c r="H83" s="12" t="str">
        <f ca="1">IF(G83="","",VLOOKUP(B83,REMISES!A:B,2,0))</f>
        <v/>
      </c>
      <c r="I83" s="12" t="str">
        <f t="shared" ca="1" si="1"/>
        <v/>
      </c>
    </row>
    <row r="84" spans="2:9">
      <c r="B84" s="12" t="str">
        <f t="array" aca="1" ref="B84" ca="1">IFERROR(INDEX(idcom,SMALL(IF(MATCH(idcom&amp;pays&amp;produit&amp;type&amp;ttcavr,idcom&amp;pays&amp;produit&amp;type&amp;ttcavr,0)=ROW(idcom)-1,ROW(idcom)-1,""),ROW(A83))),"")</f>
        <v/>
      </c>
      <c r="C84" s="12" t="str">
        <f t="array" aca="1" ref="C84" ca="1">IFERROR(INDEX(pays,SMALL(IF(MATCH(idcom&amp;pays&amp;produit&amp;type&amp;ttcavr,idcom&amp;pays&amp;produit&amp;type&amp;ttcavr,0)=ROW(idcom)-1,ROW(idcom)-1,""),ROW(B83))),"")</f>
        <v/>
      </c>
      <c r="D84" s="12" t="str">
        <f t="array" aca="1" ref="D84" ca="1">IFERROR(INDEX(produit,SMALL(IF(MATCH(idcom&amp;pays&amp;produit&amp;type&amp;ttcavr,idcom&amp;pays&amp;produit&amp;type&amp;ttcavr,0)=ROW(idcom)-1,ROW(idcom)-1,""),ROW(C83))),"")</f>
        <v/>
      </c>
      <c r="E84" s="12" t="str">
        <f t="array" aca="1" ref="E84" ca="1">IFERROR(INDEX(type,SMALL(IF(MATCH(idcom&amp;pays&amp;produit&amp;type&amp;ttcavr,idcom&amp;pays&amp;produit&amp;type&amp;ttcavr,0)=ROW(idcom)-1,ROW(idcom)-1,""),ROW(D83))),"")</f>
        <v/>
      </c>
      <c r="F84" s="13" t="str">
        <f ca="1">IF(D84="","",SUMPRODUCT((idcom=B84)*(pays=C84)*(produit=D84)*(type=E84)*(ttcavr=G84)*(quté)))</f>
        <v/>
      </c>
      <c r="G84" s="12" t="str">
        <f t="array" aca="1" ref="G84" ca="1">IFERROR(INDEX(ttcavr,SMALL(IF(MATCH(idcom&amp;pays&amp;produit&amp;type&amp;ttcavr,idcom&amp;pays&amp;produit&amp;type&amp;ttcavr,0)=ROW(idcom)-1,ROW(idcom)-1,""),ROW(E83))),"")</f>
        <v/>
      </c>
      <c r="H84" s="12" t="str">
        <f ca="1">IF(G84="","",VLOOKUP(B84,REMISES!A:B,2,0))</f>
        <v/>
      </c>
      <c r="I84" s="12" t="str">
        <f t="shared" ref="I84:I119" ca="1" si="2">IF(G84="","",IF(G84=0,0,(G84-H84)*F84))</f>
        <v/>
      </c>
    </row>
    <row r="85" spans="2:9">
      <c r="B85" s="12" t="str">
        <f t="array" aca="1" ref="B85" ca="1">IFERROR(INDEX(idcom,SMALL(IF(MATCH(idcom&amp;pays&amp;produit&amp;type&amp;ttcavr,idcom&amp;pays&amp;produit&amp;type&amp;ttcavr,0)=ROW(idcom)-1,ROW(idcom)-1,""),ROW(A84))),"")</f>
        <v/>
      </c>
      <c r="C85" s="12" t="str">
        <f t="array" aca="1" ref="C85" ca="1">IFERROR(INDEX(pays,SMALL(IF(MATCH(idcom&amp;pays&amp;produit&amp;type&amp;ttcavr,idcom&amp;pays&amp;produit&amp;type&amp;ttcavr,0)=ROW(idcom)-1,ROW(idcom)-1,""),ROW(B84))),"")</f>
        <v/>
      </c>
      <c r="D85" s="12" t="str">
        <f t="array" aca="1" ref="D85" ca="1">IFERROR(INDEX(produit,SMALL(IF(MATCH(idcom&amp;pays&amp;produit&amp;type&amp;ttcavr,idcom&amp;pays&amp;produit&amp;type&amp;ttcavr,0)=ROW(idcom)-1,ROW(idcom)-1,""),ROW(C84))),"")</f>
        <v/>
      </c>
      <c r="E85" s="12" t="str">
        <f t="array" aca="1" ref="E85" ca="1">IFERROR(INDEX(type,SMALL(IF(MATCH(idcom&amp;pays&amp;produit&amp;type&amp;ttcavr,idcom&amp;pays&amp;produit&amp;type&amp;ttcavr,0)=ROW(idcom)-1,ROW(idcom)-1,""),ROW(D84))),"")</f>
        <v/>
      </c>
      <c r="F85" s="13" t="str">
        <f ca="1">IF(D85="","",SUMPRODUCT((idcom=B85)*(pays=C85)*(produit=D85)*(type=E85)*(ttcavr=G85)*(quté)))</f>
        <v/>
      </c>
      <c r="G85" s="12" t="str">
        <f t="array" aca="1" ref="G85" ca="1">IFERROR(INDEX(ttcavr,SMALL(IF(MATCH(idcom&amp;pays&amp;produit&amp;type&amp;ttcavr,idcom&amp;pays&amp;produit&amp;type&amp;ttcavr,0)=ROW(idcom)-1,ROW(idcom)-1,""),ROW(E84))),"")</f>
        <v/>
      </c>
      <c r="H85" s="12" t="str">
        <f ca="1">IF(G85="","",VLOOKUP(B85,REMISES!A:B,2,0))</f>
        <v/>
      </c>
      <c r="I85" s="12" t="str">
        <f t="shared" ca="1" si="2"/>
        <v/>
      </c>
    </row>
    <row r="86" spans="2:9">
      <c r="B86" s="12" t="str">
        <f t="array" aca="1" ref="B86" ca="1">IFERROR(INDEX(idcom,SMALL(IF(MATCH(idcom&amp;pays&amp;produit&amp;type&amp;ttcavr,idcom&amp;pays&amp;produit&amp;type&amp;ttcavr,0)=ROW(idcom)-1,ROW(idcom)-1,""),ROW(A85))),"")</f>
        <v/>
      </c>
      <c r="C86" s="12" t="str">
        <f t="array" aca="1" ref="C86" ca="1">IFERROR(INDEX(pays,SMALL(IF(MATCH(idcom&amp;pays&amp;produit&amp;type&amp;ttcavr,idcom&amp;pays&amp;produit&amp;type&amp;ttcavr,0)=ROW(idcom)-1,ROW(idcom)-1,""),ROW(B85))),"")</f>
        <v/>
      </c>
      <c r="D86" s="12" t="str">
        <f t="array" aca="1" ref="D86" ca="1">IFERROR(INDEX(produit,SMALL(IF(MATCH(idcom&amp;pays&amp;produit&amp;type&amp;ttcavr,idcom&amp;pays&amp;produit&amp;type&amp;ttcavr,0)=ROW(idcom)-1,ROW(idcom)-1,""),ROW(C85))),"")</f>
        <v/>
      </c>
      <c r="E86" s="12" t="str">
        <f t="array" aca="1" ref="E86" ca="1">IFERROR(INDEX(type,SMALL(IF(MATCH(idcom&amp;pays&amp;produit&amp;type&amp;ttcavr,idcom&amp;pays&amp;produit&amp;type&amp;ttcavr,0)=ROW(idcom)-1,ROW(idcom)-1,""),ROW(D85))),"")</f>
        <v/>
      </c>
      <c r="F86" s="13" t="str">
        <f ca="1">IF(D86="","",SUMPRODUCT((idcom=B86)*(pays=C86)*(produit=D86)*(type=E86)*(ttcavr=G86)*(quté)))</f>
        <v/>
      </c>
      <c r="G86" s="12" t="str">
        <f t="array" aca="1" ref="G86" ca="1">IFERROR(INDEX(ttcavr,SMALL(IF(MATCH(idcom&amp;pays&amp;produit&amp;type&amp;ttcavr,idcom&amp;pays&amp;produit&amp;type&amp;ttcavr,0)=ROW(idcom)-1,ROW(idcom)-1,""),ROW(E85))),"")</f>
        <v/>
      </c>
      <c r="H86" s="12" t="str">
        <f ca="1">IF(G86="","",VLOOKUP(B86,REMISES!A:B,2,0))</f>
        <v/>
      </c>
      <c r="I86" s="12" t="str">
        <f t="shared" ca="1" si="2"/>
        <v/>
      </c>
    </row>
    <row r="87" spans="2:9">
      <c r="B87" s="12" t="str">
        <f t="array" aca="1" ref="B87" ca="1">IFERROR(INDEX(idcom,SMALL(IF(MATCH(idcom&amp;pays&amp;produit&amp;type&amp;ttcavr,idcom&amp;pays&amp;produit&amp;type&amp;ttcavr,0)=ROW(idcom)-1,ROW(idcom)-1,""),ROW(A86))),"")</f>
        <v/>
      </c>
      <c r="C87" s="12" t="str">
        <f t="array" aca="1" ref="C87" ca="1">IFERROR(INDEX(pays,SMALL(IF(MATCH(idcom&amp;pays&amp;produit&amp;type&amp;ttcavr,idcom&amp;pays&amp;produit&amp;type&amp;ttcavr,0)=ROW(idcom)-1,ROW(idcom)-1,""),ROW(B86))),"")</f>
        <v/>
      </c>
      <c r="D87" s="12" t="str">
        <f t="array" aca="1" ref="D87" ca="1">IFERROR(INDEX(produit,SMALL(IF(MATCH(idcom&amp;pays&amp;produit&amp;type&amp;ttcavr,idcom&amp;pays&amp;produit&amp;type&amp;ttcavr,0)=ROW(idcom)-1,ROW(idcom)-1,""),ROW(C86))),"")</f>
        <v/>
      </c>
      <c r="E87" s="12" t="str">
        <f t="array" aca="1" ref="E87" ca="1">IFERROR(INDEX(type,SMALL(IF(MATCH(idcom&amp;pays&amp;produit&amp;type&amp;ttcavr,idcom&amp;pays&amp;produit&amp;type&amp;ttcavr,0)=ROW(idcom)-1,ROW(idcom)-1,""),ROW(D86))),"")</f>
        <v/>
      </c>
      <c r="F87" s="13" t="str">
        <f ca="1">IF(D87="","",SUMPRODUCT((idcom=B87)*(pays=C87)*(produit=D87)*(type=E87)*(ttcavr=G87)*(quté)))</f>
        <v/>
      </c>
      <c r="G87" s="12" t="str">
        <f t="array" aca="1" ref="G87" ca="1">IFERROR(INDEX(ttcavr,SMALL(IF(MATCH(idcom&amp;pays&amp;produit&amp;type&amp;ttcavr,idcom&amp;pays&amp;produit&amp;type&amp;ttcavr,0)=ROW(idcom)-1,ROW(idcom)-1,""),ROW(E86))),"")</f>
        <v/>
      </c>
      <c r="H87" s="12" t="str">
        <f ca="1">IF(G87="","",VLOOKUP(B87,REMISES!A:B,2,0))</f>
        <v/>
      </c>
      <c r="I87" s="12" t="str">
        <f t="shared" ca="1" si="2"/>
        <v/>
      </c>
    </row>
    <row r="88" spans="2:9">
      <c r="B88" s="12" t="str">
        <f t="array" aca="1" ref="B88" ca="1">IFERROR(INDEX(idcom,SMALL(IF(MATCH(idcom&amp;pays&amp;produit&amp;type&amp;ttcavr,idcom&amp;pays&amp;produit&amp;type&amp;ttcavr,0)=ROW(idcom)-1,ROW(idcom)-1,""),ROW(A87))),"")</f>
        <v/>
      </c>
      <c r="C88" s="12" t="str">
        <f t="array" aca="1" ref="C88" ca="1">IFERROR(INDEX(pays,SMALL(IF(MATCH(idcom&amp;pays&amp;produit&amp;type&amp;ttcavr,idcom&amp;pays&amp;produit&amp;type&amp;ttcavr,0)=ROW(idcom)-1,ROW(idcom)-1,""),ROW(B87))),"")</f>
        <v/>
      </c>
      <c r="D88" s="12" t="str">
        <f t="array" aca="1" ref="D88" ca="1">IFERROR(INDEX(produit,SMALL(IF(MATCH(idcom&amp;pays&amp;produit&amp;type&amp;ttcavr,idcom&amp;pays&amp;produit&amp;type&amp;ttcavr,0)=ROW(idcom)-1,ROW(idcom)-1,""),ROW(C87))),"")</f>
        <v/>
      </c>
      <c r="E88" s="12" t="str">
        <f t="array" aca="1" ref="E88" ca="1">IFERROR(INDEX(type,SMALL(IF(MATCH(idcom&amp;pays&amp;produit&amp;type&amp;ttcavr,idcom&amp;pays&amp;produit&amp;type&amp;ttcavr,0)=ROW(idcom)-1,ROW(idcom)-1,""),ROW(D87))),"")</f>
        <v/>
      </c>
      <c r="F88" s="13" t="str">
        <f ca="1">IF(D88="","",SUMPRODUCT((idcom=B88)*(pays=C88)*(produit=D88)*(type=E88)*(ttcavr=G88)*(quté)))</f>
        <v/>
      </c>
      <c r="G88" s="12" t="str">
        <f t="array" aca="1" ref="G88" ca="1">IFERROR(INDEX(ttcavr,SMALL(IF(MATCH(idcom&amp;pays&amp;produit&amp;type&amp;ttcavr,idcom&amp;pays&amp;produit&amp;type&amp;ttcavr,0)=ROW(idcom)-1,ROW(idcom)-1,""),ROW(E87))),"")</f>
        <v/>
      </c>
      <c r="H88" s="12" t="str">
        <f ca="1">IF(G88="","",VLOOKUP(B88,REMISES!A:B,2,0))</f>
        <v/>
      </c>
      <c r="I88" s="12" t="str">
        <f t="shared" ca="1" si="2"/>
        <v/>
      </c>
    </row>
    <row r="89" spans="2:9">
      <c r="B89" s="12" t="str">
        <f t="array" aca="1" ref="B89" ca="1">IFERROR(INDEX(idcom,SMALL(IF(MATCH(idcom&amp;pays&amp;produit&amp;type&amp;ttcavr,idcom&amp;pays&amp;produit&amp;type&amp;ttcavr,0)=ROW(idcom)-1,ROW(idcom)-1,""),ROW(A88))),"")</f>
        <v/>
      </c>
      <c r="C89" s="12" t="str">
        <f t="array" aca="1" ref="C89" ca="1">IFERROR(INDEX(pays,SMALL(IF(MATCH(idcom&amp;pays&amp;produit&amp;type&amp;ttcavr,idcom&amp;pays&amp;produit&amp;type&amp;ttcavr,0)=ROW(idcom)-1,ROW(idcom)-1,""),ROW(B88))),"")</f>
        <v/>
      </c>
      <c r="D89" s="12" t="str">
        <f t="array" aca="1" ref="D89" ca="1">IFERROR(INDEX(produit,SMALL(IF(MATCH(idcom&amp;pays&amp;produit&amp;type&amp;ttcavr,idcom&amp;pays&amp;produit&amp;type&amp;ttcavr,0)=ROW(idcom)-1,ROW(idcom)-1,""),ROW(C88))),"")</f>
        <v/>
      </c>
      <c r="E89" s="12" t="str">
        <f t="array" aca="1" ref="E89" ca="1">IFERROR(INDEX(type,SMALL(IF(MATCH(idcom&amp;pays&amp;produit&amp;type&amp;ttcavr,idcom&amp;pays&amp;produit&amp;type&amp;ttcavr,0)=ROW(idcom)-1,ROW(idcom)-1,""),ROW(D88))),"")</f>
        <v/>
      </c>
      <c r="F89" s="13" t="str">
        <f ca="1">IF(D89="","",SUMPRODUCT((idcom=B89)*(pays=C89)*(produit=D89)*(type=E89)*(ttcavr=G89)*(quté)))</f>
        <v/>
      </c>
      <c r="G89" s="12" t="str">
        <f t="array" aca="1" ref="G89" ca="1">IFERROR(INDEX(ttcavr,SMALL(IF(MATCH(idcom&amp;pays&amp;produit&amp;type&amp;ttcavr,idcom&amp;pays&amp;produit&amp;type&amp;ttcavr,0)=ROW(idcom)-1,ROW(idcom)-1,""),ROW(E88))),"")</f>
        <v/>
      </c>
      <c r="H89" s="12" t="str">
        <f ca="1">IF(G89="","",VLOOKUP(B89,REMISES!A:B,2,0))</f>
        <v/>
      </c>
      <c r="I89" s="12" t="str">
        <f t="shared" ca="1" si="2"/>
        <v/>
      </c>
    </row>
    <row r="90" spans="2:9">
      <c r="B90" s="12" t="str">
        <f t="array" aca="1" ref="B90" ca="1">IFERROR(INDEX(idcom,SMALL(IF(MATCH(idcom&amp;pays&amp;produit&amp;type&amp;ttcavr,idcom&amp;pays&amp;produit&amp;type&amp;ttcavr,0)=ROW(idcom)-1,ROW(idcom)-1,""),ROW(A89))),"")</f>
        <v/>
      </c>
      <c r="C90" s="12" t="str">
        <f t="array" aca="1" ref="C90" ca="1">IFERROR(INDEX(pays,SMALL(IF(MATCH(idcom&amp;pays&amp;produit&amp;type&amp;ttcavr,idcom&amp;pays&amp;produit&amp;type&amp;ttcavr,0)=ROW(idcom)-1,ROW(idcom)-1,""),ROW(B89))),"")</f>
        <v/>
      </c>
      <c r="D90" s="12" t="str">
        <f t="array" aca="1" ref="D90" ca="1">IFERROR(INDEX(produit,SMALL(IF(MATCH(idcom&amp;pays&amp;produit&amp;type&amp;ttcavr,idcom&amp;pays&amp;produit&amp;type&amp;ttcavr,0)=ROW(idcom)-1,ROW(idcom)-1,""),ROW(C89))),"")</f>
        <v/>
      </c>
      <c r="E90" s="12" t="str">
        <f t="array" aca="1" ref="E90" ca="1">IFERROR(INDEX(type,SMALL(IF(MATCH(idcom&amp;pays&amp;produit&amp;type&amp;ttcavr,idcom&amp;pays&amp;produit&amp;type&amp;ttcavr,0)=ROW(idcom)-1,ROW(idcom)-1,""),ROW(D89))),"")</f>
        <v/>
      </c>
      <c r="F90" s="13" t="str">
        <f ca="1">IF(D90="","",SUMPRODUCT((idcom=B90)*(pays=C90)*(produit=D90)*(type=E90)*(ttcavr=G90)*(quté)))</f>
        <v/>
      </c>
      <c r="G90" s="12" t="str">
        <f t="array" aca="1" ref="G90" ca="1">IFERROR(INDEX(ttcavr,SMALL(IF(MATCH(idcom&amp;pays&amp;produit&amp;type&amp;ttcavr,idcom&amp;pays&amp;produit&amp;type&amp;ttcavr,0)=ROW(idcom)-1,ROW(idcom)-1,""),ROW(E89))),"")</f>
        <v/>
      </c>
      <c r="H90" s="12" t="str">
        <f ca="1">IF(G90="","",VLOOKUP(B90,REMISES!A:B,2,0))</f>
        <v/>
      </c>
      <c r="I90" s="12" t="str">
        <f t="shared" ca="1" si="2"/>
        <v/>
      </c>
    </row>
    <row r="91" spans="2:9">
      <c r="B91" s="12" t="str">
        <f t="array" aca="1" ref="B91" ca="1">IFERROR(INDEX(idcom,SMALL(IF(MATCH(idcom&amp;pays&amp;produit&amp;type&amp;ttcavr,idcom&amp;pays&amp;produit&amp;type&amp;ttcavr,0)=ROW(idcom)-1,ROW(idcom)-1,""),ROW(A90))),"")</f>
        <v/>
      </c>
      <c r="C91" s="12" t="str">
        <f t="array" aca="1" ref="C91" ca="1">IFERROR(INDEX(pays,SMALL(IF(MATCH(idcom&amp;pays&amp;produit&amp;type&amp;ttcavr,idcom&amp;pays&amp;produit&amp;type&amp;ttcavr,0)=ROW(idcom)-1,ROW(idcom)-1,""),ROW(B90))),"")</f>
        <v/>
      </c>
      <c r="D91" s="12" t="str">
        <f t="array" aca="1" ref="D91" ca="1">IFERROR(INDEX(produit,SMALL(IF(MATCH(idcom&amp;pays&amp;produit&amp;type&amp;ttcavr,idcom&amp;pays&amp;produit&amp;type&amp;ttcavr,0)=ROW(idcom)-1,ROW(idcom)-1,""),ROW(C90))),"")</f>
        <v/>
      </c>
      <c r="E91" s="12" t="str">
        <f t="array" aca="1" ref="E91" ca="1">IFERROR(INDEX(type,SMALL(IF(MATCH(idcom&amp;pays&amp;produit&amp;type&amp;ttcavr,idcom&amp;pays&amp;produit&amp;type&amp;ttcavr,0)=ROW(idcom)-1,ROW(idcom)-1,""),ROW(D90))),"")</f>
        <v/>
      </c>
      <c r="F91" s="13" t="str">
        <f ca="1">IF(D91="","",SUMPRODUCT((idcom=B91)*(pays=C91)*(produit=D91)*(type=E91)*(ttcavr=G91)*(quté)))</f>
        <v/>
      </c>
      <c r="G91" s="12" t="str">
        <f t="array" aca="1" ref="G91" ca="1">IFERROR(INDEX(ttcavr,SMALL(IF(MATCH(idcom&amp;pays&amp;produit&amp;type&amp;ttcavr,idcom&amp;pays&amp;produit&amp;type&amp;ttcavr,0)=ROW(idcom)-1,ROW(idcom)-1,""),ROW(E90))),"")</f>
        <v/>
      </c>
      <c r="H91" s="12" t="str">
        <f ca="1">IF(G91="","",VLOOKUP(B91,REMISES!A:B,2,0))</f>
        <v/>
      </c>
      <c r="I91" s="12" t="str">
        <f t="shared" ca="1" si="2"/>
        <v/>
      </c>
    </row>
    <row r="92" spans="2:9">
      <c r="B92" s="12" t="str">
        <f t="array" aca="1" ref="B92" ca="1">IFERROR(INDEX(idcom,SMALL(IF(MATCH(idcom&amp;pays&amp;produit&amp;type&amp;ttcavr,idcom&amp;pays&amp;produit&amp;type&amp;ttcavr,0)=ROW(idcom)-1,ROW(idcom)-1,""),ROW(A91))),"")</f>
        <v/>
      </c>
      <c r="C92" s="12" t="str">
        <f t="array" aca="1" ref="C92" ca="1">IFERROR(INDEX(pays,SMALL(IF(MATCH(idcom&amp;pays&amp;produit&amp;type&amp;ttcavr,idcom&amp;pays&amp;produit&amp;type&amp;ttcavr,0)=ROW(idcom)-1,ROW(idcom)-1,""),ROW(B91))),"")</f>
        <v/>
      </c>
      <c r="D92" s="12" t="str">
        <f t="array" aca="1" ref="D92" ca="1">IFERROR(INDEX(produit,SMALL(IF(MATCH(idcom&amp;pays&amp;produit&amp;type&amp;ttcavr,idcom&amp;pays&amp;produit&amp;type&amp;ttcavr,0)=ROW(idcom)-1,ROW(idcom)-1,""),ROW(C91))),"")</f>
        <v/>
      </c>
      <c r="E92" s="12" t="str">
        <f t="array" aca="1" ref="E92" ca="1">IFERROR(INDEX(type,SMALL(IF(MATCH(idcom&amp;pays&amp;produit&amp;type&amp;ttcavr,idcom&amp;pays&amp;produit&amp;type&amp;ttcavr,0)=ROW(idcom)-1,ROW(idcom)-1,""),ROW(D91))),"")</f>
        <v/>
      </c>
      <c r="F92" s="13" t="str">
        <f ca="1">IF(D92="","",SUMPRODUCT((idcom=B92)*(pays=C92)*(produit=D92)*(type=E92)*(ttcavr=G92)*(quté)))</f>
        <v/>
      </c>
      <c r="G92" s="12" t="str">
        <f t="array" aca="1" ref="G92" ca="1">IFERROR(INDEX(ttcavr,SMALL(IF(MATCH(idcom&amp;pays&amp;produit&amp;type&amp;ttcavr,idcom&amp;pays&amp;produit&amp;type&amp;ttcavr,0)=ROW(idcom)-1,ROW(idcom)-1,""),ROW(E91))),"")</f>
        <v/>
      </c>
      <c r="H92" s="12" t="str">
        <f ca="1">IF(G92="","",VLOOKUP(B92,REMISES!A:B,2,0))</f>
        <v/>
      </c>
      <c r="I92" s="12" t="str">
        <f t="shared" ca="1" si="2"/>
        <v/>
      </c>
    </row>
    <row r="93" spans="2:9">
      <c r="B93" s="12" t="str">
        <f t="array" aca="1" ref="B93" ca="1">IFERROR(INDEX(idcom,SMALL(IF(MATCH(idcom&amp;pays&amp;produit&amp;type&amp;ttcavr,idcom&amp;pays&amp;produit&amp;type&amp;ttcavr,0)=ROW(idcom)-1,ROW(idcom)-1,""),ROW(A92))),"")</f>
        <v/>
      </c>
      <c r="C93" s="12" t="str">
        <f t="array" aca="1" ref="C93" ca="1">IFERROR(INDEX(pays,SMALL(IF(MATCH(idcom&amp;pays&amp;produit&amp;type&amp;ttcavr,idcom&amp;pays&amp;produit&amp;type&amp;ttcavr,0)=ROW(idcom)-1,ROW(idcom)-1,""),ROW(B92))),"")</f>
        <v/>
      </c>
      <c r="D93" s="12" t="str">
        <f t="array" aca="1" ref="D93" ca="1">IFERROR(INDEX(produit,SMALL(IF(MATCH(idcom&amp;pays&amp;produit&amp;type&amp;ttcavr,idcom&amp;pays&amp;produit&amp;type&amp;ttcavr,0)=ROW(idcom)-1,ROW(idcom)-1,""),ROW(C92))),"")</f>
        <v/>
      </c>
      <c r="E93" s="12" t="str">
        <f t="array" aca="1" ref="E93" ca="1">IFERROR(INDEX(type,SMALL(IF(MATCH(idcom&amp;pays&amp;produit&amp;type&amp;ttcavr,idcom&amp;pays&amp;produit&amp;type&amp;ttcavr,0)=ROW(idcom)-1,ROW(idcom)-1,""),ROW(D92))),"")</f>
        <v/>
      </c>
      <c r="F93" s="13" t="str">
        <f ca="1">IF(D93="","",SUMPRODUCT((idcom=B93)*(pays=C93)*(produit=D93)*(type=E93)*(ttcavr=G93)*(quté)))</f>
        <v/>
      </c>
      <c r="G93" s="12" t="str">
        <f t="array" aca="1" ref="G93" ca="1">IFERROR(INDEX(ttcavr,SMALL(IF(MATCH(idcom&amp;pays&amp;produit&amp;type&amp;ttcavr,idcom&amp;pays&amp;produit&amp;type&amp;ttcavr,0)=ROW(idcom)-1,ROW(idcom)-1,""),ROW(E92))),"")</f>
        <v/>
      </c>
      <c r="H93" s="12" t="str">
        <f ca="1">IF(G93="","",VLOOKUP(B93,REMISES!A:B,2,0))</f>
        <v/>
      </c>
      <c r="I93" s="12" t="str">
        <f t="shared" ca="1" si="2"/>
        <v/>
      </c>
    </row>
    <row r="94" spans="2:9">
      <c r="B94" s="12" t="str">
        <f t="array" aca="1" ref="B94" ca="1">IFERROR(INDEX(idcom,SMALL(IF(MATCH(idcom&amp;pays&amp;produit&amp;type&amp;ttcavr,idcom&amp;pays&amp;produit&amp;type&amp;ttcavr,0)=ROW(idcom)-1,ROW(idcom)-1,""),ROW(A93))),"")</f>
        <v/>
      </c>
      <c r="C94" s="12" t="str">
        <f t="array" aca="1" ref="C94" ca="1">IFERROR(INDEX(pays,SMALL(IF(MATCH(idcom&amp;pays&amp;produit&amp;type&amp;ttcavr,idcom&amp;pays&amp;produit&amp;type&amp;ttcavr,0)=ROW(idcom)-1,ROW(idcom)-1,""),ROW(B93))),"")</f>
        <v/>
      </c>
      <c r="D94" s="12" t="str">
        <f t="array" aca="1" ref="D94" ca="1">IFERROR(INDEX(produit,SMALL(IF(MATCH(idcom&amp;pays&amp;produit&amp;type&amp;ttcavr,idcom&amp;pays&amp;produit&amp;type&amp;ttcavr,0)=ROW(idcom)-1,ROW(idcom)-1,""),ROW(C93))),"")</f>
        <v/>
      </c>
      <c r="E94" s="12" t="str">
        <f t="array" aca="1" ref="E94" ca="1">IFERROR(INDEX(type,SMALL(IF(MATCH(idcom&amp;pays&amp;produit&amp;type&amp;ttcavr,idcom&amp;pays&amp;produit&amp;type&amp;ttcavr,0)=ROW(idcom)-1,ROW(idcom)-1,""),ROW(D93))),"")</f>
        <v/>
      </c>
      <c r="F94" s="13" t="str">
        <f ca="1">IF(D94="","",SUMPRODUCT((idcom=B94)*(pays=C94)*(produit=D94)*(type=E94)*(ttcavr=G94)*(quté)))</f>
        <v/>
      </c>
      <c r="G94" s="12" t="str">
        <f t="array" aca="1" ref="G94" ca="1">IFERROR(INDEX(ttcavr,SMALL(IF(MATCH(idcom&amp;pays&amp;produit&amp;type&amp;ttcavr,idcom&amp;pays&amp;produit&amp;type&amp;ttcavr,0)=ROW(idcom)-1,ROW(idcom)-1,""),ROW(E93))),"")</f>
        <v/>
      </c>
      <c r="H94" s="12" t="str">
        <f ca="1">IF(G94="","",VLOOKUP(B94,REMISES!A:B,2,0))</f>
        <v/>
      </c>
      <c r="I94" s="12" t="str">
        <f t="shared" ca="1" si="2"/>
        <v/>
      </c>
    </row>
    <row r="95" spans="2:9">
      <c r="B95" s="12" t="str">
        <f t="array" aca="1" ref="B95" ca="1">IFERROR(INDEX(idcom,SMALL(IF(MATCH(idcom&amp;pays&amp;produit&amp;type&amp;ttcavr,idcom&amp;pays&amp;produit&amp;type&amp;ttcavr,0)=ROW(idcom)-1,ROW(idcom)-1,""),ROW(A94))),"")</f>
        <v/>
      </c>
      <c r="C95" s="12" t="str">
        <f t="array" aca="1" ref="C95" ca="1">IFERROR(INDEX(pays,SMALL(IF(MATCH(idcom&amp;pays&amp;produit&amp;type&amp;ttcavr,idcom&amp;pays&amp;produit&amp;type&amp;ttcavr,0)=ROW(idcom)-1,ROW(idcom)-1,""),ROW(B94))),"")</f>
        <v/>
      </c>
      <c r="D95" s="12" t="str">
        <f t="array" aca="1" ref="D95" ca="1">IFERROR(INDEX(produit,SMALL(IF(MATCH(idcom&amp;pays&amp;produit&amp;type&amp;ttcavr,idcom&amp;pays&amp;produit&amp;type&amp;ttcavr,0)=ROW(idcom)-1,ROW(idcom)-1,""),ROW(C94))),"")</f>
        <v/>
      </c>
      <c r="E95" s="12" t="str">
        <f t="array" aca="1" ref="E95" ca="1">IFERROR(INDEX(type,SMALL(IF(MATCH(idcom&amp;pays&amp;produit&amp;type&amp;ttcavr,idcom&amp;pays&amp;produit&amp;type&amp;ttcavr,0)=ROW(idcom)-1,ROW(idcom)-1,""),ROW(D94))),"")</f>
        <v/>
      </c>
      <c r="F95" s="13" t="str">
        <f ca="1">IF(D95="","",SUMPRODUCT((idcom=B95)*(pays=C95)*(produit=D95)*(type=E95)*(ttcavr=G95)*(quté)))</f>
        <v/>
      </c>
      <c r="G95" s="12" t="str">
        <f t="array" aca="1" ref="G95" ca="1">IFERROR(INDEX(ttcavr,SMALL(IF(MATCH(idcom&amp;pays&amp;produit&amp;type&amp;ttcavr,idcom&amp;pays&amp;produit&amp;type&amp;ttcavr,0)=ROW(idcom)-1,ROW(idcom)-1,""),ROW(E94))),"")</f>
        <v/>
      </c>
      <c r="H95" s="12" t="str">
        <f ca="1">IF(G95="","",VLOOKUP(B95,REMISES!A:B,2,0))</f>
        <v/>
      </c>
      <c r="I95" s="12" t="str">
        <f t="shared" ca="1" si="2"/>
        <v/>
      </c>
    </row>
    <row r="96" spans="2:9">
      <c r="B96" s="12" t="str">
        <f t="array" aca="1" ref="B96" ca="1">IFERROR(INDEX(idcom,SMALL(IF(MATCH(idcom&amp;pays&amp;produit&amp;type&amp;ttcavr,idcom&amp;pays&amp;produit&amp;type&amp;ttcavr,0)=ROW(idcom)-1,ROW(idcom)-1,""),ROW(A95))),"")</f>
        <v/>
      </c>
      <c r="C96" s="12" t="str">
        <f t="array" aca="1" ref="C96" ca="1">IFERROR(INDEX(pays,SMALL(IF(MATCH(idcom&amp;pays&amp;produit&amp;type&amp;ttcavr,idcom&amp;pays&amp;produit&amp;type&amp;ttcavr,0)=ROW(idcom)-1,ROW(idcom)-1,""),ROW(B95))),"")</f>
        <v/>
      </c>
      <c r="D96" s="12" t="str">
        <f t="array" aca="1" ref="D96" ca="1">IFERROR(INDEX(produit,SMALL(IF(MATCH(idcom&amp;pays&amp;produit&amp;type&amp;ttcavr,idcom&amp;pays&amp;produit&amp;type&amp;ttcavr,0)=ROW(idcom)-1,ROW(idcom)-1,""),ROW(C95))),"")</f>
        <v/>
      </c>
      <c r="E96" s="12" t="str">
        <f t="array" aca="1" ref="E96" ca="1">IFERROR(INDEX(type,SMALL(IF(MATCH(idcom&amp;pays&amp;produit&amp;type&amp;ttcavr,idcom&amp;pays&amp;produit&amp;type&amp;ttcavr,0)=ROW(idcom)-1,ROW(idcom)-1,""),ROW(D95))),"")</f>
        <v/>
      </c>
      <c r="F96" s="13" t="str">
        <f ca="1">IF(D96="","",SUMPRODUCT((idcom=B96)*(pays=C96)*(produit=D96)*(type=E96)*(ttcavr=G96)*(quté)))</f>
        <v/>
      </c>
      <c r="G96" s="12" t="str">
        <f t="array" aca="1" ref="G96" ca="1">IFERROR(INDEX(ttcavr,SMALL(IF(MATCH(idcom&amp;pays&amp;produit&amp;type&amp;ttcavr,idcom&amp;pays&amp;produit&amp;type&amp;ttcavr,0)=ROW(idcom)-1,ROW(idcom)-1,""),ROW(E95))),"")</f>
        <v/>
      </c>
      <c r="H96" s="12" t="str">
        <f ca="1">IF(G96="","",VLOOKUP(B96,REMISES!A:B,2,0))</f>
        <v/>
      </c>
      <c r="I96" s="12" t="str">
        <f t="shared" ca="1" si="2"/>
        <v/>
      </c>
    </row>
    <row r="97" spans="2:9">
      <c r="B97" s="12" t="str">
        <f t="array" aca="1" ref="B97" ca="1">IFERROR(INDEX(idcom,SMALL(IF(MATCH(idcom&amp;pays&amp;produit&amp;type&amp;ttcavr,idcom&amp;pays&amp;produit&amp;type&amp;ttcavr,0)=ROW(idcom)-1,ROW(idcom)-1,""),ROW(A96))),"")</f>
        <v/>
      </c>
      <c r="C97" s="12" t="str">
        <f t="array" aca="1" ref="C97" ca="1">IFERROR(INDEX(pays,SMALL(IF(MATCH(idcom&amp;pays&amp;produit&amp;type&amp;ttcavr,idcom&amp;pays&amp;produit&amp;type&amp;ttcavr,0)=ROW(idcom)-1,ROW(idcom)-1,""),ROW(B96))),"")</f>
        <v/>
      </c>
      <c r="D97" s="12" t="str">
        <f t="array" aca="1" ref="D97" ca="1">IFERROR(INDEX(produit,SMALL(IF(MATCH(idcom&amp;pays&amp;produit&amp;type&amp;ttcavr,idcom&amp;pays&amp;produit&amp;type&amp;ttcavr,0)=ROW(idcom)-1,ROW(idcom)-1,""),ROW(C96))),"")</f>
        <v/>
      </c>
      <c r="E97" s="12" t="str">
        <f t="array" aca="1" ref="E97" ca="1">IFERROR(INDEX(type,SMALL(IF(MATCH(idcom&amp;pays&amp;produit&amp;type&amp;ttcavr,idcom&amp;pays&amp;produit&amp;type&amp;ttcavr,0)=ROW(idcom)-1,ROW(idcom)-1,""),ROW(D96))),"")</f>
        <v/>
      </c>
      <c r="F97" s="13" t="str">
        <f ca="1">IF(D97="","",SUMPRODUCT((idcom=B97)*(pays=C97)*(produit=D97)*(type=E97)*(ttcavr=G97)*(quté)))</f>
        <v/>
      </c>
      <c r="G97" s="12" t="str">
        <f t="array" aca="1" ref="G97" ca="1">IFERROR(INDEX(ttcavr,SMALL(IF(MATCH(idcom&amp;pays&amp;produit&amp;type&amp;ttcavr,idcom&amp;pays&amp;produit&amp;type&amp;ttcavr,0)=ROW(idcom)-1,ROW(idcom)-1,""),ROW(E96))),"")</f>
        <v/>
      </c>
      <c r="H97" s="12" t="str">
        <f ca="1">IF(G97="","",VLOOKUP(B97,REMISES!A:B,2,0))</f>
        <v/>
      </c>
      <c r="I97" s="12" t="str">
        <f t="shared" ca="1" si="2"/>
        <v/>
      </c>
    </row>
    <row r="98" spans="2:9">
      <c r="B98" s="12" t="str">
        <f t="array" aca="1" ref="B98" ca="1">IFERROR(INDEX(idcom,SMALL(IF(MATCH(idcom&amp;pays&amp;produit&amp;type&amp;ttcavr,idcom&amp;pays&amp;produit&amp;type&amp;ttcavr,0)=ROW(idcom)-1,ROW(idcom)-1,""),ROW(A97))),"")</f>
        <v/>
      </c>
      <c r="C98" s="12" t="str">
        <f t="array" aca="1" ref="C98" ca="1">IFERROR(INDEX(pays,SMALL(IF(MATCH(idcom&amp;pays&amp;produit&amp;type&amp;ttcavr,idcom&amp;pays&amp;produit&amp;type&amp;ttcavr,0)=ROW(idcom)-1,ROW(idcom)-1,""),ROW(B97))),"")</f>
        <v/>
      </c>
      <c r="D98" s="12" t="str">
        <f t="array" aca="1" ref="D98" ca="1">IFERROR(INDEX(produit,SMALL(IF(MATCH(idcom&amp;pays&amp;produit&amp;type&amp;ttcavr,idcom&amp;pays&amp;produit&amp;type&amp;ttcavr,0)=ROW(idcom)-1,ROW(idcom)-1,""),ROW(C97))),"")</f>
        <v/>
      </c>
      <c r="E98" s="12" t="str">
        <f t="array" aca="1" ref="E98" ca="1">IFERROR(INDEX(type,SMALL(IF(MATCH(idcom&amp;pays&amp;produit&amp;type&amp;ttcavr,idcom&amp;pays&amp;produit&amp;type&amp;ttcavr,0)=ROW(idcom)-1,ROW(idcom)-1,""),ROW(D97))),"")</f>
        <v/>
      </c>
      <c r="F98" s="13" t="str">
        <f ca="1">IF(D98="","",SUMPRODUCT((idcom=B98)*(pays=C98)*(produit=D98)*(type=E98)*(ttcavr=G98)*(quté)))</f>
        <v/>
      </c>
      <c r="G98" s="12" t="str">
        <f t="array" aca="1" ref="G98" ca="1">IFERROR(INDEX(ttcavr,SMALL(IF(MATCH(idcom&amp;pays&amp;produit&amp;type&amp;ttcavr,idcom&amp;pays&amp;produit&amp;type&amp;ttcavr,0)=ROW(idcom)-1,ROW(idcom)-1,""),ROW(E97))),"")</f>
        <v/>
      </c>
      <c r="H98" s="12" t="str">
        <f ca="1">IF(G98="","",VLOOKUP(B98,REMISES!A:B,2,0))</f>
        <v/>
      </c>
      <c r="I98" s="12" t="str">
        <f t="shared" ca="1" si="2"/>
        <v/>
      </c>
    </row>
    <row r="99" spans="2:9">
      <c r="B99" s="12" t="str">
        <f t="array" aca="1" ref="B99" ca="1">IFERROR(INDEX(idcom,SMALL(IF(MATCH(idcom&amp;pays&amp;produit&amp;type&amp;ttcavr,idcom&amp;pays&amp;produit&amp;type&amp;ttcavr,0)=ROW(idcom)-1,ROW(idcom)-1,""),ROW(A98))),"")</f>
        <v/>
      </c>
      <c r="C99" s="12" t="str">
        <f t="array" aca="1" ref="C99" ca="1">IFERROR(INDEX(pays,SMALL(IF(MATCH(idcom&amp;pays&amp;produit&amp;type&amp;ttcavr,idcom&amp;pays&amp;produit&amp;type&amp;ttcavr,0)=ROW(idcom)-1,ROW(idcom)-1,""),ROW(B98))),"")</f>
        <v/>
      </c>
      <c r="D99" s="12" t="str">
        <f t="array" aca="1" ref="D99" ca="1">IFERROR(INDEX(produit,SMALL(IF(MATCH(idcom&amp;pays&amp;produit&amp;type&amp;ttcavr,idcom&amp;pays&amp;produit&amp;type&amp;ttcavr,0)=ROW(idcom)-1,ROW(idcom)-1,""),ROW(C98))),"")</f>
        <v/>
      </c>
      <c r="E99" s="12" t="str">
        <f t="array" aca="1" ref="E99" ca="1">IFERROR(INDEX(type,SMALL(IF(MATCH(idcom&amp;pays&amp;produit&amp;type&amp;ttcavr,idcom&amp;pays&amp;produit&amp;type&amp;ttcavr,0)=ROW(idcom)-1,ROW(idcom)-1,""),ROW(D98))),"")</f>
        <v/>
      </c>
      <c r="F99" s="13" t="str">
        <f ca="1">IF(D99="","",SUMPRODUCT((idcom=B99)*(pays=C99)*(produit=D99)*(type=E99)*(ttcavr=G99)*(quté)))</f>
        <v/>
      </c>
      <c r="G99" s="12" t="str">
        <f t="array" aca="1" ref="G99" ca="1">IFERROR(INDEX(ttcavr,SMALL(IF(MATCH(idcom&amp;pays&amp;produit&amp;type&amp;ttcavr,idcom&amp;pays&amp;produit&amp;type&amp;ttcavr,0)=ROW(idcom)-1,ROW(idcom)-1,""),ROW(E98))),"")</f>
        <v/>
      </c>
      <c r="H99" s="12" t="str">
        <f ca="1">IF(G99="","",VLOOKUP(B99,REMISES!A:B,2,0))</f>
        <v/>
      </c>
      <c r="I99" s="12" t="str">
        <f t="shared" ca="1" si="2"/>
        <v/>
      </c>
    </row>
    <row r="100" spans="2:9">
      <c r="B100" s="12" t="str">
        <f t="array" aca="1" ref="B100" ca="1">IFERROR(INDEX(idcom,SMALL(IF(MATCH(idcom&amp;pays&amp;produit&amp;type&amp;ttcavr,idcom&amp;pays&amp;produit&amp;type&amp;ttcavr,0)=ROW(idcom)-1,ROW(idcom)-1,""),ROW(A99))),"")</f>
        <v/>
      </c>
      <c r="C100" s="12" t="str">
        <f t="array" aca="1" ref="C100" ca="1">IFERROR(INDEX(pays,SMALL(IF(MATCH(idcom&amp;pays&amp;produit&amp;type&amp;ttcavr,idcom&amp;pays&amp;produit&amp;type&amp;ttcavr,0)=ROW(idcom)-1,ROW(idcom)-1,""),ROW(B99))),"")</f>
        <v/>
      </c>
      <c r="D100" s="12" t="str">
        <f t="array" aca="1" ref="D100" ca="1">IFERROR(INDEX(produit,SMALL(IF(MATCH(idcom&amp;pays&amp;produit&amp;type&amp;ttcavr,idcom&amp;pays&amp;produit&amp;type&amp;ttcavr,0)=ROW(idcom)-1,ROW(idcom)-1,""),ROW(C99))),"")</f>
        <v/>
      </c>
      <c r="E100" s="12" t="str">
        <f t="array" aca="1" ref="E100" ca="1">IFERROR(INDEX(type,SMALL(IF(MATCH(idcom&amp;pays&amp;produit&amp;type&amp;ttcavr,idcom&amp;pays&amp;produit&amp;type&amp;ttcavr,0)=ROW(idcom)-1,ROW(idcom)-1,""),ROW(D99))),"")</f>
        <v/>
      </c>
      <c r="F100" s="13" t="str">
        <f ca="1">IF(D100="","",SUMPRODUCT((idcom=B100)*(pays=C100)*(produit=D100)*(type=E100)*(ttcavr=G100)*(quté)))</f>
        <v/>
      </c>
      <c r="G100" s="12" t="str">
        <f t="array" aca="1" ref="G100" ca="1">IFERROR(INDEX(ttcavr,SMALL(IF(MATCH(idcom&amp;pays&amp;produit&amp;type&amp;ttcavr,idcom&amp;pays&amp;produit&amp;type&amp;ttcavr,0)=ROW(idcom)-1,ROW(idcom)-1,""),ROW(E99))),"")</f>
        <v/>
      </c>
      <c r="H100" s="12" t="str">
        <f ca="1">IF(G100="","",VLOOKUP(B100,REMISES!A:B,2,0))</f>
        <v/>
      </c>
      <c r="I100" s="12" t="str">
        <f t="shared" ca="1" si="2"/>
        <v/>
      </c>
    </row>
    <row r="101" spans="2:9">
      <c r="B101" s="12" t="str">
        <f t="array" aca="1" ref="B101" ca="1">IFERROR(INDEX(idcom,SMALL(IF(MATCH(idcom&amp;pays&amp;produit&amp;type&amp;ttcavr,idcom&amp;pays&amp;produit&amp;type&amp;ttcavr,0)=ROW(idcom)-1,ROW(idcom)-1,""),ROW(A100))),"")</f>
        <v/>
      </c>
      <c r="C101" s="12" t="str">
        <f t="array" aca="1" ref="C101" ca="1">IFERROR(INDEX(pays,SMALL(IF(MATCH(idcom&amp;pays&amp;produit&amp;type&amp;ttcavr,idcom&amp;pays&amp;produit&amp;type&amp;ttcavr,0)=ROW(idcom)-1,ROW(idcom)-1,""),ROW(B100))),"")</f>
        <v/>
      </c>
      <c r="D101" s="12" t="str">
        <f t="array" aca="1" ref="D101" ca="1">IFERROR(INDEX(produit,SMALL(IF(MATCH(idcom&amp;pays&amp;produit&amp;type&amp;ttcavr,idcom&amp;pays&amp;produit&amp;type&amp;ttcavr,0)=ROW(idcom)-1,ROW(idcom)-1,""),ROW(C100))),"")</f>
        <v/>
      </c>
      <c r="E101" s="12" t="str">
        <f t="array" aca="1" ref="E101" ca="1">IFERROR(INDEX(type,SMALL(IF(MATCH(idcom&amp;pays&amp;produit&amp;type&amp;ttcavr,idcom&amp;pays&amp;produit&amp;type&amp;ttcavr,0)=ROW(idcom)-1,ROW(idcom)-1,""),ROW(D100))),"")</f>
        <v/>
      </c>
      <c r="F101" s="13" t="str">
        <f ca="1">IF(D101="","",SUMPRODUCT((idcom=B101)*(pays=C101)*(produit=D101)*(type=E101)*(ttcavr=G101)*(quté)))</f>
        <v/>
      </c>
      <c r="G101" s="12" t="str">
        <f t="array" aca="1" ref="G101" ca="1">IFERROR(INDEX(ttcavr,SMALL(IF(MATCH(idcom&amp;pays&amp;produit&amp;type&amp;ttcavr,idcom&amp;pays&amp;produit&amp;type&amp;ttcavr,0)=ROW(idcom)-1,ROW(idcom)-1,""),ROW(E100))),"")</f>
        <v/>
      </c>
      <c r="H101" s="12" t="str">
        <f ca="1">IF(G101="","",VLOOKUP(B101,REMISES!A:B,2,0))</f>
        <v/>
      </c>
      <c r="I101" s="12" t="str">
        <f t="shared" ca="1" si="2"/>
        <v/>
      </c>
    </row>
    <row r="102" spans="2:9">
      <c r="B102" s="12" t="str">
        <f t="array" aca="1" ref="B102" ca="1">IFERROR(INDEX(idcom,SMALL(IF(MATCH(idcom&amp;pays&amp;produit&amp;type&amp;ttcavr,idcom&amp;pays&amp;produit&amp;type&amp;ttcavr,0)=ROW(idcom)-1,ROW(idcom)-1,""),ROW(A101))),"")</f>
        <v/>
      </c>
      <c r="C102" s="12" t="str">
        <f t="array" aca="1" ref="C102" ca="1">IFERROR(INDEX(pays,SMALL(IF(MATCH(idcom&amp;pays&amp;produit&amp;type&amp;ttcavr,idcom&amp;pays&amp;produit&amp;type&amp;ttcavr,0)=ROW(idcom)-1,ROW(idcom)-1,""),ROW(B101))),"")</f>
        <v/>
      </c>
      <c r="D102" s="12" t="str">
        <f t="array" aca="1" ref="D102" ca="1">IFERROR(INDEX(produit,SMALL(IF(MATCH(idcom&amp;pays&amp;produit&amp;type&amp;ttcavr,idcom&amp;pays&amp;produit&amp;type&amp;ttcavr,0)=ROW(idcom)-1,ROW(idcom)-1,""),ROW(C101))),"")</f>
        <v/>
      </c>
      <c r="E102" s="12" t="str">
        <f t="array" aca="1" ref="E102" ca="1">IFERROR(INDEX(type,SMALL(IF(MATCH(idcom&amp;pays&amp;produit&amp;type&amp;ttcavr,idcom&amp;pays&amp;produit&amp;type&amp;ttcavr,0)=ROW(idcom)-1,ROW(idcom)-1,""),ROW(D101))),"")</f>
        <v/>
      </c>
      <c r="F102" s="13" t="str">
        <f ca="1">IF(D102="","",SUMPRODUCT((idcom=B102)*(pays=C102)*(produit=D102)*(type=E102)*(ttcavr=G102)*(quté)))</f>
        <v/>
      </c>
      <c r="G102" s="12" t="str">
        <f t="array" aca="1" ref="G102" ca="1">IFERROR(INDEX(ttcavr,SMALL(IF(MATCH(idcom&amp;pays&amp;produit&amp;type&amp;ttcavr,idcom&amp;pays&amp;produit&amp;type&amp;ttcavr,0)=ROW(idcom)-1,ROW(idcom)-1,""),ROW(E101))),"")</f>
        <v/>
      </c>
      <c r="H102" s="12" t="str">
        <f ca="1">IF(G102="","",VLOOKUP(B102,REMISES!A:B,2,0))</f>
        <v/>
      </c>
      <c r="I102" s="12" t="str">
        <f t="shared" ca="1" si="2"/>
        <v/>
      </c>
    </row>
    <row r="103" spans="2:9">
      <c r="B103" s="12" t="str">
        <f t="array" aca="1" ref="B103" ca="1">IFERROR(INDEX(idcom,SMALL(IF(MATCH(idcom&amp;pays&amp;produit&amp;type&amp;ttcavr,idcom&amp;pays&amp;produit&amp;type&amp;ttcavr,0)=ROW(idcom)-1,ROW(idcom)-1,""),ROW(A102))),"")</f>
        <v/>
      </c>
      <c r="C103" s="12" t="str">
        <f t="array" aca="1" ref="C103" ca="1">IFERROR(INDEX(pays,SMALL(IF(MATCH(idcom&amp;pays&amp;produit&amp;type&amp;ttcavr,idcom&amp;pays&amp;produit&amp;type&amp;ttcavr,0)=ROW(idcom)-1,ROW(idcom)-1,""),ROW(B102))),"")</f>
        <v/>
      </c>
      <c r="D103" s="12" t="str">
        <f t="array" aca="1" ref="D103" ca="1">IFERROR(INDEX(produit,SMALL(IF(MATCH(idcom&amp;pays&amp;produit&amp;type&amp;ttcavr,idcom&amp;pays&amp;produit&amp;type&amp;ttcavr,0)=ROW(idcom)-1,ROW(idcom)-1,""),ROW(C102))),"")</f>
        <v/>
      </c>
      <c r="E103" s="12" t="str">
        <f t="array" aca="1" ref="E103" ca="1">IFERROR(INDEX(type,SMALL(IF(MATCH(idcom&amp;pays&amp;produit&amp;type&amp;ttcavr,idcom&amp;pays&amp;produit&amp;type&amp;ttcavr,0)=ROW(idcom)-1,ROW(idcom)-1,""),ROW(D102))),"")</f>
        <v/>
      </c>
      <c r="F103" s="13" t="str">
        <f ca="1">IF(D103="","",SUMPRODUCT((idcom=B103)*(pays=C103)*(produit=D103)*(type=E103)*(ttcavr=G103)*(quté)))</f>
        <v/>
      </c>
      <c r="G103" s="12" t="str">
        <f t="array" aca="1" ref="G103" ca="1">IFERROR(INDEX(ttcavr,SMALL(IF(MATCH(idcom&amp;pays&amp;produit&amp;type&amp;ttcavr,idcom&amp;pays&amp;produit&amp;type&amp;ttcavr,0)=ROW(idcom)-1,ROW(idcom)-1,""),ROW(E102))),"")</f>
        <v/>
      </c>
      <c r="H103" s="12" t="str">
        <f ca="1">IF(G103="","",VLOOKUP(B103,REMISES!A:B,2,0))</f>
        <v/>
      </c>
      <c r="I103" s="12" t="str">
        <f t="shared" ca="1" si="2"/>
        <v/>
      </c>
    </row>
    <row r="104" spans="2:9">
      <c r="B104" s="12" t="str">
        <f t="array" aca="1" ref="B104" ca="1">IFERROR(INDEX(idcom,SMALL(IF(MATCH(idcom&amp;pays&amp;produit&amp;type&amp;ttcavr,idcom&amp;pays&amp;produit&amp;type&amp;ttcavr,0)=ROW(idcom)-1,ROW(idcom)-1,""),ROW(A103))),"")</f>
        <v/>
      </c>
      <c r="C104" s="12" t="str">
        <f t="array" aca="1" ref="C104" ca="1">IFERROR(INDEX(pays,SMALL(IF(MATCH(idcom&amp;pays&amp;produit&amp;type&amp;ttcavr,idcom&amp;pays&amp;produit&amp;type&amp;ttcavr,0)=ROW(idcom)-1,ROW(idcom)-1,""),ROW(B103))),"")</f>
        <v/>
      </c>
      <c r="D104" s="12" t="str">
        <f t="array" aca="1" ref="D104" ca="1">IFERROR(INDEX(produit,SMALL(IF(MATCH(idcom&amp;pays&amp;produit&amp;type&amp;ttcavr,idcom&amp;pays&amp;produit&amp;type&amp;ttcavr,0)=ROW(idcom)-1,ROW(idcom)-1,""),ROW(C103))),"")</f>
        <v/>
      </c>
      <c r="E104" s="12" t="str">
        <f t="array" aca="1" ref="E104" ca="1">IFERROR(INDEX(type,SMALL(IF(MATCH(idcom&amp;pays&amp;produit&amp;type&amp;ttcavr,idcom&amp;pays&amp;produit&amp;type&amp;ttcavr,0)=ROW(idcom)-1,ROW(idcom)-1,""),ROW(D103))),"")</f>
        <v/>
      </c>
      <c r="F104" s="13" t="str">
        <f ca="1">IF(D104="","",SUMPRODUCT((idcom=B104)*(pays=C104)*(produit=D104)*(type=E104)*(ttcavr=G104)*(quté)))</f>
        <v/>
      </c>
      <c r="G104" s="12" t="str">
        <f t="array" aca="1" ref="G104" ca="1">IFERROR(INDEX(ttcavr,SMALL(IF(MATCH(idcom&amp;pays&amp;produit&amp;type&amp;ttcavr,idcom&amp;pays&amp;produit&amp;type&amp;ttcavr,0)=ROW(idcom)-1,ROW(idcom)-1,""),ROW(E103))),"")</f>
        <v/>
      </c>
      <c r="H104" s="12" t="str">
        <f ca="1">IF(G104="","",VLOOKUP(B104,REMISES!A:B,2,0))</f>
        <v/>
      </c>
      <c r="I104" s="12" t="str">
        <f t="shared" ca="1" si="2"/>
        <v/>
      </c>
    </row>
    <row r="105" spans="2:9">
      <c r="B105" s="12" t="str">
        <f t="array" aca="1" ref="B105" ca="1">IFERROR(INDEX(idcom,SMALL(IF(MATCH(idcom&amp;pays&amp;produit&amp;type&amp;ttcavr,idcom&amp;pays&amp;produit&amp;type&amp;ttcavr,0)=ROW(idcom)-1,ROW(idcom)-1,""),ROW(A104))),"")</f>
        <v/>
      </c>
      <c r="C105" s="12" t="str">
        <f t="array" aca="1" ref="C105" ca="1">IFERROR(INDEX(pays,SMALL(IF(MATCH(idcom&amp;pays&amp;produit&amp;type&amp;ttcavr,idcom&amp;pays&amp;produit&amp;type&amp;ttcavr,0)=ROW(idcom)-1,ROW(idcom)-1,""),ROW(B104))),"")</f>
        <v/>
      </c>
      <c r="D105" s="12" t="str">
        <f t="array" aca="1" ref="D105" ca="1">IFERROR(INDEX(produit,SMALL(IF(MATCH(idcom&amp;pays&amp;produit&amp;type&amp;ttcavr,idcom&amp;pays&amp;produit&amp;type&amp;ttcavr,0)=ROW(idcom)-1,ROW(idcom)-1,""),ROW(C104))),"")</f>
        <v/>
      </c>
      <c r="E105" s="12" t="str">
        <f t="array" aca="1" ref="E105" ca="1">IFERROR(INDEX(type,SMALL(IF(MATCH(idcom&amp;pays&amp;produit&amp;type&amp;ttcavr,idcom&amp;pays&amp;produit&amp;type&amp;ttcavr,0)=ROW(idcom)-1,ROW(idcom)-1,""),ROW(D104))),"")</f>
        <v/>
      </c>
      <c r="F105" s="13" t="str">
        <f ca="1">IF(D105="","",SUMPRODUCT((idcom=B105)*(pays=C105)*(produit=D105)*(type=E105)*(ttcavr=G105)*(quté)))</f>
        <v/>
      </c>
      <c r="G105" s="12" t="str">
        <f t="array" aca="1" ref="G105" ca="1">IFERROR(INDEX(ttcavr,SMALL(IF(MATCH(idcom&amp;pays&amp;produit&amp;type&amp;ttcavr,idcom&amp;pays&amp;produit&amp;type&amp;ttcavr,0)=ROW(idcom)-1,ROW(idcom)-1,""),ROW(E104))),"")</f>
        <v/>
      </c>
      <c r="H105" s="12" t="str">
        <f ca="1">IF(G105="","",VLOOKUP(B105,REMISES!A:B,2,0))</f>
        <v/>
      </c>
      <c r="I105" s="12" t="str">
        <f t="shared" ca="1" si="2"/>
        <v/>
      </c>
    </row>
    <row r="106" spans="2:9">
      <c r="B106" s="12" t="str">
        <f t="array" aca="1" ref="B106" ca="1">IFERROR(INDEX(idcom,SMALL(IF(MATCH(idcom&amp;pays&amp;produit&amp;type&amp;ttcavr,idcom&amp;pays&amp;produit&amp;type&amp;ttcavr,0)=ROW(idcom)-1,ROW(idcom)-1,""),ROW(A105))),"")</f>
        <v/>
      </c>
      <c r="C106" s="12" t="str">
        <f t="array" aca="1" ref="C106" ca="1">IFERROR(INDEX(pays,SMALL(IF(MATCH(idcom&amp;pays&amp;produit&amp;type&amp;ttcavr,idcom&amp;pays&amp;produit&amp;type&amp;ttcavr,0)=ROW(idcom)-1,ROW(idcom)-1,""),ROW(B105))),"")</f>
        <v/>
      </c>
      <c r="D106" s="12" t="str">
        <f t="array" aca="1" ref="D106" ca="1">IFERROR(INDEX(produit,SMALL(IF(MATCH(idcom&amp;pays&amp;produit&amp;type&amp;ttcavr,idcom&amp;pays&amp;produit&amp;type&amp;ttcavr,0)=ROW(idcom)-1,ROW(idcom)-1,""),ROW(C105))),"")</f>
        <v/>
      </c>
      <c r="E106" s="12" t="str">
        <f t="array" aca="1" ref="E106" ca="1">IFERROR(INDEX(type,SMALL(IF(MATCH(idcom&amp;pays&amp;produit&amp;type&amp;ttcavr,idcom&amp;pays&amp;produit&amp;type&amp;ttcavr,0)=ROW(idcom)-1,ROW(idcom)-1,""),ROW(D105))),"")</f>
        <v/>
      </c>
      <c r="F106" s="13" t="str">
        <f ca="1">IF(D106="","",SUMPRODUCT((idcom=B106)*(pays=C106)*(produit=D106)*(type=E106)*(ttcavr=G106)*(quté)))</f>
        <v/>
      </c>
      <c r="G106" s="12" t="str">
        <f t="array" aca="1" ref="G106" ca="1">IFERROR(INDEX(ttcavr,SMALL(IF(MATCH(idcom&amp;pays&amp;produit&amp;type&amp;ttcavr,idcom&amp;pays&amp;produit&amp;type&amp;ttcavr,0)=ROW(idcom)-1,ROW(idcom)-1,""),ROW(E105))),"")</f>
        <v/>
      </c>
      <c r="H106" s="12" t="str">
        <f ca="1">IF(G106="","",VLOOKUP(B106,REMISES!A:B,2,0))</f>
        <v/>
      </c>
      <c r="I106" s="12" t="str">
        <f t="shared" ca="1" si="2"/>
        <v/>
      </c>
    </row>
    <row r="107" spans="2:9">
      <c r="B107" s="12" t="str">
        <f t="array" aca="1" ref="B107" ca="1">IFERROR(INDEX(idcom,SMALL(IF(MATCH(idcom&amp;pays&amp;produit&amp;type&amp;ttcavr,idcom&amp;pays&amp;produit&amp;type&amp;ttcavr,0)=ROW(idcom)-1,ROW(idcom)-1,""),ROW(A106))),"")</f>
        <v/>
      </c>
      <c r="C107" s="12" t="str">
        <f t="array" aca="1" ref="C107" ca="1">IFERROR(INDEX(pays,SMALL(IF(MATCH(idcom&amp;pays&amp;produit&amp;type&amp;ttcavr,idcom&amp;pays&amp;produit&amp;type&amp;ttcavr,0)=ROW(idcom)-1,ROW(idcom)-1,""),ROW(B106))),"")</f>
        <v/>
      </c>
      <c r="D107" s="12" t="str">
        <f t="array" aca="1" ref="D107" ca="1">IFERROR(INDEX(produit,SMALL(IF(MATCH(idcom&amp;pays&amp;produit&amp;type&amp;ttcavr,idcom&amp;pays&amp;produit&amp;type&amp;ttcavr,0)=ROW(idcom)-1,ROW(idcom)-1,""),ROW(C106))),"")</f>
        <v/>
      </c>
      <c r="E107" s="12" t="str">
        <f t="array" aca="1" ref="E107" ca="1">IFERROR(INDEX(type,SMALL(IF(MATCH(idcom&amp;pays&amp;produit&amp;type&amp;ttcavr,idcom&amp;pays&amp;produit&amp;type&amp;ttcavr,0)=ROW(idcom)-1,ROW(idcom)-1,""),ROW(D106))),"")</f>
        <v/>
      </c>
      <c r="F107" s="13" t="str">
        <f ca="1">IF(D107="","",SUMPRODUCT((idcom=B107)*(pays=C107)*(produit=D107)*(type=E107)*(ttcavr=G107)*(quté)))</f>
        <v/>
      </c>
      <c r="G107" s="12" t="str">
        <f t="array" aca="1" ref="G107" ca="1">IFERROR(INDEX(ttcavr,SMALL(IF(MATCH(idcom&amp;pays&amp;produit&amp;type&amp;ttcavr,idcom&amp;pays&amp;produit&amp;type&amp;ttcavr,0)=ROW(idcom)-1,ROW(idcom)-1,""),ROW(E106))),"")</f>
        <v/>
      </c>
      <c r="H107" s="12" t="str">
        <f ca="1">IF(G107="","",VLOOKUP(B107,REMISES!A:B,2,0))</f>
        <v/>
      </c>
      <c r="I107" s="12" t="str">
        <f t="shared" ca="1" si="2"/>
        <v/>
      </c>
    </row>
    <row r="108" spans="2:9">
      <c r="B108" s="12" t="str">
        <f t="array" aca="1" ref="B108" ca="1">IFERROR(INDEX(idcom,SMALL(IF(MATCH(idcom&amp;pays&amp;produit&amp;type&amp;ttcavr,idcom&amp;pays&amp;produit&amp;type&amp;ttcavr,0)=ROW(idcom)-1,ROW(idcom)-1,""),ROW(A107))),"")</f>
        <v/>
      </c>
      <c r="C108" s="12" t="str">
        <f t="array" aca="1" ref="C108" ca="1">IFERROR(INDEX(pays,SMALL(IF(MATCH(idcom&amp;pays&amp;produit&amp;type&amp;ttcavr,idcom&amp;pays&amp;produit&amp;type&amp;ttcavr,0)=ROW(idcom)-1,ROW(idcom)-1,""),ROW(B107))),"")</f>
        <v/>
      </c>
      <c r="D108" s="12" t="str">
        <f t="array" aca="1" ref="D108" ca="1">IFERROR(INDEX(produit,SMALL(IF(MATCH(idcom&amp;pays&amp;produit&amp;type&amp;ttcavr,idcom&amp;pays&amp;produit&amp;type&amp;ttcavr,0)=ROW(idcom)-1,ROW(idcom)-1,""),ROW(C107))),"")</f>
        <v/>
      </c>
      <c r="E108" s="12" t="str">
        <f t="array" aca="1" ref="E108" ca="1">IFERROR(INDEX(type,SMALL(IF(MATCH(idcom&amp;pays&amp;produit&amp;type&amp;ttcavr,idcom&amp;pays&amp;produit&amp;type&amp;ttcavr,0)=ROW(idcom)-1,ROW(idcom)-1,""),ROW(D107))),"")</f>
        <v/>
      </c>
      <c r="F108" s="13" t="str">
        <f ca="1">IF(D108="","",SUMPRODUCT((idcom=B108)*(pays=C108)*(produit=D108)*(type=E108)*(ttcavr=G108)*(quté)))</f>
        <v/>
      </c>
      <c r="G108" s="12" t="str">
        <f t="array" aca="1" ref="G108" ca="1">IFERROR(INDEX(ttcavr,SMALL(IF(MATCH(idcom&amp;pays&amp;produit&amp;type&amp;ttcavr,idcom&amp;pays&amp;produit&amp;type&amp;ttcavr,0)=ROW(idcom)-1,ROW(idcom)-1,""),ROW(E107))),"")</f>
        <v/>
      </c>
      <c r="H108" s="12" t="str">
        <f ca="1">IF(G108="","",VLOOKUP(B108,REMISES!A:B,2,0))</f>
        <v/>
      </c>
      <c r="I108" s="12" t="str">
        <f t="shared" ca="1" si="2"/>
        <v/>
      </c>
    </row>
    <row r="109" spans="2:9">
      <c r="B109" s="12" t="str">
        <f t="array" aca="1" ref="B109" ca="1">IFERROR(INDEX(idcom,SMALL(IF(MATCH(idcom&amp;pays&amp;produit&amp;type&amp;ttcavr,idcom&amp;pays&amp;produit&amp;type&amp;ttcavr,0)=ROW(idcom)-1,ROW(idcom)-1,""),ROW(A108))),"")</f>
        <v/>
      </c>
      <c r="C109" s="12" t="str">
        <f t="array" aca="1" ref="C109" ca="1">IFERROR(INDEX(pays,SMALL(IF(MATCH(idcom&amp;pays&amp;produit&amp;type&amp;ttcavr,idcom&amp;pays&amp;produit&amp;type&amp;ttcavr,0)=ROW(idcom)-1,ROW(idcom)-1,""),ROW(B108))),"")</f>
        <v/>
      </c>
      <c r="D109" s="12" t="str">
        <f t="array" aca="1" ref="D109" ca="1">IFERROR(INDEX(produit,SMALL(IF(MATCH(idcom&amp;pays&amp;produit&amp;type&amp;ttcavr,idcom&amp;pays&amp;produit&amp;type&amp;ttcavr,0)=ROW(idcom)-1,ROW(idcom)-1,""),ROW(C108))),"")</f>
        <v/>
      </c>
      <c r="E109" s="12" t="str">
        <f t="array" aca="1" ref="E109" ca="1">IFERROR(INDEX(type,SMALL(IF(MATCH(idcom&amp;pays&amp;produit&amp;type&amp;ttcavr,idcom&amp;pays&amp;produit&amp;type&amp;ttcavr,0)=ROW(idcom)-1,ROW(idcom)-1,""),ROW(D108))),"")</f>
        <v/>
      </c>
      <c r="F109" s="13" t="str">
        <f ca="1">IF(D109="","",SUMPRODUCT((idcom=B109)*(pays=C109)*(produit=D109)*(type=E109)*(ttcavr=G109)*(quté)))</f>
        <v/>
      </c>
      <c r="G109" s="12" t="str">
        <f t="array" aca="1" ref="G109" ca="1">IFERROR(INDEX(ttcavr,SMALL(IF(MATCH(idcom&amp;pays&amp;produit&amp;type&amp;ttcavr,idcom&amp;pays&amp;produit&amp;type&amp;ttcavr,0)=ROW(idcom)-1,ROW(idcom)-1,""),ROW(E108))),"")</f>
        <v/>
      </c>
      <c r="H109" s="12" t="str">
        <f ca="1">IF(G109="","",VLOOKUP(B109,REMISES!A:B,2,0))</f>
        <v/>
      </c>
      <c r="I109" s="12" t="str">
        <f t="shared" ca="1" si="2"/>
        <v/>
      </c>
    </row>
    <row r="110" spans="2:9">
      <c r="B110" s="12" t="str">
        <f t="array" aca="1" ref="B110" ca="1">IFERROR(INDEX(idcom,SMALL(IF(MATCH(idcom&amp;pays&amp;produit&amp;type&amp;ttcavr,idcom&amp;pays&amp;produit&amp;type&amp;ttcavr,0)=ROW(idcom)-1,ROW(idcom)-1,""),ROW(A109))),"")</f>
        <v/>
      </c>
      <c r="C110" s="12" t="str">
        <f t="array" aca="1" ref="C110" ca="1">IFERROR(INDEX(pays,SMALL(IF(MATCH(idcom&amp;pays&amp;produit&amp;type&amp;ttcavr,idcom&amp;pays&amp;produit&amp;type&amp;ttcavr,0)=ROW(idcom)-1,ROW(idcom)-1,""),ROW(B109))),"")</f>
        <v/>
      </c>
      <c r="D110" s="12" t="str">
        <f t="array" aca="1" ref="D110" ca="1">IFERROR(INDEX(produit,SMALL(IF(MATCH(idcom&amp;pays&amp;produit&amp;type&amp;ttcavr,idcom&amp;pays&amp;produit&amp;type&amp;ttcavr,0)=ROW(idcom)-1,ROW(idcom)-1,""),ROW(C109))),"")</f>
        <v/>
      </c>
      <c r="E110" s="12" t="str">
        <f t="array" aca="1" ref="E110" ca="1">IFERROR(INDEX(type,SMALL(IF(MATCH(idcom&amp;pays&amp;produit&amp;type&amp;ttcavr,idcom&amp;pays&amp;produit&amp;type&amp;ttcavr,0)=ROW(idcom)-1,ROW(idcom)-1,""),ROW(D109))),"")</f>
        <v/>
      </c>
      <c r="F110" s="13" t="str">
        <f ca="1">IF(D110="","",SUMPRODUCT((idcom=B110)*(pays=C110)*(produit=D110)*(type=E110)*(ttcavr=G110)*(quté)))</f>
        <v/>
      </c>
      <c r="G110" s="12" t="str">
        <f t="array" aca="1" ref="G110" ca="1">IFERROR(INDEX(ttcavr,SMALL(IF(MATCH(idcom&amp;pays&amp;produit&amp;type&amp;ttcavr,idcom&amp;pays&amp;produit&amp;type&amp;ttcavr,0)=ROW(idcom)-1,ROW(idcom)-1,""),ROW(E109))),"")</f>
        <v/>
      </c>
      <c r="H110" s="12" t="str">
        <f ca="1">IF(G110="","",VLOOKUP(B110,REMISES!A:B,2,0))</f>
        <v/>
      </c>
      <c r="I110" s="12" t="str">
        <f t="shared" ca="1" si="2"/>
        <v/>
      </c>
    </row>
    <row r="111" spans="2:9">
      <c r="B111" s="12" t="str">
        <f t="array" aca="1" ref="B111" ca="1">IFERROR(INDEX(idcom,SMALL(IF(MATCH(idcom&amp;pays&amp;produit&amp;type&amp;ttcavr,idcom&amp;pays&amp;produit&amp;type&amp;ttcavr,0)=ROW(idcom)-1,ROW(idcom)-1,""),ROW(A110))),"")</f>
        <v/>
      </c>
      <c r="C111" s="12" t="str">
        <f t="array" aca="1" ref="C111" ca="1">IFERROR(INDEX(pays,SMALL(IF(MATCH(idcom&amp;pays&amp;produit&amp;type&amp;ttcavr,idcom&amp;pays&amp;produit&amp;type&amp;ttcavr,0)=ROW(idcom)-1,ROW(idcom)-1,""),ROW(B110))),"")</f>
        <v/>
      </c>
      <c r="D111" s="12" t="str">
        <f t="array" aca="1" ref="D111" ca="1">IFERROR(INDEX(produit,SMALL(IF(MATCH(idcom&amp;pays&amp;produit&amp;type&amp;ttcavr,idcom&amp;pays&amp;produit&amp;type&amp;ttcavr,0)=ROW(idcom)-1,ROW(idcom)-1,""),ROW(C110))),"")</f>
        <v/>
      </c>
      <c r="E111" s="12" t="str">
        <f t="array" aca="1" ref="E111" ca="1">IFERROR(INDEX(type,SMALL(IF(MATCH(idcom&amp;pays&amp;produit&amp;type&amp;ttcavr,idcom&amp;pays&amp;produit&amp;type&amp;ttcavr,0)=ROW(idcom)-1,ROW(idcom)-1,""),ROW(D110))),"")</f>
        <v/>
      </c>
      <c r="F111" s="13" t="str">
        <f ca="1">IF(D111="","",SUMPRODUCT((idcom=B111)*(pays=C111)*(produit=D111)*(type=E111)*(ttcavr=G111)*(quté)))</f>
        <v/>
      </c>
      <c r="G111" s="12" t="str">
        <f t="array" aca="1" ref="G111" ca="1">IFERROR(INDEX(ttcavr,SMALL(IF(MATCH(idcom&amp;pays&amp;produit&amp;type&amp;ttcavr,idcom&amp;pays&amp;produit&amp;type&amp;ttcavr,0)=ROW(idcom)-1,ROW(idcom)-1,""),ROW(E110))),"")</f>
        <v/>
      </c>
      <c r="H111" s="12" t="str">
        <f ca="1">IF(G111="","",VLOOKUP(B111,REMISES!A:B,2,0))</f>
        <v/>
      </c>
      <c r="I111" s="12" t="str">
        <f t="shared" ca="1" si="2"/>
        <v/>
      </c>
    </row>
    <row r="112" spans="2:9">
      <c r="B112" s="12" t="str">
        <f t="array" aca="1" ref="B112" ca="1">IFERROR(INDEX(idcom,SMALL(IF(MATCH(idcom&amp;pays&amp;produit&amp;type&amp;ttcavr,idcom&amp;pays&amp;produit&amp;type&amp;ttcavr,0)=ROW(idcom)-1,ROW(idcom)-1,""),ROW(A111))),"")</f>
        <v/>
      </c>
      <c r="C112" s="12" t="str">
        <f t="array" aca="1" ref="C112" ca="1">IFERROR(INDEX(pays,SMALL(IF(MATCH(idcom&amp;pays&amp;produit&amp;type&amp;ttcavr,idcom&amp;pays&amp;produit&amp;type&amp;ttcavr,0)=ROW(idcom)-1,ROW(idcom)-1,""),ROW(B111))),"")</f>
        <v/>
      </c>
      <c r="D112" s="12" t="str">
        <f t="array" aca="1" ref="D112" ca="1">IFERROR(INDEX(produit,SMALL(IF(MATCH(idcom&amp;pays&amp;produit&amp;type&amp;ttcavr,idcom&amp;pays&amp;produit&amp;type&amp;ttcavr,0)=ROW(idcom)-1,ROW(idcom)-1,""),ROW(C111))),"")</f>
        <v/>
      </c>
      <c r="E112" s="12" t="str">
        <f t="array" aca="1" ref="E112" ca="1">IFERROR(INDEX(type,SMALL(IF(MATCH(idcom&amp;pays&amp;produit&amp;type&amp;ttcavr,idcom&amp;pays&amp;produit&amp;type&amp;ttcavr,0)=ROW(idcom)-1,ROW(idcom)-1,""),ROW(D111))),"")</f>
        <v/>
      </c>
      <c r="F112" s="13" t="str">
        <f ca="1">IF(D112="","",SUMPRODUCT((idcom=B112)*(pays=C112)*(produit=D112)*(type=E112)*(ttcavr=G112)*(quté)))</f>
        <v/>
      </c>
      <c r="G112" s="12" t="str">
        <f t="array" aca="1" ref="G112" ca="1">IFERROR(INDEX(ttcavr,SMALL(IF(MATCH(idcom&amp;pays&amp;produit&amp;type&amp;ttcavr,idcom&amp;pays&amp;produit&amp;type&amp;ttcavr,0)=ROW(idcom)-1,ROW(idcom)-1,""),ROW(E111))),"")</f>
        <v/>
      </c>
      <c r="H112" s="12" t="str">
        <f ca="1">IF(G112="","",VLOOKUP(B112,REMISES!A:B,2,0))</f>
        <v/>
      </c>
      <c r="I112" s="12" t="str">
        <f t="shared" ca="1" si="2"/>
        <v/>
      </c>
    </row>
    <row r="113" spans="2:9">
      <c r="B113" s="12" t="str">
        <f t="array" aca="1" ref="B113" ca="1">IFERROR(INDEX(idcom,SMALL(IF(MATCH(idcom&amp;pays&amp;produit&amp;type&amp;ttcavr,idcom&amp;pays&amp;produit&amp;type&amp;ttcavr,0)=ROW(idcom)-1,ROW(idcom)-1,""),ROW(A112))),"")</f>
        <v/>
      </c>
      <c r="C113" s="12" t="str">
        <f t="array" aca="1" ref="C113" ca="1">IFERROR(INDEX(pays,SMALL(IF(MATCH(idcom&amp;pays&amp;produit&amp;type&amp;ttcavr,idcom&amp;pays&amp;produit&amp;type&amp;ttcavr,0)=ROW(idcom)-1,ROW(idcom)-1,""),ROW(B112))),"")</f>
        <v/>
      </c>
      <c r="D113" s="12" t="str">
        <f t="array" aca="1" ref="D113" ca="1">IFERROR(INDEX(produit,SMALL(IF(MATCH(idcom&amp;pays&amp;produit&amp;type&amp;ttcavr,idcom&amp;pays&amp;produit&amp;type&amp;ttcavr,0)=ROW(idcom)-1,ROW(idcom)-1,""),ROW(C112))),"")</f>
        <v/>
      </c>
      <c r="E113" s="12" t="str">
        <f t="array" aca="1" ref="E113" ca="1">IFERROR(INDEX(type,SMALL(IF(MATCH(idcom&amp;pays&amp;produit&amp;type&amp;ttcavr,idcom&amp;pays&amp;produit&amp;type&amp;ttcavr,0)=ROW(idcom)-1,ROW(idcom)-1,""),ROW(D112))),"")</f>
        <v/>
      </c>
      <c r="F113" s="13" t="str">
        <f ca="1">IF(D113="","",SUMPRODUCT((idcom=B113)*(pays=C113)*(produit=D113)*(type=E113)*(ttcavr=G113)*(quté)))</f>
        <v/>
      </c>
      <c r="G113" s="12" t="str">
        <f t="array" aca="1" ref="G113" ca="1">IFERROR(INDEX(ttcavr,SMALL(IF(MATCH(idcom&amp;pays&amp;produit&amp;type&amp;ttcavr,idcom&amp;pays&amp;produit&amp;type&amp;ttcavr,0)=ROW(idcom)-1,ROW(idcom)-1,""),ROW(E112))),"")</f>
        <v/>
      </c>
      <c r="H113" s="12" t="str">
        <f ca="1">IF(G113="","",VLOOKUP(B113,REMISES!A:B,2,0))</f>
        <v/>
      </c>
      <c r="I113" s="12" t="str">
        <f t="shared" ca="1" si="2"/>
        <v/>
      </c>
    </row>
    <row r="114" spans="2:9">
      <c r="B114" s="12" t="str">
        <f t="array" aca="1" ref="B114" ca="1">IFERROR(INDEX(idcom,SMALL(IF(MATCH(idcom&amp;pays&amp;produit&amp;type&amp;ttcavr,idcom&amp;pays&amp;produit&amp;type&amp;ttcavr,0)=ROW(idcom)-1,ROW(idcom)-1,""),ROW(A113))),"")</f>
        <v/>
      </c>
      <c r="C114" s="12" t="str">
        <f t="array" aca="1" ref="C114" ca="1">IFERROR(INDEX(pays,SMALL(IF(MATCH(idcom&amp;pays&amp;produit&amp;type&amp;ttcavr,idcom&amp;pays&amp;produit&amp;type&amp;ttcavr,0)=ROW(idcom)-1,ROW(idcom)-1,""),ROW(B113))),"")</f>
        <v/>
      </c>
      <c r="D114" s="12" t="str">
        <f t="array" aca="1" ref="D114" ca="1">IFERROR(INDEX(produit,SMALL(IF(MATCH(idcom&amp;pays&amp;produit&amp;type&amp;ttcavr,idcom&amp;pays&amp;produit&amp;type&amp;ttcavr,0)=ROW(idcom)-1,ROW(idcom)-1,""),ROW(C113))),"")</f>
        <v/>
      </c>
      <c r="E114" s="12" t="str">
        <f t="array" aca="1" ref="E114" ca="1">IFERROR(INDEX(type,SMALL(IF(MATCH(idcom&amp;pays&amp;produit&amp;type&amp;ttcavr,idcom&amp;pays&amp;produit&amp;type&amp;ttcavr,0)=ROW(idcom)-1,ROW(idcom)-1,""),ROW(D113))),"")</f>
        <v/>
      </c>
      <c r="F114" s="13" t="str">
        <f ca="1">IF(D114="","",SUMPRODUCT((idcom=B114)*(pays=C114)*(produit=D114)*(type=E114)*(ttcavr=G114)*(quté)))</f>
        <v/>
      </c>
      <c r="G114" s="12" t="str">
        <f t="array" aca="1" ref="G114" ca="1">IFERROR(INDEX(ttcavr,SMALL(IF(MATCH(idcom&amp;pays&amp;produit&amp;type&amp;ttcavr,idcom&amp;pays&amp;produit&amp;type&amp;ttcavr,0)=ROW(idcom)-1,ROW(idcom)-1,""),ROW(E113))),"")</f>
        <v/>
      </c>
      <c r="H114" s="12" t="str">
        <f ca="1">IF(G114="","",VLOOKUP(B114,REMISES!A:B,2,0))</f>
        <v/>
      </c>
      <c r="I114" s="12" t="str">
        <f t="shared" ca="1" si="2"/>
        <v/>
      </c>
    </row>
    <row r="115" spans="2:9">
      <c r="B115" s="12" t="str">
        <f t="array" aca="1" ref="B115" ca="1">IFERROR(INDEX(idcom,SMALL(IF(MATCH(idcom&amp;pays&amp;produit&amp;type&amp;ttcavr,idcom&amp;pays&amp;produit&amp;type&amp;ttcavr,0)=ROW(idcom)-1,ROW(idcom)-1,""),ROW(A114))),"")</f>
        <v/>
      </c>
      <c r="C115" s="12" t="str">
        <f t="array" aca="1" ref="C115" ca="1">IFERROR(INDEX(pays,SMALL(IF(MATCH(idcom&amp;pays&amp;produit&amp;type&amp;ttcavr,idcom&amp;pays&amp;produit&amp;type&amp;ttcavr,0)=ROW(idcom)-1,ROW(idcom)-1,""),ROW(B114))),"")</f>
        <v/>
      </c>
      <c r="D115" s="12" t="str">
        <f t="array" aca="1" ref="D115" ca="1">IFERROR(INDEX(produit,SMALL(IF(MATCH(idcom&amp;pays&amp;produit&amp;type&amp;ttcavr,idcom&amp;pays&amp;produit&amp;type&amp;ttcavr,0)=ROW(idcom)-1,ROW(idcom)-1,""),ROW(C114))),"")</f>
        <v/>
      </c>
      <c r="E115" s="12" t="str">
        <f t="array" aca="1" ref="E115" ca="1">IFERROR(INDEX(type,SMALL(IF(MATCH(idcom&amp;pays&amp;produit&amp;type&amp;ttcavr,idcom&amp;pays&amp;produit&amp;type&amp;ttcavr,0)=ROW(idcom)-1,ROW(idcom)-1,""),ROW(D114))),"")</f>
        <v/>
      </c>
      <c r="F115" s="13" t="str">
        <f ca="1">IF(D115="","",SUMPRODUCT((idcom=B115)*(pays=C115)*(produit=D115)*(type=E115)*(ttcavr=G115)*(quté)))</f>
        <v/>
      </c>
      <c r="G115" s="12" t="str">
        <f t="array" aca="1" ref="G115" ca="1">IFERROR(INDEX(ttcavr,SMALL(IF(MATCH(idcom&amp;pays&amp;produit&amp;type&amp;ttcavr,idcom&amp;pays&amp;produit&amp;type&amp;ttcavr,0)=ROW(idcom)-1,ROW(idcom)-1,""),ROW(E114))),"")</f>
        <v/>
      </c>
      <c r="H115" s="12" t="str">
        <f ca="1">IF(G115="","",VLOOKUP(B115,REMISES!A:B,2,0))</f>
        <v/>
      </c>
      <c r="I115" s="12" t="str">
        <f t="shared" ca="1" si="2"/>
        <v/>
      </c>
    </row>
    <row r="116" spans="2:9">
      <c r="B116" s="12" t="str">
        <f t="array" aca="1" ref="B116" ca="1">IFERROR(INDEX(idcom,SMALL(IF(MATCH(idcom&amp;pays&amp;produit&amp;type&amp;ttcavr,idcom&amp;pays&amp;produit&amp;type&amp;ttcavr,0)=ROW(idcom)-1,ROW(idcom)-1,""),ROW(A115))),"")</f>
        <v/>
      </c>
      <c r="C116" s="12" t="str">
        <f t="array" aca="1" ref="C116" ca="1">IFERROR(INDEX(pays,SMALL(IF(MATCH(idcom&amp;pays&amp;produit&amp;type&amp;ttcavr,idcom&amp;pays&amp;produit&amp;type&amp;ttcavr,0)=ROW(idcom)-1,ROW(idcom)-1,""),ROW(B115))),"")</f>
        <v/>
      </c>
      <c r="D116" s="12" t="str">
        <f t="array" aca="1" ref="D116" ca="1">IFERROR(INDEX(produit,SMALL(IF(MATCH(idcom&amp;pays&amp;produit&amp;type&amp;ttcavr,idcom&amp;pays&amp;produit&amp;type&amp;ttcavr,0)=ROW(idcom)-1,ROW(idcom)-1,""),ROW(C115))),"")</f>
        <v/>
      </c>
      <c r="E116" s="12" t="str">
        <f t="array" aca="1" ref="E116" ca="1">IFERROR(INDEX(type,SMALL(IF(MATCH(idcom&amp;pays&amp;produit&amp;type&amp;ttcavr,idcom&amp;pays&amp;produit&amp;type&amp;ttcavr,0)=ROW(idcom)-1,ROW(idcom)-1,""),ROW(D115))),"")</f>
        <v/>
      </c>
      <c r="F116" s="13" t="str">
        <f ca="1">IF(D116="","",SUMPRODUCT((idcom=B116)*(pays=C116)*(produit=D116)*(type=E116)*(ttcavr=G116)*(quté)))</f>
        <v/>
      </c>
      <c r="G116" s="12" t="str">
        <f t="array" aca="1" ref="G116" ca="1">IFERROR(INDEX(ttcavr,SMALL(IF(MATCH(idcom&amp;pays&amp;produit&amp;type&amp;ttcavr,idcom&amp;pays&amp;produit&amp;type&amp;ttcavr,0)=ROW(idcom)-1,ROW(idcom)-1,""),ROW(E115))),"")</f>
        <v/>
      </c>
      <c r="H116" s="12" t="str">
        <f ca="1">IF(G116="","",VLOOKUP(B116,REMISES!A:B,2,0))</f>
        <v/>
      </c>
      <c r="I116" s="12" t="str">
        <f t="shared" ca="1" si="2"/>
        <v/>
      </c>
    </row>
    <row r="117" spans="2:9">
      <c r="B117" s="12" t="str">
        <f t="array" aca="1" ref="B117" ca="1">IFERROR(INDEX(idcom,SMALL(IF(MATCH(idcom&amp;pays&amp;produit&amp;type&amp;ttcavr,idcom&amp;pays&amp;produit&amp;type&amp;ttcavr,0)=ROW(idcom)-1,ROW(idcom)-1,""),ROW(A116))),"")</f>
        <v/>
      </c>
      <c r="C117" s="12" t="str">
        <f t="array" aca="1" ref="C117" ca="1">IFERROR(INDEX(pays,SMALL(IF(MATCH(idcom&amp;pays&amp;produit&amp;type&amp;ttcavr,idcom&amp;pays&amp;produit&amp;type&amp;ttcavr,0)=ROW(idcom)-1,ROW(idcom)-1,""),ROW(B116))),"")</f>
        <v/>
      </c>
      <c r="D117" s="12" t="str">
        <f t="array" aca="1" ref="D117" ca="1">IFERROR(INDEX(produit,SMALL(IF(MATCH(idcom&amp;pays&amp;produit&amp;type&amp;ttcavr,idcom&amp;pays&amp;produit&amp;type&amp;ttcavr,0)=ROW(idcom)-1,ROW(idcom)-1,""),ROW(C116))),"")</f>
        <v/>
      </c>
      <c r="E117" s="12" t="str">
        <f t="array" aca="1" ref="E117" ca="1">IFERROR(INDEX(type,SMALL(IF(MATCH(idcom&amp;pays&amp;produit&amp;type&amp;ttcavr,idcom&amp;pays&amp;produit&amp;type&amp;ttcavr,0)=ROW(idcom)-1,ROW(idcom)-1,""),ROW(D116))),"")</f>
        <v/>
      </c>
      <c r="F117" s="13" t="str">
        <f ca="1">IF(D117="","",SUMPRODUCT((idcom=B117)*(pays=C117)*(produit=D117)*(type=E117)*(ttcavr=G117)*(quté)))</f>
        <v/>
      </c>
      <c r="G117" s="12" t="str">
        <f t="array" aca="1" ref="G117" ca="1">IFERROR(INDEX(ttcavr,SMALL(IF(MATCH(idcom&amp;pays&amp;produit&amp;type&amp;ttcavr,idcom&amp;pays&amp;produit&amp;type&amp;ttcavr,0)=ROW(idcom)-1,ROW(idcom)-1,""),ROW(E116))),"")</f>
        <v/>
      </c>
      <c r="H117" s="12" t="str">
        <f ca="1">IF(G117="","",VLOOKUP(B117,REMISES!A:B,2,0))</f>
        <v/>
      </c>
      <c r="I117" s="12" t="str">
        <f t="shared" ca="1" si="2"/>
        <v/>
      </c>
    </row>
    <row r="118" spans="2:9">
      <c r="B118" s="12" t="str">
        <f t="array" aca="1" ref="B118" ca="1">IFERROR(INDEX(idcom,SMALL(IF(MATCH(idcom&amp;pays&amp;produit&amp;type&amp;ttcavr,idcom&amp;pays&amp;produit&amp;type&amp;ttcavr,0)=ROW(idcom)-1,ROW(idcom)-1,""),ROW(A117))),"")</f>
        <v/>
      </c>
      <c r="C118" s="12" t="str">
        <f t="array" aca="1" ref="C118" ca="1">IFERROR(INDEX(pays,SMALL(IF(MATCH(idcom&amp;pays&amp;produit&amp;type&amp;ttcavr,idcom&amp;pays&amp;produit&amp;type&amp;ttcavr,0)=ROW(idcom)-1,ROW(idcom)-1,""),ROW(B117))),"")</f>
        <v/>
      </c>
      <c r="D118" s="12" t="str">
        <f t="array" aca="1" ref="D118" ca="1">IFERROR(INDEX(produit,SMALL(IF(MATCH(idcom&amp;pays&amp;produit&amp;type&amp;ttcavr,idcom&amp;pays&amp;produit&amp;type&amp;ttcavr,0)=ROW(idcom)-1,ROW(idcom)-1,""),ROW(C117))),"")</f>
        <v/>
      </c>
      <c r="E118" s="12" t="str">
        <f t="array" aca="1" ref="E118" ca="1">IFERROR(INDEX(type,SMALL(IF(MATCH(idcom&amp;pays&amp;produit&amp;type&amp;ttcavr,idcom&amp;pays&amp;produit&amp;type&amp;ttcavr,0)=ROW(idcom)-1,ROW(idcom)-1,""),ROW(D117))),"")</f>
        <v/>
      </c>
      <c r="F118" s="13" t="str">
        <f ca="1">IF(D118="","",SUMPRODUCT((idcom=B118)*(pays=C118)*(produit=D118)*(type=E118)*(ttcavr=G118)*(quté)))</f>
        <v/>
      </c>
      <c r="G118" s="12" t="str">
        <f t="array" aca="1" ref="G118" ca="1">IFERROR(INDEX(ttcavr,SMALL(IF(MATCH(idcom&amp;pays&amp;produit&amp;type&amp;ttcavr,idcom&amp;pays&amp;produit&amp;type&amp;ttcavr,0)=ROW(idcom)-1,ROW(idcom)-1,""),ROW(E117))),"")</f>
        <v/>
      </c>
      <c r="H118" s="12" t="str">
        <f ca="1">IF(G118="","",VLOOKUP(B118,REMISES!A:B,2,0))</f>
        <v/>
      </c>
      <c r="I118" s="12" t="str">
        <f t="shared" ca="1" si="2"/>
        <v/>
      </c>
    </row>
    <row r="119" spans="2:9">
      <c r="B119" s="12" t="str">
        <f t="array" aca="1" ref="B119" ca="1">IFERROR(INDEX(idcom,SMALL(IF(MATCH(idcom&amp;pays&amp;produit&amp;type&amp;ttcavr,idcom&amp;pays&amp;produit&amp;type&amp;ttcavr,0)=ROW(idcom)-1,ROW(idcom)-1,""),ROW(A118))),"")</f>
        <v/>
      </c>
      <c r="C119" s="12" t="str">
        <f t="array" aca="1" ref="C119" ca="1">IFERROR(INDEX(pays,SMALL(IF(MATCH(idcom&amp;pays&amp;produit&amp;type&amp;ttcavr,idcom&amp;pays&amp;produit&amp;type&amp;ttcavr,0)=ROW(idcom)-1,ROW(idcom)-1,""),ROW(B118))),"")</f>
        <v/>
      </c>
      <c r="D119" s="12" t="str">
        <f t="array" aca="1" ref="D119" ca="1">IFERROR(INDEX(produit,SMALL(IF(MATCH(idcom&amp;pays&amp;produit&amp;type&amp;ttcavr,idcom&amp;pays&amp;produit&amp;type&amp;ttcavr,0)=ROW(idcom)-1,ROW(idcom)-1,""),ROW(C118))),"")</f>
        <v/>
      </c>
      <c r="E119" s="12" t="str">
        <f t="array" aca="1" ref="E119" ca="1">IFERROR(INDEX(type,SMALL(IF(MATCH(idcom&amp;pays&amp;produit&amp;type&amp;ttcavr,idcom&amp;pays&amp;produit&amp;type&amp;ttcavr,0)=ROW(idcom)-1,ROW(idcom)-1,""),ROW(D118))),"")</f>
        <v/>
      </c>
      <c r="F119" s="13" t="str">
        <f ca="1">IF(D119="","",SUMPRODUCT((idcom=B119)*(pays=C119)*(produit=D119)*(type=E119)*(ttcavr=G119)*(quté)))</f>
        <v/>
      </c>
      <c r="G119" s="12" t="str">
        <f t="array" aca="1" ref="G119" ca="1">IFERROR(INDEX(ttcavr,SMALL(IF(MATCH(idcom&amp;pays&amp;produit&amp;type&amp;ttcavr,idcom&amp;pays&amp;produit&amp;type&amp;ttcavr,0)=ROW(idcom)-1,ROW(idcom)-1,""),ROW(E118))),"")</f>
        <v/>
      </c>
      <c r="H119" s="12" t="str">
        <f ca="1">IF(G119="","",VLOOKUP(B119,REMISES!A:B,2,0))</f>
        <v/>
      </c>
      <c r="I119" s="12" t="str">
        <f t="shared" ca="1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</vt:lpstr>
      <vt:lpstr>REMISES</vt:lpstr>
      <vt:lpstr>condensat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Magomed BATCHAIEV</dc:creator>
  <cp:lastModifiedBy>tulipe</cp:lastModifiedBy>
  <dcterms:created xsi:type="dcterms:W3CDTF">2019-10-10T10:44:02Z</dcterms:created>
  <dcterms:modified xsi:type="dcterms:W3CDTF">2019-10-10T12:19:50Z</dcterms:modified>
</cp:coreProperties>
</file>