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codeName="ThisWorkbook"/>
  <bookViews>
    <workbookView xWindow="0" yWindow="0" windowWidth="19420" windowHeight="11020" tabRatio="910" activeTab="3"/>
  </bookViews>
  <sheets>
    <sheet name="sommaire" sheetId="25" r:id="rId1"/>
    <sheet name="Feuil1" sheetId="40" r:id="rId2"/>
    <sheet name="A REMPLIR" sheetId="30" r:id="rId3"/>
    <sheet name="FO-PRE-04" sheetId="4" r:id="rId4"/>
    <sheet name="donnée" sheetId="27" r:id="rId5"/>
  </sheets>
  <definedNames>
    <definedName name="bdd">Feuil1!$A$2:$K$2</definedName>
    <definedName name="marque">Feuil1!$A$1:$K$1</definedName>
  </definedNames>
  <calcPr calcId="124519"/>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D22" i="4"/>
  <c r="D24" l="1"/>
  <c r="D23"/>
  <c r="D25"/>
  <c r="D27" l="1"/>
  <c r="D6"/>
  <c r="D11" l="1" a="1"/>
  <c r="D11" s="1"/>
  <c r="C29" s="1"/>
  <c r="D30" l="1"/>
</calcChain>
</file>

<file path=xl/sharedStrings.xml><?xml version="1.0" encoding="utf-8"?>
<sst xmlns="http://schemas.openxmlformats.org/spreadsheetml/2006/main" count="200" uniqueCount="172">
  <si>
    <t>SOMMAIRE</t>
  </si>
  <si>
    <t>EXAMEN D'ADEQUATION D'UNE PELLE UTILISEE EN LEVAGE</t>
  </si>
  <si>
    <t>Nom et N° de chantier</t>
  </si>
  <si>
    <t>Objet  à lever</t>
  </si>
  <si>
    <t>Marque :</t>
  </si>
  <si>
    <t>Type :</t>
  </si>
  <si>
    <t>Capacité de levage maxi :</t>
  </si>
  <si>
    <t>N°</t>
  </si>
  <si>
    <t>REFERENCE</t>
  </si>
  <si>
    <t>dalle de réduction</t>
  </si>
  <si>
    <t>Cône réduc ht=300</t>
  </si>
  <si>
    <t>Cône réduc ht=900</t>
  </si>
  <si>
    <t>Cône réduc ht=600</t>
  </si>
  <si>
    <t>element droit ht=300</t>
  </si>
  <si>
    <t>element droit ht=900</t>
  </si>
  <si>
    <t>element droit ht=1200</t>
  </si>
  <si>
    <t>tuyau béton diam. 500</t>
  </si>
  <si>
    <t>tuyau béton diam. 600</t>
  </si>
  <si>
    <t>tuyau béton diam. 700</t>
  </si>
  <si>
    <t>tuyau béton diam. 800</t>
  </si>
  <si>
    <t>tuyau béton diam. 900</t>
  </si>
  <si>
    <t>tuyau béton diam. 1000</t>
  </si>
  <si>
    <t>tuyau béton diam. 1100</t>
  </si>
  <si>
    <t>tuyau béton diam. 1200</t>
  </si>
  <si>
    <t>tuyau béton diam. 1300</t>
  </si>
  <si>
    <t>tuyau béton diam. 1400</t>
  </si>
  <si>
    <t>tuyau béton diam. 1500</t>
  </si>
  <si>
    <t>tuyau béton diam. 1600</t>
  </si>
  <si>
    <t>tuyau béton diam. 1800</t>
  </si>
  <si>
    <t>tuyau béton diam. 2000</t>
  </si>
  <si>
    <t>tuyau béton diam. 2200</t>
  </si>
  <si>
    <t>tuyau béton diam. 2400</t>
  </si>
  <si>
    <t>tuyau béton diam. 2600</t>
  </si>
  <si>
    <t>tuyau béton diam. 2800</t>
  </si>
  <si>
    <t>Plus lourd :</t>
  </si>
  <si>
    <t>medium 2,60 x 2,50</t>
  </si>
  <si>
    <t>blindage legé 3 x 2</t>
  </si>
  <si>
    <t>blindage legé 1,5 x 3</t>
  </si>
  <si>
    <t>blindage legé 1,5 x 2</t>
  </si>
  <si>
    <t>blindage léger 1,60 x 2m</t>
  </si>
  <si>
    <t>medium 2,60 x 3,70</t>
  </si>
  <si>
    <t>medium 2,60 x 4</t>
  </si>
  <si>
    <t>magnum 3,15 x 3,70</t>
  </si>
  <si>
    <t>guide palfeuille  2m</t>
  </si>
  <si>
    <t>guide palfeuille  4m</t>
  </si>
  <si>
    <t xml:space="preserve"> distance D :</t>
  </si>
  <si>
    <t>fnd. Regard diam.1000 h=0,75</t>
  </si>
  <si>
    <t>fnd. Regard diam.1000 h=1</t>
  </si>
  <si>
    <t>fnd. Regard diam.800 h=0,60</t>
  </si>
  <si>
    <t>regard carré 1000 h=0,30</t>
  </si>
  <si>
    <t>regard carré 1000 h=0,60</t>
  </si>
  <si>
    <t>regard carré 1000 h=0,90</t>
  </si>
  <si>
    <t>fnd. Regard carré 1000 h=0,10</t>
  </si>
  <si>
    <t>tête réductrice h=0,85</t>
  </si>
  <si>
    <t>panneau de base h=2,32x1,89</t>
  </si>
  <si>
    <t>panneau de base h=2,32x3,04</t>
  </si>
  <si>
    <t>panneau de base h=2,32x3,89</t>
  </si>
  <si>
    <t>panneau de base h=2,32x4,14</t>
  </si>
  <si>
    <t>panneau de base h=2,32x6,13</t>
  </si>
  <si>
    <t>panneau rehausse  h=1,32x1,89</t>
  </si>
  <si>
    <t>panneau rehausse  h=1,32x3,04</t>
  </si>
  <si>
    <t>panneau rehausse  h=1,32x3,89</t>
  </si>
  <si>
    <t>panneau rehausse  h=1,32x4,14</t>
  </si>
  <si>
    <t>panneau de base h=2,32x4,89</t>
  </si>
  <si>
    <t>panneau rehausse  h=1,32x4,89</t>
  </si>
  <si>
    <t>panneau rehausse  h=1,32x6,13</t>
  </si>
  <si>
    <t>panneau de base h=2,32x3,64</t>
  </si>
  <si>
    <t>panneau de base h=2,32x2,60</t>
  </si>
  <si>
    <t>panneau rehausse  h=1,32x2,60</t>
  </si>
  <si>
    <t>panneau rehausse  h=1,32x3,64</t>
  </si>
  <si>
    <t>rien</t>
  </si>
  <si>
    <t>pelles</t>
  </si>
  <si>
    <t>A900</t>
  </si>
  <si>
    <t>A914</t>
  </si>
  <si>
    <t>R934</t>
  </si>
  <si>
    <t>R946</t>
  </si>
  <si>
    <t>U50-3a</t>
  </si>
  <si>
    <t>924 chenilles D30119</t>
  </si>
  <si>
    <t>904 à pneu D20209</t>
  </si>
  <si>
    <t>918 à pneu PN02</t>
  </si>
  <si>
    <t>309 D20208</t>
  </si>
  <si>
    <t>309 D20198</t>
  </si>
  <si>
    <t>311 D20221</t>
  </si>
  <si>
    <t>Kubota D30118</t>
  </si>
  <si>
    <t>Kubota D10270</t>
  </si>
  <si>
    <t>Kubota D10271</t>
  </si>
  <si>
    <t>325 PEC01</t>
  </si>
  <si>
    <t>R900C</t>
  </si>
  <si>
    <t>924 compact</t>
  </si>
  <si>
    <t>Liebherr</t>
  </si>
  <si>
    <t>caterpillar</t>
  </si>
  <si>
    <t>Kubota</t>
  </si>
  <si>
    <t>Masse (kg)</t>
  </si>
  <si>
    <t>masse maxi</t>
  </si>
  <si>
    <t>poteau d'angle h5,13</t>
  </si>
  <si>
    <t>poteau d'angle h6,13</t>
  </si>
  <si>
    <t>FO-PRE-1</t>
  </si>
  <si>
    <t>FO-PRE-2</t>
  </si>
  <si>
    <t>FO-PRE-3</t>
  </si>
  <si>
    <t>FO-PRE-4</t>
  </si>
  <si>
    <t>FO-PRE-5</t>
  </si>
  <si>
    <t>FO-PRE-6</t>
  </si>
  <si>
    <t>FO-PRE-7</t>
  </si>
  <si>
    <t>FO-PRE-8</t>
  </si>
  <si>
    <t>FO-PRE-9</t>
  </si>
  <si>
    <t>FO-PRE-10</t>
  </si>
  <si>
    <t>FO-PRE-11</t>
  </si>
  <si>
    <t>FO-PRE-12</t>
  </si>
  <si>
    <t>FO-PRE-13</t>
  </si>
  <si>
    <t>FO-PRE-14</t>
  </si>
  <si>
    <t>DICT 23.05.12</t>
  </si>
  <si>
    <t>CDT CCAG</t>
  </si>
  <si>
    <t>CDT Marchés privés</t>
  </si>
  <si>
    <t>NO-PRE-02</t>
  </si>
  <si>
    <t>NO-PRE-04</t>
  </si>
  <si>
    <t>NO-PRE-05</t>
  </si>
  <si>
    <t>NO-PRE-07</t>
  </si>
  <si>
    <t>NO-PRE-08</t>
  </si>
  <si>
    <t>R2-PR Ind 1</t>
  </si>
  <si>
    <t>Préparation de chantier Ind 0</t>
  </si>
  <si>
    <t>PPSPS MTHA Ind 1</t>
  </si>
  <si>
    <t>PPSPS Simplifié MTHA Ind 1</t>
  </si>
  <si>
    <t>Examen d'adéquation d'une pelle</t>
  </si>
  <si>
    <t>PAQ MTHA Ind 0</t>
  </si>
  <si>
    <t>Plan de contrôle MTHA Ind 0</t>
  </si>
  <si>
    <t>PRE MTHA</t>
  </si>
  <si>
    <t>PLAN DE RETRAIT D'AMIANTE</t>
  </si>
  <si>
    <t>CR Point 0 Ind 0</t>
  </si>
  <si>
    <t>Conduite à tenir en cas d'accident</t>
  </si>
  <si>
    <t>Analyse des risques particuliers</t>
  </si>
  <si>
    <t>Avenant au PPSPS Ind 0</t>
  </si>
  <si>
    <t>Evaluation des impacts env MTHA</t>
  </si>
  <si>
    <t>Analyse du risque d'ensevelissement</t>
  </si>
  <si>
    <t>guide DICT 23 mai 2012 FNTP</t>
  </si>
  <si>
    <t>Guide Pratique CDT CCAG travaux 2009</t>
  </si>
  <si>
    <t>Guide Pratique CDT Marchés Privés version 2010</t>
  </si>
  <si>
    <t>Notice PPSPS Ind 0</t>
  </si>
  <si>
    <t>Notice Fiche Examen d'adéquation -Ind 0</t>
  </si>
  <si>
    <t>Notice PAQ et Plan de Contôle Ind 0</t>
  </si>
  <si>
    <t>Notice PRE ind 0</t>
  </si>
  <si>
    <t>Notice Plan de Retrait d'amiante Ind 0</t>
  </si>
  <si>
    <t>Processus PREPARATION</t>
  </si>
  <si>
    <t>Joindre obligatoirement les courbes de charge de la pelle concernée.</t>
  </si>
  <si>
    <t>Prendre en compte la tenue du sol et la présence de tranchées à proximité de la mise en situation de la pelle.                                                                                                                                                          Une copie de cet examen d'adéquation doit être remise au responsable d'équipe.</t>
  </si>
  <si>
    <t xml:space="preserve">La pelle doit être équipée en levage et avoir fait l'objet d'une verification périodique depuis moins de 6 mois (rapports disponibles dans la machine ).                                                                           Le conducteur d'engins doit avoir un CACES et une autorisation de conduite en cours de validité. Son acceuil doit être formalisé sur le chantier.                                                                              Un carnet de maintenance et d'entretien doit être établi et tenu à jour par le propriétaire de la machine .                                                                                                                                                                         Les accessoires de levages doivent pouvoir reprendre les charges à lever </t>
  </si>
  <si>
    <t xml:space="preserve"> pelle 904 à pneu D20209</t>
  </si>
  <si>
    <t>pelle 918 à pneu PN02</t>
  </si>
  <si>
    <t>pelle 309 D20208</t>
  </si>
  <si>
    <t>pelle 309 D20198</t>
  </si>
  <si>
    <t>pelle 311 D20221</t>
  </si>
  <si>
    <t>pelle924chenillesD30119</t>
  </si>
  <si>
    <t>325D</t>
  </si>
  <si>
    <t>R924 2 22822 longueur balancier 2.40m flèche monobloc 5.90m</t>
  </si>
  <si>
    <t>R924 3 33383 longueur balancier 2.70m flèche monobloc 5.70m</t>
  </si>
  <si>
    <t>R924 compact 1 15213 longueur balancier 2.95m flèche monobloc 5.70m</t>
  </si>
  <si>
    <t>R924 compact 2 23268 longueur balancier 2.65m balancier volet variable bras 3.60m</t>
  </si>
  <si>
    <t>R924 compact 3 34121 longueur 2.95m balancier volet variable bras 3.60m</t>
  </si>
  <si>
    <t>R934 1 18261 longueur balancier 2.50m flèche monobloc 6.05m</t>
  </si>
  <si>
    <t>R934 2 15256 longueur balancier 3.10m flèche monobloc 6.05m</t>
  </si>
  <si>
    <t>R944 9147 longueur balancier 3.30m flèche monobloc 6.80m</t>
  </si>
  <si>
    <t>R926 29543 longueur balancier 6.08m flèche monobloc 9.00m</t>
  </si>
  <si>
    <t>NOTA : Les valeurs définies sont prises lame es patins baissés</t>
  </si>
  <si>
    <t>926 Jehl</t>
  </si>
  <si>
    <t>934 Jehl 3,1</t>
  </si>
  <si>
    <t>924 compact Jehl 2,95</t>
  </si>
  <si>
    <t>924 compact Jehl 2,65</t>
  </si>
  <si>
    <t>944 Jehl</t>
  </si>
  <si>
    <t xml:space="preserve"> 934 Jehl 2,5</t>
  </si>
  <si>
    <t>u50-3</t>
  </si>
  <si>
    <t>924 compact Jehl 2,95 5,70</t>
  </si>
  <si>
    <t xml:space="preserve">924  Jehl 2,70 5,70 </t>
  </si>
  <si>
    <t>924  Jehl 2,40 5,90</t>
  </si>
</sst>
</file>

<file path=xl/styles.xml><?xml version="1.0" encoding="utf-8"?>
<styleSheet xmlns="http://schemas.openxmlformats.org/spreadsheetml/2006/main">
  <fonts count="13">
    <font>
      <sz val="11"/>
      <color theme="1"/>
      <name val="Calibri"/>
      <family val="2"/>
      <scheme val="minor"/>
    </font>
    <font>
      <b/>
      <sz val="11"/>
      <color theme="1"/>
      <name val="Calibri"/>
      <family val="2"/>
      <scheme val="minor"/>
    </font>
    <font>
      <b/>
      <sz val="12"/>
      <color theme="1"/>
      <name val="Calibri"/>
      <family val="2"/>
      <scheme val="minor"/>
    </font>
    <font>
      <sz val="10"/>
      <color theme="1"/>
      <name val="Calibri"/>
      <family val="2"/>
      <scheme val="minor"/>
    </font>
    <font>
      <u/>
      <sz val="11"/>
      <color theme="10"/>
      <name val="Calibri"/>
      <family val="2"/>
      <scheme val="minor"/>
    </font>
    <font>
      <b/>
      <sz val="18"/>
      <color theme="1"/>
      <name val="Arial"/>
      <family val="2"/>
    </font>
    <font>
      <b/>
      <sz val="14"/>
      <color theme="0"/>
      <name val="Calibri"/>
      <family val="2"/>
      <scheme val="minor"/>
    </font>
    <font>
      <b/>
      <sz val="14"/>
      <color theme="1"/>
      <name val="Calibri"/>
      <family val="2"/>
      <scheme val="minor"/>
    </font>
    <font>
      <b/>
      <u/>
      <sz val="48"/>
      <color theme="1"/>
      <name val="Calibri"/>
      <family val="2"/>
      <scheme val="minor"/>
    </font>
    <font>
      <sz val="11"/>
      <color theme="0" tint="-4.9989318521683403E-2"/>
      <name val="Calibri"/>
      <family val="2"/>
      <scheme val="minor"/>
    </font>
    <font>
      <b/>
      <u/>
      <sz val="11"/>
      <color rgb="FFFF0000"/>
      <name val="Calibri"/>
      <family val="2"/>
      <scheme val="minor"/>
    </font>
    <font>
      <b/>
      <u/>
      <sz val="8"/>
      <color rgb="FFFFFF00"/>
      <name val="Calibri"/>
      <family val="2"/>
      <scheme val="minor"/>
    </font>
    <font>
      <sz val="8"/>
      <color theme="1"/>
      <name val="Calibri"/>
      <family val="2"/>
      <scheme val="minor"/>
    </font>
  </fonts>
  <fills count="5">
    <fill>
      <patternFill patternType="none"/>
    </fill>
    <fill>
      <patternFill patternType="gray125"/>
    </fill>
    <fill>
      <patternFill patternType="solid">
        <fgColor theme="0"/>
        <bgColor indexed="64"/>
      </patternFill>
    </fill>
    <fill>
      <patternFill patternType="solid">
        <fgColor rgb="FFFFFF00"/>
        <bgColor indexed="64"/>
      </patternFill>
    </fill>
    <fill>
      <patternFill patternType="solid">
        <fgColor rgb="FFFF0000"/>
        <bgColor indexed="64"/>
      </patternFill>
    </fill>
  </fills>
  <borders count="26">
    <border>
      <left/>
      <right/>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right/>
      <top/>
      <bottom style="medium">
        <color indexed="64"/>
      </bottom>
      <diagonal/>
    </border>
    <border>
      <left/>
      <right style="medium">
        <color indexed="64"/>
      </right>
      <top/>
      <bottom style="medium">
        <color indexed="64"/>
      </bottom>
      <diagonal/>
    </border>
    <border>
      <left/>
      <right/>
      <top style="medium">
        <color indexed="64"/>
      </top>
      <bottom/>
      <diagonal/>
    </border>
    <border>
      <left style="medium">
        <color indexed="64"/>
      </left>
      <right/>
      <top/>
      <bottom/>
      <diagonal/>
    </border>
    <border>
      <left style="medium">
        <color indexed="64"/>
      </left>
      <right/>
      <top style="medium">
        <color indexed="64"/>
      </top>
      <bottom/>
      <diagonal/>
    </border>
    <border>
      <left style="medium">
        <color indexed="64"/>
      </left>
      <right style="medium">
        <color indexed="64"/>
      </right>
      <top style="medium">
        <color indexed="64"/>
      </top>
      <bottom style="medium">
        <color indexed="64"/>
      </bottom>
      <diagonal/>
    </border>
    <border>
      <left style="medium">
        <color indexed="64"/>
      </left>
      <right/>
      <top/>
      <bottom style="medium">
        <color indexed="64"/>
      </bottom>
      <diagonal/>
    </border>
    <border>
      <left/>
      <right/>
      <top style="thin">
        <color indexed="64"/>
      </top>
      <bottom/>
      <diagonal/>
    </border>
    <border>
      <left/>
      <right style="medium">
        <color indexed="64"/>
      </right>
      <top/>
      <bottom/>
      <diagonal/>
    </border>
    <border>
      <left/>
      <right style="medium">
        <color indexed="64"/>
      </right>
      <top style="medium">
        <color indexed="64"/>
      </top>
      <bottom/>
      <diagonal/>
    </border>
    <border>
      <left style="thin">
        <color indexed="64"/>
      </left>
      <right/>
      <top style="thin">
        <color indexed="64"/>
      </top>
      <bottom/>
      <diagonal/>
    </border>
    <border>
      <left/>
      <right style="thin">
        <color indexed="64"/>
      </right>
      <top/>
      <bottom/>
      <diagonal/>
    </border>
    <border>
      <left style="thin">
        <color indexed="64"/>
      </left>
      <right/>
      <top/>
      <bottom/>
      <diagonal/>
    </border>
    <border>
      <left/>
      <right style="thin">
        <color indexed="64"/>
      </right>
      <top style="thin">
        <color indexed="64"/>
      </top>
      <bottom/>
      <diagonal/>
    </border>
    <border>
      <left/>
      <right/>
      <top/>
      <bottom style="thin">
        <color indexed="64"/>
      </bottom>
      <diagonal/>
    </border>
    <border>
      <left/>
      <right style="thin">
        <color indexed="64"/>
      </right>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thin">
        <color indexed="64"/>
      </left>
      <right/>
      <top/>
      <bottom style="thin">
        <color indexed="64"/>
      </bottom>
      <diagonal/>
    </border>
    <border>
      <left/>
      <right style="thin">
        <color indexed="64"/>
      </right>
      <top style="hair">
        <color indexed="64"/>
      </top>
      <bottom style="hair">
        <color indexed="64"/>
      </bottom>
      <diagonal/>
    </border>
    <border>
      <left/>
      <right style="thin">
        <color indexed="64"/>
      </right>
      <top style="hair">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84">
    <xf numFmtId="0" fontId="0" fillId="0" borderId="0" xfId="0"/>
    <xf numFmtId="0" fontId="0" fillId="0" borderId="0" xfId="0" applyAlignment="1"/>
    <xf numFmtId="0" fontId="0" fillId="0" borderId="6" xfId="0" applyBorder="1"/>
    <xf numFmtId="0" fontId="0" fillId="0" borderId="8" xfId="0" applyBorder="1"/>
    <xf numFmtId="0" fontId="0" fillId="0" borderId="0" xfId="0" applyBorder="1"/>
    <xf numFmtId="0" fontId="0" fillId="0" borderId="0" xfId="0"/>
    <xf numFmtId="0" fontId="0" fillId="0" borderId="0" xfId="0" applyFill="1"/>
    <xf numFmtId="0" fontId="0" fillId="0" borderId="0" xfId="0"/>
    <xf numFmtId="0" fontId="0" fillId="0" borderId="2" xfId="0" applyBorder="1" applyAlignment="1"/>
    <xf numFmtId="0" fontId="0" fillId="0" borderId="0" xfId="0" applyFill="1" applyBorder="1"/>
    <xf numFmtId="0" fontId="0" fillId="0" borderId="0" xfId="0"/>
    <xf numFmtId="0" fontId="0" fillId="0" borderId="9" xfId="0" applyBorder="1"/>
    <xf numFmtId="2" fontId="0" fillId="0" borderId="14" xfId="0" applyNumberFormat="1" applyBorder="1"/>
    <xf numFmtId="2" fontId="0" fillId="0" borderId="13" xfId="0" applyNumberFormat="1" applyBorder="1"/>
    <xf numFmtId="0" fontId="0" fillId="0" borderId="11" xfId="0" applyBorder="1"/>
    <xf numFmtId="2" fontId="0" fillId="0" borderId="6" xfId="0" applyNumberFormat="1" applyBorder="1"/>
    <xf numFmtId="0" fontId="0" fillId="0" borderId="13" xfId="0" applyBorder="1"/>
    <xf numFmtId="0" fontId="3" fillId="0" borderId="7" xfId="0" applyFont="1" applyBorder="1"/>
    <xf numFmtId="0" fontId="3" fillId="0" borderId="0" xfId="0" applyFont="1" applyBorder="1"/>
    <xf numFmtId="0" fontId="3" fillId="0" borderId="5" xfId="0" applyFont="1" applyBorder="1"/>
    <xf numFmtId="0" fontId="0" fillId="0" borderId="8" xfId="0" applyFill="1" applyBorder="1"/>
    <xf numFmtId="0" fontId="3" fillId="0" borderId="0" xfId="0" applyFont="1" applyFill="1" applyBorder="1"/>
    <xf numFmtId="2" fontId="0" fillId="0" borderId="13" xfId="0" applyNumberFormat="1" applyFill="1" applyBorder="1"/>
    <xf numFmtId="0" fontId="0" fillId="0" borderId="13" xfId="0" applyFill="1" applyBorder="1"/>
    <xf numFmtId="0" fontId="0" fillId="0" borderId="9" xfId="0" applyFill="1" applyBorder="1"/>
    <xf numFmtId="0" fontId="3" fillId="0" borderId="7" xfId="0" applyFont="1" applyFill="1" applyBorder="1"/>
    <xf numFmtId="2" fontId="0" fillId="0" borderId="14" xfId="0" applyNumberFormat="1" applyFill="1" applyBorder="1"/>
    <xf numFmtId="0" fontId="0" fillId="0" borderId="11" xfId="0" applyFill="1" applyBorder="1"/>
    <xf numFmtId="0" fontId="3" fillId="0" borderId="5" xfId="0" applyFont="1" applyFill="1" applyBorder="1"/>
    <xf numFmtId="0" fontId="0" fillId="0" borderId="6" xfId="0" applyFill="1" applyBorder="1"/>
    <xf numFmtId="0" fontId="1" fillId="0" borderId="0" xfId="0" applyFont="1"/>
    <xf numFmtId="0" fontId="1" fillId="0" borderId="21" xfId="0" applyFont="1" applyBorder="1"/>
    <xf numFmtId="0" fontId="1" fillId="0" borderId="22" xfId="0" applyFont="1" applyBorder="1"/>
    <xf numFmtId="0" fontId="1" fillId="0" borderId="22" xfId="0" applyFont="1" applyFill="1" applyBorder="1"/>
    <xf numFmtId="0" fontId="0" fillId="0" borderId="0" xfId="0" applyFont="1"/>
    <xf numFmtId="0" fontId="6" fillId="0" borderId="0" xfId="0" applyFont="1" applyAlignment="1">
      <alignment horizontal="center" vertical="center"/>
    </xf>
    <xf numFmtId="0" fontId="9" fillId="0" borderId="0" xfId="0" applyFont="1"/>
    <xf numFmtId="0" fontId="7" fillId="2" borderId="10" xfId="0" applyFont="1" applyFill="1" applyBorder="1" applyAlignment="1">
      <alignment horizontal="center" vertical="center"/>
    </xf>
    <xf numFmtId="0" fontId="0" fillId="0" borderId="0" xfId="0" applyFill="1" applyAlignment="1"/>
    <xf numFmtId="0" fontId="0" fillId="0" borderId="3" xfId="0" applyBorder="1"/>
    <xf numFmtId="0" fontId="0" fillId="0" borderId="0" xfId="0"/>
    <xf numFmtId="0" fontId="0" fillId="3" borderId="0" xfId="0" applyFill="1"/>
    <xf numFmtId="0" fontId="0" fillId="0" borderId="19" xfId="0" applyFill="1" applyBorder="1" applyAlignment="1"/>
    <xf numFmtId="0" fontId="0" fillId="0" borderId="0" xfId="0"/>
    <xf numFmtId="0" fontId="0" fillId="3" borderId="0" xfId="0" applyFill="1" applyAlignment="1"/>
    <xf numFmtId="0" fontId="0" fillId="3" borderId="0" xfId="0" applyFill="1" applyBorder="1"/>
    <xf numFmtId="0" fontId="0" fillId="3" borderId="0" xfId="0" applyFill="1" applyBorder="1" applyAlignment="1"/>
    <xf numFmtId="0" fontId="0" fillId="0" borderId="15" xfId="0" applyBorder="1" applyAlignment="1">
      <alignment horizontal="center"/>
    </xf>
    <xf numFmtId="0" fontId="0" fillId="0" borderId="12" xfId="0" applyBorder="1" applyAlignment="1">
      <alignment horizontal="center"/>
    </xf>
    <xf numFmtId="0" fontId="0" fillId="0" borderId="19" xfId="0" applyBorder="1" applyAlignment="1">
      <alignment horizontal="center"/>
    </xf>
    <xf numFmtId="0" fontId="0" fillId="0" borderId="0" xfId="0" applyBorder="1" applyAlignment="1">
      <alignment horizontal="center"/>
    </xf>
    <xf numFmtId="0" fontId="0" fillId="0" borderId="17" xfId="0" applyBorder="1" applyAlignment="1">
      <alignment horizontal="center"/>
    </xf>
    <xf numFmtId="0" fontId="0" fillId="0" borderId="12" xfId="0" applyBorder="1" applyAlignment="1">
      <alignment horizontal="center"/>
    </xf>
    <xf numFmtId="0" fontId="0" fillId="0" borderId="0" xfId="0" applyBorder="1" applyAlignment="1">
      <alignment horizontal="center"/>
    </xf>
    <xf numFmtId="0" fontId="2" fillId="0" borderId="0" xfId="1" applyFont="1" applyAlignment="1">
      <alignment horizontal="left" vertical="center"/>
    </xf>
    <xf numFmtId="0" fontId="8" fillId="0" borderId="0" xfId="0" applyFont="1" applyAlignment="1">
      <alignment horizontal="center" vertical="center"/>
    </xf>
    <xf numFmtId="0" fontId="0" fillId="0" borderId="12" xfId="0" applyBorder="1" applyAlignment="1">
      <alignment horizontal="center"/>
    </xf>
    <xf numFmtId="0" fontId="0" fillId="0" borderId="0" xfId="0" applyBorder="1" applyAlignment="1">
      <alignment horizontal="center"/>
    </xf>
    <xf numFmtId="0" fontId="0" fillId="0" borderId="17" xfId="0" applyFill="1" applyBorder="1" applyAlignment="1">
      <alignment horizontal="center"/>
    </xf>
    <xf numFmtId="0" fontId="0" fillId="0" borderId="1" xfId="0" applyBorder="1" applyAlignment="1">
      <alignment horizontal="center"/>
    </xf>
    <xf numFmtId="0" fontId="0" fillId="0" borderId="2" xfId="0" applyBorder="1" applyAlignment="1">
      <alignment horizontal="center"/>
    </xf>
    <xf numFmtId="0" fontId="0" fillId="0" borderId="3" xfId="0" applyBorder="1" applyAlignment="1">
      <alignment horizontal="center"/>
    </xf>
    <xf numFmtId="0" fontId="5" fillId="0" borderId="0" xfId="0" applyFont="1" applyAlignment="1">
      <alignment horizontal="center" vertical="center" wrapText="1"/>
    </xf>
    <xf numFmtId="0" fontId="0" fillId="0" borderId="23" xfId="0" applyFill="1" applyBorder="1" applyAlignment="1">
      <alignment horizontal="center" vertical="center"/>
    </xf>
    <xf numFmtId="0" fontId="0" fillId="0" borderId="19" xfId="0" applyFill="1" applyBorder="1" applyAlignment="1">
      <alignment horizontal="center" vertical="center"/>
    </xf>
    <xf numFmtId="0" fontId="10" fillId="0" borderId="0" xfId="0" applyFont="1" applyBorder="1" applyAlignment="1">
      <alignment horizontal="center" vertical="top" wrapText="1"/>
    </xf>
    <xf numFmtId="0" fontId="0" fillId="0" borderId="0" xfId="0" applyAlignment="1">
      <alignment horizontal="left"/>
    </xf>
    <xf numFmtId="0" fontId="0" fillId="0" borderId="0" xfId="0" applyAlignment="1">
      <alignment horizontal="center"/>
    </xf>
    <xf numFmtId="0" fontId="2" fillId="0" borderId="0" xfId="0" applyFont="1" applyAlignment="1">
      <alignment horizontal="left"/>
    </xf>
    <xf numFmtId="0" fontId="0" fillId="0" borderId="0" xfId="0" applyAlignment="1">
      <alignment horizontal="left" vertical="top" wrapText="1"/>
    </xf>
    <xf numFmtId="0" fontId="0" fillId="0" borderId="0" xfId="0" applyBorder="1" applyAlignment="1">
      <alignment horizontal="left" vertical="top" wrapText="1"/>
    </xf>
    <xf numFmtId="1" fontId="0" fillId="3" borderId="0" xfId="0" applyNumberFormat="1" applyFill="1"/>
    <xf numFmtId="0" fontId="11" fillId="4" borderId="4" xfId="0" applyFont="1" applyFill="1" applyBorder="1"/>
    <xf numFmtId="0" fontId="12" fillId="0" borderId="0" xfId="0" applyFont="1"/>
    <xf numFmtId="0" fontId="0" fillId="0" borderId="16" xfId="0" applyFill="1" applyBorder="1"/>
    <xf numFmtId="0" fontId="0" fillId="0" borderId="24" xfId="0" applyFill="1" applyBorder="1"/>
    <xf numFmtId="0" fontId="0" fillId="0" borderId="25" xfId="0" applyFill="1" applyBorder="1"/>
    <xf numFmtId="0" fontId="1" fillId="0" borderId="15" xfId="0" applyFont="1" applyBorder="1" applyAlignment="1">
      <alignment horizontal="center" vertical="center" wrapText="1"/>
    </xf>
    <xf numFmtId="0" fontId="1" fillId="0" borderId="12" xfId="0" applyFont="1" applyBorder="1" applyAlignment="1">
      <alignment horizontal="center" vertical="center" wrapText="1"/>
    </xf>
    <xf numFmtId="0" fontId="1" fillId="0" borderId="18" xfId="0" applyFont="1" applyBorder="1" applyAlignment="1">
      <alignment horizontal="center" vertical="center" wrapText="1"/>
    </xf>
    <xf numFmtId="0" fontId="0" fillId="0" borderId="0" xfId="0" applyFill="1" applyBorder="1" applyAlignment="1">
      <alignment horizontal="center"/>
    </xf>
    <xf numFmtId="1" fontId="0" fillId="0" borderId="16" xfId="0" applyNumberFormat="1" applyBorder="1" applyAlignment="1">
      <alignment horizontal="center" vertical="center"/>
    </xf>
    <xf numFmtId="0" fontId="0" fillId="0" borderId="16" xfId="0" applyBorder="1" applyAlignment="1">
      <alignment horizontal="center" vertical="center"/>
    </xf>
    <xf numFmtId="1" fontId="0" fillId="0" borderId="20" xfId="0" applyNumberFormat="1" applyBorder="1" applyAlignment="1">
      <alignment horizontal="center" vertical="center"/>
    </xf>
  </cellXfs>
  <cellStyles count="2">
    <cellStyle name="Lien hypertexte" xfId="1" builtinId="8"/>
    <cellStyle name="Normal" xfId="0" builtinId="0"/>
  </cellStyles>
  <dxfs count="2">
    <dxf>
      <fill>
        <patternFill>
          <bgColor rgb="FFFF0000"/>
        </patternFill>
      </fill>
    </dxf>
    <dxf>
      <fill>
        <patternFill>
          <bgColor rgb="FF00B050"/>
        </patternFill>
      </fill>
    </dxf>
  </dxfs>
  <tableStyles count="0" defaultTableStyle="TableStyleMedium2" defaultPivotStyle="PivotStyleLight16"/>
  <colors>
    <mruColors>
      <color rgb="FF00FF00"/>
      <color rgb="FFFF6600"/>
      <color rgb="FFFF505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2</xdr:col>
      <xdr:colOff>48015</xdr:colOff>
      <xdr:row>4</xdr:row>
      <xdr:rowOff>19050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0" y="0"/>
          <a:ext cx="1305315" cy="781050"/>
        </a:xfrm>
        <a:prstGeom prst="rect">
          <a:avLst/>
        </a:prstGeom>
      </xdr:spPr>
    </xdr:pic>
    <xdr:clientData/>
  </xdr:twoCellAnchor>
  <xdr:twoCellAnchor editAs="oneCell">
    <xdr:from>
      <xdr:col>1</xdr:col>
      <xdr:colOff>3</xdr:colOff>
      <xdr:row>7</xdr:row>
      <xdr:rowOff>142876</xdr:rowOff>
    </xdr:from>
    <xdr:to>
      <xdr:col>3</xdr:col>
      <xdr:colOff>279400</xdr:colOff>
      <xdr:row>20</xdr:row>
      <xdr:rowOff>48516</xdr:rowOff>
    </xdr:to>
    <xdr:pic>
      <xdr:nvPicPr>
        <xdr:cNvPr id="5" name="Image 4"/>
        <xdr:cNvPicPr>
          <a:picLocks noChangeAspect="1"/>
        </xdr:cNvPicPr>
      </xdr:nvPicPr>
      <xdr:blipFill rotWithShape="1">
        <a:blip xmlns:r="http://schemas.openxmlformats.org/officeDocument/2006/relationships" r:embed="rId2" cstate="print"/>
        <a:srcRect l="33039" t="34773" r="31717" b="32277"/>
        <a:stretch/>
      </xdr:blipFill>
      <xdr:spPr>
        <a:xfrm>
          <a:off x="222253" y="1457326"/>
          <a:ext cx="2793997" cy="2305940"/>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3"/>
  <dimension ref="A1:G32"/>
  <sheetViews>
    <sheetView topLeftCell="A49" workbookViewId="0">
      <selection activeCell="H14" sqref="H14"/>
    </sheetView>
  </sheetViews>
  <sheetFormatPr baseColWidth="10" defaultRowHeight="14.5"/>
  <cols>
    <col min="1" max="1" width="18.453125" customWidth="1"/>
    <col min="5" max="5" width="13.81640625" customWidth="1"/>
    <col min="6" max="6" width="7.26953125" customWidth="1"/>
  </cols>
  <sheetData>
    <row r="1" spans="1:7">
      <c r="A1" s="55" t="s">
        <v>0</v>
      </c>
      <c r="B1" s="55"/>
      <c r="C1" s="55"/>
      <c r="D1" s="55"/>
      <c r="E1" s="55"/>
      <c r="F1" s="55"/>
      <c r="G1" s="55"/>
    </row>
    <row r="2" spans="1:7">
      <c r="A2" s="55"/>
      <c r="B2" s="55"/>
      <c r="C2" s="55"/>
      <c r="D2" s="55"/>
      <c r="E2" s="55"/>
      <c r="F2" s="55"/>
      <c r="G2" s="55"/>
    </row>
    <row r="3" spans="1:7">
      <c r="A3" s="55"/>
      <c r="B3" s="55"/>
      <c r="C3" s="55"/>
      <c r="D3" s="55"/>
      <c r="E3" s="55"/>
      <c r="F3" s="55"/>
      <c r="G3" s="55"/>
    </row>
    <row r="4" spans="1:7">
      <c r="A4" s="55"/>
      <c r="B4" s="55"/>
      <c r="C4" s="55"/>
      <c r="D4" s="55"/>
      <c r="E4" s="55"/>
      <c r="F4" s="55"/>
      <c r="G4" s="55"/>
    </row>
    <row r="10" spans="1:7" ht="25" customHeight="1">
      <c r="A10" s="30" t="s">
        <v>96</v>
      </c>
      <c r="B10" s="54" t="s">
        <v>119</v>
      </c>
      <c r="C10" s="54"/>
      <c r="D10" s="54"/>
      <c r="E10" s="54"/>
    </row>
    <row r="11" spans="1:7" ht="25" customHeight="1">
      <c r="A11" s="30" t="s">
        <v>97</v>
      </c>
      <c r="B11" s="54" t="s">
        <v>120</v>
      </c>
      <c r="C11" s="54"/>
      <c r="D11" s="54"/>
      <c r="E11" s="54"/>
    </row>
    <row r="12" spans="1:7" ht="25" customHeight="1">
      <c r="A12" s="30" t="s">
        <v>98</v>
      </c>
      <c r="B12" s="54" t="s">
        <v>121</v>
      </c>
      <c r="C12" s="54"/>
      <c r="D12" s="54"/>
      <c r="E12" s="54"/>
    </row>
    <row r="13" spans="1:7" ht="25" customHeight="1">
      <c r="A13" s="30" t="s">
        <v>99</v>
      </c>
      <c r="B13" s="54" t="s">
        <v>122</v>
      </c>
      <c r="C13" s="54"/>
      <c r="D13" s="54"/>
      <c r="E13" s="54"/>
    </row>
    <row r="14" spans="1:7" ht="25" customHeight="1">
      <c r="A14" s="30" t="s">
        <v>100</v>
      </c>
      <c r="B14" s="54" t="s">
        <v>123</v>
      </c>
      <c r="C14" s="54"/>
      <c r="D14" s="54"/>
      <c r="E14" s="54"/>
    </row>
    <row r="15" spans="1:7" ht="25" customHeight="1">
      <c r="A15" s="30" t="s">
        <v>101</v>
      </c>
      <c r="B15" s="54" t="s">
        <v>124</v>
      </c>
      <c r="C15" s="54"/>
      <c r="D15" s="54"/>
      <c r="E15" s="54"/>
    </row>
    <row r="16" spans="1:7" ht="25" customHeight="1">
      <c r="A16" s="30" t="s">
        <v>102</v>
      </c>
      <c r="B16" s="54" t="s">
        <v>125</v>
      </c>
      <c r="C16" s="54"/>
      <c r="D16" s="54"/>
      <c r="E16" s="54"/>
    </row>
    <row r="17" spans="1:5" ht="25" customHeight="1">
      <c r="A17" s="30" t="s">
        <v>103</v>
      </c>
      <c r="B17" s="54" t="s">
        <v>126</v>
      </c>
      <c r="C17" s="54"/>
      <c r="D17" s="54"/>
      <c r="E17" s="54"/>
    </row>
    <row r="18" spans="1:5" ht="25" customHeight="1">
      <c r="A18" s="30" t="s">
        <v>104</v>
      </c>
      <c r="B18" s="54" t="s">
        <v>127</v>
      </c>
      <c r="C18" s="54"/>
      <c r="D18" s="54"/>
      <c r="E18" s="54"/>
    </row>
    <row r="19" spans="1:5" ht="25" customHeight="1">
      <c r="A19" s="30" t="s">
        <v>105</v>
      </c>
      <c r="B19" s="54" t="s">
        <v>128</v>
      </c>
      <c r="C19" s="54"/>
      <c r="D19" s="54"/>
      <c r="E19" s="54"/>
    </row>
    <row r="20" spans="1:5" ht="25" customHeight="1">
      <c r="A20" s="30" t="s">
        <v>106</v>
      </c>
      <c r="B20" s="54" t="s">
        <v>129</v>
      </c>
      <c r="C20" s="54"/>
      <c r="D20" s="54"/>
      <c r="E20" s="54"/>
    </row>
    <row r="21" spans="1:5" ht="25" customHeight="1">
      <c r="A21" s="30" t="s">
        <v>107</v>
      </c>
      <c r="B21" s="54" t="s">
        <v>130</v>
      </c>
      <c r="C21" s="54"/>
      <c r="D21" s="54"/>
      <c r="E21" s="54"/>
    </row>
    <row r="22" spans="1:5" ht="25" customHeight="1">
      <c r="A22" s="30" t="s">
        <v>108</v>
      </c>
      <c r="B22" s="54" t="s">
        <v>131</v>
      </c>
      <c r="C22" s="54"/>
      <c r="D22" s="54"/>
      <c r="E22" s="54"/>
    </row>
    <row r="23" spans="1:5" ht="25" customHeight="1">
      <c r="A23" s="30" t="s">
        <v>109</v>
      </c>
      <c r="B23" s="54" t="s">
        <v>132</v>
      </c>
      <c r="C23" s="54"/>
      <c r="D23" s="54"/>
      <c r="E23" s="54"/>
    </row>
    <row r="24" spans="1:5" ht="25" customHeight="1">
      <c r="A24" s="30" t="s">
        <v>110</v>
      </c>
      <c r="B24" s="54" t="s">
        <v>133</v>
      </c>
      <c r="C24" s="54"/>
      <c r="D24" s="54"/>
      <c r="E24" s="54"/>
    </row>
    <row r="25" spans="1:5" ht="25" customHeight="1">
      <c r="A25" s="30" t="s">
        <v>111</v>
      </c>
      <c r="B25" s="54" t="s">
        <v>134</v>
      </c>
      <c r="C25" s="54"/>
      <c r="D25" s="54"/>
      <c r="E25" s="54"/>
    </row>
    <row r="26" spans="1:5" ht="25" customHeight="1">
      <c r="A26" s="30" t="s">
        <v>112</v>
      </c>
      <c r="B26" s="54" t="s">
        <v>135</v>
      </c>
      <c r="C26" s="54"/>
      <c r="D26" s="54"/>
      <c r="E26" s="54"/>
    </row>
    <row r="27" spans="1:5" ht="25" customHeight="1">
      <c r="A27" s="30" t="s">
        <v>113</v>
      </c>
      <c r="B27" s="54" t="s">
        <v>136</v>
      </c>
      <c r="C27" s="54"/>
      <c r="D27" s="54"/>
      <c r="E27" s="54"/>
    </row>
    <row r="28" spans="1:5" ht="25" customHeight="1">
      <c r="A28" s="30" t="s">
        <v>114</v>
      </c>
      <c r="B28" s="54" t="s">
        <v>137</v>
      </c>
      <c r="C28" s="54"/>
      <c r="D28" s="54"/>
      <c r="E28" s="54"/>
    </row>
    <row r="29" spans="1:5" ht="25" customHeight="1">
      <c r="A29" s="30" t="s">
        <v>115</v>
      </c>
      <c r="B29" s="54" t="s">
        <v>138</v>
      </c>
      <c r="C29" s="54"/>
      <c r="D29" s="54"/>
      <c r="E29" s="54"/>
    </row>
    <row r="30" spans="1:5" ht="25" customHeight="1">
      <c r="A30" s="30" t="s">
        <v>116</v>
      </c>
      <c r="B30" s="54" t="s">
        <v>139</v>
      </c>
      <c r="C30" s="54"/>
      <c r="D30" s="54"/>
      <c r="E30" s="54"/>
    </row>
    <row r="31" spans="1:5" ht="25" customHeight="1">
      <c r="A31" s="30" t="s">
        <v>117</v>
      </c>
      <c r="B31" s="54" t="s">
        <v>140</v>
      </c>
      <c r="C31" s="54"/>
      <c r="D31" s="54"/>
      <c r="E31" s="54"/>
    </row>
    <row r="32" spans="1:5" ht="25" customHeight="1">
      <c r="A32" s="30" t="s">
        <v>118</v>
      </c>
      <c r="B32" s="54" t="s">
        <v>141</v>
      </c>
      <c r="C32" s="54"/>
      <c r="D32" s="54"/>
      <c r="E32" s="54"/>
    </row>
  </sheetData>
  <mergeCells count="24">
    <mergeCell ref="B20:E20"/>
    <mergeCell ref="A1:G4"/>
    <mergeCell ref="B10:E10"/>
    <mergeCell ref="B11:E11"/>
    <mergeCell ref="B12:E12"/>
    <mergeCell ref="B13:E13"/>
    <mergeCell ref="B14:E14"/>
    <mergeCell ref="B15:E15"/>
    <mergeCell ref="B16:E16"/>
    <mergeCell ref="B17:E17"/>
    <mergeCell ref="B18:E18"/>
    <mergeCell ref="B19:E19"/>
    <mergeCell ref="B32:E32"/>
    <mergeCell ref="B21:E21"/>
    <mergeCell ref="B22:E22"/>
    <mergeCell ref="B23:E23"/>
    <mergeCell ref="B24:E24"/>
    <mergeCell ref="B25:E25"/>
    <mergeCell ref="B26:E26"/>
    <mergeCell ref="B27:E27"/>
    <mergeCell ref="B28:E28"/>
    <mergeCell ref="B29:E29"/>
    <mergeCell ref="B30:E30"/>
    <mergeCell ref="B31:E31"/>
  </mergeCells>
  <hyperlinks>
    <hyperlink ref="B10:E10" location="'FO-PRE-01'!A1" display="Préparation de chantier Ind 0"/>
    <hyperlink ref="B11:E11" location="'FO-PRE-02'!A1" display="PPSPS MTHA Ind 1"/>
    <hyperlink ref="B12:E12" location="'FO-PRE-03'!A1" display="PPSPS Simplifié MTHA Ind 1"/>
    <hyperlink ref="B13:E13" location="'FO-PRE-04'!A1" display="Examen d'adéquation d'une pelle"/>
    <hyperlink ref="B14:E14" location="'FO-PRE-05'!A1" display="PAQ MTHA Ind 0"/>
    <hyperlink ref="B15:E15" location="'FO-PRE-06'!A1" display="Plan de contrôle MTHA Ind 0"/>
    <hyperlink ref="B16:E16" location="'FO-PRE-07'!A1" display="PRE MTHA"/>
    <hyperlink ref="B17:E17" location="'FO-PRE-08'!A1" display="PLAN DE RETRAIT D'AMIANTE"/>
    <hyperlink ref="B18:E18" location="'FO-PRE-09'!A1" display="CR Point 0 Ind 0"/>
    <hyperlink ref="B19:E19" location="'FO-PRE-10'!A1" display="Conduite à tenir en cas d'accident"/>
    <hyperlink ref="B20:E20" location="'FO-PRE-11'!A1" display="Analyse des risques particuliers"/>
    <hyperlink ref="B21:E21" location="'FO-PRE-12'!A1" display="Avenant au PPSPS Ind 0"/>
    <hyperlink ref="B22:E22" location="'FO-PRE-13'!A1" display="Evaluation des impacts env MTHA"/>
    <hyperlink ref="B23:E23" location="'FO-PRE-14'!A1" display="Analyse du risque d'ensevelissement"/>
    <hyperlink ref="B24:E24" location="'DICT 23.05.12'!A1" display="guide DICT 23 mai 2012 FNTP"/>
    <hyperlink ref="B25:E25" location="'CDT CCAG'!A1" display="Guide Pratique CDT CCAG travaux 2009"/>
    <hyperlink ref="B26:E26" location="'CDT Marchés privés'!A1" display="Guide Pratique CDT Marchés Privés version 2010"/>
    <hyperlink ref="B27:E27" location="'NO-PRE-02'!A1" display="Notice PPSPS Ind 0"/>
    <hyperlink ref="B28:E28" location="'NO-PRE-04'!A1" display="Notice Fiche Examen d'adéquation -Ind 0"/>
    <hyperlink ref="B29:E29" location="'NO-PRE-05'!A1" display="Notice PAQ et Plan de Contôle Ind 0"/>
    <hyperlink ref="B30:E30" location="'NO-PRE-07'!A1" display="Notice PRE ind 0"/>
    <hyperlink ref="B31:E31" location="'NO-PRE-08'!A1" display="Notice Plan de Retrait d'amiante Ind 0"/>
    <hyperlink ref="B32:E32" location="'R2-PR Ind 1'!A1" display="Processus PREPARATION"/>
  </hyperlink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sheetPr codeName="Feuil1"/>
  <dimension ref="A1:K11"/>
  <sheetViews>
    <sheetView workbookViewId="0">
      <selection activeCell="M5" sqref="M5"/>
    </sheetView>
  </sheetViews>
  <sheetFormatPr baseColWidth="10" defaultRowHeight="14.5"/>
  <cols>
    <col min="1" max="1" width="9.36328125" customWidth="1"/>
    <col min="2" max="2" width="10.453125" customWidth="1"/>
    <col min="3" max="3" width="21.08984375" customWidth="1"/>
    <col min="4" max="4" width="11.36328125" customWidth="1"/>
    <col min="5" max="5" width="12.54296875" customWidth="1"/>
    <col min="6" max="6" width="18" customWidth="1"/>
    <col min="7" max="7" width="16.81640625" customWidth="1"/>
    <col min="8" max="8" width="11.36328125" customWidth="1"/>
    <col min="9" max="10" width="11.81640625" customWidth="1"/>
    <col min="11" max="11" width="13.26953125" customWidth="1"/>
  </cols>
  <sheetData>
    <row r="1" spans="1:11" s="73" customFormat="1" ht="10.5">
      <c r="A1" s="72" t="s">
        <v>168</v>
      </c>
      <c r="B1" s="72" t="s">
        <v>167</v>
      </c>
      <c r="C1" s="72" t="s">
        <v>169</v>
      </c>
      <c r="D1" s="72" t="s">
        <v>171</v>
      </c>
      <c r="E1" s="72" t="s">
        <v>170</v>
      </c>
      <c r="F1" s="72" t="s">
        <v>164</v>
      </c>
      <c r="G1" s="72" t="s">
        <v>165</v>
      </c>
      <c r="H1" s="72" t="s">
        <v>163</v>
      </c>
      <c r="I1" s="72" t="s">
        <v>151</v>
      </c>
      <c r="J1" s="72" t="s">
        <v>166</v>
      </c>
      <c r="K1" s="72" t="s">
        <v>162</v>
      </c>
    </row>
    <row r="2" spans="1:11">
      <c r="A2" s="43">
        <v>1900</v>
      </c>
      <c r="B2" s="43">
        <v>8800</v>
      </c>
      <c r="C2">
        <v>13600</v>
      </c>
      <c r="D2">
        <v>15300</v>
      </c>
      <c r="E2">
        <v>15500</v>
      </c>
      <c r="F2" s="43">
        <v>15400</v>
      </c>
      <c r="G2" s="43">
        <v>16300</v>
      </c>
      <c r="H2" s="43">
        <v>16500</v>
      </c>
      <c r="I2" s="43">
        <v>16870</v>
      </c>
      <c r="J2" s="43">
        <v>18400</v>
      </c>
      <c r="K2" s="43">
        <v>19900</v>
      </c>
    </row>
    <row r="3" spans="1:11">
      <c r="B3" s="43"/>
      <c r="C3" s="43"/>
      <c r="D3" s="43"/>
      <c r="E3" s="43"/>
      <c r="F3" s="43"/>
      <c r="G3" s="43"/>
      <c r="H3" s="43"/>
    </row>
    <row r="4" spans="1:11">
      <c r="B4" s="43"/>
      <c r="C4" s="43"/>
      <c r="D4" s="43"/>
      <c r="E4" s="43"/>
      <c r="F4" s="43"/>
      <c r="G4" s="43"/>
      <c r="H4" s="43"/>
    </row>
    <row r="5" spans="1:11">
      <c r="B5" s="43"/>
      <c r="C5" s="43"/>
      <c r="D5" s="43"/>
      <c r="E5" s="43"/>
      <c r="F5" s="43"/>
      <c r="G5" s="43"/>
      <c r="H5" s="43"/>
    </row>
    <row r="6" spans="1:11">
      <c r="B6" s="43"/>
      <c r="C6" s="43"/>
      <c r="D6" s="43"/>
      <c r="E6" s="43"/>
      <c r="F6" s="43"/>
      <c r="G6" s="43"/>
      <c r="H6" s="43"/>
    </row>
    <row r="7" spans="1:11">
      <c r="B7" s="43"/>
      <c r="C7" s="43"/>
      <c r="D7" s="43"/>
      <c r="E7" s="43"/>
      <c r="F7" s="43"/>
      <c r="G7" s="43"/>
      <c r="H7" s="43"/>
    </row>
    <row r="8" spans="1:11">
      <c r="B8" s="43"/>
      <c r="C8" s="43"/>
      <c r="D8" s="43"/>
      <c r="E8" s="43"/>
      <c r="F8" s="43"/>
      <c r="G8" s="43"/>
      <c r="H8" s="43"/>
    </row>
    <row r="9" spans="1:11">
      <c r="B9" s="43"/>
      <c r="C9" s="43"/>
      <c r="D9" s="43"/>
      <c r="E9" s="43"/>
      <c r="F9" s="43"/>
      <c r="G9" s="43"/>
      <c r="H9" s="43"/>
    </row>
    <row r="10" spans="1:11">
      <c r="B10" s="43"/>
      <c r="C10" s="43"/>
      <c r="D10" s="43"/>
      <c r="E10" s="43"/>
      <c r="G10" s="43"/>
      <c r="H10" s="43"/>
    </row>
    <row r="11" spans="1:11">
      <c r="B11" s="43"/>
      <c r="C11" s="43"/>
      <c r="D11" s="43"/>
      <c r="E11" s="43"/>
    </row>
  </sheetData>
  <pageMargins left="0.7" right="0.7" top="0.75" bottom="0.75" header="0.3" footer="0.3"/>
  <pageSetup paperSize="9" orientation="portrait" horizontalDpi="4294967292" verticalDpi="0" r:id="rId1"/>
</worksheet>
</file>

<file path=xl/worksheets/sheet3.xml><?xml version="1.0" encoding="utf-8"?>
<worksheet xmlns="http://schemas.openxmlformats.org/spreadsheetml/2006/main" xmlns:r="http://schemas.openxmlformats.org/officeDocument/2006/relationships">
  <sheetPr codeName="Feuil2"/>
  <dimension ref="A1"/>
  <sheetViews>
    <sheetView workbookViewId="0">
      <selection activeCell="F21" sqref="F21"/>
    </sheetView>
  </sheetViews>
  <sheetFormatPr baseColWidth="10" defaultRowHeight="14.5"/>
  <sheetData/>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5"/>
  <dimension ref="A1:L44"/>
  <sheetViews>
    <sheetView tabSelected="1" topLeftCell="A16" workbookViewId="0">
      <selection activeCell="I20" sqref="I20"/>
    </sheetView>
  </sheetViews>
  <sheetFormatPr baseColWidth="10" defaultRowHeight="14.5"/>
  <cols>
    <col min="1" max="1" width="3.1796875" style="5" customWidth="1"/>
    <col min="2" max="2" width="15.7265625" customWidth="1"/>
    <col min="3" max="3" width="20.26953125" customWidth="1"/>
    <col min="4" max="4" width="8.6328125" customWidth="1"/>
    <col min="5" max="5" width="0.1796875" hidden="1" customWidth="1"/>
    <col min="6" max="6" width="7.453125" customWidth="1"/>
    <col min="7" max="7" width="14.7265625" customWidth="1"/>
    <col min="8" max="8" width="12.26953125" customWidth="1"/>
  </cols>
  <sheetData>
    <row r="1" spans="2:8" ht="15" customHeight="1">
      <c r="C1" s="62" t="s">
        <v>1</v>
      </c>
      <c r="D1" s="62"/>
      <c r="E1" s="62"/>
      <c r="F1" s="62"/>
      <c r="G1" s="62"/>
      <c r="H1" s="62"/>
    </row>
    <row r="2" spans="2:8" ht="15" customHeight="1">
      <c r="C2" s="62">
        <v>2</v>
      </c>
      <c r="D2" s="62">
        <v>1</v>
      </c>
      <c r="E2" s="62"/>
      <c r="F2" s="62"/>
      <c r="G2" s="62"/>
      <c r="H2" s="62"/>
    </row>
    <row r="3" spans="2:8" ht="15" customHeight="1">
      <c r="C3" s="62"/>
      <c r="D3" s="62"/>
      <c r="E3" s="62"/>
      <c r="F3" s="62"/>
      <c r="G3" s="62"/>
      <c r="H3" s="62"/>
    </row>
    <row r="4" spans="2:8" ht="15" customHeight="1">
      <c r="C4" s="62"/>
      <c r="D4" s="62"/>
      <c r="E4" s="62"/>
      <c r="F4" s="62"/>
      <c r="G4" s="62"/>
      <c r="H4" s="62"/>
    </row>
    <row r="6" spans="2:8">
      <c r="B6" s="59" t="s">
        <v>2</v>
      </c>
      <c r="C6" s="60"/>
      <c r="D6" s="59" t="e">
        <f>#REF!</f>
        <v>#REF!</v>
      </c>
      <c r="E6" s="61"/>
      <c r="F6" s="61"/>
      <c r="G6" s="61"/>
      <c r="H6" s="8"/>
    </row>
    <row r="7" spans="2:8">
      <c r="B7" s="47"/>
      <c r="C7" s="48"/>
      <c r="D7" s="48"/>
      <c r="E7" s="48"/>
      <c r="F7" s="48"/>
      <c r="G7" s="48"/>
      <c r="H7" s="52"/>
    </row>
    <row r="8" spans="2:8">
      <c r="B8" s="51"/>
      <c r="C8" s="50"/>
      <c r="D8" s="50"/>
      <c r="E8" s="50"/>
      <c r="F8" s="50"/>
      <c r="G8" s="50"/>
      <c r="H8" s="53"/>
    </row>
    <row r="9" spans="2:8">
      <c r="B9" s="51"/>
      <c r="C9" s="50"/>
      <c r="D9" s="50"/>
      <c r="E9" s="50"/>
      <c r="F9" s="50"/>
      <c r="G9" s="50"/>
      <c r="H9" s="53"/>
    </row>
    <row r="10" spans="2:8">
      <c r="B10" s="51"/>
      <c r="C10" s="50"/>
      <c r="D10" s="50"/>
      <c r="E10" s="50"/>
      <c r="F10" s="50"/>
      <c r="G10" s="50"/>
      <c r="H10" s="53"/>
    </row>
    <row r="11" spans="2:8">
      <c r="B11" s="51"/>
      <c r="C11" s="50"/>
      <c r="D11">
        <f t="array" ref="D11">MIN(IF(bdd&gt;=D27,bdd,""))</f>
        <v>8800</v>
      </c>
      <c r="E11" s="50"/>
      <c r="F11" s="50"/>
      <c r="G11" s="50"/>
      <c r="H11" s="53"/>
    </row>
    <row r="12" spans="2:8">
      <c r="B12" s="51"/>
      <c r="C12" s="50"/>
      <c r="D12" s="50"/>
      <c r="E12" s="50"/>
      <c r="F12" s="50"/>
      <c r="G12" s="50"/>
      <c r="H12" s="53"/>
    </row>
    <row r="13" spans="2:8">
      <c r="B13" s="51"/>
      <c r="C13" s="50"/>
      <c r="D13" s="50"/>
      <c r="E13" s="50"/>
      <c r="F13" s="50"/>
      <c r="G13" s="50"/>
      <c r="H13" s="53"/>
    </row>
    <row r="14" spans="2:8">
      <c r="B14" s="51"/>
      <c r="C14" s="50"/>
      <c r="D14" s="50"/>
      <c r="E14" s="50"/>
      <c r="F14" s="50"/>
      <c r="G14" s="50"/>
      <c r="H14" s="53"/>
    </row>
    <row r="15" spans="2:8">
      <c r="B15" s="51"/>
      <c r="C15" s="50"/>
      <c r="D15" s="50"/>
      <c r="E15" s="50"/>
      <c r="F15" s="50"/>
      <c r="G15" s="50"/>
      <c r="H15" s="53"/>
    </row>
    <row r="16" spans="2:8">
      <c r="B16" s="51"/>
      <c r="C16" s="50"/>
      <c r="D16" s="50"/>
      <c r="E16" s="50"/>
      <c r="F16" s="50"/>
      <c r="G16" s="50"/>
      <c r="H16" s="53"/>
    </row>
    <row r="17" spans="1:12">
      <c r="B17" s="51"/>
      <c r="C17" s="50"/>
      <c r="D17" s="50"/>
      <c r="E17" s="50"/>
      <c r="F17" s="50"/>
      <c r="G17" s="50"/>
      <c r="H17" s="53"/>
    </row>
    <row r="18" spans="1:12">
      <c r="B18" s="51"/>
      <c r="C18" s="50"/>
      <c r="D18" s="50"/>
      <c r="E18" s="50"/>
      <c r="F18" s="50"/>
      <c r="G18" s="50"/>
      <c r="H18" s="53"/>
    </row>
    <row r="19" spans="1:12">
      <c r="B19" s="51"/>
      <c r="C19" s="50"/>
      <c r="D19" s="50"/>
      <c r="E19" s="50"/>
      <c r="F19" s="50"/>
      <c r="G19" s="50"/>
      <c r="H19" s="53"/>
    </row>
    <row r="20" spans="1:12" ht="15" customHeight="1">
      <c r="A20" s="36"/>
      <c r="B20" s="51"/>
      <c r="C20" s="50"/>
      <c r="D20" s="49"/>
      <c r="E20" s="49"/>
      <c r="F20" s="53"/>
      <c r="G20" s="50"/>
      <c r="H20" s="53"/>
    </row>
    <row r="21" spans="1:12" ht="42" customHeight="1">
      <c r="A21" s="36">
        <v>1</v>
      </c>
      <c r="B21" s="77" t="s">
        <v>3</v>
      </c>
      <c r="C21" s="78"/>
      <c r="D21" s="79" t="s">
        <v>92</v>
      </c>
      <c r="E21" s="39" t="s">
        <v>93</v>
      </c>
      <c r="F21" s="4"/>
      <c r="G21" s="43"/>
      <c r="H21" s="43"/>
      <c r="K21" s="40" t="s">
        <v>152</v>
      </c>
    </row>
    <row r="22" spans="1:12" ht="30" customHeight="1">
      <c r="A22" s="36">
        <v>7</v>
      </c>
      <c r="B22" s="58"/>
      <c r="C22" s="80"/>
      <c r="D22" s="81">
        <f>VLOOKUP($A$22,donnée!$A$2:$H$20,A21+2)</f>
        <v>3510</v>
      </c>
      <c r="E22" s="74"/>
      <c r="F22" s="43"/>
      <c r="G22" s="43"/>
      <c r="H22" s="43"/>
      <c r="K22" s="41" t="s">
        <v>153</v>
      </c>
    </row>
    <row r="23" spans="1:12" ht="30" customHeight="1">
      <c r="A23" s="36">
        <v>8</v>
      </c>
      <c r="B23" s="58"/>
      <c r="C23" s="80"/>
      <c r="D23" s="82">
        <f>VLOOKUP($A$23,donnée!$A$21:$H$36,A21+2)</f>
        <v>361</v>
      </c>
      <c r="E23" s="75"/>
      <c r="F23" s="43"/>
      <c r="G23" s="43"/>
      <c r="H23" s="43"/>
      <c r="J23" s="4"/>
      <c r="K23" s="45" t="s">
        <v>154</v>
      </c>
    </row>
    <row r="24" spans="1:12" ht="30" customHeight="1">
      <c r="A24" s="36">
        <v>11</v>
      </c>
      <c r="B24" s="58"/>
      <c r="C24" s="80"/>
      <c r="D24" s="82">
        <f>VLOOKUP($A$24,donnée!$A$37:$H$48,A21+2)</f>
        <v>0</v>
      </c>
      <c r="E24" s="75"/>
      <c r="F24" s="43"/>
      <c r="G24" s="43"/>
      <c r="H24" s="43"/>
      <c r="J24" s="4"/>
      <c r="K24" s="45" t="s">
        <v>155</v>
      </c>
    </row>
    <row r="25" spans="1:12" ht="30" customHeight="1">
      <c r="A25" s="36">
        <v>19</v>
      </c>
      <c r="B25" s="58"/>
      <c r="C25" s="80"/>
      <c r="D25" s="82">
        <f>VLOOKUP($A$25,donnée!$A$48:$H$66,A21+2)</f>
        <v>0</v>
      </c>
      <c r="E25" s="74"/>
      <c r="F25" s="43"/>
      <c r="G25" s="43"/>
      <c r="H25" s="43"/>
      <c r="J25" s="9"/>
      <c r="K25" s="45" t="s">
        <v>156</v>
      </c>
      <c r="L25" s="6"/>
    </row>
    <row r="26" spans="1:12" s="10" customFormat="1" ht="22.5" customHeight="1">
      <c r="A26" s="36"/>
      <c r="B26" s="58"/>
      <c r="C26" s="80"/>
      <c r="D26" s="82">
        <v>0</v>
      </c>
      <c r="E26" s="76"/>
      <c r="F26" s="43"/>
      <c r="G26" s="43"/>
      <c r="H26" s="43"/>
      <c r="J26" s="9"/>
      <c r="K26" s="45" t="s">
        <v>157</v>
      </c>
      <c r="L26" s="6"/>
    </row>
    <row r="27" spans="1:12" s="7" customFormat="1" ht="18.75" customHeight="1">
      <c r="A27" s="36"/>
      <c r="B27" s="63" t="s">
        <v>34</v>
      </c>
      <c r="C27" s="64"/>
      <c r="D27" s="83">
        <f>MAX(D22:D26)</f>
        <v>3510</v>
      </c>
      <c r="E27" s="42"/>
      <c r="F27" s="4"/>
      <c r="G27" s="4"/>
      <c r="H27" s="4"/>
      <c r="J27" s="9"/>
      <c r="K27" s="46" t="s">
        <v>158</v>
      </c>
      <c r="L27" s="6"/>
    </row>
    <row r="28" spans="1:12">
      <c r="A28" s="36"/>
      <c r="B28" s="57"/>
      <c r="C28" s="57"/>
      <c r="D28" s="57"/>
      <c r="E28" s="56"/>
      <c r="F28" s="57"/>
      <c r="G28" s="57"/>
      <c r="H28" s="57"/>
      <c r="J28" s="6"/>
      <c r="K28" s="44" t="s">
        <v>159</v>
      </c>
      <c r="L28" s="6"/>
    </row>
    <row r="29" spans="1:12">
      <c r="A29" s="36">
        <v>16</v>
      </c>
      <c r="B29" s="1" t="s">
        <v>4</v>
      </c>
      <c r="C29" s="71" t="str">
        <f>IF(ISERROR(INDEX(marque,,MATCH(D11,bdd,0))),"pas de grue dispo",INDEX(marque,,MATCH(D11,bdd,0)))</f>
        <v xml:space="preserve"> 934 Jehl 2,5</v>
      </c>
      <c r="D29" s="43"/>
      <c r="E29" s="43" t="s">
        <v>5</v>
      </c>
      <c r="F29" s="43"/>
      <c r="G29" s="43"/>
      <c r="H29" s="43"/>
      <c r="J29" s="38"/>
      <c r="K29" s="41" t="s">
        <v>160</v>
      </c>
      <c r="L29" s="6"/>
    </row>
    <row r="30" spans="1:12" ht="15" thickBot="1">
      <c r="A30" s="36"/>
      <c r="B30" s="66" t="s">
        <v>6</v>
      </c>
      <c r="C30" s="66"/>
      <c r="D30" s="6">
        <f>D11</f>
        <v>8800</v>
      </c>
      <c r="E30" t="s">
        <v>45</v>
      </c>
      <c r="F30" s="6"/>
      <c r="H30" s="6"/>
      <c r="J30" s="6"/>
      <c r="K30" s="6"/>
      <c r="L30" s="6"/>
    </row>
    <row r="31" spans="1:12" ht="16.5" customHeight="1" thickBot="1">
      <c r="A31" s="36">
        <v>3</v>
      </c>
      <c r="B31" s="67"/>
      <c r="C31" s="67"/>
      <c r="D31" s="67"/>
      <c r="E31" s="67"/>
      <c r="F31" s="67"/>
      <c r="G31" s="37"/>
      <c r="H31" s="35"/>
      <c r="J31" s="6"/>
      <c r="K31" s="6"/>
      <c r="L31" s="6"/>
    </row>
    <row r="32" spans="1:12" ht="9" customHeight="1">
      <c r="A32" s="36"/>
      <c r="G32" s="4"/>
    </row>
    <row r="33" spans="1:8" ht="15.5">
      <c r="A33" s="34"/>
      <c r="B33" s="68" t="s">
        <v>142</v>
      </c>
      <c r="C33" s="68"/>
      <c r="D33" s="68"/>
      <c r="E33" s="68"/>
      <c r="F33" s="68"/>
      <c r="G33" s="68"/>
      <c r="H33" s="68"/>
    </row>
    <row r="34" spans="1:8" ht="15" customHeight="1">
      <c r="A34" s="34"/>
      <c r="B34" s="69" t="s">
        <v>143</v>
      </c>
      <c r="C34" s="69"/>
      <c r="D34" s="69"/>
      <c r="E34" s="69"/>
      <c r="F34" s="69"/>
      <c r="G34" s="69"/>
      <c r="H34" s="69"/>
    </row>
    <row r="35" spans="1:8">
      <c r="A35" s="34"/>
      <c r="B35" s="69"/>
      <c r="C35" s="69"/>
      <c r="D35" s="69"/>
      <c r="E35" s="69"/>
      <c r="F35" s="69"/>
      <c r="G35" s="69"/>
      <c r="H35" s="69"/>
    </row>
    <row r="36" spans="1:8">
      <c r="A36" s="34"/>
      <c r="B36" s="69"/>
      <c r="C36" s="69"/>
      <c r="D36" s="69"/>
      <c r="E36" s="69"/>
      <c r="F36" s="69"/>
      <c r="G36" s="69"/>
      <c r="H36" s="69"/>
    </row>
    <row r="37" spans="1:8" ht="15" customHeight="1">
      <c r="A37" s="34"/>
      <c r="B37" s="70" t="s">
        <v>144</v>
      </c>
      <c r="C37" s="70"/>
      <c r="D37" s="70"/>
      <c r="E37" s="70"/>
      <c r="F37" s="70"/>
      <c r="G37" s="70"/>
      <c r="H37" s="70"/>
    </row>
    <row r="38" spans="1:8">
      <c r="B38" s="70"/>
      <c r="C38" s="70"/>
      <c r="D38" s="70"/>
      <c r="E38" s="70"/>
      <c r="F38" s="70"/>
      <c r="G38" s="70"/>
      <c r="H38" s="70"/>
    </row>
    <row r="39" spans="1:8">
      <c r="B39" s="70"/>
      <c r="C39" s="70"/>
      <c r="D39" s="70"/>
      <c r="E39" s="70"/>
      <c r="F39" s="70"/>
      <c r="G39" s="70"/>
      <c r="H39" s="70"/>
    </row>
    <row r="40" spans="1:8">
      <c r="B40" s="70"/>
      <c r="C40" s="70"/>
      <c r="D40" s="70"/>
      <c r="E40" s="70"/>
      <c r="F40" s="70"/>
      <c r="G40" s="70"/>
      <c r="H40" s="70"/>
    </row>
    <row r="41" spans="1:8">
      <c r="B41" s="70"/>
      <c r="C41" s="70"/>
      <c r="D41" s="70"/>
      <c r="E41" s="70"/>
      <c r="F41" s="70"/>
      <c r="G41" s="70"/>
      <c r="H41" s="70"/>
    </row>
    <row r="42" spans="1:8" ht="14.25" customHeight="1">
      <c r="B42" s="70"/>
      <c r="C42" s="70"/>
      <c r="D42" s="70"/>
      <c r="E42" s="70"/>
      <c r="F42" s="70"/>
      <c r="G42" s="70"/>
      <c r="H42" s="70"/>
    </row>
    <row r="43" spans="1:8">
      <c r="B43" s="70"/>
      <c r="C43" s="70"/>
      <c r="D43" s="70"/>
      <c r="E43" s="70"/>
      <c r="F43" s="70"/>
      <c r="G43" s="70"/>
      <c r="H43" s="70"/>
    </row>
    <row r="44" spans="1:8" ht="16.5" customHeight="1">
      <c r="B44" s="65" t="s">
        <v>161</v>
      </c>
      <c r="C44" s="65"/>
      <c r="D44" s="65"/>
      <c r="E44" s="65"/>
      <c r="F44" s="65"/>
      <c r="G44" s="65"/>
      <c r="H44" s="65"/>
    </row>
  </sheetData>
  <mergeCells count="17">
    <mergeCell ref="B6:C6"/>
    <mergeCell ref="D6:G6"/>
    <mergeCell ref="C1:H4"/>
    <mergeCell ref="B27:C27"/>
    <mergeCell ref="B44:H44"/>
    <mergeCell ref="B30:C30"/>
    <mergeCell ref="B31:F31"/>
    <mergeCell ref="B33:H33"/>
    <mergeCell ref="B34:H36"/>
    <mergeCell ref="B37:H43"/>
    <mergeCell ref="B28:H28"/>
    <mergeCell ref="B21:C21"/>
    <mergeCell ref="B22:C22"/>
    <mergeCell ref="B23:C23"/>
    <mergeCell ref="B24:C24"/>
    <mergeCell ref="B25:C25"/>
    <mergeCell ref="B26:C26"/>
  </mergeCells>
  <conditionalFormatting sqref="G31">
    <cfRule type="containsText" dxfId="1" priority="1" operator="containsText" text="vrai">
      <formula>NOT(ISERROR(SEARCH("vrai",G31)))</formula>
    </cfRule>
    <cfRule type="containsText" dxfId="0" priority="2" operator="containsText" text="Faux">
      <formula>NOT(ISERROR(SEARCH("Faux",G31)))</formula>
    </cfRule>
  </conditionalFormatting>
  <pageMargins left="0.7" right="0.7" top="0.75" bottom="0.75" header="0.3" footer="0.3"/>
  <pageSetup paperSize="9" orientation="portrait" r:id="rId1"/>
  <drawing r:id="rId2"/>
  <legacyDrawing r:id="rId3"/>
  <extLst xmlns:x14="http://schemas.microsoft.com/office/spreadsheetml/2009/9/main">
    <ext uri="{CCE6A557-97BC-4b89-ADB6-D9C93CAAB3DF}">
      <x14:dataValidations xmlns:xm="http://schemas.microsoft.com/office/excel/2006/main" count="2">
        <x14:dataValidation type="list" allowBlank="1" showDropDown="1" showInputMessage="1" showErrorMessage="1">
          <x14:formula1>
            <xm:f>donnée!$G$2:$G$19</xm:f>
          </x14:formula1>
          <xm:sqref>K27:K28</xm:sqref>
        </x14:dataValidation>
        <x14:dataValidation type="list" allowBlank="1" showDropDown="1" showInputMessage="1" showErrorMessage="1">
          <x14:formula1>
            <xm:f>donnée!$G$2:$G$19</xm:f>
          </x14:formula1>
          <xm:sqref>J29</xm:sqref>
        </x14:dataValidation>
      </x14:dataValidations>
    </ext>
  </extLst>
</worksheet>
</file>

<file path=xl/worksheets/sheet5.xml><?xml version="1.0" encoding="utf-8"?>
<worksheet xmlns="http://schemas.openxmlformats.org/spreadsheetml/2006/main" xmlns:r="http://schemas.openxmlformats.org/officeDocument/2006/relationships">
  <sheetPr codeName="Feuil6"/>
  <dimension ref="A1:H68"/>
  <sheetViews>
    <sheetView topLeftCell="A46" workbookViewId="0">
      <selection activeCell="G56" sqref="G56"/>
    </sheetView>
  </sheetViews>
  <sheetFormatPr baseColWidth="10" defaultRowHeight="14.5"/>
  <cols>
    <col min="2" max="2" width="25.7265625" customWidth="1"/>
    <col min="7" max="7" width="55.26953125" customWidth="1"/>
  </cols>
  <sheetData>
    <row r="1" spans="1:8" s="7" customFormat="1" ht="15" thickBot="1">
      <c r="A1" s="7" t="s">
        <v>7</v>
      </c>
      <c r="B1" s="7" t="s">
        <v>8</v>
      </c>
      <c r="G1" s="7" t="s">
        <v>71</v>
      </c>
    </row>
    <row r="2" spans="1:8" ht="15" thickBot="1">
      <c r="A2" s="11">
        <v>1</v>
      </c>
      <c r="B2" s="17" t="s">
        <v>16</v>
      </c>
      <c r="C2" s="12">
        <v>1080</v>
      </c>
      <c r="F2" t="s">
        <v>88</v>
      </c>
      <c r="G2" s="30" t="s">
        <v>88</v>
      </c>
      <c r="H2">
        <v>12</v>
      </c>
    </row>
    <row r="3" spans="1:8">
      <c r="A3" s="3">
        <v>2</v>
      </c>
      <c r="B3" s="18" t="s">
        <v>17</v>
      </c>
      <c r="C3" s="13">
        <v>1350</v>
      </c>
      <c r="F3" t="s">
        <v>77</v>
      </c>
      <c r="G3" s="31" t="s">
        <v>150</v>
      </c>
      <c r="H3" s="10" t="s">
        <v>89</v>
      </c>
    </row>
    <row r="4" spans="1:8">
      <c r="A4" s="3">
        <v>3</v>
      </c>
      <c r="B4" s="18" t="s">
        <v>18</v>
      </c>
      <c r="C4" s="13">
        <v>1800</v>
      </c>
      <c r="F4" t="s">
        <v>78</v>
      </c>
      <c r="G4" s="32" t="s">
        <v>145</v>
      </c>
      <c r="H4" s="10" t="s">
        <v>89</v>
      </c>
    </row>
    <row r="5" spans="1:8">
      <c r="A5" s="3">
        <v>4</v>
      </c>
      <c r="B5" s="18" t="s">
        <v>19</v>
      </c>
      <c r="C5" s="13">
        <v>2280</v>
      </c>
      <c r="F5" t="s">
        <v>79</v>
      </c>
      <c r="G5" s="32" t="s">
        <v>146</v>
      </c>
      <c r="H5" s="10" t="s">
        <v>89</v>
      </c>
    </row>
    <row r="6" spans="1:8">
      <c r="A6" s="3">
        <v>5</v>
      </c>
      <c r="B6" s="18" t="s">
        <v>20</v>
      </c>
      <c r="C6" s="13">
        <v>2820</v>
      </c>
      <c r="F6" t="s">
        <v>80</v>
      </c>
      <c r="G6" s="32" t="s">
        <v>147</v>
      </c>
      <c r="H6" s="10" t="s">
        <v>89</v>
      </c>
    </row>
    <row r="7" spans="1:8">
      <c r="A7" s="3">
        <v>6</v>
      </c>
      <c r="B7" s="18" t="s">
        <v>21</v>
      </c>
      <c r="C7" s="13">
        <v>3480</v>
      </c>
      <c r="F7" t="s">
        <v>81</v>
      </c>
      <c r="G7" s="32" t="s">
        <v>148</v>
      </c>
      <c r="H7" s="10" t="s">
        <v>89</v>
      </c>
    </row>
    <row r="8" spans="1:8">
      <c r="A8" s="3">
        <v>7</v>
      </c>
      <c r="B8" s="18" t="s">
        <v>22</v>
      </c>
      <c r="C8" s="13">
        <v>3510</v>
      </c>
      <c r="F8" t="s">
        <v>82</v>
      </c>
      <c r="G8" s="32" t="s">
        <v>149</v>
      </c>
      <c r="H8" s="10" t="s">
        <v>89</v>
      </c>
    </row>
    <row r="9" spans="1:8">
      <c r="A9" s="3">
        <v>8</v>
      </c>
      <c r="B9" s="18" t="s">
        <v>23</v>
      </c>
      <c r="C9" s="13">
        <v>4200</v>
      </c>
      <c r="F9" t="s">
        <v>83</v>
      </c>
      <c r="G9" s="32" t="s">
        <v>83</v>
      </c>
      <c r="H9" t="s">
        <v>91</v>
      </c>
    </row>
    <row r="10" spans="1:8">
      <c r="A10" s="3">
        <v>9</v>
      </c>
      <c r="B10" s="18" t="s">
        <v>24</v>
      </c>
      <c r="C10" s="13">
        <v>5520</v>
      </c>
      <c r="F10" t="s">
        <v>84</v>
      </c>
      <c r="G10" s="32" t="s">
        <v>84</v>
      </c>
      <c r="H10" t="s">
        <v>91</v>
      </c>
    </row>
    <row r="11" spans="1:8">
      <c r="A11" s="3">
        <v>10</v>
      </c>
      <c r="B11" s="18" t="s">
        <v>25</v>
      </c>
      <c r="C11" s="13">
        <v>5760</v>
      </c>
      <c r="F11" t="s">
        <v>85</v>
      </c>
      <c r="G11" s="32" t="s">
        <v>85</v>
      </c>
      <c r="H11" t="s">
        <v>91</v>
      </c>
    </row>
    <row r="12" spans="1:8">
      <c r="A12" s="3">
        <v>11</v>
      </c>
      <c r="B12" s="18" t="s">
        <v>26</v>
      </c>
      <c r="C12" s="13">
        <v>6300</v>
      </c>
      <c r="F12" t="s">
        <v>86</v>
      </c>
      <c r="G12" s="32" t="s">
        <v>151</v>
      </c>
      <c r="H12" t="s">
        <v>90</v>
      </c>
    </row>
    <row r="13" spans="1:8">
      <c r="A13" s="3">
        <v>12</v>
      </c>
      <c r="B13" s="18" t="s">
        <v>27</v>
      </c>
      <c r="C13" s="13">
        <v>6750</v>
      </c>
      <c r="F13" t="s">
        <v>72</v>
      </c>
      <c r="G13" s="32" t="s">
        <v>72</v>
      </c>
      <c r="H13" t="s">
        <v>89</v>
      </c>
    </row>
    <row r="14" spans="1:8">
      <c r="A14" s="3">
        <v>13</v>
      </c>
      <c r="B14" s="18" t="s">
        <v>28</v>
      </c>
      <c r="C14" s="13">
        <v>8400</v>
      </c>
      <c r="F14" t="s">
        <v>73</v>
      </c>
      <c r="G14" s="32" t="s">
        <v>73</v>
      </c>
      <c r="H14" s="10" t="s">
        <v>89</v>
      </c>
    </row>
    <row r="15" spans="1:8">
      <c r="A15" s="3">
        <v>14</v>
      </c>
      <c r="B15" s="18" t="s">
        <v>29</v>
      </c>
      <c r="C15" s="13">
        <v>10500</v>
      </c>
      <c r="F15" t="s">
        <v>74</v>
      </c>
      <c r="G15" s="32" t="s">
        <v>74</v>
      </c>
      <c r="H15" s="10" t="s">
        <v>89</v>
      </c>
    </row>
    <row r="16" spans="1:8">
      <c r="A16" s="3">
        <v>15</v>
      </c>
      <c r="B16" s="18" t="s">
        <v>30</v>
      </c>
      <c r="C16" s="13">
        <v>12600</v>
      </c>
      <c r="F16" t="s">
        <v>87</v>
      </c>
      <c r="G16" s="32" t="s">
        <v>87</v>
      </c>
      <c r="H16" s="10" t="s">
        <v>89</v>
      </c>
    </row>
    <row r="17" spans="1:8">
      <c r="A17" s="3">
        <v>16</v>
      </c>
      <c r="B17" s="18" t="s">
        <v>31</v>
      </c>
      <c r="C17" s="13">
        <v>15000</v>
      </c>
      <c r="F17" t="s">
        <v>75</v>
      </c>
      <c r="G17" s="33" t="s">
        <v>75</v>
      </c>
      <c r="H17" s="10" t="s">
        <v>89</v>
      </c>
    </row>
    <row r="18" spans="1:8">
      <c r="A18" s="3">
        <v>17</v>
      </c>
      <c r="B18" s="18" t="s">
        <v>32</v>
      </c>
      <c r="C18" s="13">
        <v>16800</v>
      </c>
      <c r="F18" t="s">
        <v>76</v>
      </c>
      <c r="G18" s="33" t="s">
        <v>76</v>
      </c>
      <c r="H18" t="s">
        <v>91</v>
      </c>
    </row>
    <row r="19" spans="1:8" ht="15" thickBot="1">
      <c r="A19" s="14">
        <v>18</v>
      </c>
      <c r="B19" s="19" t="s">
        <v>33</v>
      </c>
      <c r="C19" s="15">
        <v>21900</v>
      </c>
      <c r="F19">
        <v>944</v>
      </c>
      <c r="G19">
        <v>944</v>
      </c>
      <c r="H19" t="s">
        <v>89</v>
      </c>
    </row>
    <row r="20" spans="1:8" s="10" customFormat="1" ht="15" thickBot="1">
      <c r="A20" s="3">
        <v>19</v>
      </c>
      <c r="B20" s="18" t="s">
        <v>70</v>
      </c>
      <c r="C20" s="13">
        <v>0</v>
      </c>
    </row>
    <row r="21" spans="1:8">
      <c r="A21" s="11">
        <v>1</v>
      </c>
      <c r="B21" s="17" t="s">
        <v>47</v>
      </c>
      <c r="C21" s="12">
        <v>1600</v>
      </c>
    </row>
    <row r="22" spans="1:8" ht="15" customHeight="1" thickBot="1">
      <c r="A22" s="3">
        <v>2</v>
      </c>
      <c r="B22" s="18" t="s">
        <v>46</v>
      </c>
      <c r="C22" s="13">
        <v>944</v>
      </c>
    </row>
    <row r="23" spans="1:8" s="10" customFormat="1" ht="15" customHeight="1">
      <c r="A23" s="11">
        <v>3</v>
      </c>
      <c r="B23" s="18" t="s">
        <v>48</v>
      </c>
      <c r="C23" s="13">
        <v>735</v>
      </c>
    </row>
    <row r="24" spans="1:8" s="10" customFormat="1" ht="15" customHeight="1" thickBot="1">
      <c r="A24" s="3">
        <v>4</v>
      </c>
      <c r="B24" s="18" t="s">
        <v>52</v>
      </c>
      <c r="C24" s="13">
        <v>1465</v>
      </c>
    </row>
    <row r="25" spans="1:8" s="10" customFormat="1" ht="15" customHeight="1">
      <c r="A25" s="11">
        <v>5</v>
      </c>
      <c r="B25" s="18" t="s">
        <v>49</v>
      </c>
      <c r="C25" s="13">
        <v>307</v>
      </c>
    </row>
    <row r="26" spans="1:8" s="10" customFormat="1" ht="15" customHeight="1" thickBot="1">
      <c r="A26" s="3">
        <v>6</v>
      </c>
      <c r="B26" s="18" t="s">
        <v>50</v>
      </c>
      <c r="C26" s="13">
        <v>615</v>
      </c>
    </row>
    <row r="27" spans="1:8" s="10" customFormat="1" ht="15" customHeight="1">
      <c r="A27" s="11">
        <v>7</v>
      </c>
      <c r="B27" s="18" t="s">
        <v>51</v>
      </c>
      <c r="C27" s="13">
        <v>921</v>
      </c>
    </row>
    <row r="28" spans="1:8" ht="15" thickBot="1">
      <c r="A28" s="3">
        <v>8</v>
      </c>
      <c r="B28" s="18" t="s">
        <v>9</v>
      </c>
      <c r="C28" s="13">
        <v>361</v>
      </c>
    </row>
    <row r="29" spans="1:8" s="10" customFormat="1">
      <c r="A29" s="11">
        <v>9</v>
      </c>
      <c r="B29" s="18" t="s">
        <v>53</v>
      </c>
      <c r="C29" s="13">
        <v>850</v>
      </c>
    </row>
    <row r="30" spans="1:8" ht="15" thickBot="1">
      <c r="A30" s="3">
        <v>10</v>
      </c>
      <c r="B30" s="18" t="s">
        <v>10</v>
      </c>
      <c r="C30" s="13">
        <v>403</v>
      </c>
    </row>
    <row r="31" spans="1:8">
      <c r="A31" s="11">
        <v>11</v>
      </c>
      <c r="B31" s="18" t="s">
        <v>12</v>
      </c>
      <c r="C31" s="13">
        <v>775</v>
      </c>
    </row>
    <row r="32" spans="1:8" ht="15" thickBot="1">
      <c r="A32" s="3">
        <v>12</v>
      </c>
      <c r="B32" s="18" t="s">
        <v>11</v>
      </c>
      <c r="C32" s="13">
        <v>980</v>
      </c>
    </row>
    <row r="33" spans="1:3">
      <c r="A33" s="11">
        <v>13</v>
      </c>
      <c r="B33" s="18" t="s">
        <v>13</v>
      </c>
      <c r="C33" s="13">
        <v>700</v>
      </c>
    </row>
    <row r="34" spans="1:3" ht="15" thickBot="1">
      <c r="A34" s="3">
        <v>14</v>
      </c>
      <c r="B34" s="18" t="s">
        <v>14</v>
      </c>
      <c r="C34" s="13">
        <v>702</v>
      </c>
    </row>
    <row r="35" spans="1:3" ht="15" thickBot="1">
      <c r="A35" s="11">
        <v>15</v>
      </c>
      <c r="B35" s="19" t="s">
        <v>15</v>
      </c>
      <c r="C35" s="15">
        <v>935</v>
      </c>
    </row>
    <row r="36" spans="1:3" s="10" customFormat="1" ht="15" thickBot="1">
      <c r="A36" s="11">
        <v>16</v>
      </c>
      <c r="B36" s="18" t="s">
        <v>70</v>
      </c>
      <c r="C36" s="13">
        <v>0</v>
      </c>
    </row>
    <row r="37" spans="1:3">
      <c r="A37" s="11">
        <v>1</v>
      </c>
      <c r="B37" s="17" t="s">
        <v>39</v>
      </c>
      <c r="C37" s="12">
        <v>745</v>
      </c>
    </row>
    <row r="38" spans="1:3">
      <c r="A38" s="3">
        <v>2</v>
      </c>
      <c r="B38" s="18" t="s">
        <v>38</v>
      </c>
      <c r="C38" s="16">
        <v>640</v>
      </c>
    </row>
    <row r="39" spans="1:3">
      <c r="A39" s="3">
        <v>3</v>
      </c>
      <c r="B39" s="18" t="s">
        <v>37</v>
      </c>
      <c r="C39" s="13">
        <v>1205</v>
      </c>
    </row>
    <row r="40" spans="1:3">
      <c r="A40" s="3">
        <v>4</v>
      </c>
      <c r="B40" s="18" t="s">
        <v>36</v>
      </c>
      <c r="C40" s="16">
        <v>1385</v>
      </c>
    </row>
    <row r="41" spans="1:3">
      <c r="A41" s="3">
        <v>5</v>
      </c>
      <c r="B41" s="18" t="s">
        <v>35</v>
      </c>
      <c r="C41" s="13">
        <v>1650</v>
      </c>
    </row>
    <row r="42" spans="1:3">
      <c r="A42" s="3">
        <v>6</v>
      </c>
      <c r="B42" s="18" t="s">
        <v>40</v>
      </c>
      <c r="C42" s="16">
        <v>2236</v>
      </c>
    </row>
    <row r="43" spans="1:3">
      <c r="A43" s="3">
        <v>7</v>
      </c>
      <c r="B43" s="18" t="s">
        <v>41</v>
      </c>
      <c r="C43" s="13">
        <v>2514</v>
      </c>
    </row>
    <row r="44" spans="1:3">
      <c r="A44" s="3">
        <v>8</v>
      </c>
      <c r="B44" s="18" t="s">
        <v>42</v>
      </c>
      <c r="C44" s="16">
        <v>2856</v>
      </c>
    </row>
    <row r="45" spans="1:3">
      <c r="A45" s="3">
        <v>9</v>
      </c>
      <c r="B45" s="18" t="s">
        <v>43</v>
      </c>
      <c r="C45" s="13">
        <v>1320</v>
      </c>
    </row>
    <row r="46" spans="1:3" s="10" customFormat="1" ht="15" thickBot="1">
      <c r="A46" s="14">
        <v>10</v>
      </c>
      <c r="B46" s="19" t="s">
        <v>44</v>
      </c>
      <c r="C46" s="2">
        <v>1870</v>
      </c>
    </row>
    <row r="47" spans="1:3" ht="15" thickBot="1">
      <c r="A47" s="20">
        <v>11</v>
      </c>
      <c r="B47" s="21" t="s">
        <v>70</v>
      </c>
      <c r="C47" s="22">
        <v>0</v>
      </c>
    </row>
    <row r="48" spans="1:3">
      <c r="A48" s="24">
        <v>1</v>
      </c>
      <c r="B48" s="25" t="s">
        <v>94</v>
      </c>
      <c r="C48" s="26">
        <v>720</v>
      </c>
    </row>
    <row r="49" spans="1:3">
      <c r="A49" s="20">
        <v>2</v>
      </c>
      <c r="B49" s="21" t="s">
        <v>95</v>
      </c>
      <c r="C49" s="23">
        <v>900</v>
      </c>
    </row>
    <row r="50" spans="1:3">
      <c r="A50" s="20">
        <v>3</v>
      </c>
      <c r="B50" s="21" t="s">
        <v>54</v>
      </c>
      <c r="C50" s="22">
        <v>516</v>
      </c>
    </row>
    <row r="51" spans="1:3">
      <c r="A51" s="20">
        <v>4</v>
      </c>
      <c r="B51" s="21" t="s">
        <v>67</v>
      </c>
      <c r="C51" s="23">
        <v>650</v>
      </c>
    </row>
    <row r="52" spans="1:3">
      <c r="A52" s="20">
        <v>5</v>
      </c>
      <c r="B52" s="21" t="s">
        <v>55</v>
      </c>
      <c r="C52" s="22">
        <v>730</v>
      </c>
    </row>
    <row r="53" spans="1:3">
      <c r="A53" s="20">
        <v>6</v>
      </c>
      <c r="B53" s="21" t="s">
        <v>66</v>
      </c>
      <c r="C53" s="23">
        <v>840</v>
      </c>
    </row>
    <row r="54" spans="1:3">
      <c r="A54" s="20">
        <v>7</v>
      </c>
      <c r="B54" s="21" t="s">
        <v>56</v>
      </c>
      <c r="C54" s="22">
        <v>965</v>
      </c>
    </row>
    <row r="55" spans="1:3">
      <c r="A55" s="20">
        <v>8</v>
      </c>
      <c r="B55" s="21" t="s">
        <v>57</v>
      </c>
      <c r="C55" s="23">
        <v>1185</v>
      </c>
    </row>
    <row r="56" spans="1:3">
      <c r="A56" s="20">
        <v>9</v>
      </c>
      <c r="B56" s="21" t="s">
        <v>63</v>
      </c>
      <c r="C56" s="22">
        <v>1505</v>
      </c>
    </row>
    <row r="57" spans="1:3">
      <c r="A57" s="20">
        <v>10</v>
      </c>
      <c r="B57" s="21" t="s">
        <v>58</v>
      </c>
      <c r="C57" s="23">
        <v>1880</v>
      </c>
    </row>
    <row r="58" spans="1:3">
      <c r="A58" s="20">
        <v>11</v>
      </c>
      <c r="B58" s="21" t="s">
        <v>59</v>
      </c>
      <c r="C58" s="22">
        <v>355</v>
      </c>
    </row>
    <row r="59" spans="1:3">
      <c r="A59" s="20">
        <v>12</v>
      </c>
      <c r="B59" s="21" t="s">
        <v>68</v>
      </c>
      <c r="C59" s="23">
        <v>445</v>
      </c>
    </row>
    <row r="60" spans="1:3">
      <c r="A60" s="20">
        <v>13</v>
      </c>
      <c r="B60" s="21" t="s">
        <v>60</v>
      </c>
      <c r="C60" s="22">
        <v>500</v>
      </c>
    </row>
    <row r="61" spans="1:3">
      <c r="A61" s="20">
        <v>14</v>
      </c>
      <c r="B61" s="21" t="s">
        <v>69</v>
      </c>
      <c r="C61" s="23">
        <v>570</v>
      </c>
    </row>
    <row r="62" spans="1:3">
      <c r="A62" s="20">
        <v>15</v>
      </c>
      <c r="B62" s="21" t="s">
        <v>61</v>
      </c>
      <c r="C62" s="22">
        <v>635</v>
      </c>
    </row>
    <row r="63" spans="1:3">
      <c r="A63" s="20">
        <v>16</v>
      </c>
      <c r="B63" s="21" t="s">
        <v>62</v>
      </c>
      <c r="C63" s="23">
        <v>870</v>
      </c>
    </row>
    <row r="64" spans="1:3">
      <c r="A64" s="20">
        <v>17</v>
      </c>
      <c r="B64" s="21" t="s">
        <v>64</v>
      </c>
      <c r="C64" s="22">
        <v>1090</v>
      </c>
    </row>
    <row r="65" spans="1:3" ht="15" thickBot="1">
      <c r="A65" s="27">
        <v>18</v>
      </c>
      <c r="B65" s="28" t="s">
        <v>65</v>
      </c>
      <c r="C65" s="29">
        <v>1370</v>
      </c>
    </row>
    <row r="66" spans="1:3" s="10" customFormat="1">
      <c r="A66" s="20">
        <v>19</v>
      </c>
      <c r="B66" s="21" t="s">
        <v>70</v>
      </c>
      <c r="C66" s="22">
        <v>0</v>
      </c>
    </row>
    <row r="67" spans="1:3">
      <c r="A67" s="20"/>
    </row>
    <row r="68" spans="1:3">
      <c r="A68" s="2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2</vt:i4>
      </vt:variant>
    </vt:vector>
  </HeadingPairs>
  <TitlesOfParts>
    <vt:vector size="7" baseType="lpstr">
      <vt:lpstr>sommaire</vt:lpstr>
      <vt:lpstr>Feuil1</vt:lpstr>
      <vt:lpstr>A REMPLIR</vt:lpstr>
      <vt:lpstr>FO-PRE-04</vt:lpstr>
      <vt:lpstr>donnée</vt:lpstr>
      <vt:lpstr>bdd</vt:lpstr>
      <vt:lpstr>marque</vt:lpstr>
    </vt:vector>
  </TitlesOfParts>
  <Company>VINCI CONSTRUCTION FRANCE</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GILLMANN Jean-Nicolas</dc:creator>
  <cp:lastModifiedBy>tulipe</cp:lastModifiedBy>
  <cp:lastPrinted>2014-07-10T14:03:48Z</cp:lastPrinted>
  <dcterms:created xsi:type="dcterms:W3CDTF">2014-04-25T12:22:16Z</dcterms:created>
  <dcterms:modified xsi:type="dcterms:W3CDTF">2014-07-12T16:51:50Z</dcterms:modified>
</cp:coreProperties>
</file>