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0" yWindow="0" windowWidth="19420" windowHeight="11020" tabRatio="500"/>
  </bookViews>
  <sheets>
    <sheet name="Feuil1" sheetId="1" r:id="rId1"/>
    <sheet name="NE PAS TOUCHER !" sheetId="2" r:id="rId2"/>
  </sheets>
  <definedNames>
    <definedName name="dateID">'NE PAS TOUCHER !'!$F$3:$F$4</definedName>
    <definedName name="dept">'NE PAS TOUCHER !'!$N$1</definedName>
    <definedName name="LIEUX">'NE PAS TOUCHER !'!$H$3:$H$9</definedName>
    <definedName name="liste">'NE PAS TOUCHER !'!$B$2:$B$6</definedName>
    <definedName name="listeTitre">'NE PAS TOUCHER !'!$B$2:$B$12</definedName>
    <definedName name="listetr">'NE PAS TOUCHER !'!$N$1:$N$24</definedName>
    <definedName name="typeID">'NE PAS TOUCHER !'!$D$3:$D$4</definedName>
    <definedName name="VALIDATION">'NE PAS TOUCHER !'!$L$3:$L$5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6" i="1"/>
  <c r="K6"/>
  <c r="L6"/>
  <c r="M6"/>
  <c r="N6"/>
  <c r="O6"/>
  <c r="P6"/>
  <c r="Q6"/>
  <c r="R6"/>
  <c r="S6"/>
  <c r="T6"/>
  <c r="U6"/>
  <c r="V6"/>
  <c r="W6"/>
  <c r="X6"/>
  <c r="Y6"/>
  <c r="Z6"/>
  <c r="AA6"/>
  <c r="J7"/>
  <c r="K7"/>
  <c r="L7"/>
  <c r="M7"/>
  <c r="N7"/>
  <c r="O7"/>
  <c r="P7"/>
  <c r="Q7"/>
  <c r="R7"/>
  <c r="S7"/>
  <c r="T7"/>
  <c r="U7"/>
  <c r="V7"/>
  <c r="W7"/>
  <c r="X7"/>
  <c r="Y7"/>
  <c r="Z7"/>
  <c r="AA7"/>
  <c r="J8"/>
  <c r="K8"/>
  <c r="L8"/>
  <c r="M8"/>
  <c r="N8"/>
  <c r="O8"/>
  <c r="P8"/>
  <c r="Q8"/>
  <c r="R8"/>
  <c r="S8"/>
  <c r="T8"/>
  <c r="U8"/>
  <c r="V8"/>
  <c r="W8"/>
  <c r="X8"/>
  <c r="Y8"/>
  <c r="Z8"/>
  <c r="AA8"/>
  <c r="J9"/>
  <c r="K9"/>
  <c r="L9"/>
  <c r="M9"/>
  <c r="N9"/>
  <c r="O9"/>
  <c r="P9"/>
  <c r="Q9"/>
  <c r="R9"/>
  <c r="S9"/>
  <c r="T9"/>
  <c r="U9"/>
  <c r="V9"/>
  <c r="W9"/>
  <c r="X9"/>
  <c r="Y9"/>
  <c r="Z9"/>
  <c r="AA9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I7"/>
  <c r="I8"/>
  <c r="I9"/>
  <c r="I10"/>
  <c r="I11"/>
  <c r="I12"/>
  <c r="I13"/>
  <c r="I14"/>
  <c r="I15"/>
  <c r="I16"/>
  <c r="I17"/>
  <c r="I18"/>
  <c r="I19"/>
  <c r="I6"/>
  <c r="O20" i="2"/>
  <c r="O21" s="1"/>
  <c r="O22" s="1"/>
  <c r="O23" s="1"/>
  <c r="O24" s="1"/>
  <c r="O3"/>
  <c r="O4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"/>
  <c r="N3"/>
  <c r="N4"/>
  <c r="N5" s="1"/>
  <c r="N2"/>
  <c r="N1"/>
  <c r="O1"/>
  <c r="Y5" i="1"/>
  <c r="Z5"/>
  <c r="AA5" s="1"/>
  <c r="K5"/>
  <c r="L5"/>
  <c r="M5" s="1"/>
  <c r="N5" s="1"/>
  <c r="O5" s="1"/>
  <c r="P5" s="1"/>
  <c r="Q5" s="1"/>
  <c r="R5" s="1"/>
  <c r="S5" s="1"/>
  <c r="T5" s="1"/>
  <c r="U5" s="1"/>
  <c r="V5" s="1"/>
  <c r="W5" s="1"/>
  <c r="X5" s="1"/>
  <c r="J5"/>
  <c r="I5"/>
  <c r="J4"/>
  <c r="K4"/>
  <c r="L4"/>
  <c r="M4"/>
  <c r="N4"/>
  <c r="O4"/>
  <c r="P4"/>
  <c r="Q4"/>
  <c r="R4"/>
  <c r="S4"/>
  <c r="T4"/>
  <c r="U4"/>
  <c r="V4"/>
  <c r="W4"/>
  <c r="X4"/>
  <c r="Y4"/>
  <c r="I4"/>
  <c r="N6" i="2" l="1"/>
  <c r="N7" l="1"/>
  <c r="N8" l="1"/>
  <c r="N9" l="1"/>
  <c r="N10" l="1"/>
  <c r="N11" l="1"/>
  <c r="N12" l="1"/>
  <c r="N13" l="1"/>
  <c r="N14" l="1"/>
  <c r="N15" l="1"/>
  <c r="N16" l="1"/>
  <c r="N17" l="1"/>
  <c r="N18" l="1"/>
  <c r="N19" l="1"/>
  <c r="N20" l="1"/>
  <c r="N21" l="1"/>
  <c r="N22" l="1"/>
  <c r="N23" l="1"/>
  <c r="N24" l="1"/>
</calcChain>
</file>

<file path=xl/sharedStrings.xml><?xml version="1.0" encoding="utf-8"?>
<sst xmlns="http://schemas.openxmlformats.org/spreadsheetml/2006/main" count="49" uniqueCount="36">
  <si>
    <t>REPAS</t>
  </si>
  <si>
    <t>TITRE</t>
  </si>
  <si>
    <t>JOUR</t>
  </si>
  <si>
    <t>MIDI</t>
  </si>
  <si>
    <t>SOIR</t>
  </si>
  <si>
    <t>TACHE</t>
  </si>
  <si>
    <t>P TECH</t>
  </si>
  <si>
    <t>P PROD</t>
  </si>
  <si>
    <t>1 R PLATEAU</t>
  </si>
  <si>
    <t>HORAIRES</t>
  </si>
  <si>
    <t>RUNS</t>
  </si>
  <si>
    <t>DESCRIPTION</t>
  </si>
  <si>
    <t>EVENEMENTS</t>
  </si>
  <si>
    <t>ARTISTE</t>
  </si>
  <si>
    <t>BENEVOLE</t>
  </si>
  <si>
    <t>1 R LUMIERE</t>
  </si>
  <si>
    <t>4 PERSONNES</t>
  </si>
  <si>
    <t>PRESTA</t>
  </si>
  <si>
    <t>LE DIAPASON</t>
  </si>
  <si>
    <t>PERSONNE</t>
  </si>
  <si>
    <t>MATERIELS</t>
  </si>
  <si>
    <t>PERIODE</t>
  </si>
  <si>
    <t>OPERA</t>
  </si>
  <si>
    <t>MUSEE DES BEAUX ARTS</t>
  </si>
  <si>
    <t>THEATRE DU VX ST ETIENNE</t>
  </si>
  <si>
    <t>PROJET:</t>
  </si>
  <si>
    <t>PLANNING DE PRODUCTION</t>
  </si>
  <si>
    <t>OUI</t>
  </si>
  <si>
    <t>NON</t>
  </si>
  <si>
    <t>MONTAGE</t>
  </si>
  <si>
    <t>MONTAGE ET PRESTA SON</t>
  </si>
  <si>
    <t>2 PERSONNES</t>
  </si>
  <si>
    <t>NOM DU PROJET</t>
  </si>
  <si>
    <t>travail</t>
  </si>
  <si>
    <t>deb</t>
  </si>
  <si>
    <t>fin</t>
  </si>
</sst>
</file>

<file path=xl/styles.xml><?xml version="1.0" encoding="utf-8"?>
<styleSheet xmlns="http://schemas.openxmlformats.org/spreadsheetml/2006/main">
  <numFmts count="3">
    <numFmt numFmtId="164" formatCode="[$-40C]d\-mmm;@"/>
    <numFmt numFmtId="165" formatCode="ddd\ dd\ mmm\."/>
    <numFmt numFmtId="169" formatCode="h:mm;@"/>
  </numFmts>
  <fonts count="12">
    <font>
      <sz val="12"/>
      <color theme="1"/>
      <name val="Helvetica Neue"/>
      <family val="2"/>
    </font>
    <font>
      <b/>
      <sz val="12"/>
      <color theme="1"/>
      <name val="Helvetica Neue"/>
      <family val="2"/>
    </font>
    <font>
      <sz val="8"/>
      <name val="Helvetica Neue"/>
      <family val="2"/>
    </font>
    <font>
      <u/>
      <sz val="12"/>
      <color theme="10"/>
      <name val="Helvetica Neue"/>
      <family val="2"/>
    </font>
    <font>
      <u/>
      <sz val="12"/>
      <color theme="11"/>
      <name val="Helvetica Neue"/>
      <family val="2"/>
    </font>
    <font>
      <b/>
      <sz val="10"/>
      <color theme="1"/>
      <name val="Helvetica Neue"/>
    </font>
    <font>
      <sz val="10"/>
      <color theme="1"/>
      <name val="Helvetica Neue"/>
    </font>
    <font>
      <b/>
      <sz val="11"/>
      <color theme="1"/>
      <name val="Helvetica Neue"/>
    </font>
    <font>
      <b/>
      <sz val="9"/>
      <color theme="1"/>
      <name val="Helvetica Neue"/>
    </font>
    <font>
      <sz val="28"/>
      <color theme="1"/>
      <name val="Helvetica Neue"/>
    </font>
    <font>
      <sz val="28"/>
      <color rgb="FF970000"/>
      <name val="Helvetica Neue"/>
    </font>
    <font>
      <sz val="10"/>
      <color theme="0" tint="-4.9989318521683403E-2"/>
      <name val="Helvetica Neue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dashed">
        <color auto="1"/>
      </left>
      <right style="dotted">
        <color auto="1"/>
      </right>
      <top/>
      <bottom/>
      <diagonal/>
    </border>
    <border>
      <left style="dotted">
        <color auto="1"/>
      </left>
      <right style="dashed">
        <color auto="1"/>
      </right>
      <top/>
      <bottom/>
      <diagonal/>
    </border>
    <border>
      <left style="dashed">
        <color theme="1"/>
      </left>
      <right style="dashed">
        <color theme="1"/>
      </right>
      <top/>
      <bottom/>
      <diagonal/>
    </border>
    <border>
      <left style="dashed">
        <color theme="1"/>
      </left>
      <right/>
      <top/>
      <bottom style="dotted">
        <color theme="1"/>
      </bottom>
      <diagonal/>
    </border>
    <border>
      <left/>
      <right style="dashed">
        <color theme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 style="dashed">
        <color theme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theme="1"/>
      </left>
      <right style="dashed">
        <color theme="1"/>
      </right>
      <top style="dotted">
        <color theme="1"/>
      </top>
      <bottom/>
      <diagonal/>
    </border>
    <border>
      <left style="dashed">
        <color auto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theme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ashed">
        <color theme="1"/>
      </left>
      <right/>
      <top/>
      <bottom/>
      <diagonal/>
    </border>
    <border>
      <left/>
      <right style="dashed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1"/>
      </left>
      <right/>
      <top/>
      <bottom style="thin">
        <color theme="0" tint="-0.14999847407452621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 shrinkToFit="1"/>
    </xf>
    <xf numFmtId="0" fontId="1" fillId="2" borderId="6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164" fontId="6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 shrinkToFit="1"/>
    </xf>
    <xf numFmtId="0" fontId="6" fillId="0" borderId="0" xfId="0" applyFont="1" applyBorder="1" applyAlignment="1">
      <alignment horizontal="center" vertical="center" textRotation="90"/>
    </xf>
    <xf numFmtId="0" fontId="6" fillId="0" borderId="3" xfId="0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right" vertical="center"/>
    </xf>
    <xf numFmtId="165" fontId="6" fillId="0" borderId="3" xfId="0" applyNumberFormat="1" applyFont="1" applyFill="1" applyBorder="1" applyAlignment="1">
      <alignment vertical="center"/>
    </xf>
    <xf numFmtId="164" fontId="6" fillId="0" borderId="3" xfId="0" applyNumberFormat="1" applyFont="1" applyFill="1" applyBorder="1" applyAlignment="1">
      <alignment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9" fillId="0" borderId="0" xfId="0" applyFont="1" applyAlignment="1">
      <alignment vertical="center" shrinkToFit="1"/>
    </xf>
    <xf numFmtId="0" fontId="6" fillId="0" borderId="18" xfId="0" applyFont="1" applyBorder="1" applyAlignment="1">
      <alignment vertical="center"/>
    </xf>
    <xf numFmtId="164" fontId="6" fillId="2" borderId="15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indent="1" shrinkToFit="1"/>
    </xf>
    <xf numFmtId="0" fontId="0" fillId="0" borderId="0" xfId="0" applyFont="1" applyFill="1"/>
    <xf numFmtId="0" fontId="9" fillId="0" borderId="15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 wrapText="1" shrinkToFit="1"/>
    </xf>
    <xf numFmtId="0" fontId="10" fillId="0" borderId="15" xfId="0" applyFont="1" applyFill="1" applyBorder="1" applyAlignment="1">
      <alignment horizontal="left" vertical="center" indent="1" shrinkToFit="1"/>
    </xf>
    <xf numFmtId="0" fontId="9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center" wrapText="1" shrinkToFit="1"/>
    </xf>
    <xf numFmtId="164" fontId="1" fillId="3" borderId="19" xfId="0" applyNumberFormat="1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 shrinkToFit="1"/>
    </xf>
    <xf numFmtId="0" fontId="1" fillId="3" borderId="0" xfId="0" applyFont="1" applyFill="1" applyAlignment="1">
      <alignment vertical="center"/>
    </xf>
    <xf numFmtId="165" fontId="1" fillId="0" borderId="0" xfId="0" applyNumberFormat="1" applyFont="1" applyAlignment="1">
      <alignment vertical="center"/>
    </xf>
    <xf numFmtId="169" fontId="1" fillId="0" borderId="0" xfId="0" applyNumberFormat="1" applyFont="1" applyAlignment="1">
      <alignment vertical="center"/>
    </xf>
    <xf numFmtId="169" fontId="0" fillId="0" borderId="0" xfId="0" applyNumberFormat="1"/>
    <xf numFmtId="169" fontId="11" fillId="0" borderId="0" xfId="0" applyNumberFormat="1" applyFont="1" applyBorder="1" applyAlignment="1">
      <alignment vertical="center"/>
    </xf>
    <xf numFmtId="0" fontId="5" fillId="3" borderId="21" xfId="0" applyFont="1" applyFill="1" applyBorder="1" applyAlignment="1">
      <alignment horizontal="center" vertical="center" wrapText="1" shrinkToFit="1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169" fontId="5" fillId="3" borderId="22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169" fontId="5" fillId="3" borderId="7" xfId="0" applyNumberFormat="1" applyFont="1" applyFill="1" applyBorder="1" applyAlignment="1">
      <alignment horizontal="center" vertical="center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Normal" xfId="0" builtinId="0"/>
  </cellStyles>
  <dxfs count="32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rgb="FFFF0000"/>
      </font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AC38"/>
  <sheetViews>
    <sheetView showGridLines="0" tabSelected="1" topLeftCell="C1" workbookViewId="0">
      <selection activeCell="AC3" sqref="AC3"/>
    </sheetView>
  </sheetViews>
  <sheetFormatPr baseColWidth="10" defaultColWidth="10.69140625" defaultRowHeight="16" customHeight="1"/>
  <cols>
    <col min="1" max="1" width="9.3828125" style="2" customWidth="1"/>
    <col min="2" max="2" width="8.3046875" style="4" customWidth="1"/>
    <col min="3" max="3" width="34.15234375" style="8" customWidth="1"/>
    <col min="4" max="4" width="4.3046875" style="51" customWidth="1"/>
    <col min="5" max="5" width="6.15234375" style="3" customWidth="1"/>
    <col min="6" max="7" width="4.15234375" style="5" customWidth="1"/>
    <col min="8" max="8" width="1.15234375" style="3" customWidth="1"/>
    <col min="9" max="27" width="3.69140625" style="3" customWidth="1"/>
    <col min="28" max="28" width="5.84375" style="3" customWidth="1"/>
    <col min="29" max="29" width="11.4609375" style="3" bestFit="1" customWidth="1"/>
    <col min="30" max="16384" width="10.69140625" style="3"/>
  </cols>
  <sheetData>
    <row r="1" spans="1:29" ht="31" customHeight="1">
      <c r="A1" s="38"/>
      <c r="B1" s="33" t="s">
        <v>25</v>
      </c>
      <c r="C1" s="39" t="s">
        <v>32</v>
      </c>
      <c r="D1" s="49"/>
      <c r="E1" s="37"/>
      <c r="F1" s="41" t="s">
        <v>26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</row>
    <row r="2" spans="1:29" ht="16" customHeight="1">
      <c r="C2" s="36"/>
      <c r="D2" s="50"/>
    </row>
    <row r="3" spans="1:29" s="10" customFormat="1" ht="16" customHeight="1">
      <c r="A3" s="45" t="s">
        <v>12</v>
      </c>
      <c r="B3" s="46"/>
      <c r="C3" s="47"/>
      <c r="D3" s="52" t="s">
        <v>33</v>
      </c>
      <c r="E3" s="53"/>
      <c r="F3" s="44" t="s">
        <v>0</v>
      </c>
      <c r="G3" s="43"/>
      <c r="H3" s="9"/>
      <c r="I3" s="9"/>
      <c r="J3" s="42" t="s">
        <v>9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</row>
    <row r="4" spans="1:29" s="1" customFormat="1" ht="16" customHeight="1">
      <c r="A4" s="25" t="s">
        <v>2</v>
      </c>
      <c r="B4" s="26" t="s">
        <v>1</v>
      </c>
      <c r="C4" s="27" t="s">
        <v>11</v>
      </c>
      <c r="D4" s="54"/>
      <c r="E4" s="55"/>
      <c r="F4" s="28" t="s">
        <v>3</v>
      </c>
      <c r="G4" s="29" t="s">
        <v>4</v>
      </c>
      <c r="H4" s="11"/>
      <c r="I4" s="3">
        <f>MOD(COLUMN(G4),24)+1</f>
        <v>8</v>
      </c>
      <c r="J4" s="3">
        <f t="shared" ref="J4:AA4" si="0">MOD(COLUMN(H4),24)+1</f>
        <v>9</v>
      </c>
      <c r="K4" s="3">
        <f t="shared" si="0"/>
        <v>10</v>
      </c>
      <c r="L4" s="3">
        <f t="shared" si="0"/>
        <v>11</v>
      </c>
      <c r="M4" s="3">
        <f t="shared" si="0"/>
        <v>12</v>
      </c>
      <c r="N4" s="3">
        <f t="shared" si="0"/>
        <v>13</v>
      </c>
      <c r="O4" s="3">
        <f t="shared" si="0"/>
        <v>14</v>
      </c>
      <c r="P4" s="3">
        <f t="shared" si="0"/>
        <v>15</v>
      </c>
      <c r="Q4" s="3">
        <f t="shared" si="0"/>
        <v>16</v>
      </c>
      <c r="R4" s="3">
        <f t="shared" si="0"/>
        <v>17</v>
      </c>
      <c r="S4" s="3">
        <f t="shared" si="0"/>
        <v>18</v>
      </c>
      <c r="T4" s="3">
        <f t="shared" si="0"/>
        <v>19</v>
      </c>
      <c r="U4" s="3">
        <f t="shared" si="0"/>
        <v>20</v>
      </c>
      <c r="V4" s="3">
        <f t="shared" si="0"/>
        <v>21</v>
      </c>
      <c r="W4" s="3">
        <f t="shared" si="0"/>
        <v>22</v>
      </c>
      <c r="X4" s="3">
        <f t="shared" si="0"/>
        <v>23</v>
      </c>
      <c r="Y4" s="3">
        <f t="shared" si="0"/>
        <v>24</v>
      </c>
      <c r="Z4" s="3">
        <v>25</v>
      </c>
      <c r="AA4" s="3">
        <v>26</v>
      </c>
    </row>
    <row r="5" spans="1:29" ht="16" customHeight="1">
      <c r="A5" s="12"/>
      <c r="B5" s="13"/>
      <c r="C5" s="14"/>
      <c r="D5" s="60" t="s">
        <v>34</v>
      </c>
      <c r="E5" s="61" t="s">
        <v>35</v>
      </c>
      <c r="F5" s="15"/>
      <c r="G5" s="15"/>
      <c r="H5" s="6"/>
      <c r="I5" s="59">
        <f>I4/24</f>
        <v>0.33333333333333331</v>
      </c>
      <c r="J5" s="59">
        <f>I5+(1/24)</f>
        <v>0.375</v>
      </c>
      <c r="K5" s="59">
        <f t="shared" ref="K5:AA5" si="1">J5+(1/24)</f>
        <v>0.41666666666666669</v>
      </c>
      <c r="L5" s="59">
        <f t="shared" si="1"/>
        <v>0.45833333333333337</v>
      </c>
      <c r="M5" s="59">
        <f t="shared" si="1"/>
        <v>0.5</v>
      </c>
      <c r="N5" s="59">
        <f t="shared" si="1"/>
        <v>0.54166666666666663</v>
      </c>
      <c r="O5" s="59">
        <f t="shared" si="1"/>
        <v>0.58333333333333326</v>
      </c>
      <c r="P5" s="59">
        <f t="shared" si="1"/>
        <v>0.62499999999999989</v>
      </c>
      <c r="Q5" s="59">
        <f t="shared" si="1"/>
        <v>0.66666666666666652</v>
      </c>
      <c r="R5" s="59">
        <f t="shared" si="1"/>
        <v>0.70833333333333315</v>
      </c>
      <c r="S5" s="59">
        <f t="shared" si="1"/>
        <v>0.74999999999999978</v>
      </c>
      <c r="T5" s="59">
        <f t="shared" si="1"/>
        <v>0.79166666666666641</v>
      </c>
      <c r="U5" s="59">
        <f t="shared" si="1"/>
        <v>0.83333333333333304</v>
      </c>
      <c r="V5" s="59">
        <f t="shared" si="1"/>
        <v>0.87499999999999967</v>
      </c>
      <c r="W5" s="59">
        <f t="shared" si="1"/>
        <v>0.9166666666666663</v>
      </c>
      <c r="X5" s="59">
        <f t="shared" si="1"/>
        <v>0.95833333333333293</v>
      </c>
      <c r="Y5" s="59">
        <f t="shared" si="1"/>
        <v>0.99999999999999956</v>
      </c>
      <c r="Z5" s="59">
        <f t="shared" si="1"/>
        <v>1.0416666666666663</v>
      </c>
      <c r="AA5" s="59">
        <f t="shared" si="1"/>
        <v>1.083333333333333</v>
      </c>
      <c r="AC5" s="57"/>
    </row>
    <row r="6" spans="1:29" ht="16" customHeight="1">
      <c r="A6" s="22">
        <v>43020</v>
      </c>
      <c r="B6" s="30" t="s">
        <v>5</v>
      </c>
      <c r="C6" s="16" t="s">
        <v>29</v>
      </c>
      <c r="D6" s="62">
        <v>16</v>
      </c>
      <c r="E6" s="63">
        <v>1.083333333333333</v>
      </c>
      <c r="F6" s="18">
        <v>10</v>
      </c>
      <c r="G6" s="19">
        <v>24</v>
      </c>
      <c r="H6" s="20"/>
      <c r="I6" s="31" t="str">
        <f>IF(AND(I$4&gt;$D6,I$5&lt;=$E6*1),1,"")</f>
        <v/>
      </c>
      <c r="J6" s="31" t="str">
        <f t="shared" ref="J6:AA19" si="2">IF(AND(J$4&gt;$D6,J$5&lt;=$E6*1),1,"")</f>
        <v/>
      </c>
      <c r="K6" s="31" t="str">
        <f t="shared" si="2"/>
        <v/>
      </c>
      <c r="L6" s="31" t="str">
        <f t="shared" si="2"/>
        <v/>
      </c>
      <c r="M6" s="31" t="str">
        <f t="shared" si="2"/>
        <v/>
      </c>
      <c r="N6" s="31" t="str">
        <f t="shared" si="2"/>
        <v/>
      </c>
      <c r="O6" s="31" t="str">
        <f t="shared" si="2"/>
        <v/>
      </c>
      <c r="P6" s="31" t="str">
        <f t="shared" si="2"/>
        <v/>
      </c>
      <c r="Q6" s="31" t="str">
        <f t="shared" si="2"/>
        <v/>
      </c>
      <c r="R6" s="31">
        <f t="shared" si="2"/>
        <v>1</v>
      </c>
      <c r="S6" s="31">
        <f t="shared" si="2"/>
        <v>1</v>
      </c>
      <c r="T6" s="31">
        <f t="shared" si="2"/>
        <v>1</v>
      </c>
      <c r="U6" s="31">
        <f t="shared" si="2"/>
        <v>1</v>
      </c>
      <c r="V6" s="31">
        <f t="shared" si="2"/>
        <v>1</v>
      </c>
      <c r="W6" s="31">
        <f t="shared" si="2"/>
        <v>1</v>
      </c>
      <c r="X6" s="31">
        <f t="shared" si="2"/>
        <v>1</v>
      </c>
      <c r="Y6" s="31">
        <f t="shared" si="2"/>
        <v>1</v>
      </c>
      <c r="Z6" s="31">
        <f t="shared" si="2"/>
        <v>1</v>
      </c>
      <c r="AA6" s="31">
        <f t="shared" si="2"/>
        <v>1</v>
      </c>
      <c r="AC6" s="1"/>
    </row>
    <row r="7" spans="1:29" ht="16" customHeight="1">
      <c r="A7" s="23"/>
      <c r="B7" s="30" t="s">
        <v>13</v>
      </c>
      <c r="C7" s="16" t="s">
        <v>31</v>
      </c>
      <c r="D7" s="64"/>
      <c r="E7" s="65"/>
      <c r="F7" s="18">
        <v>2</v>
      </c>
      <c r="G7" s="19">
        <v>2</v>
      </c>
      <c r="H7" s="20"/>
      <c r="I7" s="31" t="str">
        <f t="shared" ref="I7:X19" si="3">IF(AND(I$4&gt;$D7,I$5&lt;=$E7*1),1,"")</f>
        <v/>
      </c>
      <c r="J7" s="31" t="str">
        <f t="shared" si="3"/>
        <v/>
      </c>
      <c r="K7" s="31" t="str">
        <f t="shared" si="3"/>
        <v/>
      </c>
      <c r="L7" s="31" t="str">
        <f t="shared" si="3"/>
        <v/>
      </c>
      <c r="M7" s="31" t="str">
        <f t="shared" si="3"/>
        <v/>
      </c>
      <c r="N7" s="31" t="str">
        <f t="shared" si="3"/>
        <v/>
      </c>
      <c r="O7" s="31" t="str">
        <f t="shared" si="3"/>
        <v/>
      </c>
      <c r="P7" s="31" t="str">
        <f t="shared" si="3"/>
        <v/>
      </c>
      <c r="Q7" s="31" t="str">
        <f t="shared" si="3"/>
        <v/>
      </c>
      <c r="R7" s="31" t="str">
        <f t="shared" si="3"/>
        <v/>
      </c>
      <c r="S7" s="31" t="str">
        <f t="shared" si="3"/>
        <v/>
      </c>
      <c r="T7" s="31" t="str">
        <f t="shared" si="3"/>
        <v/>
      </c>
      <c r="U7" s="31" t="str">
        <f t="shared" si="3"/>
        <v/>
      </c>
      <c r="V7" s="31" t="str">
        <f t="shared" si="3"/>
        <v/>
      </c>
      <c r="W7" s="31" t="str">
        <f t="shared" si="3"/>
        <v/>
      </c>
      <c r="X7" s="31" t="str">
        <f t="shared" si="3"/>
        <v/>
      </c>
      <c r="Y7" s="31" t="str">
        <f t="shared" si="2"/>
        <v/>
      </c>
      <c r="Z7" s="31" t="str">
        <f t="shared" si="2"/>
        <v/>
      </c>
      <c r="AA7" s="31" t="str">
        <f t="shared" si="2"/>
        <v/>
      </c>
      <c r="AC7" s="1"/>
    </row>
    <row r="8" spans="1:29" ht="16" customHeight="1">
      <c r="A8" s="23"/>
      <c r="B8" s="30" t="s">
        <v>6</v>
      </c>
      <c r="C8" s="16" t="s">
        <v>8</v>
      </c>
      <c r="D8" s="64">
        <v>9</v>
      </c>
      <c r="E8" s="65">
        <v>1.0416666666666663</v>
      </c>
      <c r="F8" s="18">
        <v>1</v>
      </c>
      <c r="G8" s="19">
        <v>1</v>
      </c>
      <c r="H8" s="20"/>
      <c r="I8" s="31" t="str">
        <f t="shared" si="3"/>
        <v/>
      </c>
      <c r="J8" s="31" t="str">
        <f t="shared" si="2"/>
        <v/>
      </c>
      <c r="K8" s="31">
        <f t="shared" si="2"/>
        <v>1</v>
      </c>
      <c r="L8" s="31">
        <f t="shared" si="2"/>
        <v>1</v>
      </c>
      <c r="M8" s="31">
        <f t="shared" si="2"/>
        <v>1</v>
      </c>
      <c r="N8" s="31">
        <f t="shared" si="2"/>
        <v>1</v>
      </c>
      <c r="O8" s="31">
        <f t="shared" si="2"/>
        <v>1</v>
      </c>
      <c r="P8" s="31">
        <f t="shared" si="2"/>
        <v>1</v>
      </c>
      <c r="Q8" s="31">
        <f t="shared" si="2"/>
        <v>1</v>
      </c>
      <c r="R8" s="31">
        <f t="shared" si="2"/>
        <v>1</v>
      </c>
      <c r="S8" s="31">
        <f t="shared" si="2"/>
        <v>1</v>
      </c>
      <c r="T8" s="31">
        <f t="shared" si="2"/>
        <v>1</v>
      </c>
      <c r="U8" s="31">
        <f t="shared" si="2"/>
        <v>1</v>
      </c>
      <c r="V8" s="31">
        <f t="shared" si="2"/>
        <v>1</v>
      </c>
      <c r="W8" s="31">
        <f t="shared" si="2"/>
        <v>1</v>
      </c>
      <c r="X8" s="31">
        <f t="shared" si="2"/>
        <v>1</v>
      </c>
      <c r="Y8" s="31">
        <f t="shared" si="2"/>
        <v>1</v>
      </c>
      <c r="Z8" s="31">
        <f t="shared" si="2"/>
        <v>1</v>
      </c>
      <c r="AA8" s="31" t="str">
        <f t="shared" si="2"/>
        <v/>
      </c>
      <c r="AC8" s="1"/>
    </row>
    <row r="9" spans="1:29" ht="16" customHeight="1">
      <c r="A9" s="23"/>
      <c r="B9" s="30" t="s">
        <v>6</v>
      </c>
      <c r="C9" s="16" t="s">
        <v>15</v>
      </c>
      <c r="D9" s="64"/>
      <c r="E9" s="65"/>
      <c r="F9" s="18"/>
      <c r="G9" s="19"/>
      <c r="H9" s="20"/>
      <c r="I9" s="31" t="str">
        <f t="shared" si="3"/>
        <v/>
      </c>
      <c r="J9" s="31" t="str">
        <f t="shared" si="2"/>
        <v/>
      </c>
      <c r="K9" s="31" t="str">
        <f t="shared" si="2"/>
        <v/>
      </c>
      <c r="L9" s="31" t="str">
        <f t="shared" si="2"/>
        <v/>
      </c>
      <c r="M9" s="31" t="str">
        <f t="shared" si="2"/>
        <v/>
      </c>
      <c r="N9" s="31" t="str">
        <f t="shared" si="2"/>
        <v/>
      </c>
      <c r="O9" s="31" t="str">
        <f t="shared" si="2"/>
        <v/>
      </c>
      <c r="P9" s="31" t="str">
        <f t="shared" si="2"/>
        <v/>
      </c>
      <c r="Q9" s="31" t="str">
        <f t="shared" si="2"/>
        <v/>
      </c>
      <c r="R9" s="31" t="str">
        <f t="shared" si="2"/>
        <v/>
      </c>
      <c r="S9" s="31" t="str">
        <f t="shared" si="2"/>
        <v/>
      </c>
      <c r="T9" s="31" t="str">
        <f t="shared" si="2"/>
        <v/>
      </c>
      <c r="U9" s="31" t="str">
        <f t="shared" si="2"/>
        <v/>
      </c>
      <c r="V9" s="31" t="str">
        <f t="shared" si="2"/>
        <v/>
      </c>
      <c r="W9" s="31" t="str">
        <f t="shared" si="2"/>
        <v/>
      </c>
      <c r="X9" s="31" t="str">
        <f t="shared" si="2"/>
        <v/>
      </c>
      <c r="Y9" s="31" t="str">
        <f t="shared" si="2"/>
        <v/>
      </c>
      <c r="Z9" s="31" t="str">
        <f t="shared" si="2"/>
        <v/>
      </c>
      <c r="AA9" s="31" t="str">
        <f t="shared" si="2"/>
        <v/>
      </c>
      <c r="AC9" s="1"/>
    </row>
    <row r="10" spans="1:29" ht="16" customHeight="1">
      <c r="A10" s="23"/>
      <c r="B10" s="30" t="s">
        <v>7</v>
      </c>
      <c r="C10" s="16"/>
      <c r="D10" s="64"/>
      <c r="E10" s="65"/>
      <c r="F10" s="18"/>
      <c r="G10" s="19"/>
      <c r="H10" s="20"/>
      <c r="I10" s="31" t="str">
        <f t="shared" si="3"/>
        <v/>
      </c>
      <c r="J10" s="31" t="str">
        <f t="shared" si="2"/>
        <v/>
      </c>
      <c r="K10" s="31" t="str">
        <f t="shared" si="2"/>
        <v/>
      </c>
      <c r="L10" s="31" t="str">
        <f t="shared" si="2"/>
        <v/>
      </c>
      <c r="M10" s="31" t="str">
        <f t="shared" si="2"/>
        <v/>
      </c>
      <c r="N10" s="31" t="str">
        <f t="shared" si="2"/>
        <v/>
      </c>
      <c r="O10" s="31" t="str">
        <f t="shared" si="2"/>
        <v/>
      </c>
      <c r="P10" s="31" t="str">
        <f t="shared" si="2"/>
        <v/>
      </c>
      <c r="Q10" s="31" t="str">
        <f t="shared" si="2"/>
        <v/>
      </c>
      <c r="R10" s="31" t="str">
        <f t="shared" si="2"/>
        <v/>
      </c>
      <c r="S10" s="31" t="str">
        <f t="shared" si="2"/>
        <v/>
      </c>
      <c r="T10" s="31" t="str">
        <f t="shared" si="2"/>
        <v/>
      </c>
      <c r="U10" s="31" t="str">
        <f t="shared" si="2"/>
        <v/>
      </c>
      <c r="V10" s="31" t="str">
        <f t="shared" si="2"/>
        <v/>
      </c>
      <c r="W10" s="31" t="str">
        <f t="shared" si="2"/>
        <v/>
      </c>
      <c r="X10" s="31" t="str">
        <f t="shared" si="2"/>
        <v/>
      </c>
      <c r="Y10" s="31" t="str">
        <f t="shared" si="2"/>
        <v/>
      </c>
      <c r="Z10" s="31" t="str">
        <f t="shared" si="2"/>
        <v/>
      </c>
      <c r="AA10" s="31" t="str">
        <f t="shared" si="2"/>
        <v/>
      </c>
      <c r="AC10" s="56"/>
    </row>
    <row r="11" spans="1:29" ht="16" customHeight="1">
      <c r="A11" s="23"/>
      <c r="B11" s="30" t="s">
        <v>14</v>
      </c>
      <c r="C11" s="16" t="s">
        <v>16</v>
      </c>
      <c r="D11" s="64"/>
      <c r="E11" s="65"/>
      <c r="F11" s="18"/>
      <c r="G11" s="19"/>
      <c r="H11" s="20"/>
      <c r="I11" s="31" t="str">
        <f t="shared" si="3"/>
        <v/>
      </c>
      <c r="J11" s="31" t="str">
        <f t="shared" si="2"/>
        <v/>
      </c>
      <c r="K11" s="31" t="str">
        <f t="shared" si="2"/>
        <v/>
      </c>
      <c r="L11" s="31" t="str">
        <f t="shared" si="2"/>
        <v/>
      </c>
      <c r="M11" s="31" t="str">
        <f t="shared" si="2"/>
        <v/>
      </c>
      <c r="N11" s="31" t="str">
        <f t="shared" si="2"/>
        <v/>
      </c>
      <c r="O11" s="31" t="str">
        <f t="shared" si="2"/>
        <v/>
      </c>
      <c r="P11" s="31" t="str">
        <f t="shared" si="2"/>
        <v/>
      </c>
      <c r="Q11" s="31" t="str">
        <f t="shared" si="2"/>
        <v/>
      </c>
      <c r="R11" s="31" t="str">
        <f t="shared" si="2"/>
        <v/>
      </c>
      <c r="S11" s="31" t="str">
        <f t="shared" si="2"/>
        <v/>
      </c>
      <c r="T11" s="31" t="str">
        <f t="shared" si="2"/>
        <v/>
      </c>
      <c r="U11" s="31" t="str">
        <f t="shared" si="2"/>
        <v/>
      </c>
      <c r="V11" s="31" t="str">
        <f t="shared" si="2"/>
        <v/>
      </c>
      <c r="W11" s="31" t="str">
        <f t="shared" si="2"/>
        <v/>
      </c>
      <c r="X11" s="31" t="str">
        <f t="shared" si="2"/>
        <v/>
      </c>
      <c r="Y11" s="31" t="str">
        <f t="shared" si="2"/>
        <v/>
      </c>
      <c r="Z11" s="31" t="str">
        <f t="shared" si="2"/>
        <v/>
      </c>
      <c r="AA11" s="31" t="str">
        <f t="shared" si="2"/>
        <v/>
      </c>
      <c r="AC11" s="1"/>
    </row>
    <row r="12" spans="1:29" ht="16" customHeight="1">
      <c r="A12" s="23"/>
      <c r="B12" s="30" t="s">
        <v>10</v>
      </c>
      <c r="C12" s="16"/>
      <c r="D12" s="64"/>
      <c r="E12" s="65"/>
      <c r="F12" s="18"/>
      <c r="G12" s="19"/>
      <c r="H12" s="20"/>
      <c r="I12" s="31" t="str">
        <f t="shared" si="3"/>
        <v/>
      </c>
      <c r="J12" s="31" t="str">
        <f t="shared" si="2"/>
        <v/>
      </c>
      <c r="K12" s="31" t="str">
        <f t="shared" si="2"/>
        <v/>
      </c>
      <c r="L12" s="31" t="str">
        <f t="shared" si="2"/>
        <v/>
      </c>
      <c r="M12" s="31" t="str">
        <f t="shared" si="2"/>
        <v/>
      </c>
      <c r="N12" s="31" t="str">
        <f t="shared" si="2"/>
        <v/>
      </c>
      <c r="O12" s="31" t="str">
        <f t="shared" si="2"/>
        <v/>
      </c>
      <c r="P12" s="31" t="str">
        <f t="shared" si="2"/>
        <v/>
      </c>
      <c r="Q12" s="31" t="str">
        <f t="shared" si="2"/>
        <v/>
      </c>
      <c r="R12" s="31" t="str">
        <f t="shared" si="2"/>
        <v/>
      </c>
      <c r="S12" s="31" t="str">
        <f t="shared" si="2"/>
        <v/>
      </c>
      <c r="T12" s="31" t="str">
        <f t="shared" si="2"/>
        <v/>
      </c>
      <c r="U12" s="31" t="str">
        <f t="shared" si="2"/>
        <v/>
      </c>
      <c r="V12" s="31" t="str">
        <f t="shared" si="2"/>
        <v/>
      </c>
      <c r="W12" s="31" t="str">
        <f t="shared" si="2"/>
        <v/>
      </c>
      <c r="X12" s="31" t="str">
        <f t="shared" si="2"/>
        <v/>
      </c>
      <c r="Y12" s="31" t="str">
        <f t="shared" si="2"/>
        <v/>
      </c>
      <c r="Z12" s="31" t="str">
        <f t="shared" si="2"/>
        <v/>
      </c>
      <c r="AA12" s="31" t="str">
        <f t="shared" si="2"/>
        <v/>
      </c>
      <c r="AC12" s="1"/>
    </row>
    <row r="13" spans="1:29" ht="16" customHeight="1">
      <c r="A13" s="23"/>
      <c r="B13" s="30" t="s">
        <v>10</v>
      </c>
      <c r="C13" s="16"/>
      <c r="D13" s="64"/>
      <c r="E13" s="65"/>
      <c r="F13" s="18"/>
      <c r="G13" s="19"/>
      <c r="H13" s="20"/>
      <c r="I13" s="31" t="str">
        <f t="shared" si="3"/>
        <v/>
      </c>
      <c r="J13" s="31" t="str">
        <f t="shared" si="2"/>
        <v/>
      </c>
      <c r="K13" s="31" t="str">
        <f t="shared" si="2"/>
        <v/>
      </c>
      <c r="L13" s="31" t="str">
        <f t="shared" si="2"/>
        <v/>
      </c>
      <c r="M13" s="31" t="str">
        <f t="shared" si="2"/>
        <v/>
      </c>
      <c r="N13" s="31" t="str">
        <f t="shared" si="2"/>
        <v/>
      </c>
      <c r="O13" s="31" t="str">
        <f t="shared" si="2"/>
        <v/>
      </c>
      <c r="P13" s="31" t="str">
        <f t="shared" si="2"/>
        <v/>
      </c>
      <c r="Q13" s="31" t="str">
        <f t="shared" si="2"/>
        <v/>
      </c>
      <c r="R13" s="31" t="str">
        <f t="shared" si="2"/>
        <v/>
      </c>
      <c r="S13" s="31" t="str">
        <f t="shared" si="2"/>
        <v/>
      </c>
      <c r="T13" s="31" t="str">
        <f t="shared" si="2"/>
        <v/>
      </c>
      <c r="U13" s="31" t="str">
        <f t="shared" si="2"/>
        <v/>
      </c>
      <c r="V13" s="31" t="str">
        <f t="shared" si="2"/>
        <v/>
      </c>
      <c r="W13" s="31" t="str">
        <f t="shared" si="2"/>
        <v/>
      </c>
      <c r="X13" s="31" t="str">
        <f t="shared" si="2"/>
        <v/>
      </c>
      <c r="Y13" s="31" t="str">
        <f t="shared" si="2"/>
        <v/>
      </c>
      <c r="Z13" s="31" t="str">
        <f t="shared" si="2"/>
        <v/>
      </c>
      <c r="AA13" s="31" t="str">
        <f t="shared" si="2"/>
        <v/>
      </c>
      <c r="AC13" s="1"/>
    </row>
    <row r="14" spans="1:29" ht="16" customHeight="1">
      <c r="A14" s="23"/>
      <c r="B14" s="30" t="s">
        <v>17</v>
      </c>
      <c r="C14" s="16"/>
      <c r="D14" s="64"/>
      <c r="E14" s="65"/>
      <c r="F14" s="18">
        <v>1</v>
      </c>
      <c r="G14" s="19">
        <v>1</v>
      </c>
      <c r="H14" s="20"/>
      <c r="I14" s="31" t="str">
        <f t="shared" si="3"/>
        <v/>
      </c>
      <c r="J14" s="31" t="str">
        <f t="shared" si="2"/>
        <v/>
      </c>
      <c r="K14" s="31" t="str">
        <f t="shared" si="2"/>
        <v/>
      </c>
      <c r="L14" s="31" t="str">
        <f t="shared" si="2"/>
        <v/>
      </c>
      <c r="M14" s="31" t="str">
        <f t="shared" si="2"/>
        <v/>
      </c>
      <c r="N14" s="31" t="str">
        <f t="shared" si="2"/>
        <v/>
      </c>
      <c r="O14" s="31" t="str">
        <f t="shared" si="2"/>
        <v/>
      </c>
      <c r="P14" s="31" t="str">
        <f t="shared" si="2"/>
        <v/>
      </c>
      <c r="Q14" s="31" t="str">
        <f t="shared" si="2"/>
        <v/>
      </c>
      <c r="R14" s="31" t="str">
        <f t="shared" si="2"/>
        <v/>
      </c>
      <c r="S14" s="31" t="str">
        <f t="shared" si="2"/>
        <v/>
      </c>
      <c r="T14" s="31" t="str">
        <f t="shared" si="2"/>
        <v/>
      </c>
      <c r="U14" s="31" t="str">
        <f t="shared" si="2"/>
        <v/>
      </c>
      <c r="V14" s="31" t="str">
        <f t="shared" si="2"/>
        <v/>
      </c>
      <c r="W14" s="31" t="str">
        <f t="shared" si="2"/>
        <v/>
      </c>
      <c r="X14" s="31" t="str">
        <f t="shared" si="2"/>
        <v/>
      </c>
      <c r="Y14" s="31" t="str">
        <f t="shared" si="2"/>
        <v/>
      </c>
      <c r="Z14" s="31" t="str">
        <f t="shared" si="2"/>
        <v/>
      </c>
      <c r="AA14" s="31" t="str">
        <f t="shared" si="2"/>
        <v/>
      </c>
      <c r="AC14" s="1"/>
    </row>
    <row r="15" spans="1:29" ht="16" customHeight="1">
      <c r="A15" s="23"/>
      <c r="B15" s="30" t="s">
        <v>17</v>
      </c>
      <c r="C15" s="16" t="s">
        <v>30</v>
      </c>
      <c r="D15" s="64"/>
      <c r="E15" s="65"/>
      <c r="F15" s="18">
        <v>1</v>
      </c>
      <c r="G15" s="19">
        <v>1</v>
      </c>
      <c r="H15" s="20"/>
      <c r="I15" s="31" t="str">
        <f t="shared" si="3"/>
        <v/>
      </c>
      <c r="J15" s="31" t="str">
        <f t="shared" si="2"/>
        <v/>
      </c>
      <c r="K15" s="31" t="str">
        <f t="shared" si="2"/>
        <v/>
      </c>
      <c r="L15" s="31" t="str">
        <f t="shared" si="2"/>
        <v/>
      </c>
      <c r="M15" s="31" t="str">
        <f t="shared" si="2"/>
        <v/>
      </c>
      <c r="N15" s="31" t="str">
        <f t="shared" si="2"/>
        <v/>
      </c>
      <c r="O15" s="31" t="str">
        <f t="shared" si="2"/>
        <v/>
      </c>
      <c r="P15" s="31" t="str">
        <f t="shared" si="2"/>
        <v/>
      </c>
      <c r="Q15" s="31" t="str">
        <f t="shared" si="2"/>
        <v/>
      </c>
      <c r="R15" s="31" t="str">
        <f t="shared" si="2"/>
        <v/>
      </c>
      <c r="S15" s="31" t="str">
        <f t="shared" si="2"/>
        <v/>
      </c>
      <c r="T15" s="31" t="str">
        <f t="shared" si="2"/>
        <v/>
      </c>
      <c r="U15" s="31" t="str">
        <f t="shared" si="2"/>
        <v/>
      </c>
      <c r="V15" s="31" t="str">
        <f t="shared" si="2"/>
        <v/>
      </c>
      <c r="W15" s="31" t="str">
        <f t="shared" si="2"/>
        <v/>
      </c>
      <c r="X15" s="31" t="str">
        <f t="shared" si="2"/>
        <v/>
      </c>
      <c r="Y15" s="31" t="str">
        <f t="shared" si="2"/>
        <v/>
      </c>
      <c r="Z15" s="31" t="str">
        <f t="shared" si="2"/>
        <v/>
      </c>
      <c r="AA15" s="31" t="str">
        <f t="shared" si="2"/>
        <v/>
      </c>
      <c r="AC15" s="1"/>
    </row>
    <row r="16" spans="1:29" ht="16" customHeight="1">
      <c r="A16" s="23"/>
      <c r="B16" s="30" t="s">
        <v>17</v>
      </c>
      <c r="C16" s="16"/>
      <c r="D16" s="64"/>
      <c r="E16" s="65"/>
      <c r="F16" s="18"/>
      <c r="G16" s="19"/>
      <c r="H16" s="20"/>
      <c r="I16" s="31" t="str">
        <f t="shared" si="3"/>
        <v/>
      </c>
      <c r="J16" s="31" t="str">
        <f t="shared" si="2"/>
        <v/>
      </c>
      <c r="K16" s="31" t="str">
        <f t="shared" si="2"/>
        <v/>
      </c>
      <c r="L16" s="31" t="str">
        <f t="shared" si="2"/>
        <v/>
      </c>
      <c r="M16" s="31" t="str">
        <f t="shared" si="2"/>
        <v/>
      </c>
      <c r="N16" s="31" t="str">
        <f t="shared" si="2"/>
        <v/>
      </c>
      <c r="O16" s="31" t="str">
        <f t="shared" si="2"/>
        <v/>
      </c>
      <c r="P16" s="31" t="str">
        <f t="shared" si="2"/>
        <v/>
      </c>
      <c r="Q16" s="31" t="str">
        <f t="shared" si="2"/>
        <v/>
      </c>
      <c r="R16" s="31" t="str">
        <f t="shared" si="2"/>
        <v/>
      </c>
      <c r="S16" s="31" t="str">
        <f t="shared" si="2"/>
        <v/>
      </c>
      <c r="T16" s="31" t="str">
        <f t="shared" si="2"/>
        <v/>
      </c>
      <c r="U16" s="31" t="str">
        <f t="shared" si="2"/>
        <v/>
      </c>
      <c r="V16" s="31" t="str">
        <f t="shared" si="2"/>
        <v/>
      </c>
      <c r="W16" s="31" t="str">
        <f t="shared" si="2"/>
        <v/>
      </c>
      <c r="X16" s="31" t="str">
        <f t="shared" si="2"/>
        <v/>
      </c>
      <c r="Y16" s="31" t="str">
        <f t="shared" si="2"/>
        <v/>
      </c>
      <c r="Z16" s="31" t="str">
        <f t="shared" si="2"/>
        <v/>
      </c>
      <c r="AA16" s="31" t="str">
        <f t="shared" si="2"/>
        <v/>
      </c>
      <c r="AC16" s="1"/>
    </row>
    <row r="17" spans="1:29" ht="16" customHeight="1">
      <c r="A17" s="23"/>
      <c r="B17" s="30" t="s">
        <v>17</v>
      </c>
      <c r="C17" s="16"/>
      <c r="D17" s="64"/>
      <c r="E17" s="65"/>
      <c r="F17" s="18"/>
      <c r="G17" s="19"/>
      <c r="H17" s="20"/>
      <c r="I17" s="31" t="str">
        <f t="shared" si="3"/>
        <v/>
      </c>
      <c r="J17" s="31" t="str">
        <f t="shared" si="2"/>
        <v/>
      </c>
      <c r="K17" s="31" t="str">
        <f t="shared" si="2"/>
        <v/>
      </c>
      <c r="L17" s="31" t="str">
        <f t="shared" si="2"/>
        <v/>
      </c>
      <c r="M17" s="31" t="str">
        <f t="shared" si="2"/>
        <v/>
      </c>
      <c r="N17" s="31" t="str">
        <f t="shared" si="2"/>
        <v/>
      </c>
      <c r="O17" s="31" t="str">
        <f t="shared" si="2"/>
        <v/>
      </c>
      <c r="P17" s="31" t="str">
        <f t="shared" si="2"/>
        <v/>
      </c>
      <c r="Q17" s="31" t="str">
        <f t="shared" si="2"/>
        <v/>
      </c>
      <c r="R17" s="31" t="str">
        <f t="shared" si="2"/>
        <v/>
      </c>
      <c r="S17" s="31" t="str">
        <f t="shared" si="2"/>
        <v/>
      </c>
      <c r="T17" s="31" t="str">
        <f t="shared" si="2"/>
        <v/>
      </c>
      <c r="U17" s="31" t="str">
        <f t="shared" si="2"/>
        <v/>
      </c>
      <c r="V17" s="31" t="str">
        <f t="shared" si="2"/>
        <v/>
      </c>
      <c r="W17" s="31" t="str">
        <f t="shared" si="2"/>
        <v/>
      </c>
      <c r="X17" s="31" t="str">
        <f t="shared" si="2"/>
        <v/>
      </c>
      <c r="Y17" s="31" t="str">
        <f t="shared" si="2"/>
        <v/>
      </c>
      <c r="Z17" s="31" t="str">
        <f t="shared" si="2"/>
        <v/>
      </c>
      <c r="AA17" s="31" t="str">
        <f t="shared" si="2"/>
        <v/>
      </c>
      <c r="AC17" s="1"/>
    </row>
    <row r="18" spans="1:29" ht="16" customHeight="1">
      <c r="A18" s="23"/>
      <c r="B18" s="30"/>
      <c r="C18" s="16"/>
      <c r="D18" s="64"/>
      <c r="E18" s="65"/>
      <c r="F18" s="18"/>
      <c r="G18" s="19"/>
      <c r="H18" s="20"/>
      <c r="I18" s="31" t="str">
        <f t="shared" si="3"/>
        <v/>
      </c>
      <c r="J18" s="31" t="str">
        <f t="shared" si="2"/>
        <v/>
      </c>
      <c r="K18" s="31" t="str">
        <f t="shared" si="2"/>
        <v/>
      </c>
      <c r="L18" s="31" t="str">
        <f t="shared" si="2"/>
        <v/>
      </c>
      <c r="M18" s="31" t="str">
        <f t="shared" si="2"/>
        <v/>
      </c>
      <c r="N18" s="31" t="str">
        <f t="shared" si="2"/>
        <v/>
      </c>
      <c r="O18" s="31" t="str">
        <f t="shared" si="2"/>
        <v/>
      </c>
      <c r="P18" s="31" t="str">
        <f t="shared" si="2"/>
        <v/>
      </c>
      <c r="Q18" s="31" t="str">
        <f t="shared" si="2"/>
        <v/>
      </c>
      <c r="R18" s="31" t="str">
        <f t="shared" si="2"/>
        <v/>
      </c>
      <c r="S18" s="31" t="str">
        <f t="shared" si="2"/>
        <v/>
      </c>
      <c r="T18" s="31" t="str">
        <f t="shared" si="2"/>
        <v/>
      </c>
      <c r="U18" s="31" t="str">
        <f t="shared" si="2"/>
        <v/>
      </c>
      <c r="V18" s="31" t="str">
        <f t="shared" si="2"/>
        <v/>
      </c>
      <c r="W18" s="31" t="str">
        <f t="shared" si="2"/>
        <v/>
      </c>
      <c r="X18" s="31" t="str">
        <f t="shared" si="2"/>
        <v/>
      </c>
      <c r="Y18" s="31" t="str">
        <f t="shared" si="2"/>
        <v/>
      </c>
      <c r="Z18" s="31" t="str">
        <f t="shared" si="2"/>
        <v/>
      </c>
      <c r="AA18" s="31" t="str">
        <f t="shared" si="2"/>
        <v/>
      </c>
      <c r="AC18" s="1"/>
    </row>
    <row r="19" spans="1:29" ht="16" customHeight="1">
      <c r="A19" s="23"/>
      <c r="B19" s="30"/>
      <c r="C19" s="16"/>
      <c r="D19" s="64"/>
      <c r="E19" s="65"/>
      <c r="F19" s="18"/>
      <c r="G19" s="19"/>
      <c r="H19" s="20"/>
      <c r="I19" s="31" t="str">
        <f t="shared" si="3"/>
        <v/>
      </c>
      <c r="J19" s="31" t="str">
        <f t="shared" si="2"/>
        <v/>
      </c>
      <c r="K19" s="31" t="str">
        <f t="shared" si="2"/>
        <v/>
      </c>
      <c r="L19" s="31" t="str">
        <f t="shared" si="2"/>
        <v/>
      </c>
      <c r="M19" s="31" t="str">
        <f t="shared" si="2"/>
        <v/>
      </c>
      <c r="N19" s="31" t="str">
        <f t="shared" si="2"/>
        <v/>
      </c>
      <c r="O19" s="31" t="str">
        <f t="shared" si="2"/>
        <v/>
      </c>
      <c r="P19" s="31" t="str">
        <f t="shared" si="2"/>
        <v/>
      </c>
      <c r="Q19" s="31" t="str">
        <f t="shared" si="2"/>
        <v/>
      </c>
      <c r="R19" s="31" t="str">
        <f t="shared" si="2"/>
        <v/>
      </c>
      <c r="S19" s="31" t="str">
        <f t="shared" si="2"/>
        <v/>
      </c>
      <c r="T19" s="31" t="str">
        <f t="shared" si="2"/>
        <v/>
      </c>
      <c r="U19" s="31" t="str">
        <f t="shared" si="2"/>
        <v/>
      </c>
      <c r="V19" s="31" t="str">
        <f t="shared" si="2"/>
        <v/>
      </c>
      <c r="W19" s="31" t="str">
        <f t="shared" si="2"/>
        <v/>
      </c>
      <c r="X19" s="31" t="str">
        <f t="shared" si="2"/>
        <v/>
      </c>
      <c r="Y19" s="31" t="str">
        <f t="shared" si="2"/>
        <v/>
      </c>
      <c r="Z19" s="31" t="str">
        <f t="shared" si="2"/>
        <v/>
      </c>
      <c r="AA19" s="31" t="str">
        <f t="shared" si="2"/>
        <v/>
      </c>
      <c r="AC19" s="1"/>
    </row>
    <row r="20" spans="1:29" ht="16" customHeight="1">
      <c r="A20" s="23">
        <v>43021</v>
      </c>
      <c r="B20" s="30"/>
      <c r="C20" s="16"/>
      <c r="D20" s="48"/>
      <c r="E20" s="17"/>
      <c r="F20" s="18"/>
      <c r="G20" s="19"/>
      <c r="H20" s="20"/>
      <c r="I20" s="31"/>
      <c r="J20" s="32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19"/>
      <c r="AC20" s="1"/>
    </row>
    <row r="21" spans="1:29" ht="16" customHeight="1">
      <c r="A21" s="23"/>
      <c r="B21" s="30"/>
      <c r="C21" s="16"/>
      <c r="D21" s="48"/>
      <c r="E21" s="17"/>
      <c r="F21" s="18"/>
      <c r="G21" s="19"/>
      <c r="H21" s="20"/>
      <c r="I21" s="31"/>
      <c r="J21" s="3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19"/>
      <c r="AC21" s="1"/>
    </row>
    <row r="22" spans="1:29" ht="16" customHeight="1">
      <c r="A22" s="23"/>
      <c r="B22" s="30"/>
      <c r="C22" s="16"/>
      <c r="D22" s="48"/>
      <c r="E22" s="17"/>
      <c r="F22" s="18"/>
      <c r="G22" s="19"/>
      <c r="H22" s="20"/>
      <c r="I22" s="31"/>
      <c r="J22" s="32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19"/>
      <c r="AC22" s="1"/>
    </row>
    <row r="23" spans="1:29" ht="16" customHeight="1">
      <c r="A23" s="23"/>
      <c r="B23" s="30"/>
      <c r="C23" s="16"/>
      <c r="D23" s="48"/>
      <c r="E23" s="17"/>
      <c r="F23" s="18"/>
      <c r="G23" s="19"/>
      <c r="H23" s="20"/>
      <c r="I23" s="31"/>
      <c r="J23" s="32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19"/>
      <c r="AC23" s="1"/>
    </row>
    <row r="24" spans="1:29" ht="16" customHeight="1">
      <c r="A24" s="23"/>
      <c r="B24" s="30"/>
      <c r="C24" s="16"/>
      <c r="D24" s="48"/>
      <c r="E24" s="17"/>
      <c r="F24" s="18"/>
      <c r="G24" s="19"/>
      <c r="H24" s="20"/>
      <c r="I24" s="31"/>
      <c r="J24" s="32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19"/>
      <c r="AC24" s="1"/>
    </row>
    <row r="25" spans="1:29" ht="16" customHeight="1">
      <c r="A25" s="23"/>
      <c r="B25" s="30"/>
      <c r="C25" s="16"/>
      <c r="D25" s="48"/>
      <c r="E25" s="17"/>
      <c r="F25" s="18"/>
      <c r="G25" s="19"/>
      <c r="H25" s="20"/>
      <c r="I25" s="31"/>
      <c r="J25" s="32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19"/>
      <c r="AC25" s="1"/>
    </row>
    <row r="26" spans="1:29" ht="16" customHeight="1">
      <c r="A26" s="23"/>
      <c r="B26" s="30"/>
      <c r="C26" s="16"/>
      <c r="D26" s="48"/>
      <c r="E26" s="17"/>
      <c r="F26" s="18"/>
      <c r="G26" s="19"/>
      <c r="H26" s="20"/>
      <c r="I26" s="31"/>
      <c r="J26" s="32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19"/>
      <c r="AC26" s="1"/>
    </row>
    <row r="27" spans="1:29" ht="16" customHeight="1">
      <c r="A27" s="23"/>
      <c r="B27" s="30"/>
      <c r="C27" s="16"/>
      <c r="D27" s="48"/>
      <c r="E27" s="17"/>
      <c r="F27" s="18"/>
      <c r="G27" s="19"/>
      <c r="H27" s="20"/>
      <c r="I27" s="31"/>
      <c r="J27" s="32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19"/>
      <c r="AC27" s="1"/>
    </row>
    <row r="28" spans="1:29" ht="16" customHeight="1">
      <c r="A28" s="23"/>
      <c r="B28" s="30"/>
      <c r="C28" s="16"/>
      <c r="D28" s="48"/>
      <c r="E28" s="17"/>
      <c r="F28" s="18"/>
      <c r="G28" s="19"/>
      <c r="H28" s="20"/>
      <c r="I28" s="31"/>
      <c r="J28" s="32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19"/>
    </row>
    <row r="29" spans="1:29" ht="16" customHeight="1">
      <c r="A29" s="23"/>
      <c r="B29" s="30"/>
      <c r="C29" s="16"/>
      <c r="D29" s="48"/>
      <c r="E29" s="17"/>
      <c r="F29" s="18"/>
      <c r="G29" s="19"/>
      <c r="H29" s="20"/>
      <c r="I29" s="31"/>
      <c r="J29" s="32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19"/>
    </row>
    <row r="30" spans="1:29" ht="16" customHeight="1">
      <c r="A30" s="23"/>
      <c r="B30" s="30"/>
      <c r="C30" s="16"/>
      <c r="D30" s="48"/>
      <c r="E30" s="17"/>
      <c r="F30" s="18"/>
      <c r="G30" s="19"/>
      <c r="H30" s="20"/>
      <c r="I30" s="31"/>
      <c r="J30" s="32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19"/>
    </row>
    <row r="31" spans="1:29" ht="16" customHeight="1">
      <c r="A31" s="23"/>
      <c r="B31" s="30"/>
      <c r="C31" s="16"/>
      <c r="D31" s="48"/>
      <c r="E31" s="17"/>
      <c r="F31" s="18"/>
      <c r="G31" s="19"/>
      <c r="H31" s="20"/>
      <c r="I31" s="31"/>
      <c r="J31" s="32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19"/>
    </row>
    <row r="32" spans="1:29" ht="16" customHeight="1">
      <c r="A32" s="23"/>
      <c r="B32" s="30"/>
      <c r="C32" s="16"/>
      <c r="D32" s="48"/>
      <c r="E32" s="17"/>
      <c r="F32" s="18"/>
      <c r="G32" s="19"/>
      <c r="H32" s="20"/>
      <c r="I32" s="31"/>
      <c r="J32" s="32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19"/>
    </row>
    <row r="33" spans="1:27" ht="16" customHeight="1">
      <c r="A33" s="24"/>
      <c r="B33" s="30"/>
      <c r="C33" s="16"/>
      <c r="D33" s="48"/>
      <c r="E33" s="17"/>
      <c r="F33" s="18"/>
      <c r="G33" s="19"/>
      <c r="H33" s="20"/>
      <c r="I33" s="31"/>
      <c r="J33" s="32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19"/>
    </row>
    <row r="34" spans="1:27" ht="16" customHeight="1">
      <c r="A34" s="24"/>
      <c r="B34" s="30"/>
      <c r="C34" s="16"/>
      <c r="D34" s="48"/>
      <c r="E34" s="17"/>
      <c r="F34" s="18"/>
      <c r="G34" s="19"/>
      <c r="H34" s="20"/>
      <c r="I34" s="31"/>
      <c r="J34" s="3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19"/>
    </row>
    <row r="35" spans="1:27" ht="16" customHeight="1">
      <c r="A35" s="24"/>
      <c r="B35" s="30"/>
      <c r="C35" s="16"/>
      <c r="D35" s="48"/>
      <c r="E35" s="17"/>
      <c r="F35" s="18"/>
      <c r="G35" s="19"/>
      <c r="H35" s="20"/>
      <c r="I35" s="31"/>
      <c r="J35" s="32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19"/>
    </row>
    <row r="36" spans="1:27" ht="16" customHeight="1">
      <c r="A36" s="24"/>
      <c r="B36" s="30"/>
      <c r="C36" s="16"/>
      <c r="D36" s="48"/>
      <c r="E36" s="17"/>
      <c r="F36" s="18"/>
      <c r="G36" s="19"/>
      <c r="H36" s="20"/>
      <c r="I36" s="31"/>
      <c r="J36" s="32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19"/>
    </row>
    <row r="37" spans="1:27" ht="16" customHeight="1">
      <c r="A37" s="24"/>
      <c r="B37" s="30"/>
      <c r="C37" s="16"/>
      <c r="D37" s="48"/>
      <c r="E37" s="17"/>
      <c r="F37" s="18"/>
      <c r="G37" s="19"/>
      <c r="H37" s="20"/>
      <c r="I37" s="31"/>
      <c r="J37" s="32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19"/>
    </row>
    <row r="38" spans="1:27" ht="16" customHeight="1">
      <c r="A38" s="24"/>
      <c r="B38" s="30"/>
      <c r="C38" s="16"/>
      <c r="D38" s="48"/>
      <c r="E38" s="17"/>
      <c r="F38" s="18"/>
      <c r="G38" s="34"/>
      <c r="H38" s="35"/>
      <c r="I38" s="31"/>
      <c r="J38" s="32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19"/>
    </row>
  </sheetData>
  <dataConsolidate/>
  <mergeCells count="5">
    <mergeCell ref="F1:AA1"/>
    <mergeCell ref="J3:AA3"/>
    <mergeCell ref="F3:G3"/>
    <mergeCell ref="A3:C3"/>
    <mergeCell ref="D3:E3"/>
  </mergeCells>
  <phoneticPr fontId="2" type="noConversion"/>
  <conditionalFormatting sqref="A6:A38">
    <cfRule type="containsText" dxfId="31" priority="30" operator="containsText" text="*">
      <formula>NOT(ISERROR(SEARCH("*",A6)))</formula>
    </cfRule>
  </conditionalFormatting>
  <conditionalFormatting sqref="B6:C38 D20:D38 E6:AA38">
    <cfRule type="expression" dxfId="30" priority="21">
      <formula>$A6</formula>
    </cfRule>
  </conditionalFormatting>
  <conditionalFormatting sqref="B6:C38 D20:D38">
    <cfRule type="expression" dxfId="29" priority="6">
      <formula>$B6="TACHE"</formula>
    </cfRule>
    <cfRule type="expression" dxfId="28" priority="17">
      <formula>$B6="RUNS"</formula>
    </cfRule>
  </conditionalFormatting>
  <conditionalFormatting sqref="F6:G38 B6:C38 D20:D38">
    <cfRule type="expression" dxfId="27" priority="5">
      <formula>$B6="PRESTA"</formula>
    </cfRule>
    <cfRule type="expression" dxfId="26" priority="7">
      <formula>$B6="ARTISTE"</formula>
    </cfRule>
    <cfRule type="expression" dxfId="25" priority="16">
      <formula>$B6="BENEVOLE"</formula>
    </cfRule>
    <cfRule type="expression" dxfId="24" priority="19">
      <formula>$B6="P PROD"</formula>
    </cfRule>
    <cfRule type="expression" dxfId="23" priority="20">
      <formula>$B6="P TECH"</formula>
    </cfRule>
  </conditionalFormatting>
  <conditionalFormatting sqref="I6:AA19">
    <cfRule type="expression" dxfId="22" priority="2">
      <formula>AND(I6=1)</formula>
    </cfRule>
  </conditionalFormatting>
  <conditionalFormatting sqref="D6:D19">
    <cfRule type="expression" dxfId="21" priority="1">
      <formula>$A6</formula>
    </cfRule>
  </conditionalFormatting>
  <dataValidations count="3">
    <dataValidation type="list" allowBlank="1" showInputMessage="1" showErrorMessage="1" sqref="B6:B38">
      <formula1>listeTitre</formula1>
    </dataValidation>
    <dataValidation type="list" allowBlank="1" showInputMessage="1" showErrorMessage="1" sqref="D6:D19">
      <formula1>listetr</formula1>
    </dataValidation>
    <dataValidation type="list" allowBlank="1" showInputMessage="1" showErrorMessage="1" sqref="E6:E19">
      <formula1>OFFSET(dept,MATCH($D6,listetr,0),1,20)</formula1>
    </dataValidation>
  </dataValidations>
  <printOptions horizontalCentered="1" verticalCentered="1"/>
  <pageMargins left="0.16" right="0.16" top="0.21314960629921259" bottom="0.21314960629921259" header="0.5" footer="0.5"/>
  <pageSetup paperSize="9" scale="88" orientation="landscape" horizontalDpi="4294967292" verticalDpi="4294967292" r:id="rId1"/>
  <colBreaks count="1" manualBreakCount="1">
    <brk id="27" max="1048575" man="1"/>
  </colBreak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B1:O24"/>
  <sheetViews>
    <sheetView topLeftCell="D1" workbookViewId="0">
      <selection activeCell="L15" sqref="L15"/>
    </sheetView>
  </sheetViews>
  <sheetFormatPr baseColWidth="10" defaultRowHeight="15.5"/>
  <sheetData>
    <row r="1" spans="2:15">
      <c r="N1">
        <f>8</f>
        <v>8</v>
      </c>
      <c r="O1" t="str">
        <f>TEXT(N1&amp;":","hh:mm")</f>
        <v>08:00</v>
      </c>
    </row>
    <row r="2" spans="2:15">
      <c r="B2" t="s">
        <v>13</v>
      </c>
      <c r="N2">
        <f>N1+1</f>
        <v>9</v>
      </c>
      <c r="O2" s="58">
        <f>SUM(O1+(1/24))</f>
        <v>0.375</v>
      </c>
    </row>
    <row r="3" spans="2:15">
      <c r="B3" t="s">
        <v>14</v>
      </c>
      <c r="D3" t="s">
        <v>19</v>
      </c>
      <c r="F3" t="s">
        <v>2</v>
      </c>
      <c r="H3" t="s">
        <v>24</v>
      </c>
      <c r="L3" s="40" t="s">
        <v>27</v>
      </c>
      <c r="N3">
        <f t="shared" ref="N3:N24" si="0">N2+1</f>
        <v>10</v>
      </c>
      <c r="O3" s="58">
        <f t="shared" ref="O3:O24" si="1">SUM(O2+(1/24))</f>
        <v>0.41666666666666669</v>
      </c>
    </row>
    <row r="4" spans="2:15">
      <c r="B4" t="s">
        <v>7</v>
      </c>
      <c r="D4" t="s">
        <v>20</v>
      </c>
      <c r="F4" t="s">
        <v>21</v>
      </c>
      <c r="H4" t="s">
        <v>18</v>
      </c>
      <c r="L4" s="40" t="s">
        <v>28</v>
      </c>
      <c r="N4">
        <f t="shared" si="0"/>
        <v>11</v>
      </c>
      <c r="O4" s="58">
        <f t="shared" si="1"/>
        <v>0.45833333333333337</v>
      </c>
    </row>
    <row r="5" spans="2:15">
      <c r="B5" t="s">
        <v>6</v>
      </c>
      <c r="H5" t="s">
        <v>22</v>
      </c>
      <c r="L5" s="40"/>
      <c r="N5">
        <f t="shared" si="0"/>
        <v>12</v>
      </c>
      <c r="O5" s="58">
        <f t="shared" si="1"/>
        <v>0.5</v>
      </c>
    </row>
    <row r="6" spans="2:15">
      <c r="B6" t="s">
        <v>17</v>
      </c>
      <c r="H6" t="s">
        <v>23</v>
      </c>
      <c r="L6" s="40"/>
      <c r="N6">
        <f t="shared" si="0"/>
        <v>13</v>
      </c>
      <c r="O6" s="58">
        <f t="shared" si="1"/>
        <v>0.54166666666666663</v>
      </c>
    </row>
    <row r="7" spans="2:15">
      <c r="B7" s="7" t="s">
        <v>10</v>
      </c>
      <c r="N7">
        <f t="shared" si="0"/>
        <v>14</v>
      </c>
      <c r="O7" s="58">
        <f t="shared" si="1"/>
        <v>0.58333333333333326</v>
      </c>
    </row>
    <row r="8" spans="2:15">
      <c r="B8" t="s">
        <v>5</v>
      </c>
      <c r="N8">
        <f t="shared" si="0"/>
        <v>15</v>
      </c>
      <c r="O8" s="58">
        <f t="shared" si="1"/>
        <v>0.62499999999999989</v>
      </c>
    </row>
    <row r="9" spans="2:15">
      <c r="N9">
        <f t="shared" si="0"/>
        <v>16</v>
      </c>
      <c r="O9" s="58">
        <f t="shared" si="1"/>
        <v>0.66666666666666652</v>
      </c>
    </row>
    <row r="10" spans="2:15">
      <c r="N10">
        <f t="shared" si="0"/>
        <v>17</v>
      </c>
      <c r="O10" s="58">
        <f t="shared" si="1"/>
        <v>0.70833333333333315</v>
      </c>
    </row>
    <row r="11" spans="2:15">
      <c r="N11">
        <f t="shared" si="0"/>
        <v>18</v>
      </c>
      <c r="O11" s="58">
        <f t="shared" si="1"/>
        <v>0.74999999999999978</v>
      </c>
    </row>
    <row r="12" spans="2:15">
      <c r="N12">
        <f t="shared" si="0"/>
        <v>19</v>
      </c>
      <c r="O12" s="58">
        <f t="shared" si="1"/>
        <v>0.79166666666666641</v>
      </c>
    </row>
    <row r="13" spans="2:15">
      <c r="N13">
        <f t="shared" si="0"/>
        <v>20</v>
      </c>
      <c r="O13" s="58">
        <f t="shared" si="1"/>
        <v>0.83333333333333304</v>
      </c>
    </row>
    <row r="14" spans="2:15">
      <c r="N14">
        <f t="shared" si="0"/>
        <v>21</v>
      </c>
      <c r="O14" s="58">
        <f t="shared" si="1"/>
        <v>0.87499999999999967</v>
      </c>
    </row>
    <row r="15" spans="2:15">
      <c r="N15">
        <f t="shared" si="0"/>
        <v>22</v>
      </c>
      <c r="O15" s="58">
        <f t="shared" si="1"/>
        <v>0.9166666666666663</v>
      </c>
    </row>
    <row r="16" spans="2:15">
      <c r="N16">
        <f t="shared" si="0"/>
        <v>23</v>
      </c>
      <c r="O16" s="58">
        <f t="shared" si="1"/>
        <v>0.95833333333333293</v>
      </c>
    </row>
    <row r="17" spans="14:15">
      <c r="N17">
        <f t="shared" si="0"/>
        <v>24</v>
      </c>
      <c r="O17" s="58">
        <f t="shared" si="1"/>
        <v>0.99999999999999956</v>
      </c>
    </row>
    <row r="18" spans="14:15">
      <c r="N18">
        <f t="shared" si="0"/>
        <v>25</v>
      </c>
      <c r="O18" s="58">
        <f t="shared" si="1"/>
        <v>1.0416666666666663</v>
      </c>
    </row>
    <row r="19" spans="14:15">
      <c r="N19">
        <f t="shared" si="0"/>
        <v>26</v>
      </c>
      <c r="O19" s="58">
        <f t="shared" si="1"/>
        <v>1.083333333333333</v>
      </c>
    </row>
    <row r="20" spans="14:15">
      <c r="N20">
        <f t="shared" si="0"/>
        <v>27</v>
      </c>
      <c r="O20" s="58">
        <f>SUM(O19+(1/24))</f>
        <v>1.1249999999999998</v>
      </c>
    </row>
    <row r="21" spans="14:15">
      <c r="N21">
        <f t="shared" si="0"/>
        <v>28</v>
      </c>
      <c r="O21" s="58">
        <f t="shared" si="1"/>
        <v>1.1666666666666665</v>
      </c>
    </row>
    <row r="22" spans="14:15">
      <c r="N22">
        <f t="shared" si="0"/>
        <v>29</v>
      </c>
      <c r="O22" s="58">
        <f t="shared" si="1"/>
        <v>1.2083333333333333</v>
      </c>
    </row>
    <row r="23" spans="14:15">
      <c r="N23">
        <f t="shared" si="0"/>
        <v>30</v>
      </c>
      <c r="O23" s="58">
        <f t="shared" si="1"/>
        <v>1.25</v>
      </c>
    </row>
    <row r="24" spans="14:15">
      <c r="N24">
        <f t="shared" si="0"/>
        <v>31</v>
      </c>
      <c r="O24" s="58">
        <f t="shared" si="1"/>
        <v>1.2916666666666667</v>
      </c>
    </row>
  </sheetData>
  <sortState ref="B2:B8">
    <sortCondition ref="B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NE PAS TOUCHER !</vt:lpstr>
      <vt:lpstr>dateID</vt:lpstr>
      <vt:lpstr>dept</vt:lpstr>
      <vt:lpstr>LIEUX</vt:lpstr>
      <vt:lpstr>liste</vt:lpstr>
      <vt:lpstr>listeTitre</vt:lpstr>
      <vt:lpstr>listetr</vt:lpstr>
      <vt:lpstr>typeID</vt:lpstr>
      <vt:lpstr>VALIDATION</vt:lpstr>
    </vt:vector>
  </TitlesOfParts>
  <Company>Cogex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Gallec</dc:creator>
  <cp:lastModifiedBy>tulipe</cp:lastModifiedBy>
  <cp:lastPrinted>2017-07-21T17:07:35Z</cp:lastPrinted>
  <dcterms:created xsi:type="dcterms:W3CDTF">2017-07-12T15:52:47Z</dcterms:created>
  <dcterms:modified xsi:type="dcterms:W3CDTF">2017-07-23T19:42:45Z</dcterms:modified>
</cp:coreProperties>
</file>