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80" yWindow="460" windowWidth="19420" windowHeight="11020" activeTab="1"/>
  </bookViews>
  <sheets>
    <sheet name="Feuil1" sheetId="1" r:id="rId1"/>
    <sheet name="bon de com" sheetId="2" r:id="rId2"/>
  </sheets>
  <definedNames>
    <definedName name="dept1">Feuil1!$L$2</definedName>
    <definedName name="design">OFFSET(Feuil1!$C$2,,,COUNTIF(Feuil1!$C:$C,"&gt;&lt;")-1)</definedName>
    <definedName name="horstaxe">OFFSET(design,,1,)</definedName>
    <definedName name="liste">OFFSET(Feuil1!$L$2,,,COUNTIF(Feuil1!$L:$L,"&gt;&lt;"))</definedName>
    <definedName name="refs">OFFSET(design,,-1,)</definedName>
    <definedName name="toutetaxe">OFFSET(design,,2,)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2"/>
  <c r="H7"/>
  <c r="G8"/>
  <c r="H8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D7"/>
  <c r="E7"/>
  <c r="D8"/>
  <c r="E8"/>
  <c r="D9"/>
  <c r="G9" s="1"/>
  <c r="E9"/>
  <c r="H9" s="1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E6"/>
  <c r="D6"/>
  <c r="G6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6"/>
  <c r="L231" i="1" a="1"/>
  <c r="L231" s="1"/>
  <c r="L232" a="1"/>
  <c r="L232" s="1"/>
  <c r="L233" a="1"/>
  <c r="L233" s="1"/>
  <c r="L234" a="1"/>
  <c r="L234" s="1"/>
  <c r="L235" a="1"/>
  <c r="L235" s="1"/>
  <c r="L236" a="1"/>
  <c r="L236" s="1"/>
  <c r="L237" a="1"/>
  <c r="L237" s="1"/>
  <c r="L238" a="1"/>
  <c r="L238" s="1"/>
  <c r="L239" a="1"/>
  <c r="L239" s="1"/>
  <c r="L240" a="1"/>
  <c r="L240" s="1"/>
  <c r="L241" a="1"/>
  <c r="L241" s="1"/>
  <c r="L242" a="1"/>
  <c r="L242" s="1"/>
  <c r="L243" a="1"/>
  <c r="L243" s="1"/>
  <c r="L244" a="1"/>
  <c r="L244" s="1"/>
  <c r="L245" a="1"/>
  <c r="L245" s="1"/>
  <c r="L246" a="1"/>
  <c r="L246" s="1"/>
  <c r="L247" a="1"/>
  <c r="L247" s="1"/>
  <c r="L248" a="1"/>
  <c r="L248" s="1"/>
  <c r="L249" a="1"/>
  <c r="L249" s="1"/>
  <c r="L250" a="1"/>
  <c r="L250" s="1"/>
  <c r="L21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L28" a="1"/>
  <c r="L28" s="1"/>
  <c r="L29" a="1"/>
  <c r="L29" s="1"/>
  <c r="L30" a="1"/>
  <c r="L30" s="1"/>
  <c r="L31" a="1"/>
  <c r="L31" s="1"/>
  <c r="L32" a="1"/>
  <c r="L32" s="1"/>
  <c r="L33" a="1"/>
  <c r="L33" s="1"/>
  <c r="L34" a="1"/>
  <c r="L34" s="1"/>
  <c r="L35" a="1"/>
  <c r="L35" s="1"/>
  <c r="L36" a="1"/>
  <c r="L36" s="1"/>
  <c r="L37" a="1"/>
  <c r="L37" s="1"/>
  <c r="L38" a="1"/>
  <c r="L38" s="1"/>
  <c r="L39" a="1"/>
  <c r="L39" s="1"/>
  <c r="L40" a="1"/>
  <c r="L40" s="1"/>
  <c r="L41" a="1"/>
  <c r="L41" s="1"/>
  <c r="L42" a="1"/>
  <c r="L42" s="1"/>
  <c r="L43" a="1"/>
  <c r="L43" s="1"/>
  <c r="L44" a="1"/>
  <c r="L44" s="1"/>
  <c r="L45" a="1"/>
  <c r="L45" s="1"/>
  <c r="L46" a="1"/>
  <c r="L46" s="1"/>
  <c r="L47" a="1"/>
  <c r="L47" s="1"/>
  <c r="L48" a="1"/>
  <c r="L48" s="1"/>
  <c r="L49" a="1"/>
  <c r="L49" s="1"/>
  <c r="L50" a="1"/>
  <c r="L50" s="1"/>
  <c r="L51" a="1"/>
  <c r="L51" s="1"/>
  <c r="L52" a="1"/>
  <c r="L52" s="1"/>
  <c r="L53" a="1"/>
  <c r="L53" s="1"/>
  <c r="L54" a="1"/>
  <c r="L54" s="1"/>
  <c r="L55" a="1"/>
  <c r="L55" s="1"/>
  <c r="L56" a="1"/>
  <c r="L56" s="1"/>
  <c r="L57" a="1"/>
  <c r="L57" s="1"/>
  <c r="L58" a="1"/>
  <c r="L58" s="1"/>
  <c r="L59" a="1"/>
  <c r="L59" s="1"/>
  <c r="L60" a="1"/>
  <c r="L60" s="1"/>
  <c r="L61" a="1"/>
  <c r="L61" s="1"/>
  <c r="L62" a="1"/>
  <c r="L62" s="1"/>
  <c r="L63" a="1"/>
  <c r="L63" s="1"/>
  <c r="L64" a="1"/>
  <c r="L64" s="1"/>
  <c r="L65" a="1"/>
  <c r="L65" s="1"/>
  <c r="L66" a="1"/>
  <c r="L66" s="1"/>
  <c r="L67" a="1"/>
  <c r="L67" s="1"/>
  <c r="L68" a="1"/>
  <c r="L68" s="1"/>
  <c r="L69" a="1"/>
  <c r="L69" s="1"/>
  <c r="L70" a="1"/>
  <c r="L70" s="1"/>
  <c r="L71" a="1"/>
  <c r="L71" s="1"/>
  <c r="L72" a="1"/>
  <c r="L72" s="1"/>
  <c r="L73" a="1"/>
  <c r="L73" s="1"/>
  <c r="L74" a="1"/>
  <c r="L74" s="1"/>
  <c r="L75" a="1"/>
  <c r="L75" s="1"/>
  <c r="L76" a="1"/>
  <c r="L76" s="1"/>
  <c r="L77" a="1"/>
  <c r="L77" s="1"/>
  <c r="L78" a="1"/>
  <c r="L78" s="1"/>
  <c r="L79" a="1"/>
  <c r="L79" s="1"/>
  <c r="L80" a="1"/>
  <c r="L80" s="1"/>
  <c r="L81" a="1"/>
  <c r="L81" s="1"/>
  <c r="L82" a="1"/>
  <c r="L82" s="1"/>
  <c r="L83" a="1"/>
  <c r="L83" s="1"/>
  <c r="L84" a="1"/>
  <c r="L84" s="1"/>
  <c r="L85" a="1"/>
  <c r="L85" s="1"/>
  <c r="L86" a="1"/>
  <c r="L86" s="1"/>
  <c r="L87" a="1"/>
  <c r="L87" s="1"/>
  <c r="L88" a="1"/>
  <c r="L88" s="1"/>
  <c r="L89" a="1"/>
  <c r="L89" s="1"/>
  <c r="L90" a="1"/>
  <c r="L90" s="1"/>
  <c r="L91" a="1"/>
  <c r="L91" s="1"/>
  <c r="L92" a="1"/>
  <c r="L92" s="1"/>
  <c r="L93" a="1"/>
  <c r="L93" s="1"/>
  <c r="L94" a="1"/>
  <c r="L94" s="1"/>
  <c r="L95" a="1"/>
  <c r="L95" s="1"/>
  <c r="L96" a="1"/>
  <c r="L96" s="1"/>
  <c r="L97" a="1"/>
  <c r="L97" s="1"/>
  <c r="L98" a="1"/>
  <c r="L98" s="1"/>
  <c r="L99" a="1"/>
  <c r="L99" s="1"/>
  <c r="L100" a="1"/>
  <c r="L100" s="1"/>
  <c r="L101" a="1"/>
  <c r="L101" s="1"/>
  <c r="L102" a="1"/>
  <c r="L102" s="1"/>
  <c r="L103" a="1"/>
  <c r="L103" s="1"/>
  <c r="L104" a="1"/>
  <c r="L104" s="1"/>
  <c r="L105" a="1"/>
  <c r="L105" s="1"/>
  <c r="L106" a="1"/>
  <c r="L106" s="1"/>
  <c r="L107" a="1"/>
  <c r="L107" s="1"/>
  <c r="L108" a="1"/>
  <c r="L108" s="1"/>
  <c r="L109" a="1"/>
  <c r="L109" s="1"/>
  <c r="L110" a="1"/>
  <c r="L110" s="1"/>
  <c r="L111" a="1"/>
  <c r="L111" s="1"/>
  <c r="L112" a="1"/>
  <c r="L112" s="1"/>
  <c r="L113" a="1"/>
  <c r="L113" s="1"/>
  <c r="L114" a="1"/>
  <c r="L114" s="1"/>
  <c r="L115" a="1"/>
  <c r="L115" s="1"/>
  <c r="L116" a="1"/>
  <c r="L116" s="1"/>
  <c r="L117" a="1"/>
  <c r="L117" s="1"/>
  <c r="L118" a="1"/>
  <c r="L118" s="1"/>
  <c r="L119" a="1"/>
  <c r="L119" s="1"/>
  <c r="L120" a="1"/>
  <c r="L120" s="1"/>
  <c r="L121" a="1"/>
  <c r="L121" s="1"/>
  <c r="L122" a="1"/>
  <c r="L122" s="1"/>
  <c r="L123" a="1"/>
  <c r="L123" s="1"/>
  <c r="L124" a="1"/>
  <c r="L124" s="1"/>
  <c r="L125" a="1"/>
  <c r="L125" s="1"/>
  <c r="L126" a="1"/>
  <c r="L126" s="1"/>
  <c r="L127" a="1"/>
  <c r="L127" s="1"/>
  <c r="L128" a="1"/>
  <c r="L128" s="1"/>
  <c r="L129" a="1"/>
  <c r="L129" s="1"/>
  <c r="L130" a="1"/>
  <c r="L130" s="1"/>
  <c r="L131" a="1"/>
  <c r="L131" s="1"/>
  <c r="L132" a="1"/>
  <c r="L132" s="1"/>
  <c r="L133" a="1"/>
  <c r="L133" s="1"/>
  <c r="L134" a="1"/>
  <c r="L134" s="1"/>
  <c r="L135" a="1"/>
  <c r="L135" s="1"/>
  <c r="L136" a="1"/>
  <c r="L136" s="1"/>
  <c r="L137" a="1"/>
  <c r="L137" s="1"/>
  <c r="L138" a="1"/>
  <c r="L138" s="1"/>
  <c r="L139" a="1"/>
  <c r="L139" s="1"/>
  <c r="L140" a="1"/>
  <c r="L140" s="1"/>
  <c r="L141" a="1"/>
  <c r="L141" s="1"/>
  <c r="L142" a="1"/>
  <c r="L142" s="1"/>
  <c r="L143" a="1"/>
  <c r="L143" s="1"/>
  <c r="L144" a="1"/>
  <c r="L144" s="1"/>
  <c r="L145" a="1"/>
  <c r="L145" s="1"/>
  <c r="L146" a="1"/>
  <c r="L146" s="1"/>
  <c r="L147" a="1"/>
  <c r="L147" s="1"/>
  <c r="L148" a="1"/>
  <c r="L148" s="1"/>
  <c r="L149" a="1"/>
  <c r="L149" s="1"/>
  <c r="L150" a="1"/>
  <c r="L150" s="1"/>
  <c r="L151" a="1"/>
  <c r="L151" s="1"/>
  <c r="L152" a="1"/>
  <c r="L152" s="1"/>
  <c r="L153" a="1"/>
  <c r="L153" s="1"/>
  <c r="L154" a="1"/>
  <c r="L154" s="1"/>
  <c r="L155" a="1"/>
  <c r="L155" s="1"/>
  <c r="L156" a="1"/>
  <c r="L156" s="1"/>
  <c r="L157" a="1"/>
  <c r="L157" s="1"/>
  <c r="L158" a="1"/>
  <c r="L158" s="1"/>
  <c r="L159" a="1"/>
  <c r="L159" s="1"/>
  <c r="L160" a="1"/>
  <c r="L160" s="1"/>
  <c r="L161" a="1"/>
  <c r="L161" s="1"/>
  <c r="L162" a="1"/>
  <c r="L162" s="1"/>
  <c r="L163" a="1"/>
  <c r="L163" s="1"/>
  <c r="L164" a="1"/>
  <c r="L164" s="1"/>
  <c r="L165" a="1"/>
  <c r="L165" s="1"/>
  <c r="L166" a="1"/>
  <c r="L166" s="1"/>
  <c r="L167" a="1"/>
  <c r="L167" s="1"/>
  <c r="L168" a="1"/>
  <c r="L168" s="1"/>
  <c r="L169" a="1"/>
  <c r="L169" s="1"/>
  <c r="L170" a="1"/>
  <c r="L170" s="1"/>
  <c r="L171" a="1"/>
  <c r="L171" s="1"/>
  <c r="L172" a="1"/>
  <c r="L172" s="1"/>
  <c r="L173" a="1"/>
  <c r="L173" s="1"/>
  <c r="L174" a="1"/>
  <c r="L174" s="1"/>
  <c r="L175" a="1"/>
  <c r="L175" s="1"/>
  <c r="L176" a="1"/>
  <c r="L176" s="1"/>
  <c r="L177" a="1"/>
  <c r="L177" s="1"/>
  <c r="L178" a="1"/>
  <c r="L178" s="1"/>
  <c r="L179" a="1"/>
  <c r="L179" s="1"/>
  <c r="L180" a="1"/>
  <c r="L180" s="1"/>
  <c r="L181" a="1"/>
  <c r="L181" s="1"/>
  <c r="L182" a="1"/>
  <c r="L182" s="1"/>
  <c r="L183" a="1"/>
  <c r="L183" s="1"/>
  <c r="L184" a="1"/>
  <c r="L184" s="1"/>
  <c r="L185" a="1"/>
  <c r="L185" s="1"/>
  <c r="L186" a="1"/>
  <c r="L186" s="1"/>
  <c r="L187" a="1"/>
  <c r="L187" s="1"/>
  <c r="L188" a="1"/>
  <c r="L188" s="1"/>
  <c r="L189" a="1"/>
  <c r="L189" s="1"/>
  <c r="L190" a="1"/>
  <c r="L190" s="1"/>
  <c r="L191" a="1"/>
  <c r="L191" s="1"/>
  <c r="L192" a="1"/>
  <c r="L192" s="1"/>
  <c r="L193" a="1"/>
  <c r="L193" s="1"/>
  <c r="L194" a="1"/>
  <c r="L194" s="1"/>
  <c r="L195" a="1"/>
  <c r="L195" s="1"/>
  <c r="L196" a="1"/>
  <c r="L196" s="1"/>
  <c r="L197" a="1"/>
  <c r="L197" s="1"/>
  <c r="L198" a="1"/>
  <c r="L198" s="1"/>
  <c r="L199" a="1"/>
  <c r="L199" s="1"/>
  <c r="L200" a="1"/>
  <c r="L200" s="1"/>
  <c r="L201" a="1"/>
  <c r="L201" s="1"/>
  <c r="L202" a="1"/>
  <c r="L202" s="1"/>
  <c r="L203" a="1"/>
  <c r="L203" s="1"/>
  <c r="L204" a="1"/>
  <c r="L204" s="1"/>
  <c r="L205" a="1"/>
  <c r="L205" s="1"/>
  <c r="L206" a="1"/>
  <c r="L206" s="1"/>
  <c r="L207" a="1"/>
  <c r="L207" s="1"/>
  <c r="L208" a="1"/>
  <c r="L208" s="1"/>
  <c r="L209" a="1"/>
  <c r="L209" s="1"/>
  <c r="L210" a="1"/>
  <c r="L210" s="1"/>
  <c r="L211" a="1"/>
  <c r="L211" s="1"/>
  <c r="L212" a="1"/>
  <c r="L212" s="1"/>
  <c r="L213" a="1"/>
  <c r="L213" s="1"/>
  <c r="L214" a="1"/>
  <c r="L214" s="1"/>
  <c r="L215" a="1"/>
  <c r="L215" s="1"/>
  <c r="L216" a="1"/>
  <c r="L216" s="1"/>
  <c r="L217" a="1"/>
  <c r="L217" s="1"/>
  <c r="L218" a="1"/>
  <c r="L218" s="1"/>
  <c r="L219" a="1"/>
  <c r="L219" s="1"/>
  <c r="L220" a="1"/>
  <c r="L220" s="1"/>
  <c r="L221" a="1"/>
  <c r="L221" s="1"/>
  <c r="L222" a="1"/>
  <c r="L222" s="1"/>
  <c r="L223" a="1"/>
  <c r="L223" s="1"/>
  <c r="L224" a="1"/>
  <c r="L224" s="1"/>
  <c r="L225" a="1"/>
  <c r="L225" s="1"/>
  <c r="L226" a="1"/>
  <c r="L226" s="1"/>
  <c r="L227" a="1"/>
  <c r="L227" s="1"/>
  <c r="L228" a="1"/>
  <c r="L228" s="1"/>
  <c r="L229" a="1"/>
  <c r="L229" s="1"/>
  <c r="L230" a="1"/>
  <c r="L230" s="1"/>
  <c r="L3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" a="1"/>
  <c r="L2" s="1"/>
  <c r="H6" i="2" l="1"/>
  <c r="H27" s="1"/>
  <c r="I27" s="1"/>
  <c r="G27"/>
</calcChain>
</file>

<file path=xl/sharedStrings.xml><?xml version="1.0" encoding="utf-8"?>
<sst xmlns="http://schemas.openxmlformats.org/spreadsheetml/2006/main" count="45" uniqueCount="41">
  <si>
    <t>Réf</t>
  </si>
  <si>
    <t>Désignation</t>
  </si>
  <si>
    <t>PU HT</t>
  </si>
  <si>
    <t>PU TTC</t>
  </si>
  <si>
    <t>40.4861.00</t>
  </si>
  <si>
    <t>Joint coupelle d'étrier</t>
  </si>
  <si>
    <t>10.11019.00</t>
  </si>
  <si>
    <t>Plaquette 56x15 Birel</t>
  </si>
  <si>
    <t>Mitas Pneu SRH dur pour location 10 x 4,50 - 5 ⌀ 264mm</t>
  </si>
  <si>
    <t>Mitas Pneu SRH dur pour location 11 x 7,10 - 5 ⌀ 265mm</t>
  </si>
  <si>
    <t>LOC426306</t>
  </si>
  <si>
    <t>Courroie MR 30 x 680 Silver</t>
  </si>
  <si>
    <t>Câble pour accélérateur</t>
  </si>
  <si>
    <t>Serre câble avec vis à la tête pour câble d'accélérateur</t>
  </si>
  <si>
    <t>Roulement pour axe arrière 40</t>
  </si>
  <si>
    <t>Moyeu arbre arrière 40 x 95 Noir</t>
  </si>
  <si>
    <t>26,,10</t>
  </si>
  <si>
    <t>L210B312</t>
  </si>
  <si>
    <t>Bielette Ertalon AK35</t>
  </si>
  <si>
    <t>Pignon pour moteur 4T</t>
  </si>
  <si>
    <t>MOYEU AM</t>
  </si>
  <si>
    <t>Moyeux amovible pignon 1108/22</t>
  </si>
  <si>
    <t>40.10098.0</t>
  </si>
  <si>
    <t>Siège N35</t>
  </si>
  <si>
    <t>20.12659.0</t>
  </si>
  <si>
    <t>Embout Fusée 89</t>
  </si>
  <si>
    <t>BR9EG</t>
  </si>
  <si>
    <t>Bougie NGK BR9EG</t>
  </si>
  <si>
    <t xml:space="preserve">40.13136.0 </t>
  </si>
  <si>
    <t>Volant</t>
  </si>
  <si>
    <t>Roulement</t>
  </si>
  <si>
    <t>Roulement roue avant 6203zz</t>
  </si>
  <si>
    <t>L256AN12</t>
  </si>
  <si>
    <t>Pare Choc arrière noir AK35</t>
  </si>
  <si>
    <t>Embrayage</t>
  </si>
  <si>
    <t>DM270, 271, 272</t>
  </si>
  <si>
    <t>piece</t>
  </si>
  <si>
    <t>ref (automatique)</t>
  </si>
  <si>
    <t>quté/nb</t>
  </si>
  <si>
    <t>h tva</t>
  </si>
  <si>
    <t>ttc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</si>
</sst>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5" formatCode="#,##0.00\ &quot;€&quot;"/>
    <numFmt numFmtId="166" formatCode="&quot;dont tva&quot;_-* #,##0.00\ &quot;€&quot;_-;\-* #,##0.00\ &quot;€&quot;_-;_-* &quot;-&quot;??\ &quot;€&quot;_-;_-@_-"/>
  </numFmts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/>
    <xf numFmtId="44" fontId="0" fillId="0" borderId="1" xfId="0" applyNumberFormat="1" applyBorder="1"/>
    <xf numFmtId="0" fontId="0" fillId="0" borderId="2" xfId="0" applyFill="1" applyBorder="1"/>
    <xf numFmtId="44" fontId="0" fillId="0" borderId="2" xfId="0" applyNumberFormat="1" applyFill="1" applyBorder="1"/>
    <xf numFmtId="0" fontId="0" fillId="2" borderId="1" xfId="0" applyFill="1" applyBorder="1"/>
    <xf numFmtId="165" fontId="0" fillId="0" borderId="1" xfId="0" applyNumberFormat="1" applyBorder="1"/>
    <xf numFmtId="166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755650</xdr:colOff>
      <xdr:row>1</xdr:row>
      <xdr:rowOff>82550</xdr:rowOff>
    </xdr:from>
    <xdr:to>
      <xdr:col>9</xdr:col>
      <xdr:colOff>88900</xdr:colOff>
      <xdr:row>10</xdr:row>
      <xdr:rowOff>171450</xdr:rowOff>
    </xdr:to>
    <xdr:sp macro="" textlink="">
      <xdr:nvSpPr>
        <xdr:cNvPr id="2" name="ZoneTexte 1"/>
        <xdr:cNvSpPr txBox="1"/>
      </xdr:nvSpPr>
      <xdr:spPr>
        <a:xfrm>
          <a:off x="8185150" y="279400"/>
          <a:ext cx="2584450" cy="186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peux rajouter sans soucis </a:t>
          </a:r>
        </a:p>
        <a:p>
          <a:r>
            <a:rPr lang="fr-FR" sz="1100"/>
            <a:t>j'ai prevu  pour 250 pièces </a:t>
          </a:r>
        </a:p>
        <a:p>
          <a:endParaRPr lang="fr-FR" sz="1100"/>
        </a:p>
        <a:p>
          <a:r>
            <a:rPr lang="fr-FR" sz="1100"/>
            <a:t>le tri se fait</a:t>
          </a:r>
          <a:r>
            <a:rPr lang="fr-FR" sz="1100" baseline="0"/>
            <a:t> en colonne L   (pas touche)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50"/>
  <sheetViews>
    <sheetView workbookViewId="0">
      <selection activeCell="A5" sqref="A5"/>
    </sheetView>
  </sheetViews>
  <sheetFormatPr baseColWidth="10" defaultRowHeight="15.5"/>
  <cols>
    <col min="2" max="2" width="16.6640625" style="1" customWidth="1"/>
    <col min="3" max="3" width="48.5" style="6" customWidth="1"/>
    <col min="4" max="5" width="10.83203125" style="4"/>
    <col min="10" max="10" width="13.33203125" customWidth="1"/>
    <col min="11" max="11" width="12.83203125" customWidth="1"/>
    <col min="12" max="12" width="49.5" customWidth="1"/>
  </cols>
  <sheetData>
    <row r="1" spans="2:12">
      <c r="B1" s="2" t="s">
        <v>0</v>
      </c>
      <c r="C1" s="5" t="s">
        <v>1</v>
      </c>
      <c r="D1" s="3" t="s">
        <v>2</v>
      </c>
      <c r="E1" s="3" t="s">
        <v>3</v>
      </c>
    </row>
    <row r="2" spans="2:12">
      <c r="B2" s="1" t="s">
        <v>4</v>
      </c>
      <c r="C2" s="6" t="s">
        <v>5</v>
      </c>
      <c r="D2" s="4">
        <v>1</v>
      </c>
      <c r="E2" s="4">
        <v>1.2</v>
      </c>
      <c r="L2" t="str">
        <f t="array" aca="1" ref="L2" ca="1">INDEX(design,MATCH(SMALL(COUNTIF(design,"&lt;="&amp;design),ROW(A1)),COUNTIF(design,"&lt;="&amp;design),0))</f>
        <v>Bielette Ertalon AK35</v>
      </c>
    </row>
    <row r="3" spans="2:12">
      <c r="B3" s="1" t="s">
        <v>6</v>
      </c>
      <c r="C3" s="6" t="s">
        <v>7</v>
      </c>
      <c r="D3" s="4">
        <v>11.25</v>
      </c>
      <c r="E3" s="4">
        <v>13.5</v>
      </c>
      <c r="L3" t="str">
        <f t="array" aca="1" ref="L3" ca="1">INDEX(design,MATCH(SMALL(COUNTIF(design,"&lt;="&amp;design),ROW(A2)),COUNTIF(design,"&lt;="&amp;design),0))</f>
        <v>Bougie NGK BR9EG</v>
      </c>
    </row>
    <row r="4" spans="2:12">
      <c r="B4" s="1">
        <v>603615</v>
      </c>
      <c r="C4" s="6" t="s">
        <v>8</v>
      </c>
      <c r="D4" s="4">
        <v>19.989999999999998</v>
      </c>
      <c r="E4" s="4">
        <v>23.99</v>
      </c>
      <c r="L4" t="str">
        <f t="array" aca="1" ref="L4" ca="1">INDEX(design,MATCH(SMALL(COUNTIF(design,"&lt;="&amp;design),ROW(A3)),COUNTIF(design,"&lt;="&amp;design),0))</f>
        <v>Câble pour accélérateur</v>
      </c>
    </row>
    <row r="5" spans="2:12">
      <c r="B5" s="1">
        <v>603616</v>
      </c>
      <c r="C5" s="6" t="s">
        <v>9</v>
      </c>
      <c r="D5" s="4">
        <v>23.33</v>
      </c>
      <c r="E5" s="4">
        <v>28</v>
      </c>
      <c r="L5" t="str">
        <f t="array" aca="1" ref="L5" ca="1">INDEX(design,MATCH(SMALL(COUNTIF(design,"&lt;="&amp;design),ROW(A4)),COUNTIF(design,"&lt;="&amp;design),0))</f>
        <v>Courroie MR 30 x 680 Silver</v>
      </c>
    </row>
    <row r="6" spans="2:12">
      <c r="B6" s="1" t="s">
        <v>10</v>
      </c>
      <c r="C6" s="6" t="s">
        <v>11</v>
      </c>
      <c r="D6" s="4">
        <v>24.9</v>
      </c>
      <c r="E6" s="4">
        <v>29.98</v>
      </c>
      <c r="L6" t="str">
        <f t="array" aca="1" ref="L6" ca="1">INDEX(design,MATCH(SMALL(COUNTIF(design,"&lt;="&amp;design),ROW(A5)),COUNTIF(design,"&lt;="&amp;design),0))</f>
        <v>Embout Fusée 89</v>
      </c>
    </row>
    <row r="7" spans="2:12">
      <c r="B7" s="1">
        <v>502001</v>
      </c>
      <c r="C7" s="6" t="s">
        <v>12</v>
      </c>
      <c r="D7" s="4">
        <v>1.25</v>
      </c>
      <c r="E7" s="4">
        <v>1.5</v>
      </c>
      <c r="L7" t="str">
        <f t="array" aca="1" ref="L7" ca="1">INDEX(design,MATCH(SMALL(COUNTIF(design,"&lt;="&amp;design),ROW(A6)),COUNTIF(design,"&lt;="&amp;design),0))</f>
        <v>Embrayage</v>
      </c>
    </row>
    <row r="8" spans="2:12">
      <c r="B8" s="1">
        <v>501401</v>
      </c>
      <c r="C8" s="6" t="s">
        <v>13</v>
      </c>
      <c r="D8" s="4">
        <v>0.63</v>
      </c>
      <c r="E8" s="4">
        <v>0.75</v>
      </c>
      <c r="L8" t="str">
        <f t="array" aca="1" ref="L8" ca="1">INDEX(design,MATCH(SMALL(COUNTIF(design,"&lt;="&amp;design),ROW(A7)),COUNTIF(design,"&lt;="&amp;design),0))</f>
        <v>Joint coupelle d'étrier</v>
      </c>
    </row>
    <row r="9" spans="2:12">
      <c r="B9" s="1">
        <v>507105</v>
      </c>
      <c r="C9" s="6" t="s">
        <v>14</v>
      </c>
      <c r="D9" s="4">
        <v>12.42</v>
      </c>
      <c r="E9" s="4">
        <v>14.9</v>
      </c>
      <c r="L9" t="str">
        <f t="array" aca="1" ref="L9" ca="1">INDEX(design,MATCH(SMALL(COUNTIF(design,"&lt;="&amp;design),ROW(A8)),COUNTIF(design,"&lt;="&amp;design),0))</f>
        <v>Mitas Pneu SRH dur pour location 10 x 4,50 - 5 ⌀ 264mm</v>
      </c>
    </row>
    <row r="10" spans="2:12">
      <c r="B10" s="1">
        <v>504133</v>
      </c>
      <c r="C10" s="6" t="s">
        <v>15</v>
      </c>
      <c r="D10" s="4">
        <v>21.75</v>
      </c>
      <c r="E10" s="4" t="s">
        <v>16</v>
      </c>
      <c r="L10" t="str">
        <f t="array" aca="1" ref="L10" ca="1">INDEX(design,MATCH(SMALL(COUNTIF(design,"&lt;="&amp;design),ROW(A9)),COUNTIF(design,"&lt;="&amp;design),0))</f>
        <v>Mitas Pneu SRH dur pour location 11 x 7,10 - 5 ⌀ 265mm</v>
      </c>
    </row>
    <row r="11" spans="2:12">
      <c r="B11" s="1" t="s">
        <v>17</v>
      </c>
      <c r="C11" s="6" t="s">
        <v>18</v>
      </c>
      <c r="D11" s="4">
        <v>6.08</v>
      </c>
      <c r="E11" s="4">
        <v>7.3</v>
      </c>
      <c r="L11" t="str">
        <f t="array" aca="1" ref="L11" ca="1">INDEX(design,MATCH(SMALL(COUNTIF(design,"&lt;="&amp;design),ROW(A10)),COUNTIF(design,"&lt;="&amp;design),0))</f>
        <v>Moyeu arbre arrière 40 x 95 Noir</v>
      </c>
    </row>
    <row r="12" spans="2:12">
      <c r="B12" s="1">
        <v>5051</v>
      </c>
      <c r="C12" s="6" t="s">
        <v>19</v>
      </c>
      <c r="D12" s="4">
        <v>12.5</v>
      </c>
      <c r="E12" s="4">
        <v>15</v>
      </c>
      <c r="L12" t="str">
        <f t="array" aca="1" ref="L12" ca="1">INDEX(design,MATCH(SMALL(COUNTIF(design,"&lt;="&amp;design),ROW(A11)),COUNTIF(design,"&lt;="&amp;design),0))</f>
        <v>Moyeux amovible pignon 1108/22</v>
      </c>
    </row>
    <row r="13" spans="2:12">
      <c r="B13" s="1" t="s">
        <v>20</v>
      </c>
      <c r="C13" s="6" t="s">
        <v>21</v>
      </c>
      <c r="D13" s="4">
        <v>3.5</v>
      </c>
      <c r="E13" s="4">
        <v>4.2</v>
      </c>
      <c r="L13" t="str">
        <f t="array" aca="1" ref="L13" ca="1">INDEX(design,MATCH(SMALL(COUNTIF(design,"&lt;="&amp;design),ROW(A12)),COUNTIF(design,"&lt;="&amp;design),0))</f>
        <v>Pare Choc arrière noir AK35</v>
      </c>
    </row>
    <row r="14" spans="2:12">
      <c r="B14" s="1" t="s">
        <v>22</v>
      </c>
      <c r="C14" s="6" t="s">
        <v>23</v>
      </c>
      <c r="D14" s="4">
        <v>133.33000000000001</v>
      </c>
      <c r="E14" s="4">
        <v>160</v>
      </c>
      <c r="L14" t="str">
        <f t="array" aca="1" ref="L14" ca="1">INDEX(design,MATCH(SMALL(COUNTIF(design,"&lt;="&amp;design),ROW(A13)),COUNTIF(design,"&lt;="&amp;design),0))</f>
        <v>Pignon pour moteur 4T</v>
      </c>
    </row>
    <row r="15" spans="2:12">
      <c r="B15" s="1" t="s">
        <v>24</v>
      </c>
      <c r="C15" s="6" t="s">
        <v>25</v>
      </c>
      <c r="D15" s="4">
        <v>13</v>
      </c>
      <c r="E15" s="4">
        <v>15.6</v>
      </c>
      <c r="L15" t="str">
        <f t="array" aca="1" ref="L15" ca="1">INDEX(design,MATCH(SMALL(COUNTIF(design,"&lt;="&amp;design),ROW(A14)),COUNTIF(design,"&lt;="&amp;design),0))</f>
        <v>Plaquette 56x15 Birel</v>
      </c>
    </row>
    <row r="16" spans="2:12">
      <c r="B16" s="1" t="s">
        <v>26</v>
      </c>
      <c r="C16" s="6" t="s">
        <v>27</v>
      </c>
      <c r="D16" s="4">
        <v>6</v>
      </c>
      <c r="E16" s="4">
        <v>7.2</v>
      </c>
      <c r="L16" t="str">
        <f t="array" aca="1" ref="L16" ca="1">INDEX(design,MATCH(SMALL(COUNTIF(design,"&lt;="&amp;design),ROW(A15)),COUNTIF(design,"&lt;="&amp;design),0))</f>
        <v>Roulement pour axe arrière 40</v>
      </c>
    </row>
    <row r="17" spans="2:12">
      <c r="B17" s="1" t="s">
        <v>28</v>
      </c>
      <c r="C17" s="6" t="s">
        <v>29</v>
      </c>
      <c r="D17" s="4">
        <v>95</v>
      </c>
      <c r="E17" s="4">
        <v>114</v>
      </c>
      <c r="L17" t="str">
        <f t="array" aca="1" ref="L17" ca="1">INDEX(design,MATCH(SMALL(COUNTIF(design,"&lt;="&amp;design),ROW(A16)),COUNTIF(design,"&lt;="&amp;design),0))</f>
        <v>Roulement roue avant 6203zz</v>
      </c>
    </row>
    <row r="18" spans="2:12">
      <c r="B18" s="1" t="s">
        <v>30</v>
      </c>
      <c r="C18" s="6" t="s">
        <v>31</v>
      </c>
      <c r="D18" s="4">
        <v>1.95</v>
      </c>
      <c r="E18" s="4">
        <v>2.34</v>
      </c>
      <c r="L18" t="str">
        <f t="array" aca="1" ref="L18" ca="1">INDEX(design,MATCH(SMALL(COUNTIF(design,"&lt;="&amp;design),ROW(A17)),COUNTIF(design,"&lt;="&amp;design),0))</f>
        <v>Serre câble avec vis à la tête pour câble d'accélérateur</v>
      </c>
    </row>
    <row r="19" spans="2:12">
      <c r="B19" s="1" t="s">
        <v>32</v>
      </c>
      <c r="C19" s="6" t="s">
        <v>33</v>
      </c>
      <c r="D19" s="4">
        <v>137.5</v>
      </c>
      <c r="E19" s="4">
        <v>165</v>
      </c>
      <c r="L19" t="str">
        <f t="array" aca="1" ref="L19" ca="1">INDEX(design,MATCH(SMALL(COUNTIF(design,"&lt;="&amp;design),ROW(A18)),COUNTIF(design,"&lt;="&amp;design),0))</f>
        <v>Siège N35</v>
      </c>
    </row>
    <row r="20" spans="2:12">
      <c r="B20" s="1" t="s">
        <v>35</v>
      </c>
      <c r="C20" s="6" t="s">
        <v>34</v>
      </c>
      <c r="D20" s="4">
        <v>31</v>
      </c>
      <c r="E20" s="4">
        <v>37.200000000000003</v>
      </c>
      <c r="L20" t="str">
        <f t="array" aca="1" ref="L20" ca="1">INDEX(design,MATCH(SMALL(COUNTIF(design,"&lt;="&amp;design),ROW(A19)),COUNTIF(design,"&lt;="&amp;design),0))</f>
        <v>Volant</v>
      </c>
    </row>
    <row r="21" spans="2:12">
      <c r="L21" t="e">
        <f t="array" aca="1" ref="L21" ca="1">INDEX(design,MATCH(SMALL(COUNTIF(design,"&lt;="&amp;design),ROW(A20)),COUNTIF(design,"&lt;="&amp;design),0))</f>
        <v>#NUM!</v>
      </c>
    </row>
    <row r="22" spans="2:12">
      <c r="L22" t="e">
        <f t="array" aca="1" ref="L22" ca="1">INDEX(design,MATCH(SMALL(COUNTIF(design,"&lt;="&amp;design),ROW(A21)),COUNTIF(design,"&lt;="&amp;design),0))</f>
        <v>#NUM!</v>
      </c>
    </row>
    <row r="23" spans="2:12">
      <c r="L23" t="e">
        <f t="array" aca="1" ref="L23" ca="1">INDEX(design,MATCH(SMALL(COUNTIF(design,"&lt;="&amp;design),ROW(A22)),COUNTIF(design,"&lt;="&amp;design),0))</f>
        <v>#NUM!</v>
      </c>
    </row>
    <row r="24" spans="2:12">
      <c r="L24" t="e">
        <f t="array" aca="1" ref="L24" ca="1">INDEX(design,MATCH(SMALL(COUNTIF(design,"&lt;="&amp;design),ROW(A23)),COUNTIF(design,"&lt;="&amp;design),0))</f>
        <v>#NUM!</v>
      </c>
    </row>
    <row r="25" spans="2:12">
      <c r="L25" t="e">
        <f t="array" aca="1" ref="L25" ca="1">INDEX(design,MATCH(SMALL(COUNTIF(design,"&lt;="&amp;design),ROW(A24)),COUNTIF(design,"&lt;="&amp;design),0))</f>
        <v>#NUM!</v>
      </c>
    </row>
    <row r="26" spans="2:12">
      <c r="L26" t="e">
        <f t="array" aca="1" ref="L26" ca="1">INDEX(design,MATCH(SMALL(COUNTIF(design,"&lt;="&amp;design),ROW(A25)),COUNTIF(design,"&lt;="&amp;design),0))</f>
        <v>#NUM!</v>
      </c>
    </row>
    <row r="27" spans="2:12">
      <c r="L27" t="e">
        <f t="array" aca="1" ref="L27" ca="1">INDEX(design,MATCH(SMALL(COUNTIF(design,"&lt;="&amp;design),ROW(A26)),COUNTIF(design,"&lt;="&amp;design),0))</f>
        <v>#NUM!</v>
      </c>
    </row>
    <row r="28" spans="2:12">
      <c r="L28" t="e">
        <f t="array" aca="1" ref="L28" ca="1">INDEX(design,MATCH(SMALL(COUNTIF(design,"&lt;="&amp;design),ROW(A27)),COUNTIF(design,"&lt;="&amp;design),0))</f>
        <v>#NUM!</v>
      </c>
    </row>
    <row r="29" spans="2:12">
      <c r="L29" t="e">
        <f t="array" aca="1" ref="L29" ca="1">INDEX(design,MATCH(SMALL(COUNTIF(design,"&lt;="&amp;design),ROW(A28)),COUNTIF(design,"&lt;="&amp;design),0))</f>
        <v>#NUM!</v>
      </c>
    </row>
    <row r="30" spans="2:12">
      <c r="L30" t="e">
        <f t="array" aca="1" ref="L30" ca="1">INDEX(design,MATCH(SMALL(COUNTIF(design,"&lt;="&amp;design),ROW(A29)),COUNTIF(design,"&lt;="&amp;design),0))</f>
        <v>#NUM!</v>
      </c>
    </row>
    <row r="31" spans="2:12">
      <c r="L31" t="e">
        <f t="array" aca="1" ref="L31" ca="1">INDEX(design,MATCH(SMALL(COUNTIF(design,"&lt;="&amp;design),ROW(A30)),COUNTIF(design,"&lt;="&amp;design),0))</f>
        <v>#NUM!</v>
      </c>
    </row>
    <row r="32" spans="2:12">
      <c r="L32" t="e">
        <f t="array" aca="1" ref="L32" ca="1">INDEX(design,MATCH(SMALL(COUNTIF(design,"&lt;="&amp;design),ROW(A31)),COUNTIF(design,"&lt;="&amp;design),0))</f>
        <v>#NUM!</v>
      </c>
    </row>
    <row r="33" spans="12:12">
      <c r="L33" t="e">
        <f t="array" aca="1" ref="L33" ca="1">INDEX(design,MATCH(SMALL(COUNTIF(design,"&lt;="&amp;design),ROW(A32)),COUNTIF(design,"&lt;="&amp;design),0))</f>
        <v>#NUM!</v>
      </c>
    </row>
    <row r="34" spans="12:12">
      <c r="L34" t="e">
        <f t="array" aca="1" ref="L34" ca="1">INDEX(design,MATCH(SMALL(COUNTIF(design,"&lt;="&amp;design),ROW(A33)),COUNTIF(design,"&lt;="&amp;design),0))</f>
        <v>#NUM!</v>
      </c>
    </row>
    <row r="35" spans="12:12">
      <c r="L35" t="e">
        <f t="array" aca="1" ref="L35" ca="1">INDEX(design,MATCH(SMALL(COUNTIF(design,"&lt;="&amp;design),ROW(A34)),COUNTIF(design,"&lt;="&amp;design),0))</f>
        <v>#NUM!</v>
      </c>
    </row>
    <row r="36" spans="12:12">
      <c r="L36" t="e">
        <f t="array" aca="1" ref="L36" ca="1">INDEX(design,MATCH(SMALL(COUNTIF(design,"&lt;="&amp;design),ROW(A35)),COUNTIF(design,"&lt;="&amp;design),0))</f>
        <v>#NUM!</v>
      </c>
    </row>
    <row r="37" spans="12:12">
      <c r="L37" t="e">
        <f t="array" aca="1" ref="L37" ca="1">INDEX(design,MATCH(SMALL(COUNTIF(design,"&lt;="&amp;design),ROW(A36)),COUNTIF(design,"&lt;="&amp;design),0))</f>
        <v>#NUM!</v>
      </c>
    </row>
    <row r="38" spans="12:12">
      <c r="L38" t="e">
        <f t="array" aca="1" ref="L38" ca="1">INDEX(design,MATCH(SMALL(COUNTIF(design,"&lt;="&amp;design),ROW(A37)),COUNTIF(design,"&lt;="&amp;design),0))</f>
        <v>#NUM!</v>
      </c>
    </row>
    <row r="39" spans="12:12">
      <c r="L39" t="e">
        <f t="array" aca="1" ref="L39" ca="1">INDEX(design,MATCH(SMALL(COUNTIF(design,"&lt;="&amp;design),ROW(A38)),COUNTIF(design,"&lt;="&amp;design),0))</f>
        <v>#NUM!</v>
      </c>
    </row>
    <row r="40" spans="12:12">
      <c r="L40" t="e">
        <f t="array" aca="1" ref="L40" ca="1">INDEX(design,MATCH(SMALL(COUNTIF(design,"&lt;="&amp;design),ROW(A39)),COUNTIF(design,"&lt;="&amp;design),0))</f>
        <v>#NUM!</v>
      </c>
    </row>
    <row r="41" spans="12:12">
      <c r="L41" t="e">
        <f t="array" aca="1" ref="L41" ca="1">INDEX(design,MATCH(SMALL(COUNTIF(design,"&lt;="&amp;design),ROW(A40)),COUNTIF(design,"&lt;="&amp;design),0))</f>
        <v>#NUM!</v>
      </c>
    </row>
    <row r="42" spans="12:12">
      <c r="L42" t="e">
        <f t="array" aca="1" ref="L42" ca="1">INDEX(design,MATCH(SMALL(COUNTIF(design,"&lt;="&amp;design),ROW(A41)),COUNTIF(design,"&lt;="&amp;design),0))</f>
        <v>#NUM!</v>
      </c>
    </row>
    <row r="43" spans="12:12">
      <c r="L43" t="e">
        <f t="array" aca="1" ref="L43" ca="1">INDEX(design,MATCH(SMALL(COUNTIF(design,"&lt;="&amp;design),ROW(A42)),COUNTIF(design,"&lt;="&amp;design),0))</f>
        <v>#NUM!</v>
      </c>
    </row>
    <row r="44" spans="12:12">
      <c r="L44" t="e">
        <f t="array" aca="1" ref="L44" ca="1">INDEX(design,MATCH(SMALL(COUNTIF(design,"&lt;="&amp;design),ROW(A43)),COUNTIF(design,"&lt;="&amp;design),0))</f>
        <v>#NUM!</v>
      </c>
    </row>
    <row r="45" spans="12:12">
      <c r="L45" t="e">
        <f t="array" aca="1" ref="L45" ca="1">INDEX(design,MATCH(SMALL(COUNTIF(design,"&lt;="&amp;design),ROW(A44)),COUNTIF(design,"&lt;="&amp;design),0))</f>
        <v>#NUM!</v>
      </c>
    </row>
    <row r="46" spans="12:12">
      <c r="L46" t="e">
        <f t="array" aca="1" ref="L46" ca="1">INDEX(design,MATCH(SMALL(COUNTIF(design,"&lt;="&amp;design),ROW(A45)),COUNTIF(design,"&lt;="&amp;design),0))</f>
        <v>#NUM!</v>
      </c>
    </row>
    <row r="47" spans="12:12">
      <c r="L47" t="e">
        <f t="array" aca="1" ref="L47" ca="1">INDEX(design,MATCH(SMALL(COUNTIF(design,"&lt;="&amp;design),ROW(A46)),COUNTIF(design,"&lt;="&amp;design),0))</f>
        <v>#NUM!</v>
      </c>
    </row>
    <row r="48" spans="12:12">
      <c r="L48" t="e">
        <f t="array" aca="1" ref="L48" ca="1">INDEX(design,MATCH(SMALL(COUNTIF(design,"&lt;="&amp;design),ROW(A47)),COUNTIF(design,"&lt;="&amp;design),0))</f>
        <v>#NUM!</v>
      </c>
    </row>
    <row r="49" spans="12:12">
      <c r="L49" t="e">
        <f t="array" aca="1" ref="L49" ca="1">INDEX(design,MATCH(SMALL(COUNTIF(design,"&lt;="&amp;design),ROW(A48)),COUNTIF(design,"&lt;="&amp;design),0))</f>
        <v>#NUM!</v>
      </c>
    </row>
    <row r="50" spans="12:12">
      <c r="L50" t="e">
        <f t="array" aca="1" ref="L50" ca="1">INDEX(design,MATCH(SMALL(COUNTIF(design,"&lt;="&amp;design),ROW(A49)),COUNTIF(design,"&lt;="&amp;design),0))</f>
        <v>#NUM!</v>
      </c>
    </row>
    <row r="51" spans="12:12">
      <c r="L51" t="e">
        <f t="array" aca="1" ref="L51" ca="1">INDEX(design,MATCH(SMALL(COUNTIF(design,"&lt;="&amp;design),ROW(A50)),COUNTIF(design,"&lt;="&amp;design),0))</f>
        <v>#NUM!</v>
      </c>
    </row>
    <row r="52" spans="12:12">
      <c r="L52" t="e">
        <f t="array" aca="1" ref="L52" ca="1">INDEX(design,MATCH(SMALL(COUNTIF(design,"&lt;="&amp;design),ROW(A51)),COUNTIF(design,"&lt;="&amp;design),0))</f>
        <v>#NUM!</v>
      </c>
    </row>
    <row r="53" spans="12:12">
      <c r="L53" t="e">
        <f t="array" aca="1" ref="L53" ca="1">INDEX(design,MATCH(SMALL(COUNTIF(design,"&lt;="&amp;design),ROW(A52)),COUNTIF(design,"&lt;="&amp;design),0))</f>
        <v>#NUM!</v>
      </c>
    </row>
    <row r="54" spans="12:12">
      <c r="L54" t="e">
        <f t="array" aca="1" ref="L54" ca="1">INDEX(design,MATCH(SMALL(COUNTIF(design,"&lt;="&amp;design),ROW(A53)),COUNTIF(design,"&lt;="&amp;design),0))</f>
        <v>#NUM!</v>
      </c>
    </row>
    <row r="55" spans="12:12">
      <c r="L55" t="e">
        <f t="array" aca="1" ref="L55" ca="1">INDEX(design,MATCH(SMALL(COUNTIF(design,"&lt;="&amp;design),ROW(A54)),COUNTIF(design,"&lt;="&amp;design),0))</f>
        <v>#NUM!</v>
      </c>
    </row>
    <row r="56" spans="12:12">
      <c r="L56" t="e">
        <f t="array" aca="1" ref="L56" ca="1">INDEX(design,MATCH(SMALL(COUNTIF(design,"&lt;="&amp;design),ROW(A55)),COUNTIF(design,"&lt;="&amp;design),0))</f>
        <v>#NUM!</v>
      </c>
    </row>
    <row r="57" spans="12:12">
      <c r="L57" t="e">
        <f t="array" aca="1" ref="L57" ca="1">INDEX(design,MATCH(SMALL(COUNTIF(design,"&lt;="&amp;design),ROW(A56)),COUNTIF(design,"&lt;="&amp;design),0))</f>
        <v>#NUM!</v>
      </c>
    </row>
    <row r="58" spans="12:12">
      <c r="L58" t="e">
        <f t="array" aca="1" ref="L58" ca="1">INDEX(design,MATCH(SMALL(COUNTIF(design,"&lt;="&amp;design),ROW(A57)),COUNTIF(design,"&lt;="&amp;design),0))</f>
        <v>#NUM!</v>
      </c>
    </row>
    <row r="59" spans="12:12">
      <c r="L59" t="e">
        <f t="array" aca="1" ref="L59" ca="1">INDEX(design,MATCH(SMALL(COUNTIF(design,"&lt;="&amp;design),ROW(A58)),COUNTIF(design,"&lt;="&amp;design),0))</f>
        <v>#NUM!</v>
      </c>
    </row>
    <row r="60" spans="12:12">
      <c r="L60" t="e">
        <f t="array" aca="1" ref="L60" ca="1">INDEX(design,MATCH(SMALL(COUNTIF(design,"&lt;="&amp;design),ROW(A59)),COUNTIF(design,"&lt;="&amp;design),0))</f>
        <v>#NUM!</v>
      </c>
    </row>
    <row r="61" spans="12:12">
      <c r="L61" t="e">
        <f t="array" aca="1" ref="L61" ca="1">INDEX(design,MATCH(SMALL(COUNTIF(design,"&lt;="&amp;design),ROW(A60)),COUNTIF(design,"&lt;="&amp;design),0))</f>
        <v>#NUM!</v>
      </c>
    </row>
    <row r="62" spans="12:12">
      <c r="L62" t="e">
        <f t="array" aca="1" ref="L62" ca="1">INDEX(design,MATCH(SMALL(COUNTIF(design,"&lt;="&amp;design),ROW(A61)),COUNTIF(design,"&lt;="&amp;design),0))</f>
        <v>#NUM!</v>
      </c>
    </row>
    <row r="63" spans="12:12">
      <c r="L63" t="e">
        <f t="array" aca="1" ref="L63" ca="1">INDEX(design,MATCH(SMALL(COUNTIF(design,"&lt;="&amp;design),ROW(A62)),COUNTIF(design,"&lt;="&amp;design),0))</f>
        <v>#NUM!</v>
      </c>
    </row>
    <row r="64" spans="12:12">
      <c r="L64" t="e">
        <f t="array" aca="1" ref="L64" ca="1">INDEX(design,MATCH(SMALL(COUNTIF(design,"&lt;="&amp;design),ROW(A63)),COUNTIF(design,"&lt;="&amp;design),0))</f>
        <v>#NUM!</v>
      </c>
    </row>
    <row r="65" spans="12:12">
      <c r="L65" t="e">
        <f t="array" aca="1" ref="L65" ca="1">INDEX(design,MATCH(SMALL(COUNTIF(design,"&lt;="&amp;design),ROW(A64)),COUNTIF(design,"&lt;="&amp;design),0))</f>
        <v>#NUM!</v>
      </c>
    </row>
    <row r="66" spans="12:12">
      <c r="L66" t="e">
        <f t="array" aca="1" ref="L66" ca="1">INDEX(design,MATCH(SMALL(COUNTIF(design,"&lt;="&amp;design),ROW(A65)),COUNTIF(design,"&lt;="&amp;design),0))</f>
        <v>#NUM!</v>
      </c>
    </row>
    <row r="67" spans="12:12">
      <c r="L67" t="e">
        <f t="array" aca="1" ref="L67" ca="1">INDEX(design,MATCH(SMALL(COUNTIF(design,"&lt;="&amp;design),ROW(A66)),COUNTIF(design,"&lt;="&amp;design),0))</f>
        <v>#NUM!</v>
      </c>
    </row>
    <row r="68" spans="12:12">
      <c r="L68" t="e">
        <f t="array" aca="1" ref="L68" ca="1">INDEX(design,MATCH(SMALL(COUNTIF(design,"&lt;="&amp;design),ROW(A67)),COUNTIF(design,"&lt;="&amp;design),0))</f>
        <v>#NUM!</v>
      </c>
    </row>
    <row r="69" spans="12:12">
      <c r="L69" t="e">
        <f t="array" aca="1" ref="L69" ca="1">INDEX(design,MATCH(SMALL(COUNTIF(design,"&lt;="&amp;design),ROW(A68)),COUNTIF(design,"&lt;="&amp;design),0))</f>
        <v>#NUM!</v>
      </c>
    </row>
    <row r="70" spans="12:12">
      <c r="L70" t="e">
        <f t="array" aca="1" ref="L70" ca="1">INDEX(design,MATCH(SMALL(COUNTIF(design,"&lt;="&amp;design),ROW(A69)),COUNTIF(design,"&lt;="&amp;design),0))</f>
        <v>#NUM!</v>
      </c>
    </row>
    <row r="71" spans="12:12">
      <c r="L71" t="e">
        <f t="array" aca="1" ref="L71" ca="1">INDEX(design,MATCH(SMALL(COUNTIF(design,"&lt;="&amp;design),ROW(A70)),COUNTIF(design,"&lt;="&amp;design),0))</f>
        <v>#NUM!</v>
      </c>
    </row>
    <row r="72" spans="12:12">
      <c r="L72" t="e">
        <f t="array" aca="1" ref="L72" ca="1">INDEX(design,MATCH(SMALL(COUNTIF(design,"&lt;="&amp;design),ROW(A71)),COUNTIF(design,"&lt;="&amp;design),0))</f>
        <v>#NUM!</v>
      </c>
    </row>
    <row r="73" spans="12:12">
      <c r="L73" t="e">
        <f t="array" aca="1" ref="L73" ca="1">INDEX(design,MATCH(SMALL(COUNTIF(design,"&lt;="&amp;design),ROW(A72)),COUNTIF(design,"&lt;="&amp;design),0))</f>
        <v>#NUM!</v>
      </c>
    </row>
    <row r="74" spans="12:12">
      <c r="L74" t="e">
        <f t="array" aca="1" ref="L74" ca="1">INDEX(design,MATCH(SMALL(COUNTIF(design,"&lt;="&amp;design),ROW(A73)),COUNTIF(design,"&lt;="&amp;design),0))</f>
        <v>#NUM!</v>
      </c>
    </row>
    <row r="75" spans="12:12">
      <c r="L75" t="e">
        <f t="array" aca="1" ref="L75" ca="1">INDEX(design,MATCH(SMALL(COUNTIF(design,"&lt;="&amp;design),ROW(A74)),COUNTIF(design,"&lt;="&amp;design),0))</f>
        <v>#NUM!</v>
      </c>
    </row>
    <row r="76" spans="12:12">
      <c r="L76" t="e">
        <f t="array" aca="1" ref="L76" ca="1">INDEX(design,MATCH(SMALL(COUNTIF(design,"&lt;="&amp;design),ROW(A75)),COUNTIF(design,"&lt;="&amp;design),0))</f>
        <v>#NUM!</v>
      </c>
    </row>
    <row r="77" spans="12:12">
      <c r="L77" t="e">
        <f t="array" aca="1" ref="L77" ca="1">INDEX(design,MATCH(SMALL(COUNTIF(design,"&lt;="&amp;design),ROW(A76)),COUNTIF(design,"&lt;="&amp;design),0))</f>
        <v>#NUM!</v>
      </c>
    </row>
    <row r="78" spans="12:12">
      <c r="L78" t="e">
        <f t="array" aca="1" ref="L78" ca="1">INDEX(design,MATCH(SMALL(COUNTIF(design,"&lt;="&amp;design),ROW(A77)),COUNTIF(design,"&lt;="&amp;design),0))</f>
        <v>#NUM!</v>
      </c>
    </row>
    <row r="79" spans="12:12">
      <c r="L79" t="e">
        <f t="array" aca="1" ref="L79" ca="1">INDEX(design,MATCH(SMALL(COUNTIF(design,"&lt;="&amp;design),ROW(A78)),COUNTIF(design,"&lt;="&amp;design),0))</f>
        <v>#NUM!</v>
      </c>
    </row>
    <row r="80" spans="12:12">
      <c r="L80" t="e">
        <f t="array" aca="1" ref="L80" ca="1">INDEX(design,MATCH(SMALL(COUNTIF(design,"&lt;="&amp;design),ROW(A79)),COUNTIF(design,"&lt;="&amp;design),0))</f>
        <v>#NUM!</v>
      </c>
    </row>
    <row r="81" spans="12:12">
      <c r="L81" t="e">
        <f t="array" aca="1" ref="L81" ca="1">INDEX(design,MATCH(SMALL(COUNTIF(design,"&lt;="&amp;design),ROW(A80)),COUNTIF(design,"&lt;="&amp;design),0))</f>
        <v>#NUM!</v>
      </c>
    </row>
    <row r="82" spans="12:12">
      <c r="L82" t="e">
        <f t="array" aca="1" ref="L82" ca="1">INDEX(design,MATCH(SMALL(COUNTIF(design,"&lt;="&amp;design),ROW(A81)),COUNTIF(design,"&lt;="&amp;design),0))</f>
        <v>#NUM!</v>
      </c>
    </row>
    <row r="83" spans="12:12">
      <c r="L83" t="e">
        <f t="array" aca="1" ref="L83" ca="1">INDEX(design,MATCH(SMALL(COUNTIF(design,"&lt;="&amp;design),ROW(A82)),COUNTIF(design,"&lt;="&amp;design),0))</f>
        <v>#NUM!</v>
      </c>
    </row>
    <row r="84" spans="12:12">
      <c r="L84" t="e">
        <f t="array" aca="1" ref="L84" ca="1">INDEX(design,MATCH(SMALL(COUNTIF(design,"&lt;="&amp;design),ROW(A83)),COUNTIF(design,"&lt;="&amp;design),0))</f>
        <v>#NUM!</v>
      </c>
    </row>
    <row r="85" spans="12:12">
      <c r="L85" t="e">
        <f t="array" aca="1" ref="L85" ca="1">INDEX(design,MATCH(SMALL(COUNTIF(design,"&lt;="&amp;design),ROW(A84)),COUNTIF(design,"&lt;="&amp;design),0))</f>
        <v>#NUM!</v>
      </c>
    </row>
    <row r="86" spans="12:12">
      <c r="L86" t="e">
        <f t="array" aca="1" ref="L86" ca="1">INDEX(design,MATCH(SMALL(COUNTIF(design,"&lt;="&amp;design),ROW(A85)),COUNTIF(design,"&lt;="&amp;design),0))</f>
        <v>#NUM!</v>
      </c>
    </row>
    <row r="87" spans="12:12">
      <c r="L87" t="e">
        <f t="array" aca="1" ref="L87" ca="1">INDEX(design,MATCH(SMALL(COUNTIF(design,"&lt;="&amp;design),ROW(A86)),COUNTIF(design,"&lt;="&amp;design),0))</f>
        <v>#NUM!</v>
      </c>
    </row>
    <row r="88" spans="12:12">
      <c r="L88" t="e">
        <f t="array" aca="1" ref="L88" ca="1">INDEX(design,MATCH(SMALL(COUNTIF(design,"&lt;="&amp;design),ROW(A87)),COUNTIF(design,"&lt;="&amp;design),0))</f>
        <v>#NUM!</v>
      </c>
    </row>
    <row r="89" spans="12:12">
      <c r="L89" t="e">
        <f t="array" aca="1" ref="L89" ca="1">INDEX(design,MATCH(SMALL(COUNTIF(design,"&lt;="&amp;design),ROW(A88)),COUNTIF(design,"&lt;="&amp;design),0))</f>
        <v>#NUM!</v>
      </c>
    </row>
    <row r="90" spans="12:12">
      <c r="L90" t="e">
        <f t="array" aca="1" ref="L90" ca="1">INDEX(design,MATCH(SMALL(COUNTIF(design,"&lt;="&amp;design),ROW(A89)),COUNTIF(design,"&lt;="&amp;design),0))</f>
        <v>#NUM!</v>
      </c>
    </row>
    <row r="91" spans="12:12">
      <c r="L91" t="e">
        <f t="array" aca="1" ref="L91" ca="1">INDEX(design,MATCH(SMALL(COUNTIF(design,"&lt;="&amp;design),ROW(A90)),COUNTIF(design,"&lt;="&amp;design),0))</f>
        <v>#NUM!</v>
      </c>
    </row>
    <row r="92" spans="12:12">
      <c r="L92" t="e">
        <f t="array" aca="1" ref="L92" ca="1">INDEX(design,MATCH(SMALL(COUNTIF(design,"&lt;="&amp;design),ROW(A91)),COUNTIF(design,"&lt;="&amp;design),0))</f>
        <v>#NUM!</v>
      </c>
    </row>
    <row r="93" spans="12:12">
      <c r="L93" t="e">
        <f t="array" aca="1" ref="L93" ca="1">INDEX(design,MATCH(SMALL(COUNTIF(design,"&lt;="&amp;design),ROW(A92)),COUNTIF(design,"&lt;="&amp;design),0))</f>
        <v>#NUM!</v>
      </c>
    </row>
    <row r="94" spans="12:12">
      <c r="L94" t="e">
        <f t="array" aca="1" ref="L94" ca="1">INDEX(design,MATCH(SMALL(COUNTIF(design,"&lt;="&amp;design),ROW(A93)),COUNTIF(design,"&lt;="&amp;design),0))</f>
        <v>#NUM!</v>
      </c>
    </row>
    <row r="95" spans="12:12">
      <c r="L95" t="e">
        <f t="array" aca="1" ref="L95" ca="1">INDEX(design,MATCH(SMALL(COUNTIF(design,"&lt;="&amp;design),ROW(A94)),COUNTIF(design,"&lt;="&amp;design),0))</f>
        <v>#NUM!</v>
      </c>
    </row>
    <row r="96" spans="12:12">
      <c r="L96" t="e">
        <f t="array" aca="1" ref="L96" ca="1">INDEX(design,MATCH(SMALL(COUNTIF(design,"&lt;="&amp;design),ROW(A95)),COUNTIF(design,"&lt;="&amp;design),0))</f>
        <v>#NUM!</v>
      </c>
    </row>
    <row r="97" spans="12:12">
      <c r="L97" t="e">
        <f t="array" aca="1" ref="L97" ca="1">INDEX(design,MATCH(SMALL(COUNTIF(design,"&lt;="&amp;design),ROW(A96)),COUNTIF(design,"&lt;="&amp;design),0))</f>
        <v>#NUM!</v>
      </c>
    </row>
    <row r="98" spans="12:12">
      <c r="L98" t="e">
        <f t="array" aca="1" ref="L98" ca="1">INDEX(design,MATCH(SMALL(COUNTIF(design,"&lt;="&amp;design),ROW(A97)),COUNTIF(design,"&lt;="&amp;design),0))</f>
        <v>#NUM!</v>
      </c>
    </row>
    <row r="99" spans="12:12">
      <c r="L99" t="e">
        <f t="array" aca="1" ref="L99" ca="1">INDEX(design,MATCH(SMALL(COUNTIF(design,"&lt;="&amp;design),ROW(A98)),COUNTIF(design,"&lt;="&amp;design),0))</f>
        <v>#NUM!</v>
      </c>
    </row>
    <row r="100" spans="12:12">
      <c r="L100" t="e">
        <f t="array" aca="1" ref="L100" ca="1">INDEX(design,MATCH(SMALL(COUNTIF(design,"&lt;="&amp;design),ROW(A99)),COUNTIF(design,"&lt;="&amp;design),0))</f>
        <v>#NUM!</v>
      </c>
    </row>
    <row r="101" spans="12:12">
      <c r="L101" t="e">
        <f t="array" aca="1" ref="L101" ca="1">INDEX(design,MATCH(SMALL(COUNTIF(design,"&lt;="&amp;design),ROW(A100)),COUNTIF(design,"&lt;="&amp;design),0))</f>
        <v>#NUM!</v>
      </c>
    </row>
    <row r="102" spans="12:12">
      <c r="L102" t="e">
        <f t="array" aca="1" ref="L102" ca="1">INDEX(design,MATCH(SMALL(COUNTIF(design,"&lt;="&amp;design),ROW(A101)),COUNTIF(design,"&lt;="&amp;design),0))</f>
        <v>#NUM!</v>
      </c>
    </row>
    <row r="103" spans="12:12">
      <c r="L103" t="e">
        <f t="array" aca="1" ref="L103" ca="1">INDEX(design,MATCH(SMALL(COUNTIF(design,"&lt;="&amp;design),ROW(A102)),COUNTIF(design,"&lt;="&amp;design),0))</f>
        <v>#NUM!</v>
      </c>
    </row>
    <row r="104" spans="12:12">
      <c r="L104" t="e">
        <f t="array" aca="1" ref="L104" ca="1">INDEX(design,MATCH(SMALL(COUNTIF(design,"&lt;="&amp;design),ROW(A103)),COUNTIF(design,"&lt;="&amp;design),0))</f>
        <v>#NUM!</v>
      </c>
    </row>
    <row r="105" spans="12:12">
      <c r="L105" t="e">
        <f t="array" aca="1" ref="L105" ca="1">INDEX(design,MATCH(SMALL(COUNTIF(design,"&lt;="&amp;design),ROW(A104)),COUNTIF(design,"&lt;="&amp;design),0))</f>
        <v>#NUM!</v>
      </c>
    </row>
    <row r="106" spans="12:12">
      <c r="L106" t="e">
        <f t="array" aca="1" ref="L106" ca="1">INDEX(design,MATCH(SMALL(COUNTIF(design,"&lt;="&amp;design),ROW(A105)),COUNTIF(design,"&lt;="&amp;design),0))</f>
        <v>#NUM!</v>
      </c>
    </row>
    <row r="107" spans="12:12">
      <c r="L107" t="e">
        <f t="array" aca="1" ref="L107" ca="1">INDEX(design,MATCH(SMALL(COUNTIF(design,"&lt;="&amp;design),ROW(A106)),COUNTIF(design,"&lt;="&amp;design),0))</f>
        <v>#NUM!</v>
      </c>
    </row>
    <row r="108" spans="12:12">
      <c r="L108" t="e">
        <f t="array" aca="1" ref="L108" ca="1">INDEX(design,MATCH(SMALL(COUNTIF(design,"&lt;="&amp;design),ROW(A107)),COUNTIF(design,"&lt;="&amp;design),0))</f>
        <v>#NUM!</v>
      </c>
    </row>
    <row r="109" spans="12:12">
      <c r="L109" t="e">
        <f t="array" aca="1" ref="L109" ca="1">INDEX(design,MATCH(SMALL(COUNTIF(design,"&lt;="&amp;design),ROW(A108)),COUNTIF(design,"&lt;="&amp;design),0))</f>
        <v>#NUM!</v>
      </c>
    </row>
    <row r="110" spans="12:12">
      <c r="L110" t="e">
        <f t="array" aca="1" ref="L110" ca="1">INDEX(design,MATCH(SMALL(COUNTIF(design,"&lt;="&amp;design),ROW(A109)),COUNTIF(design,"&lt;="&amp;design),0))</f>
        <v>#NUM!</v>
      </c>
    </row>
    <row r="111" spans="12:12">
      <c r="L111" t="e">
        <f t="array" aca="1" ref="L111" ca="1">INDEX(design,MATCH(SMALL(COUNTIF(design,"&lt;="&amp;design),ROW(A110)),COUNTIF(design,"&lt;="&amp;design),0))</f>
        <v>#NUM!</v>
      </c>
    </row>
    <row r="112" spans="12:12">
      <c r="L112" t="e">
        <f t="array" aca="1" ref="L112" ca="1">INDEX(design,MATCH(SMALL(COUNTIF(design,"&lt;="&amp;design),ROW(A111)),COUNTIF(design,"&lt;="&amp;design),0))</f>
        <v>#NUM!</v>
      </c>
    </row>
    <row r="113" spans="12:12">
      <c r="L113" t="e">
        <f t="array" aca="1" ref="L113" ca="1">INDEX(design,MATCH(SMALL(COUNTIF(design,"&lt;="&amp;design),ROW(A112)),COUNTIF(design,"&lt;="&amp;design),0))</f>
        <v>#NUM!</v>
      </c>
    </row>
    <row r="114" spans="12:12">
      <c r="L114" t="e">
        <f t="array" aca="1" ref="L114" ca="1">INDEX(design,MATCH(SMALL(COUNTIF(design,"&lt;="&amp;design),ROW(A113)),COUNTIF(design,"&lt;="&amp;design),0))</f>
        <v>#NUM!</v>
      </c>
    </row>
    <row r="115" spans="12:12">
      <c r="L115" t="e">
        <f t="array" aca="1" ref="L115" ca="1">INDEX(design,MATCH(SMALL(COUNTIF(design,"&lt;="&amp;design),ROW(A114)),COUNTIF(design,"&lt;="&amp;design),0))</f>
        <v>#NUM!</v>
      </c>
    </row>
    <row r="116" spans="12:12">
      <c r="L116" t="e">
        <f t="array" aca="1" ref="L116" ca="1">INDEX(design,MATCH(SMALL(COUNTIF(design,"&lt;="&amp;design),ROW(A115)),COUNTIF(design,"&lt;="&amp;design),0))</f>
        <v>#NUM!</v>
      </c>
    </row>
    <row r="117" spans="12:12">
      <c r="L117" t="e">
        <f t="array" aca="1" ref="L117" ca="1">INDEX(design,MATCH(SMALL(COUNTIF(design,"&lt;="&amp;design),ROW(A116)),COUNTIF(design,"&lt;="&amp;design),0))</f>
        <v>#NUM!</v>
      </c>
    </row>
    <row r="118" spans="12:12">
      <c r="L118" t="e">
        <f t="array" aca="1" ref="L118" ca="1">INDEX(design,MATCH(SMALL(COUNTIF(design,"&lt;="&amp;design),ROW(A117)),COUNTIF(design,"&lt;="&amp;design),0))</f>
        <v>#NUM!</v>
      </c>
    </row>
    <row r="119" spans="12:12">
      <c r="L119" t="e">
        <f t="array" aca="1" ref="L119" ca="1">INDEX(design,MATCH(SMALL(COUNTIF(design,"&lt;="&amp;design),ROW(A118)),COUNTIF(design,"&lt;="&amp;design),0))</f>
        <v>#NUM!</v>
      </c>
    </row>
    <row r="120" spans="12:12">
      <c r="L120" t="e">
        <f t="array" aca="1" ref="L120" ca="1">INDEX(design,MATCH(SMALL(COUNTIF(design,"&lt;="&amp;design),ROW(A119)),COUNTIF(design,"&lt;="&amp;design),0))</f>
        <v>#NUM!</v>
      </c>
    </row>
    <row r="121" spans="12:12">
      <c r="L121" t="e">
        <f t="array" aca="1" ref="L121" ca="1">INDEX(design,MATCH(SMALL(COUNTIF(design,"&lt;="&amp;design),ROW(A120)),COUNTIF(design,"&lt;="&amp;design),0))</f>
        <v>#NUM!</v>
      </c>
    </row>
    <row r="122" spans="12:12">
      <c r="L122" t="e">
        <f t="array" aca="1" ref="L122" ca="1">INDEX(design,MATCH(SMALL(COUNTIF(design,"&lt;="&amp;design),ROW(A121)),COUNTIF(design,"&lt;="&amp;design),0))</f>
        <v>#NUM!</v>
      </c>
    </row>
    <row r="123" spans="12:12">
      <c r="L123" t="e">
        <f t="array" aca="1" ref="L123" ca="1">INDEX(design,MATCH(SMALL(COUNTIF(design,"&lt;="&amp;design),ROW(A122)),COUNTIF(design,"&lt;="&amp;design),0))</f>
        <v>#NUM!</v>
      </c>
    </row>
    <row r="124" spans="12:12">
      <c r="L124" t="e">
        <f t="array" aca="1" ref="L124" ca="1">INDEX(design,MATCH(SMALL(COUNTIF(design,"&lt;="&amp;design),ROW(A123)),COUNTIF(design,"&lt;="&amp;design),0))</f>
        <v>#NUM!</v>
      </c>
    </row>
    <row r="125" spans="12:12">
      <c r="L125" t="e">
        <f t="array" aca="1" ref="L125" ca="1">INDEX(design,MATCH(SMALL(COUNTIF(design,"&lt;="&amp;design),ROW(A124)),COUNTIF(design,"&lt;="&amp;design),0))</f>
        <v>#NUM!</v>
      </c>
    </row>
    <row r="126" spans="12:12">
      <c r="L126" t="e">
        <f t="array" aca="1" ref="L126" ca="1">INDEX(design,MATCH(SMALL(COUNTIF(design,"&lt;="&amp;design),ROW(A125)),COUNTIF(design,"&lt;="&amp;design),0))</f>
        <v>#NUM!</v>
      </c>
    </row>
    <row r="127" spans="12:12">
      <c r="L127" t="e">
        <f t="array" aca="1" ref="L127" ca="1">INDEX(design,MATCH(SMALL(COUNTIF(design,"&lt;="&amp;design),ROW(A126)),COUNTIF(design,"&lt;="&amp;design),0))</f>
        <v>#NUM!</v>
      </c>
    </row>
    <row r="128" spans="12:12">
      <c r="L128" t="e">
        <f t="array" aca="1" ref="L128" ca="1">INDEX(design,MATCH(SMALL(COUNTIF(design,"&lt;="&amp;design),ROW(A127)),COUNTIF(design,"&lt;="&amp;design),0))</f>
        <v>#NUM!</v>
      </c>
    </row>
    <row r="129" spans="12:12">
      <c r="L129" t="e">
        <f t="array" aca="1" ref="L129" ca="1">INDEX(design,MATCH(SMALL(COUNTIF(design,"&lt;="&amp;design),ROW(A128)),COUNTIF(design,"&lt;="&amp;design),0))</f>
        <v>#NUM!</v>
      </c>
    </row>
    <row r="130" spans="12:12">
      <c r="L130" t="e">
        <f t="array" aca="1" ref="L130" ca="1">INDEX(design,MATCH(SMALL(COUNTIF(design,"&lt;="&amp;design),ROW(A129)),COUNTIF(design,"&lt;="&amp;design),0))</f>
        <v>#NUM!</v>
      </c>
    </row>
    <row r="131" spans="12:12">
      <c r="L131" t="e">
        <f t="array" aca="1" ref="L131" ca="1">INDEX(design,MATCH(SMALL(COUNTIF(design,"&lt;="&amp;design),ROW(A130)),COUNTIF(design,"&lt;="&amp;design),0))</f>
        <v>#NUM!</v>
      </c>
    </row>
    <row r="132" spans="12:12">
      <c r="L132" t="e">
        <f t="array" aca="1" ref="L132" ca="1">INDEX(design,MATCH(SMALL(COUNTIF(design,"&lt;="&amp;design),ROW(A131)),COUNTIF(design,"&lt;="&amp;design),0))</f>
        <v>#NUM!</v>
      </c>
    </row>
    <row r="133" spans="12:12">
      <c r="L133" t="e">
        <f t="array" aca="1" ref="L133" ca="1">INDEX(design,MATCH(SMALL(COUNTIF(design,"&lt;="&amp;design),ROW(A132)),COUNTIF(design,"&lt;="&amp;design),0))</f>
        <v>#NUM!</v>
      </c>
    </row>
    <row r="134" spans="12:12">
      <c r="L134" t="e">
        <f t="array" aca="1" ref="L134" ca="1">INDEX(design,MATCH(SMALL(COUNTIF(design,"&lt;="&amp;design),ROW(A133)),COUNTIF(design,"&lt;="&amp;design),0))</f>
        <v>#NUM!</v>
      </c>
    </row>
    <row r="135" spans="12:12">
      <c r="L135" t="e">
        <f t="array" aca="1" ref="L135" ca="1">INDEX(design,MATCH(SMALL(COUNTIF(design,"&lt;="&amp;design),ROW(A134)),COUNTIF(design,"&lt;="&amp;design),0))</f>
        <v>#NUM!</v>
      </c>
    </row>
    <row r="136" spans="12:12">
      <c r="L136" t="e">
        <f t="array" aca="1" ref="L136" ca="1">INDEX(design,MATCH(SMALL(COUNTIF(design,"&lt;="&amp;design),ROW(A135)),COUNTIF(design,"&lt;="&amp;design),0))</f>
        <v>#NUM!</v>
      </c>
    </row>
    <row r="137" spans="12:12">
      <c r="L137" t="e">
        <f t="array" aca="1" ref="L137" ca="1">INDEX(design,MATCH(SMALL(COUNTIF(design,"&lt;="&amp;design),ROW(A136)),COUNTIF(design,"&lt;="&amp;design),0))</f>
        <v>#NUM!</v>
      </c>
    </row>
    <row r="138" spans="12:12">
      <c r="L138" t="e">
        <f t="array" aca="1" ref="L138" ca="1">INDEX(design,MATCH(SMALL(COUNTIF(design,"&lt;="&amp;design),ROW(A137)),COUNTIF(design,"&lt;="&amp;design),0))</f>
        <v>#NUM!</v>
      </c>
    </row>
    <row r="139" spans="12:12">
      <c r="L139" t="e">
        <f t="array" aca="1" ref="L139" ca="1">INDEX(design,MATCH(SMALL(COUNTIF(design,"&lt;="&amp;design),ROW(A138)),COUNTIF(design,"&lt;="&amp;design),0))</f>
        <v>#NUM!</v>
      </c>
    </row>
    <row r="140" spans="12:12">
      <c r="L140" t="e">
        <f t="array" aca="1" ref="L140" ca="1">INDEX(design,MATCH(SMALL(COUNTIF(design,"&lt;="&amp;design),ROW(A139)),COUNTIF(design,"&lt;="&amp;design),0))</f>
        <v>#NUM!</v>
      </c>
    </row>
    <row r="141" spans="12:12">
      <c r="L141" t="e">
        <f t="array" aca="1" ref="L141" ca="1">INDEX(design,MATCH(SMALL(COUNTIF(design,"&lt;="&amp;design),ROW(A140)),COUNTIF(design,"&lt;="&amp;design),0))</f>
        <v>#NUM!</v>
      </c>
    </row>
    <row r="142" spans="12:12">
      <c r="L142" t="e">
        <f t="array" aca="1" ref="L142" ca="1">INDEX(design,MATCH(SMALL(COUNTIF(design,"&lt;="&amp;design),ROW(A141)),COUNTIF(design,"&lt;="&amp;design),0))</f>
        <v>#NUM!</v>
      </c>
    </row>
    <row r="143" spans="12:12">
      <c r="L143" t="e">
        <f t="array" aca="1" ref="L143" ca="1">INDEX(design,MATCH(SMALL(COUNTIF(design,"&lt;="&amp;design),ROW(A142)),COUNTIF(design,"&lt;="&amp;design),0))</f>
        <v>#NUM!</v>
      </c>
    </row>
    <row r="144" spans="12:12">
      <c r="L144" t="e">
        <f t="array" aca="1" ref="L144" ca="1">INDEX(design,MATCH(SMALL(COUNTIF(design,"&lt;="&amp;design),ROW(A143)),COUNTIF(design,"&lt;="&amp;design),0))</f>
        <v>#NUM!</v>
      </c>
    </row>
    <row r="145" spans="12:12">
      <c r="L145" t="e">
        <f t="array" aca="1" ref="L145" ca="1">INDEX(design,MATCH(SMALL(COUNTIF(design,"&lt;="&amp;design),ROW(A144)),COUNTIF(design,"&lt;="&amp;design),0))</f>
        <v>#NUM!</v>
      </c>
    </row>
    <row r="146" spans="12:12">
      <c r="L146" t="e">
        <f t="array" aca="1" ref="L146" ca="1">INDEX(design,MATCH(SMALL(COUNTIF(design,"&lt;="&amp;design),ROW(A145)),COUNTIF(design,"&lt;="&amp;design),0))</f>
        <v>#NUM!</v>
      </c>
    </row>
    <row r="147" spans="12:12">
      <c r="L147" t="e">
        <f t="array" aca="1" ref="L147" ca="1">INDEX(design,MATCH(SMALL(COUNTIF(design,"&lt;="&amp;design),ROW(A146)),COUNTIF(design,"&lt;="&amp;design),0))</f>
        <v>#NUM!</v>
      </c>
    </row>
    <row r="148" spans="12:12">
      <c r="L148" t="e">
        <f t="array" aca="1" ref="L148" ca="1">INDEX(design,MATCH(SMALL(COUNTIF(design,"&lt;="&amp;design),ROW(A147)),COUNTIF(design,"&lt;="&amp;design),0))</f>
        <v>#NUM!</v>
      </c>
    </row>
    <row r="149" spans="12:12">
      <c r="L149" t="e">
        <f t="array" aca="1" ref="L149" ca="1">INDEX(design,MATCH(SMALL(COUNTIF(design,"&lt;="&amp;design),ROW(A148)),COUNTIF(design,"&lt;="&amp;design),0))</f>
        <v>#NUM!</v>
      </c>
    </row>
    <row r="150" spans="12:12">
      <c r="L150" t="e">
        <f t="array" aca="1" ref="L150" ca="1">INDEX(design,MATCH(SMALL(COUNTIF(design,"&lt;="&amp;design),ROW(A149)),COUNTIF(design,"&lt;="&amp;design),0))</f>
        <v>#NUM!</v>
      </c>
    </row>
    <row r="151" spans="12:12">
      <c r="L151" t="e">
        <f t="array" aca="1" ref="L151" ca="1">INDEX(design,MATCH(SMALL(COUNTIF(design,"&lt;="&amp;design),ROW(A150)),COUNTIF(design,"&lt;="&amp;design),0))</f>
        <v>#NUM!</v>
      </c>
    </row>
    <row r="152" spans="12:12">
      <c r="L152" t="e">
        <f t="array" aca="1" ref="L152" ca="1">INDEX(design,MATCH(SMALL(COUNTIF(design,"&lt;="&amp;design),ROW(A151)),COUNTIF(design,"&lt;="&amp;design),0))</f>
        <v>#NUM!</v>
      </c>
    </row>
    <row r="153" spans="12:12">
      <c r="L153" t="e">
        <f t="array" aca="1" ref="L153" ca="1">INDEX(design,MATCH(SMALL(COUNTIF(design,"&lt;="&amp;design),ROW(A152)),COUNTIF(design,"&lt;="&amp;design),0))</f>
        <v>#NUM!</v>
      </c>
    </row>
    <row r="154" spans="12:12">
      <c r="L154" t="e">
        <f t="array" aca="1" ref="L154" ca="1">INDEX(design,MATCH(SMALL(COUNTIF(design,"&lt;="&amp;design),ROW(A153)),COUNTIF(design,"&lt;="&amp;design),0))</f>
        <v>#NUM!</v>
      </c>
    </row>
    <row r="155" spans="12:12">
      <c r="L155" t="e">
        <f t="array" aca="1" ref="L155" ca="1">INDEX(design,MATCH(SMALL(COUNTIF(design,"&lt;="&amp;design),ROW(A154)),COUNTIF(design,"&lt;="&amp;design),0))</f>
        <v>#NUM!</v>
      </c>
    </row>
    <row r="156" spans="12:12">
      <c r="L156" t="e">
        <f t="array" aca="1" ref="L156" ca="1">INDEX(design,MATCH(SMALL(COUNTIF(design,"&lt;="&amp;design),ROW(A155)),COUNTIF(design,"&lt;="&amp;design),0))</f>
        <v>#NUM!</v>
      </c>
    </row>
    <row r="157" spans="12:12">
      <c r="L157" t="e">
        <f t="array" aca="1" ref="L157" ca="1">INDEX(design,MATCH(SMALL(COUNTIF(design,"&lt;="&amp;design),ROW(A156)),COUNTIF(design,"&lt;="&amp;design),0))</f>
        <v>#NUM!</v>
      </c>
    </row>
    <row r="158" spans="12:12">
      <c r="L158" t="e">
        <f t="array" aca="1" ref="L158" ca="1">INDEX(design,MATCH(SMALL(COUNTIF(design,"&lt;="&amp;design),ROW(A157)),COUNTIF(design,"&lt;="&amp;design),0))</f>
        <v>#NUM!</v>
      </c>
    </row>
    <row r="159" spans="12:12">
      <c r="L159" t="e">
        <f t="array" aca="1" ref="L159" ca="1">INDEX(design,MATCH(SMALL(COUNTIF(design,"&lt;="&amp;design),ROW(A158)),COUNTIF(design,"&lt;="&amp;design),0))</f>
        <v>#NUM!</v>
      </c>
    </row>
    <row r="160" spans="12:12">
      <c r="L160" t="e">
        <f t="array" aca="1" ref="L160" ca="1">INDEX(design,MATCH(SMALL(COUNTIF(design,"&lt;="&amp;design),ROW(A159)),COUNTIF(design,"&lt;="&amp;design),0))</f>
        <v>#NUM!</v>
      </c>
    </row>
    <row r="161" spans="12:12">
      <c r="L161" t="e">
        <f t="array" aca="1" ref="L161" ca="1">INDEX(design,MATCH(SMALL(COUNTIF(design,"&lt;="&amp;design),ROW(A160)),COUNTIF(design,"&lt;="&amp;design),0))</f>
        <v>#NUM!</v>
      </c>
    </row>
    <row r="162" spans="12:12">
      <c r="L162" t="e">
        <f t="array" aca="1" ref="L162" ca="1">INDEX(design,MATCH(SMALL(COUNTIF(design,"&lt;="&amp;design),ROW(A161)),COUNTIF(design,"&lt;="&amp;design),0))</f>
        <v>#NUM!</v>
      </c>
    </row>
    <row r="163" spans="12:12">
      <c r="L163" t="e">
        <f t="array" aca="1" ref="L163" ca="1">INDEX(design,MATCH(SMALL(COUNTIF(design,"&lt;="&amp;design),ROW(A162)),COUNTIF(design,"&lt;="&amp;design),0))</f>
        <v>#NUM!</v>
      </c>
    </row>
    <row r="164" spans="12:12">
      <c r="L164" t="e">
        <f t="array" aca="1" ref="L164" ca="1">INDEX(design,MATCH(SMALL(COUNTIF(design,"&lt;="&amp;design),ROW(A163)),COUNTIF(design,"&lt;="&amp;design),0))</f>
        <v>#NUM!</v>
      </c>
    </row>
    <row r="165" spans="12:12">
      <c r="L165" t="e">
        <f t="array" aca="1" ref="L165" ca="1">INDEX(design,MATCH(SMALL(COUNTIF(design,"&lt;="&amp;design),ROW(A164)),COUNTIF(design,"&lt;="&amp;design),0))</f>
        <v>#NUM!</v>
      </c>
    </row>
    <row r="166" spans="12:12">
      <c r="L166" t="e">
        <f t="array" aca="1" ref="L166" ca="1">INDEX(design,MATCH(SMALL(COUNTIF(design,"&lt;="&amp;design),ROW(A165)),COUNTIF(design,"&lt;="&amp;design),0))</f>
        <v>#NUM!</v>
      </c>
    </row>
    <row r="167" spans="12:12">
      <c r="L167" t="e">
        <f t="array" aca="1" ref="L167" ca="1">INDEX(design,MATCH(SMALL(COUNTIF(design,"&lt;="&amp;design),ROW(A166)),COUNTIF(design,"&lt;="&amp;design),0))</f>
        <v>#NUM!</v>
      </c>
    </row>
    <row r="168" spans="12:12">
      <c r="L168" t="e">
        <f t="array" aca="1" ref="L168" ca="1">INDEX(design,MATCH(SMALL(COUNTIF(design,"&lt;="&amp;design),ROW(A167)),COUNTIF(design,"&lt;="&amp;design),0))</f>
        <v>#NUM!</v>
      </c>
    </row>
    <row r="169" spans="12:12">
      <c r="L169" t="e">
        <f t="array" aca="1" ref="L169" ca="1">INDEX(design,MATCH(SMALL(COUNTIF(design,"&lt;="&amp;design),ROW(A168)),COUNTIF(design,"&lt;="&amp;design),0))</f>
        <v>#NUM!</v>
      </c>
    </row>
    <row r="170" spans="12:12">
      <c r="L170" t="e">
        <f t="array" aca="1" ref="L170" ca="1">INDEX(design,MATCH(SMALL(COUNTIF(design,"&lt;="&amp;design),ROW(A169)),COUNTIF(design,"&lt;="&amp;design),0))</f>
        <v>#NUM!</v>
      </c>
    </row>
    <row r="171" spans="12:12">
      <c r="L171" t="e">
        <f t="array" aca="1" ref="L171" ca="1">INDEX(design,MATCH(SMALL(COUNTIF(design,"&lt;="&amp;design),ROW(A170)),COUNTIF(design,"&lt;="&amp;design),0))</f>
        <v>#NUM!</v>
      </c>
    </row>
    <row r="172" spans="12:12">
      <c r="L172" t="e">
        <f t="array" aca="1" ref="L172" ca="1">INDEX(design,MATCH(SMALL(COUNTIF(design,"&lt;="&amp;design),ROW(A171)),COUNTIF(design,"&lt;="&amp;design),0))</f>
        <v>#NUM!</v>
      </c>
    </row>
    <row r="173" spans="12:12">
      <c r="L173" t="e">
        <f t="array" aca="1" ref="L173" ca="1">INDEX(design,MATCH(SMALL(COUNTIF(design,"&lt;="&amp;design),ROW(A172)),COUNTIF(design,"&lt;="&amp;design),0))</f>
        <v>#NUM!</v>
      </c>
    </row>
    <row r="174" spans="12:12">
      <c r="L174" t="e">
        <f t="array" aca="1" ref="L174" ca="1">INDEX(design,MATCH(SMALL(COUNTIF(design,"&lt;="&amp;design),ROW(A173)),COUNTIF(design,"&lt;="&amp;design),0))</f>
        <v>#NUM!</v>
      </c>
    </row>
    <row r="175" spans="12:12">
      <c r="L175" t="e">
        <f t="array" aca="1" ref="L175" ca="1">INDEX(design,MATCH(SMALL(COUNTIF(design,"&lt;="&amp;design),ROW(A174)),COUNTIF(design,"&lt;="&amp;design),0))</f>
        <v>#NUM!</v>
      </c>
    </row>
    <row r="176" spans="12:12">
      <c r="L176" t="e">
        <f t="array" aca="1" ref="L176" ca="1">INDEX(design,MATCH(SMALL(COUNTIF(design,"&lt;="&amp;design),ROW(A175)),COUNTIF(design,"&lt;="&amp;design),0))</f>
        <v>#NUM!</v>
      </c>
    </row>
    <row r="177" spans="12:12">
      <c r="L177" t="e">
        <f t="array" aca="1" ref="L177" ca="1">INDEX(design,MATCH(SMALL(COUNTIF(design,"&lt;="&amp;design),ROW(A176)),COUNTIF(design,"&lt;="&amp;design),0))</f>
        <v>#NUM!</v>
      </c>
    </row>
    <row r="178" spans="12:12">
      <c r="L178" t="e">
        <f t="array" aca="1" ref="L178" ca="1">INDEX(design,MATCH(SMALL(COUNTIF(design,"&lt;="&amp;design),ROW(A177)),COUNTIF(design,"&lt;="&amp;design),0))</f>
        <v>#NUM!</v>
      </c>
    </row>
    <row r="179" spans="12:12">
      <c r="L179" t="e">
        <f t="array" aca="1" ref="L179" ca="1">INDEX(design,MATCH(SMALL(COUNTIF(design,"&lt;="&amp;design),ROW(A178)),COUNTIF(design,"&lt;="&amp;design),0))</f>
        <v>#NUM!</v>
      </c>
    </row>
    <row r="180" spans="12:12">
      <c r="L180" t="e">
        <f t="array" aca="1" ref="L180" ca="1">INDEX(design,MATCH(SMALL(COUNTIF(design,"&lt;="&amp;design),ROW(A179)),COUNTIF(design,"&lt;="&amp;design),0))</f>
        <v>#NUM!</v>
      </c>
    </row>
    <row r="181" spans="12:12">
      <c r="L181" t="e">
        <f t="array" aca="1" ref="L181" ca="1">INDEX(design,MATCH(SMALL(COUNTIF(design,"&lt;="&amp;design),ROW(A180)),COUNTIF(design,"&lt;="&amp;design),0))</f>
        <v>#NUM!</v>
      </c>
    </row>
    <row r="182" spans="12:12">
      <c r="L182" t="e">
        <f t="array" aca="1" ref="L182" ca="1">INDEX(design,MATCH(SMALL(COUNTIF(design,"&lt;="&amp;design),ROW(A181)),COUNTIF(design,"&lt;="&amp;design),0))</f>
        <v>#NUM!</v>
      </c>
    </row>
    <row r="183" spans="12:12">
      <c r="L183" t="e">
        <f t="array" aca="1" ref="L183" ca="1">INDEX(design,MATCH(SMALL(COUNTIF(design,"&lt;="&amp;design),ROW(A182)),COUNTIF(design,"&lt;="&amp;design),0))</f>
        <v>#NUM!</v>
      </c>
    </row>
    <row r="184" spans="12:12">
      <c r="L184" t="e">
        <f t="array" aca="1" ref="L184" ca="1">INDEX(design,MATCH(SMALL(COUNTIF(design,"&lt;="&amp;design),ROW(A183)),COUNTIF(design,"&lt;="&amp;design),0))</f>
        <v>#NUM!</v>
      </c>
    </row>
    <row r="185" spans="12:12">
      <c r="L185" t="e">
        <f t="array" aca="1" ref="L185" ca="1">INDEX(design,MATCH(SMALL(COUNTIF(design,"&lt;="&amp;design),ROW(A184)),COUNTIF(design,"&lt;="&amp;design),0))</f>
        <v>#NUM!</v>
      </c>
    </row>
    <row r="186" spans="12:12">
      <c r="L186" t="e">
        <f t="array" aca="1" ref="L186" ca="1">INDEX(design,MATCH(SMALL(COUNTIF(design,"&lt;="&amp;design),ROW(A185)),COUNTIF(design,"&lt;="&amp;design),0))</f>
        <v>#NUM!</v>
      </c>
    </row>
    <row r="187" spans="12:12">
      <c r="L187" t="e">
        <f t="array" aca="1" ref="L187" ca="1">INDEX(design,MATCH(SMALL(COUNTIF(design,"&lt;="&amp;design),ROW(A186)),COUNTIF(design,"&lt;="&amp;design),0))</f>
        <v>#NUM!</v>
      </c>
    </row>
    <row r="188" spans="12:12">
      <c r="L188" t="e">
        <f t="array" aca="1" ref="L188" ca="1">INDEX(design,MATCH(SMALL(COUNTIF(design,"&lt;="&amp;design),ROW(A187)),COUNTIF(design,"&lt;="&amp;design),0))</f>
        <v>#NUM!</v>
      </c>
    </row>
    <row r="189" spans="12:12">
      <c r="L189" t="e">
        <f t="array" aca="1" ref="L189" ca="1">INDEX(design,MATCH(SMALL(COUNTIF(design,"&lt;="&amp;design),ROW(A188)),COUNTIF(design,"&lt;="&amp;design),0))</f>
        <v>#NUM!</v>
      </c>
    </row>
    <row r="190" spans="12:12">
      <c r="L190" t="e">
        <f t="array" aca="1" ref="L190" ca="1">INDEX(design,MATCH(SMALL(COUNTIF(design,"&lt;="&amp;design),ROW(A189)),COUNTIF(design,"&lt;="&amp;design),0))</f>
        <v>#NUM!</v>
      </c>
    </row>
    <row r="191" spans="12:12">
      <c r="L191" t="e">
        <f t="array" aca="1" ref="L191" ca="1">INDEX(design,MATCH(SMALL(COUNTIF(design,"&lt;="&amp;design),ROW(A190)),COUNTIF(design,"&lt;="&amp;design),0))</f>
        <v>#NUM!</v>
      </c>
    </row>
    <row r="192" spans="12:12">
      <c r="L192" t="e">
        <f t="array" aca="1" ref="L192" ca="1">INDEX(design,MATCH(SMALL(COUNTIF(design,"&lt;="&amp;design),ROW(A191)),COUNTIF(design,"&lt;="&amp;design),0))</f>
        <v>#NUM!</v>
      </c>
    </row>
    <row r="193" spans="12:12">
      <c r="L193" t="e">
        <f t="array" aca="1" ref="L193" ca="1">INDEX(design,MATCH(SMALL(COUNTIF(design,"&lt;="&amp;design),ROW(A192)),COUNTIF(design,"&lt;="&amp;design),0))</f>
        <v>#NUM!</v>
      </c>
    </row>
    <row r="194" spans="12:12">
      <c r="L194" t="e">
        <f t="array" aca="1" ref="L194" ca="1">INDEX(design,MATCH(SMALL(COUNTIF(design,"&lt;="&amp;design),ROW(A193)),COUNTIF(design,"&lt;="&amp;design),0))</f>
        <v>#NUM!</v>
      </c>
    </row>
    <row r="195" spans="12:12">
      <c r="L195" t="e">
        <f t="array" aca="1" ref="L195" ca="1">INDEX(design,MATCH(SMALL(COUNTIF(design,"&lt;="&amp;design),ROW(A194)),COUNTIF(design,"&lt;="&amp;design),0))</f>
        <v>#NUM!</v>
      </c>
    </row>
    <row r="196" spans="12:12">
      <c r="L196" t="e">
        <f t="array" aca="1" ref="L196" ca="1">INDEX(design,MATCH(SMALL(COUNTIF(design,"&lt;="&amp;design),ROW(A195)),COUNTIF(design,"&lt;="&amp;design),0))</f>
        <v>#NUM!</v>
      </c>
    </row>
    <row r="197" spans="12:12">
      <c r="L197" t="e">
        <f t="array" aca="1" ref="L197" ca="1">INDEX(design,MATCH(SMALL(COUNTIF(design,"&lt;="&amp;design),ROW(A196)),COUNTIF(design,"&lt;="&amp;design),0))</f>
        <v>#NUM!</v>
      </c>
    </row>
    <row r="198" spans="12:12">
      <c r="L198" t="e">
        <f t="array" aca="1" ref="L198" ca="1">INDEX(design,MATCH(SMALL(COUNTIF(design,"&lt;="&amp;design),ROW(A197)),COUNTIF(design,"&lt;="&amp;design),0))</f>
        <v>#NUM!</v>
      </c>
    </row>
    <row r="199" spans="12:12">
      <c r="L199" t="e">
        <f t="array" aca="1" ref="L199" ca="1">INDEX(design,MATCH(SMALL(COUNTIF(design,"&lt;="&amp;design),ROW(A198)),COUNTIF(design,"&lt;="&amp;design),0))</f>
        <v>#NUM!</v>
      </c>
    </row>
    <row r="200" spans="12:12">
      <c r="L200" t="e">
        <f t="array" aca="1" ref="L200" ca="1">INDEX(design,MATCH(SMALL(COUNTIF(design,"&lt;="&amp;design),ROW(A199)),COUNTIF(design,"&lt;="&amp;design),0))</f>
        <v>#NUM!</v>
      </c>
    </row>
    <row r="201" spans="12:12">
      <c r="L201" t="e">
        <f t="array" aca="1" ref="L201" ca="1">INDEX(design,MATCH(SMALL(COUNTIF(design,"&lt;="&amp;design),ROW(A200)),COUNTIF(design,"&lt;="&amp;design),0))</f>
        <v>#NUM!</v>
      </c>
    </row>
    <row r="202" spans="12:12">
      <c r="L202" t="e">
        <f t="array" aca="1" ref="L202" ca="1">INDEX(design,MATCH(SMALL(COUNTIF(design,"&lt;="&amp;design),ROW(A201)),COUNTIF(design,"&lt;="&amp;design),0))</f>
        <v>#NUM!</v>
      </c>
    </row>
    <row r="203" spans="12:12">
      <c r="L203" t="e">
        <f t="array" aca="1" ref="L203" ca="1">INDEX(design,MATCH(SMALL(COUNTIF(design,"&lt;="&amp;design),ROW(A202)),COUNTIF(design,"&lt;="&amp;design),0))</f>
        <v>#NUM!</v>
      </c>
    </row>
    <row r="204" spans="12:12">
      <c r="L204" t="e">
        <f t="array" aca="1" ref="L204" ca="1">INDEX(design,MATCH(SMALL(COUNTIF(design,"&lt;="&amp;design),ROW(A203)),COUNTIF(design,"&lt;="&amp;design),0))</f>
        <v>#NUM!</v>
      </c>
    </row>
    <row r="205" spans="12:12">
      <c r="L205" t="e">
        <f t="array" aca="1" ref="L205" ca="1">INDEX(design,MATCH(SMALL(COUNTIF(design,"&lt;="&amp;design),ROW(A204)),COUNTIF(design,"&lt;="&amp;design),0))</f>
        <v>#NUM!</v>
      </c>
    </row>
    <row r="206" spans="12:12">
      <c r="L206" t="e">
        <f t="array" aca="1" ref="L206" ca="1">INDEX(design,MATCH(SMALL(COUNTIF(design,"&lt;="&amp;design),ROW(A205)),COUNTIF(design,"&lt;="&amp;design),0))</f>
        <v>#NUM!</v>
      </c>
    </row>
    <row r="207" spans="12:12">
      <c r="L207" t="e">
        <f t="array" aca="1" ref="L207" ca="1">INDEX(design,MATCH(SMALL(COUNTIF(design,"&lt;="&amp;design),ROW(A206)),COUNTIF(design,"&lt;="&amp;design),0))</f>
        <v>#NUM!</v>
      </c>
    </row>
    <row r="208" spans="12:12">
      <c r="L208" t="e">
        <f t="array" aca="1" ref="L208" ca="1">INDEX(design,MATCH(SMALL(COUNTIF(design,"&lt;="&amp;design),ROW(A207)),COUNTIF(design,"&lt;="&amp;design),0))</f>
        <v>#NUM!</v>
      </c>
    </row>
    <row r="209" spans="12:12">
      <c r="L209" t="e">
        <f t="array" aca="1" ref="L209" ca="1">INDEX(design,MATCH(SMALL(COUNTIF(design,"&lt;="&amp;design),ROW(A208)),COUNTIF(design,"&lt;="&amp;design),0))</f>
        <v>#NUM!</v>
      </c>
    </row>
    <row r="210" spans="12:12">
      <c r="L210" t="e">
        <f t="array" aca="1" ref="L210" ca="1">INDEX(design,MATCH(SMALL(COUNTIF(design,"&lt;="&amp;design),ROW(A209)),COUNTIF(design,"&lt;="&amp;design),0))</f>
        <v>#NUM!</v>
      </c>
    </row>
    <row r="211" spans="12:12">
      <c r="L211" t="e">
        <f t="array" aca="1" ref="L211" ca="1">INDEX(design,MATCH(SMALL(COUNTIF(design,"&lt;="&amp;design),ROW(A210)),COUNTIF(design,"&lt;="&amp;design),0))</f>
        <v>#NUM!</v>
      </c>
    </row>
    <row r="212" spans="12:12">
      <c r="L212" t="e">
        <f t="array" aca="1" ref="L212" ca="1">INDEX(design,MATCH(SMALL(COUNTIF(design,"&lt;="&amp;design),ROW(A211)),COUNTIF(design,"&lt;="&amp;design),0))</f>
        <v>#NUM!</v>
      </c>
    </row>
    <row r="213" spans="12:12">
      <c r="L213" t="e">
        <f t="array" aca="1" ref="L213" ca="1">INDEX(design,MATCH(SMALL(COUNTIF(design,"&lt;="&amp;design),ROW(A212)),COUNTIF(design,"&lt;="&amp;design),0))</f>
        <v>#NUM!</v>
      </c>
    </row>
    <row r="214" spans="12:12">
      <c r="L214" t="e">
        <f t="array" aca="1" ref="L214" ca="1">INDEX(design,MATCH(SMALL(COUNTIF(design,"&lt;="&amp;design),ROW(A213)),COUNTIF(design,"&lt;="&amp;design),0))</f>
        <v>#NUM!</v>
      </c>
    </row>
    <row r="215" spans="12:12">
      <c r="L215" t="e">
        <f t="array" aca="1" ref="L215" ca="1">INDEX(design,MATCH(SMALL(COUNTIF(design,"&lt;="&amp;design),ROW(A214)),COUNTIF(design,"&lt;="&amp;design),0))</f>
        <v>#NUM!</v>
      </c>
    </row>
    <row r="216" spans="12:12">
      <c r="L216" t="e">
        <f t="array" aca="1" ref="L216" ca="1">INDEX(design,MATCH(SMALL(COUNTIF(design,"&lt;="&amp;design),ROW(A215)),COUNTIF(design,"&lt;="&amp;design),0))</f>
        <v>#NUM!</v>
      </c>
    </row>
    <row r="217" spans="12:12">
      <c r="L217" t="e">
        <f t="array" aca="1" ref="L217" ca="1">INDEX(design,MATCH(SMALL(COUNTIF(design,"&lt;="&amp;design),ROW(A216)),COUNTIF(design,"&lt;="&amp;design),0))</f>
        <v>#NUM!</v>
      </c>
    </row>
    <row r="218" spans="12:12">
      <c r="L218" t="e">
        <f t="array" aca="1" ref="L218" ca="1">INDEX(design,MATCH(SMALL(COUNTIF(design,"&lt;="&amp;design),ROW(A217)),COUNTIF(design,"&lt;="&amp;design),0))</f>
        <v>#NUM!</v>
      </c>
    </row>
    <row r="219" spans="12:12">
      <c r="L219" t="e">
        <f t="array" aca="1" ref="L219" ca="1">INDEX(design,MATCH(SMALL(COUNTIF(design,"&lt;="&amp;design),ROW(A218)),COUNTIF(design,"&lt;="&amp;design),0))</f>
        <v>#NUM!</v>
      </c>
    </row>
    <row r="220" spans="12:12">
      <c r="L220" t="e">
        <f t="array" aca="1" ref="L220" ca="1">INDEX(design,MATCH(SMALL(COUNTIF(design,"&lt;="&amp;design),ROW(A219)),COUNTIF(design,"&lt;="&amp;design),0))</f>
        <v>#NUM!</v>
      </c>
    </row>
    <row r="221" spans="12:12">
      <c r="L221" t="e">
        <f t="array" aca="1" ref="L221" ca="1">INDEX(design,MATCH(SMALL(COUNTIF(design,"&lt;="&amp;design),ROW(A220)),COUNTIF(design,"&lt;="&amp;design),0))</f>
        <v>#NUM!</v>
      </c>
    </row>
    <row r="222" spans="12:12">
      <c r="L222" t="e">
        <f t="array" aca="1" ref="L222" ca="1">INDEX(design,MATCH(SMALL(COUNTIF(design,"&lt;="&amp;design),ROW(A221)),COUNTIF(design,"&lt;="&amp;design),0))</f>
        <v>#NUM!</v>
      </c>
    </row>
    <row r="223" spans="12:12">
      <c r="L223" t="e">
        <f t="array" aca="1" ref="L223" ca="1">INDEX(design,MATCH(SMALL(COUNTIF(design,"&lt;="&amp;design),ROW(A222)),COUNTIF(design,"&lt;="&amp;design),0))</f>
        <v>#NUM!</v>
      </c>
    </row>
    <row r="224" spans="12:12">
      <c r="L224" t="e">
        <f t="array" aca="1" ref="L224" ca="1">INDEX(design,MATCH(SMALL(COUNTIF(design,"&lt;="&amp;design),ROW(A223)),COUNTIF(design,"&lt;="&amp;design),0))</f>
        <v>#NUM!</v>
      </c>
    </row>
    <row r="225" spans="12:12">
      <c r="L225" t="e">
        <f t="array" aca="1" ref="L225" ca="1">INDEX(design,MATCH(SMALL(COUNTIF(design,"&lt;="&amp;design),ROW(A224)),COUNTIF(design,"&lt;="&amp;design),0))</f>
        <v>#NUM!</v>
      </c>
    </row>
    <row r="226" spans="12:12">
      <c r="L226" t="e">
        <f t="array" aca="1" ref="L226" ca="1">INDEX(design,MATCH(SMALL(COUNTIF(design,"&lt;="&amp;design),ROW(A225)),COUNTIF(design,"&lt;="&amp;design),0))</f>
        <v>#NUM!</v>
      </c>
    </row>
    <row r="227" spans="12:12">
      <c r="L227" t="e">
        <f t="array" aca="1" ref="L227" ca="1">INDEX(design,MATCH(SMALL(COUNTIF(design,"&lt;="&amp;design),ROW(A226)),COUNTIF(design,"&lt;="&amp;design),0))</f>
        <v>#NUM!</v>
      </c>
    </row>
    <row r="228" spans="12:12">
      <c r="L228" t="e">
        <f t="array" aca="1" ref="L228" ca="1">INDEX(design,MATCH(SMALL(COUNTIF(design,"&lt;="&amp;design),ROW(A227)),COUNTIF(design,"&lt;="&amp;design),0))</f>
        <v>#NUM!</v>
      </c>
    </row>
    <row r="229" spans="12:12">
      <c r="L229" t="e">
        <f t="array" aca="1" ref="L229" ca="1">INDEX(design,MATCH(SMALL(COUNTIF(design,"&lt;="&amp;design),ROW(A228)),COUNTIF(design,"&lt;="&amp;design),0))</f>
        <v>#NUM!</v>
      </c>
    </row>
    <row r="230" spans="12:12">
      <c r="L230" t="e">
        <f t="array" aca="1" ref="L230" ca="1">INDEX(design,MATCH(SMALL(COUNTIF(design,"&lt;="&amp;design),ROW(A229)),COUNTIF(design,"&lt;="&amp;design),0))</f>
        <v>#NUM!</v>
      </c>
    </row>
    <row r="231" spans="12:12">
      <c r="L231" t="e">
        <f t="array" aca="1" ref="L231" ca="1">INDEX(design,MATCH(SMALL(COUNTIF(design,"&lt;="&amp;design),ROW(A230)),COUNTIF(design,"&lt;="&amp;design),0))</f>
        <v>#NUM!</v>
      </c>
    </row>
    <row r="232" spans="12:12">
      <c r="L232" t="e">
        <f t="array" aca="1" ref="L232" ca="1">INDEX(design,MATCH(SMALL(COUNTIF(design,"&lt;="&amp;design),ROW(A231)),COUNTIF(design,"&lt;="&amp;design),0))</f>
        <v>#NUM!</v>
      </c>
    </row>
    <row r="233" spans="12:12">
      <c r="L233" t="e">
        <f t="array" aca="1" ref="L233" ca="1">INDEX(design,MATCH(SMALL(COUNTIF(design,"&lt;="&amp;design),ROW(A232)),COUNTIF(design,"&lt;="&amp;design),0))</f>
        <v>#NUM!</v>
      </c>
    </row>
    <row r="234" spans="12:12">
      <c r="L234" t="e">
        <f t="array" aca="1" ref="L234" ca="1">INDEX(design,MATCH(SMALL(COUNTIF(design,"&lt;="&amp;design),ROW(A233)),COUNTIF(design,"&lt;="&amp;design),0))</f>
        <v>#NUM!</v>
      </c>
    </row>
    <row r="235" spans="12:12">
      <c r="L235" t="e">
        <f t="array" aca="1" ref="L235" ca="1">INDEX(design,MATCH(SMALL(COUNTIF(design,"&lt;="&amp;design),ROW(A234)),COUNTIF(design,"&lt;="&amp;design),0))</f>
        <v>#NUM!</v>
      </c>
    </row>
    <row r="236" spans="12:12">
      <c r="L236" t="e">
        <f t="array" aca="1" ref="L236" ca="1">INDEX(design,MATCH(SMALL(COUNTIF(design,"&lt;="&amp;design),ROW(A235)),COUNTIF(design,"&lt;="&amp;design),0))</f>
        <v>#NUM!</v>
      </c>
    </row>
    <row r="237" spans="12:12">
      <c r="L237" t="e">
        <f t="array" aca="1" ref="L237" ca="1">INDEX(design,MATCH(SMALL(COUNTIF(design,"&lt;="&amp;design),ROW(A236)),COUNTIF(design,"&lt;="&amp;design),0))</f>
        <v>#NUM!</v>
      </c>
    </row>
    <row r="238" spans="12:12">
      <c r="L238" t="e">
        <f t="array" aca="1" ref="L238" ca="1">INDEX(design,MATCH(SMALL(COUNTIF(design,"&lt;="&amp;design),ROW(A237)),COUNTIF(design,"&lt;="&amp;design),0))</f>
        <v>#NUM!</v>
      </c>
    </row>
    <row r="239" spans="12:12">
      <c r="L239" t="e">
        <f t="array" aca="1" ref="L239" ca="1">INDEX(design,MATCH(SMALL(COUNTIF(design,"&lt;="&amp;design),ROW(A238)),COUNTIF(design,"&lt;="&amp;design),0))</f>
        <v>#NUM!</v>
      </c>
    </row>
    <row r="240" spans="12:12">
      <c r="L240" t="e">
        <f t="array" aca="1" ref="L240" ca="1">INDEX(design,MATCH(SMALL(COUNTIF(design,"&lt;="&amp;design),ROW(A239)),COUNTIF(design,"&lt;="&amp;design),0))</f>
        <v>#NUM!</v>
      </c>
    </row>
    <row r="241" spans="12:12">
      <c r="L241" t="e">
        <f t="array" aca="1" ref="L241" ca="1">INDEX(design,MATCH(SMALL(COUNTIF(design,"&lt;="&amp;design),ROW(A240)),COUNTIF(design,"&lt;="&amp;design),0))</f>
        <v>#NUM!</v>
      </c>
    </row>
    <row r="242" spans="12:12">
      <c r="L242" t="e">
        <f t="array" aca="1" ref="L242" ca="1">INDEX(design,MATCH(SMALL(COUNTIF(design,"&lt;="&amp;design),ROW(A241)),COUNTIF(design,"&lt;="&amp;design),0))</f>
        <v>#NUM!</v>
      </c>
    </row>
    <row r="243" spans="12:12">
      <c r="L243" t="e">
        <f t="array" aca="1" ref="L243" ca="1">INDEX(design,MATCH(SMALL(COUNTIF(design,"&lt;="&amp;design),ROW(A242)),COUNTIF(design,"&lt;="&amp;design),0))</f>
        <v>#NUM!</v>
      </c>
    </row>
    <row r="244" spans="12:12">
      <c r="L244" t="e">
        <f t="array" aca="1" ref="L244" ca="1">INDEX(design,MATCH(SMALL(COUNTIF(design,"&lt;="&amp;design),ROW(A243)),COUNTIF(design,"&lt;="&amp;design),0))</f>
        <v>#NUM!</v>
      </c>
    </row>
    <row r="245" spans="12:12">
      <c r="L245" t="e">
        <f t="array" aca="1" ref="L245" ca="1">INDEX(design,MATCH(SMALL(COUNTIF(design,"&lt;="&amp;design),ROW(A244)),COUNTIF(design,"&lt;="&amp;design),0))</f>
        <v>#NUM!</v>
      </c>
    </row>
    <row r="246" spans="12:12">
      <c r="L246" t="e">
        <f t="array" aca="1" ref="L246" ca="1">INDEX(design,MATCH(SMALL(COUNTIF(design,"&lt;="&amp;design),ROW(A245)),COUNTIF(design,"&lt;="&amp;design),0))</f>
        <v>#NUM!</v>
      </c>
    </row>
    <row r="247" spans="12:12">
      <c r="L247" t="e">
        <f t="array" aca="1" ref="L247" ca="1">INDEX(design,MATCH(SMALL(COUNTIF(design,"&lt;="&amp;design),ROW(A246)),COUNTIF(design,"&lt;="&amp;design),0))</f>
        <v>#NUM!</v>
      </c>
    </row>
    <row r="248" spans="12:12">
      <c r="L248" t="e">
        <f t="array" aca="1" ref="L248" ca="1">INDEX(design,MATCH(SMALL(COUNTIF(design,"&lt;="&amp;design),ROW(A247)),COUNTIF(design,"&lt;="&amp;design),0))</f>
        <v>#NUM!</v>
      </c>
    </row>
    <row r="249" spans="12:12">
      <c r="L249" t="e">
        <f t="array" aca="1" ref="L249" ca="1">INDEX(design,MATCH(SMALL(COUNTIF(design,"&lt;="&amp;design),ROW(A248)),COUNTIF(design,"&lt;="&amp;design),0))</f>
        <v>#NUM!</v>
      </c>
    </row>
    <row r="250" spans="12:12">
      <c r="L250" t="e">
        <f t="array" aca="1" ref="L250" ca="1">INDEX(design,MATCH(SMALL(COUNTIF(design,"&lt;="&amp;design),ROW(A249)),COUNTIF(design,"&lt;="&amp;design),0))</f>
        <v>#NUM!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I27"/>
  <sheetViews>
    <sheetView tabSelected="1" workbookViewId="0">
      <selection activeCell="L9" sqref="L9"/>
    </sheetView>
  </sheetViews>
  <sheetFormatPr baseColWidth="10" defaultRowHeight="15.5"/>
  <cols>
    <col min="2" max="2" width="15.6640625" customWidth="1"/>
    <col min="3" max="3" width="32.08203125" customWidth="1"/>
    <col min="4" max="4" width="6" customWidth="1"/>
    <col min="6" max="6" width="10.6640625" style="14"/>
    <col min="7" max="7" width="7.75" customWidth="1"/>
    <col min="8" max="8" width="8.9140625" customWidth="1"/>
    <col min="9" max="9" width="13.75" bestFit="1" customWidth="1"/>
  </cols>
  <sheetData>
    <row r="5" spans="2:8">
      <c r="B5" t="s">
        <v>37</v>
      </c>
      <c r="C5" t="s">
        <v>36</v>
      </c>
      <c r="D5" t="s">
        <v>2</v>
      </c>
      <c r="E5" t="s">
        <v>3</v>
      </c>
      <c r="F5" s="14" t="s">
        <v>38</v>
      </c>
      <c r="G5" t="s">
        <v>39</v>
      </c>
      <c r="H5" t="s">
        <v>40</v>
      </c>
    </row>
    <row r="6" spans="2:8">
      <c r="B6" s="7" t="str">
        <f t="shared" ref="B6:B26" ca="1" si="0">IF($C6="","",INDEX(refs,MATCH($C6,design,0)))</f>
        <v>L210B312</v>
      </c>
      <c r="C6" s="11" t="s">
        <v>18</v>
      </c>
      <c r="D6" s="7">
        <f t="shared" ref="D6:D26" ca="1" si="1">IF($C6="","",INDEX(horstaxe,MATCH($C6,design,0)))</f>
        <v>6.08</v>
      </c>
      <c r="E6" s="8">
        <f t="shared" ref="E6:E26" ca="1" si="2">IF($C6="","",INDEX(toutetaxe,MATCH($C6,design,0)))</f>
        <v>7.3</v>
      </c>
      <c r="F6" s="15">
        <v>2</v>
      </c>
      <c r="G6" s="7">
        <f ca="1">IF($C6="","",D6*$F6)</f>
        <v>12.16</v>
      </c>
      <c r="H6" s="12">
        <f ca="1">IF($C6="","",E6*$F6)</f>
        <v>14.6</v>
      </c>
    </row>
    <row r="7" spans="2:8">
      <c r="B7" s="7" t="str">
        <f t="shared" si="0"/>
        <v/>
      </c>
      <c r="C7" s="11"/>
      <c r="D7" s="7" t="str">
        <f t="shared" si="1"/>
        <v/>
      </c>
      <c r="E7" s="8" t="str">
        <f t="shared" si="2"/>
        <v/>
      </c>
      <c r="F7" s="15"/>
      <c r="G7" s="7" t="str">
        <f t="shared" ref="G7:G26" si="3">IF($C7="","",D7*$F7)</f>
        <v/>
      </c>
      <c r="H7" s="12" t="str">
        <f t="shared" ref="H7:H26" si="4">IF($C7="","",E7*$F7)</f>
        <v/>
      </c>
    </row>
    <row r="8" spans="2:8">
      <c r="B8" s="7" t="str">
        <f t="shared" si="0"/>
        <v/>
      </c>
      <c r="C8" s="11"/>
      <c r="D8" s="7" t="str">
        <f t="shared" si="1"/>
        <v/>
      </c>
      <c r="E8" s="8" t="str">
        <f t="shared" si="2"/>
        <v/>
      </c>
      <c r="F8" s="15"/>
      <c r="G8" s="7" t="str">
        <f t="shared" si="3"/>
        <v/>
      </c>
      <c r="H8" s="12" t="str">
        <f t="shared" si="4"/>
        <v/>
      </c>
    </row>
    <row r="9" spans="2:8">
      <c r="B9" s="7" t="str">
        <f t="shared" ca="1" si="0"/>
        <v>BR9EG</v>
      </c>
      <c r="C9" s="11" t="s">
        <v>27</v>
      </c>
      <c r="D9" s="7">
        <f t="shared" ca="1" si="1"/>
        <v>6</v>
      </c>
      <c r="E9" s="8">
        <f t="shared" ca="1" si="2"/>
        <v>7.2</v>
      </c>
      <c r="F9" s="15">
        <v>4</v>
      </c>
      <c r="G9" s="7">
        <f t="shared" ca="1" si="3"/>
        <v>24</v>
      </c>
      <c r="H9" s="12">
        <f t="shared" ca="1" si="4"/>
        <v>28.8</v>
      </c>
    </row>
    <row r="10" spans="2:8">
      <c r="B10" s="7" t="str">
        <f t="shared" si="0"/>
        <v/>
      </c>
      <c r="C10" s="11"/>
      <c r="D10" s="7" t="str">
        <f t="shared" si="1"/>
        <v/>
      </c>
      <c r="E10" s="8" t="str">
        <f t="shared" si="2"/>
        <v/>
      </c>
      <c r="F10" s="15"/>
      <c r="G10" s="7" t="str">
        <f t="shared" si="3"/>
        <v/>
      </c>
      <c r="H10" s="12" t="str">
        <f t="shared" si="4"/>
        <v/>
      </c>
    </row>
    <row r="11" spans="2:8">
      <c r="B11" s="7" t="str">
        <f t="shared" si="0"/>
        <v/>
      </c>
      <c r="C11" s="11"/>
      <c r="D11" s="7" t="str">
        <f t="shared" si="1"/>
        <v/>
      </c>
      <c r="E11" s="8" t="str">
        <f t="shared" si="2"/>
        <v/>
      </c>
      <c r="F11" s="15"/>
      <c r="G11" s="7" t="str">
        <f t="shared" si="3"/>
        <v/>
      </c>
      <c r="H11" s="12" t="str">
        <f t="shared" si="4"/>
        <v/>
      </c>
    </row>
    <row r="12" spans="2:8">
      <c r="B12" s="7" t="str">
        <f t="shared" si="0"/>
        <v/>
      </c>
      <c r="C12" s="11"/>
      <c r="D12" s="7" t="str">
        <f t="shared" si="1"/>
        <v/>
      </c>
      <c r="E12" s="8" t="str">
        <f t="shared" si="2"/>
        <v/>
      </c>
      <c r="F12" s="15"/>
      <c r="G12" s="7" t="str">
        <f t="shared" si="3"/>
        <v/>
      </c>
      <c r="H12" s="12" t="str">
        <f t="shared" si="4"/>
        <v/>
      </c>
    </row>
    <row r="13" spans="2:8">
      <c r="B13" s="7" t="str">
        <f t="shared" si="0"/>
        <v/>
      </c>
      <c r="C13" s="11"/>
      <c r="D13" s="7" t="str">
        <f t="shared" si="1"/>
        <v/>
      </c>
      <c r="E13" s="8" t="str">
        <f t="shared" si="2"/>
        <v/>
      </c>
      <c r="F13" s="15"/>
      <c r="G13" s="7" t="str">
        <f t="shared" si="3"/>
        <v/>
      </c>
      <c r="H13" s="12" t="str">
        <f t="shared" si="4"/>
        <v/>
      </c>
    </row>
    <row r="14" spans="2:8">
      <c r="B14" s="7" t="str">
        <f t="shared" si="0"/>
        <v/>
      </c>
      <c r="C14" s="11"/>
      <c r="D14" s="7" t="str">
        <f t="shared" si="1"/>
        <v/>
      </c>
      <c r="E14" s="8" t="str">
        <f t="shared" si="2"/>
        <v/>
      </c>
      <c r="F14" s="15"/>
      <c r="G14" s="7" t="str">
        <f t="shared" si="3"/>
        <v/>
      </c>
      <c r="H14" s="12" t="str">
        <f t="shared" si="4"/>
        <v/>
      </c>
    </row>
    <row r="15" spans="2:8">
      <c r="B15" s="7" t="str">
        <f t="shared" si="0"/>
        <v/>
      </c>
      <c r="C15" s="11"/>
      <c r="D15" s="7" t="str">
        <f t="shared" si="1"/>
        <v/>
      </c>
      <c r="E15" s="8" t="str">
        <f t="shared" si="2"/>
        <v/>
      </c>
      <c r="F15" s="15"/>
      <c r="G15" s="7" t="str">
        <f t="shared" si="3"/>
        <v/>
      </c>
      <c r="H15" s="12" t="str">
        <f t="shared" si="4"/>
        <v/>
      </c>
    </row>
    <row r="16" spans="2:8">
      <c r="B16" s="7" t="str">
        <f t="shared" si="0"/>
        <v/>
      </c>
      <c r="C16" s="11"/>
      <c r="D16" s="7" t="str">
        <f t="shared" si="1"/>
        <v/>
      </c>
      <c r="E16" s="8" t="str">
        <f t="shared" si="2"/>
        <v/>
      </c>
      <c r="F16" s="15"/>
      <c r="G16" s="7" t="str">
        <f t="shared" si="3"/>
        <v/>
      </c>
      <c r="H16" s="12" t="str">
        <f t="shared" si="4"/>
        <v/>
      </c>
    </row>
    <row r="17" spans="2:9">
      <c r="B17" s="7" t="str">
        <f t="shared" si="0"/>
        <v/>
      </c>
      <c r="C17" s="11"/>
      <c r="D17" s="7" t="str">
        <f t="shared" si="1"/>
        <v/>
      </c>
      <c r="E17" s="8" t="str">
        <f t="shared" si="2"/>
        <v/>
      </c>
      <c r="F17" s="15"/>
      <c r="G17" s="7" t="str">
        <f t="shared" si="3"/>
        <v/>
      </c>
      <c r="H17" s="12" t="str">
        <f t="shared" si="4"/>
        <v/>
      </c>
    </row>
    <row r="18" spans="2:9">
      <c r="B18" s="7" t="str">
        <f t="shared" si="0"/>
        <v/>
      </c>
      <c r="C18" s="11"/>
      <c r="D18" s="7" t="str">
        <f t="shared" si="1"/>
        <v/>
      </c>
      <c r="E18" s="8" t="str">
        <f t="shared" si="2"/>
        <v/>
      </c>
      <c r="F18" s="15"/>
      <c r="G18" s="7" t="str">
        <f t="shared" si="3"/>
        <v/>
      </c>
      <c r="H18" s="12" t="str">
        <f t="shared" si="4"/>
        <v/>
      </c>
    </row>
    <row r="19" spans="2:9">
      <c r="B19" s="7" t="str">
        <f t="shared" si="0"/>
        <v/>
      </c>
      <c r="C19" s="11"/>
      <c r="D19" s="7" t="str">
        <f t="shared" si="1"/>
        <v/>
      </c>
      <c r="E19" s="8" t="str">
        <f t="shared" si="2"/>
        <v/>
      </c>
      <c r="F19" s="15"/>
      <c r="G19" s="7" t="str">
        <f t="shared" si="3"/>
        <v/>
      </c>
      <c r="H19" s="12" t="str">
        <f t="shared" si="4"/>
        <v/>
      </c>
    </row>
    <row r="20" spans="2:9">
      <c r="B20" s="7" t="str">
        <f t="shared" si="0"/>
        <v/>
      </c>
      <c r="C20" s="11"/>
      <c r="D20" s="7" t="str">
        <f t="shared" si="1"/>
        <v/>
      </c>
      <c r="E20" s="8" t="str">
        <f t="shared" si="2"/>
        <v/>
      </c>
      <c r="F20" s="15"/>
      <c r="G20" s="7" t="str">
        <f t="shared" si="3"/>
        <v/>
      </c>
      <c r="H20" s="12" t="str">
        <f t="shared" si="4"/>
        <v/>
      </c>
    </row>
    <row r="21" spans="2:9">
      <c r="B21" s="7" t="str">
        <f t="shared" si="0"/>
        <v/>
      </c>
      <c r="C21" s="11"/>
      <c r="D21" s="7" t="str">
        <f t="shared" si="1"/>
        <v/>
      </c>
      <c r="E21" s="8" t="str">
        <f t="shared" si="2"/>
        <v/>
      </c>
      <c r="F21" s="15"/>
      <c r="G21" s="7" t="str">
        <f t="shared" si="3"/>
        <v/>
      </c>
      <c r="H21" s="12" t="str">
        <f t="shared" si="4"/>
        <v/>
      </c>
    </row>
    <row r="22" spans="2:9">
      <c r="B22" s="7" t="str">
        <f t="shared" si="0"/>
        <v/>
      </c>
      <c r="C22" s="11"/>
      <c r="D22" s="7" t="str">
        <f t="shared" si="1"/>
        <v/>
      </c>
      <c r="E22" s="8" t="str">
        <f t="shared" si="2"/>
        <v/>
      </c>
      <c r="F22" s="15"/>
      <c r="G22" s="7" t="str">
        <f t="shared" si="3"/>
        <v/>
      </c>
      <c r="H22" s="12" t="str">
        <f t="shared" si="4"/>
        <v/>
      </c>
    </row>
    <row r="23" spans="2:9">
      <c r="B23" s="7" t="str">
        <f t="shared" si="0"/>
        <v/>
      </c>
      <c r="C23" s="11"/>
      <c r="D23" s="7" t="str">
        <f t="shared" si="1"/>
        <v/>
      </c>
      <c r="E23" s="8" t="str">
        <f t="shared" si="2"/>
        <v/>
      </c>
      <c r="F23" s="15"/>
      <c r="G23" s="7" t="str">
        <f t="shared" si="3"/>
        <v/>
      </c>
      <c r="H23" s="12" t="str">
        <f t="shared" si="4"/>
        <v/>
      </c>
    </row>
    <row r="24" spans="2:9">
      <c r="B24" s="7" t="str">
        <f t="shared" si="0"/>
        <v/>
      </c>
      <c r="C24" s="11"/>
      <c r="D24" s="7" t="str">
        <f t="shared" si="1"/>
        <v/>
      </c>
      <c r="E24" s="8" t="str">
        <f t="shared" si="2"/>
        <v/>
      </c>
      <c r="F24" s="15"/>
      <c r="G24" s="7" t="str">
        <f t="shared" si="3"/>
        <v/>
      </c>
      <c r="H24" s="12" t="str">
        <f t="shared" si="4"/>
        <v/>
      </c>
    </row>
    <row r="25" spans="2:9">
      <c r="B25" s="7" t="str">
        <f t="shared" si="0"/>
        <v/>
      </c>
      <c r="C25" s="11"/>
      <c r="D25" s="7" t="str">
        <f t="shared" si="1"/>
        <v/>
      </c>
      <c r="E25" s="8" t="str">
        <f t="shared" si="2"/>
        <v/>
      </c>
      <c r="F25" s="15"/>
      <c r="G25" s="7" t="str">
        <f t="shared" si="3"/>
        <v/>
      </c>
      <c r="H25" s="12" t="str">
        <f t="shared" si="4"/>
        <v/>
      </c>
    </row>
    <row r="26" spans="2:9">
      <c r="B26" s="7" t="str">
        <f t="shared" si="0"/>
        <v/>
      </c>
      <c r="C26" s="11"/>
      <c r="D26" s="7" t="str">
        <f t="shared" si="1"/>
        <v/>
      </c>
      <c r="E26" s="8" t="str">
        <f t="shared" si="2"/>
        <v/>
      </c>
      <c r="F26" s="15"/>
      <c r="G26" s="7" t="str">
        <f t="shared" si="3"/>
        <v/>
      </c>
      <c r="H26" s="12" t="str">
        <f t="shared" si="4"/>
        <v/>
      </c>
    </row>
    <row r="27" spans="2:9">
      <c r="D27" s="9"/>
      <c r="E27" s="10"/>
      <c r="F27" s="16"/>
      <c r="G27" s="10">
        <f t="shared" ref="F27:H27" ca="1" si="5">SUM(G6:G26)</f>
        <v>36.159999999999997</v>
      </c>
      <c r="H27" s="10">
        <f t="shared" ca="1" si="5"/>
        <v>43.4</v>
      </c>
      <c r="I27" s="13">
        <f ca="1">H27-G27</f>
        <v>7.240000000000002</v>
      </c>
    </row>
  </sheetData>
  <dataValidations count="1">
    <dataValidation type="list" allowBlank="1" showInputMessage="1" sqref="C6:C26">
      <formula1>IF($C6="",liste,OFFSET(dept1,MATCH(C6&amp;"*",liste,0)-1,,COUNTIF(liste,C6&amp;"*")))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bon de com</vt:lpstr>
      <vt:lpstr>dept1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2019-11-07T15:23:26Z</dcterms:created>
  <dcterms:modified xsi:type="dcterms:W3CDTF">2019-11-11T10:52:19Z</dcterms:modified>
</cp:coreProperties>
</file>