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740" windowWidth="11600" windowHeight="5210" tabRatio="666" activeTab="2"/>
  </bookViews>
  <sheets>
    <sheet name="Réf. analyses" sheetId="15" r:id="rId1"/>
    <sheet name="Réf. CVRO assurance" sheetId="83" r:id="rId2"/>
    <sheet name="FICHE REF" sheetId="80" r:id="rId3"/>
    <sheet name="param" sheetId="91" r:id="rId4"/>
  </sheets>
  <functionGroups/>
  <definedNames>
    <definedName name="_xlnm._FilterDatabase" localSheetId="0" hidden="1">'Réf. analyses'!$A$2:$C$2</definedName>
    <definedName name="cvrof">'Réf. CVRO assurance'!$F$6:$F$24</definedName>
    <definedName name="cvrog">'Réf. CVRO assurance'!$E$6:$E$24</definedName>
    <definedName name="dept">'Réf. CVRO assurance'!$B$6</definedName>
    <definedName name="dept2">'Réf. CVRO assurance'!$C$6</definedName>
    <definedName name="espece">'Réf. CVRO assurance'!$A$6:$A$24</definedName>
    <definedName name="implant">'Réf. CVRO assurance'!$C$6:$C$24</definedName>
    <definedName name="liste1">OFFSET(param!$A$2,,,COUNTIF(param!$A:$A,"&gt;&lt;"))</definedName>
    <definedName name="varieté">'Réf. CVRO assurance'!$B$6:$B$24</definedName>
  </definedNames>
  <calcPr calcId="124519" fullCalcOnLoad="1"/>
</workbook>
</file>

<file path=xl/calcChain.xml><?xml version="1.0" encoding="utf-8"?>
<calcChain xmlns="http://schemas.openxmlformats.org/spreadsheetml/2006/main">
  <c r="E6" i="80"/>
  <c r="E5"/>
  <c r="A2" i="91" a="1"/>
  <c r="A2" s="1"/>
  <c r="A3" s="1" a="1"/>
  <c r="A3" s="1"/>
  <c r="E6" i="83"/>
  <c r="F6"/>
  <c r="E8"/>
  <c r="F8"/>
  <c r="E12"/>
  <c r="F12"/>
  <c r="E15"/>
  <c r="F15"/>
  <c r="E16"/>
  <c r="F16"/>
  <c r="E17"/>
  <c r="F17"/>
  <c r="E19"/>
  <c r="F19"/>
  <c r="E20"/>
  <c r="F20"/>
  <c r="E21"/>
  <c r="F21"/>
  <c r="E22"/>
  <c r="F22"/>
  <c r="E23"/>
  <c r="F23"/>
  <c r="E7"/>
  <c r="F7"/>
  <c r="E9"/>
  <c r="F9"/>
  <c r="E10"/>
  <c r="F10"/>
  <c r="E11"/>
  <c r="F11"/>
  <c r="E13"/>
  <c r="F13"/>
  <c r="E14"/>
  <c r="F14"/>
  <c r="E18"/>
  <c r="F18"/>
  <c r="E24"/>
  <c r="F24"/>
  <c r="A4" i="91" l="1" a="1"/>
  <c r="A4" s="1"/>
  <c r="A5" l="1" a="1"/>
  <c r="A5" s="1"/>
  <c r="A6" s="1" a="1"/>
  <c r="A6" s="1"/>
  <c r="A7" l="1" a="1"/>
  <c r="A7" s="1"/>
  <c r="A8" l="1" a="1"/>
  <c r="A8" s="1"/>
  <c r="A9" l="1" a="1"/>
  <c r="A9" s="1"/>
  <c r="A10" l="1" a="1"/>
  <c r="A10" s="1"/>
  <c r="A11" l="1" a="1"/>
  <c r="A11" s="1"/>
  <c r="A12" s="1" a="1"/>
  <c r="A12" s="1"/>
  <c r="A13" s="1" a="1"/>
  <c r="A13" s="1"/>
  <c r="A14" s="1" a="1"/>
  <c r="A14" s="1"/>
  <c r="A15" s="1" a="1"/>
  <c r="A15" s="1"/>
  <c r="A16" s="1" a="1"/>
  <c r="A16" s="1"/>
  <c r="A17" s="1" a="1"/>
  <c r="A17" s="1"/>
  <c r="A18" s="1" a="1"/>
  <c r="A18" s="1"/>
  <c r="A19" s="1" a="1"/>
  <c r="A19" s="1"/>
  <c r="A20" s="1" a="1"/>
  <c r="A20" s="1"/>
  <c r="A21" s="1" a="1"/>
  <c r="A21" s="1"/>
  <c r="A22" s="1" a="1"/>
  <c r="A22" s="1"/>
  <c r="A23" s="1" a="1"/>
  <c r="A23" s="1"/>
  <c r="A24" s="1" a="1"/>
  <c r="A24" s="1"/>
  <c r="A25" s="1" a="1"/>
  <c r="A25" s="1"/>
  <c r="A26" s="1" a="1"/>
  <c r="A26" s="1"/>
  <c r="A27" s="1" a="1"/>
  <c r="A27" s="1"/>
  <c r="C13" i="15"/>
  <c r="C10"/>
  <c r="C5"/>
  <c r="C8"/>
  <c r="C15"/>
  <c r="C11"/>
  <c r="C12"/>
  <c r="C3"/>
  <c r="C9"/>
  <c r="C14"/>
  <c r="C6"/>
  <c r="C4"/>
</calcChain>
</file>

<file path=xl/sharedStrings.xml><?xml version="1.0" encoding="utf-8"?>
<sst xmlns="http://schemas.openxmlformats.org/spreadsheetml/2006/main" count="97" uniqueCount="47">
  <si>
    <t>Betterave potagère</t>
  </si>
  <si>
    <t>Carotte</t>
  </si>
  <si>
    <t>Chicorée Witloof</t>
  </si>
  <si>
    <t>Epinard</t>
  </si>
  <si>
    <t>Mâche</t>
  </si>
  <si>
    <t>Oignon</t>
  </si>
  <si>
    <t>Poireau</t>
  </si>
  <si>
    <t>Pois potager</t>
  </si>
  <si>
    <t>Radis</t>
  </si>
  <si>
    <t>Coriandre</t>
  </si>
  <si>
    <t>Haricot nain</t>
  </si>
  <si>
    <t>Persil</t>
  </si>
  <si>
    <t>Courgette-Courge</t>
  </si>
  <si>
    <t>HYB</t>
  </si>
  <si>
    <t>POP</t>
  </si>
  <si>
    <t>Espèces potagères</t>
  </si>
  <si>
    <t>Tarifs moyens 2016</t>
  </si>
  <si>
    <t>Tarifs de référence analyses Labosem</t>
  </si>
  <si>
    <t>Tarifs de référence cotisations obligatoires</t>
  </si>
  <si>
    <t>Taux CVRO GNIS 2016</t>
  </si>
  <si>
    <t>Taux CVRO FNAMS 2016</t>
  </si>
  <si>
    <t>CA moyen (€/ha) pondéré/surfaces récoltées</t>
  </si>
  <si>
    <t>Automne</t>
  </si>
  <si>
    <t xml:space="preserve">Espèce potagère PG :    </t>
  </si>
  <si>
    <t>Charges diverses</t>
  </si>
  <si>
    <t>% CA Assurtances grêle</t>
  </si>
  <si>
    <t>Taux assurances</t>
  </si>
  <si>
    <t>Printemps</t>
  </si>
  <si>
    <t>Plantation</t>
  </si>
  <si>
    <t>Eté</t>
  </si>
  <si>
    <t>Evolution tarifs 2016</t>
  </si>
  <si>
    <t>Cotisations CVRO FNAMS</t>
  </si>
  <si>
    <t>Cotisations CVRO GNIS</t>
  </si>
  <si>
    <t>CVRO GNIS</t>
  </si>
  <si>
    <t>CVRO FNAMS</t>
  </si>
  <si>
    <t>Mode implantation</t>
  </si>
  <si>
    <t>Var</t>
  </si>
  <si>
    <t>Espèce</t>
  </si>
  <si>
    <t>Semis direct</t>
  </si>
  <si>
    <t>Type variétale :</t>
  </si>
  <si>
    <t>Betterave_potagère</t>
  </si>
  <si>
    <t>Chicorée_Witloof</t>
  </si>
  <si>
    <t>Courgette_Courge</t>
  </si>
  <si>
    <t>Haricot_nain</t>
  </si>
  <si>
    <t>Pois_potager</t>
  </si>
  <si>
    <t>Mode d'implantation</t>
  </si>
  <si>
    <t>toto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</si>
</sst>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0">
    <font>
      <sz val="10"/>
      <name val="Arial"/>
    </font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i/>
      <sz val="8"/>
      <name val="Arial"/>
      <family val="2"/>
    </font>
    <font>
      <b/>
      <sz val="9"/>
      <name val="Arial Rounded MT Bold"/>
      <family val="2"/>
    </font>
    <font>
      <b/>
      <sz val="9"/>
      <name val="Arial"/>
      <family val="2"/>
    </font>
    <font>
      <b/>
      <sz val="8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b/>
      <i/>
      <sz val="14"/>
      <name val="Helvetica"/>
      <family val="2"/>
    </font>
    <font>
      <sz val="9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8"/>
      <name val="Arial"/>
      <family val="2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8"/>
      <color theme="0"/>
      <name val="Arial"/>
      <family val="2"/>
    </font>
    <font>
      <b/>
      <sz val="9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/>
      <right style="medium">
        <color theme="0" tint="-0.499984740745262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5" fillId="0" borderId="0"/>
    <xf numFmtId="0" fontId="2" fillId="0" borderId="0"/>
  </cellStyleXfs>
  <cellXfs count="112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6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1" fontId="3" fillId="2" borderId="0" xfId="0" applyNumberFormat="1" applyFont="1" applyFill="1" applyAlignment="1">
      <alignment horizontal="center" vertical="center"/>
    </xf>
    <xf numFmtId="1" fontId="3" fillId="2" borderId="0" xfId="0" applyNumberFormat="1" applyFont="1" applyFill="1" applyAlignment="1">
      <alignment vertical="center"/>
    </xf>
    <xf numFmtId="1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3" fillId="3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17" fillId="0" borderId="0" xfId="0" applyFont="1" applyFill="1" applyAlignment="1">
      <alignment horizontal="center" wrapText="1"/>
    </xf>
    <xf numFmtId="0" fontId="18" fillId="0" borderId="0" xfId="0" applyFont="1" applyAlignment="1">
      <alignment vertical="center"/>
    </xf>
    <xf numFmtId="0" fontId="19" fillId="0" borderId="2" xfId="0" applyFont="1" applyBorder="1" applyAlignment="1">
      <alignment vertical="center"/>
    </xf>
    <xf numFmtId="2" fontId="0" fillId="0" borderId="3" xfId="0" applyNumberFormat="1" applyBorder="1" applyAlignment="1">
      <alignment horizontal="center" vertical="center"/>
    </xf>
    <xf numFmtId="10" fontId="20" fillId="4" borderId="2" xfId="0" applyNumberFormat="1" applyFont="1" applyFill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/>
    </xf>
    <xf numFmtId="2" fontId="21" fillId="0" borderId="0" xfId="0" applyNumberFormat="1" applyFont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2" fontId="16" fillId="0" borderId="0" xfId="3" applyNumberFormat="1" applyFont="1" applyBorder="1" applyAlignment="1">
      <alignment horizontal="center" vertical="center"/>
    </xf>
    <xf numFmtId="2" fontId="17" fillId="0" borderId="0" xfId="0" applyNumberFormat="1" applyFont="1" applyFill="1" applyBorder="1" applyAlignment="1">
      <alignment horizontal="center" vertical="center"/>
    </xf>
    <xf numFmtId="2" fontId="21" fillId="0" borderId="0" xfId="0" applyNumberFormat="1" applyFont="1" applyFill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center" vertical="center"/>
    </xf>
    <xf numFmtId="1" fontId="22" fillId="0" borderId="2" xfId="0" applyNumberFormat="1" applyFont="1" applyFill="1" applyBorder="1" applyAlignment="1">
      <alignment horizontal="center" vertical="top"/>
    </xf>
    <xf numFmtId="0" fontId="12" fillId="0" borderId="2" xfId="0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horizontal="center" vertical="top" wrapText="1"/>
    </xf>
    <xf numFmtId="0" fontId="23" fillId="0" borderId="2" xfId="0" applyFont="1" applyFill="1" applyBorder="1" applyAlignment="1">
      <alignment horizontal="left" vertical="top" wrapText="1"/>
    </xf>
    <xf numFmtId="3" fontId="12" fillId="0" borderId="8" xfId="0" applyNumberFormat="1" applyFont="1" applyFill="1" applyBorder="1" applyAlignment="1">
      <alignment horizontal="center" vertical="top" wrapText="1"/>
    </xf>
    <xf numFmtId="3" fontId="12" fillId="0" borderId="8" xfId="0" applyNumberFormat="1" applyFont="1" applyFill="1" applyBorder="1" applyAlignment="1">
      <alignment horizontal="center" vertical="center" wrapText="1"/>
    </xf>
    <xf numFmtId="0" fontId="3" fillId="3" borderId="0" xfId="0" applyFont="1" applyFill="1" applyAlignment="1">
      <alignment vertical="center"/>
    </xf>
    <xf numFmtId="0" fontId="13" fillId="3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7" fillId="5" borderId="0" xfId="0" applyFont="1" applyFill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3" fillId="5" borderId="0" xfId="0" applyFont="1" applyFill="1" applyAlignment="1" applyProtection="1">
      <alignment vertical="center" wrapText="1"/>
      <protection locked="0"/>
    </xf>
    <xf numFmtId="0" fontId="24" fillId="3" borderId="0" xfId="0" applyFont="1" applyFill="1" applyAlignment="1">
      <alignment horizontal="left" vertical="center" wrapText="1"/>
    </xf>
    <xf numFmtId="0" fontId="25" fillId="6" borderId="2" xfId="0" applyFont="1" applyFill="1" applyBorder="1" applyAlignment="1">
      <alignment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0" fontId="26" fillId="6" borderId="2" xfId="0" applyFont="1" applyFill="1" applyBorder="1" applyAlignment="1">
      <alignment horizontal="center" vertical="center" wrapText="1" readingOrder="1"/>
    </xf>
    <xf numFmtId="0" fontId="7" fillId="2" borderId="9" xfId="0" applyFont="1" applyFill="1" applyBorder="1" applyAlignment="1">
      <alignment horizontal="left" vertical="center"/>
    </xf>
    <xf numFmtId="0" fontId="7" fillId="2" borderId="10" xfId="0" applyFont="1" applyFill="1" applyBorder="1" applyAlignment="1">
      <alignment horizontal="left" vertical="center"/>
    </xf>
    <xf numFmtId="1" fontId="22" fillId="0" borderId="3" xfId="0" applyNumberFormat="1" applyFont="1" applyFill="1" applyBorder="1" applyAlignment="1">
      <alignment horizontal="center" vertical="top"/>
    </xf>
    <xf numFmtId="0" fontId="0" fillId="0" borderId="11" xfId="0" applyBorder="1" applyAlignment="1">
      <alignment vertical="center"/>
    </xf>
    <xf numFmtId="0" fontId="27" fillId="7" borderId="4" xfId="0" applyFont="1" applyFill="1" applyBorder="1" applyAlignment="1">
      <alignment horizontal="center" vertical="center" wrapText="1"/>
    </xf>
    <xf numFmtId="49" fontId="7" fillId="7" borderId="4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top" wrapText="1"/>
    </xf>
    <xf numFmtId="1" fontId="22" fillId="0" borderId="5" xfId="0" applyNumberFormat="1" applyFont="1" applyFill="1" applyBorder="1" applyAlignment="1">
      <alignment horizontal="center" vertical="top"/>
    </xf>
    <xf numFmtId="2" fontId="0" fillId="0" borderId="5" xfId="0" applyNumberFormat="1" applyBorder="1" applyAlignment="1">
      <alignment horizontal="center" vertical="center"/>
    </xf>
    <xf numFmtId="3" fontId="12" fillId="0" borderId="12" xfId="0" applyNumberFormat="1" applyFont="1" applyFill="1" applyBorder="1" applyAlignment="1">
      <alignment horizontal="center" vertical="top" wrapText="1"/>
    </xf>
    <xf numFmtId="1" fontId="22" fillId="0" borderId="4" xfId="0" applyNumberFormat="1" applyFont="1" applyFill="1" applyBorder="1" applyAlignment="1">
      <alignment horizontal="center" vertical="top"/>
    </xf>
    <xf numFmtId="2" fontId="0" fillId="0" borderId="4" xfId="0" applyNumberFormat="1" applyBorder="1" applyAlignment="1">
      <alignment horizontal="center" vertical="center"/>
    </xf>
    <xf numFmtId="3" fontId="12" fillId="0" borderId="13" xfId="0" applyNumberFormat="1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top" wrapText="1"/>
    </xf>
    <xf numFmtId="1" fontId="22" fillId="0" borderId="6" xfId="0" applyNumberFormat="1" applyFont="1" applyFill="1" applyBorder="1" applyAlignment="1">
      <alignment horizontal="center" vertical="top"/>
    </xf>
    <xf numFmtId="2" fontId="0" fillId="0" borderId="6" xfId="0" applyNumberFormat="1" applyBorder="1" applyAlignment="1">
      <alignment horizontal="center" vertical="center"/>
    </xf>
    <xf numFmtId="2" fontId="7" fillId="2" borderId="14" xfId="0" applyNumberFormat="1" applyFont="1" applyFill="1" applyBorder="1" applyAlignment="1">
      <alignment horizontal="center" vertical="center"/>
    </xf>
    <xf numFmtId="0" fontId="28" fillId="0" borderId="15" xfId="0" applyFont="1" applyFill="1" applyBorder="1" applyAlignment="1">
      <alignment horizontal="left" vertical="top" wrapText="1"/>
    </xf>
    <xf numFmtId="0" fontId="14" fillId="0" borderId="16" xfId="0" applyFont="1" applyFill="1" applyBorder="1" applyAlignment="1">
      <alignment horizontal="left" vertical="top" wrapText="1"/>
    </xf>
    <xf numFmtId="0" fontId="23" fillId="0" borderId="4" xfId="0" applyFont="1" applyFill="1" applyBorder="1" applyAlignment="1">
      <alignment horizontal="left" vertical="top" wrapText="1"/>
    </xf>
    <xf numFmtId="0" fontId="26" fillId="0" borderId="17" xfId="0" applyFont="1" applyFill="1" applyBorder="1" applyAlignment="1">
      <alignment horizontal="left" vertical="center"/>
    </xf>
    <xf numFmtId="0" fontId="8" fillId="7" borderId="11" xfId="0" applyFont="1" applyFill="1" applyBorder="1" applyAlignment="1">
      <alignment vertical="center" wrapText="1"/>
    </xf>
    <xf numFmtId="0" fontId="26" fillId="7" borderId="11" xfId="0" applyFont="1" applyFill="1" applyBorder="1" applyAlignment="1">
      <alignment horizontal="left" vertical="center"/>
    </xf>
    <xf numFmtId="0" fontId="7" fillId="3" borderId="0" xfId="0" applyFont="1" applyFill="1" applyAlignment="1" applyProtection="1">
      <alignment vertical="center" wrapText="1"/>
      <protection locked="0"/>
    </xf>
    <xf numFmtId="0" fontId="29" fillId="3" borderId="0" xfId="0" applyFont="1" applyFill="1" applyAlignment="1">
      <alignment horizontal="left" vertical="center"/>
    </xf>
    <xf numFmtId="0" fontId="29" fillId="3" borderId="0" xfId="0" applyFont="1" applyFill="1" applyBorder="1" applyAlignment="1">
      <alignment horizontal="left" vertical="center"/>
    </xf>
    <xf numFmtId="0" fontId="10" fillId="5" borderId="0" xfId="0" applyFont="1" applyFill="1" applyAlignment="1" applyProtection="1">
      <alignment vertical="center" wrapText="1"/>
      <protection locked="0"/>
    </xf>
    <xf numFmtId="10" fontId="19" fillId="0" borderId="3" xfId="0" applyNumberFormat="1" applyFont="1" applyBorder="1" applyAlignment="1">
      <alignment horizontal="center" vertical="center"/>
    </xf>
    <xf numFmtId="10" fontId="22" fillId="0" borderId="3" xfId="0" applyNumberFormat="1" applyFont="1" applyFill="1" applyBorder="1" applyAlignment="1">
      <alignment horizontal="center" vertical="top"/>
    </xf>
    <xf numFmtId="0" fontId="8" fillId="7" borderId="18" xfId="0" applyFont="1" applyFill="1" applyBorder="1" applyAlignment="1">
      <alignment vertical="center"/>
    </xf>
    <xf numFmtId="0" fontId="23" fillId="0" borderId="0" xfId="0" applyFont="1" applyFill="1" applyBorder="1" applyAlignment="1">
      <alignment horizontal="left" vertical="top" wrapText="1"/>
    </xf>
    <xf numFmtId="0" fontId="26" fillId="0" borderId="0" xfId="0" applyFont="1" applyFill="1" applyBorder="1" applyAlignment="1">
      <alignment horizontal="center" vertical="center"/>
    </xf>
    <xf numFmtId="1" fontId="3" fillId="3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4" fillId="0" borderId="13" xfId="0" applyFont="1" applyFill="1" applyBorder="1" applyAlignment="1">
      <alignment horizontal="left" vertical="top" wrapText="1"/>
    </xf>
    <xf numFmtId="0" fontId="28" fillId="0" borderId="8" xfId="0" applyFont="1" applyFill="1" applyBorder="1" applyAlignment="1">
      <alignment horizontal="left" vertical="top" wrapText="1"/>
    </xf>
    <xf numFmtId="0" fontId="14" fillId="0" borderId="8" xfId="0" applyFont="1" applyFill="1" applyBorder="1" applyAlignment="1">
      <alignment horizontal="left" vertical="top" wrapText="1"/>
    </xf>
    <xf numFmtId="0" fontId="28" fillId="0" borderId="19" xfId="0" applyFont="1" applyFill="1" applyBorder="1" applyAlignment="1">
      <alignment horizontal="left" vertical="top" wrapText="1"/>
    </xf>
    <xf numFmtId="0" fontId="28" fillId="0" borderId="12" xfId="0" applyFont="1" applyFill="1" applyBorder="1" applyAlignment="1">
      <alignment horizontal="left" vertical="top" wrapText="1"/>
    </xf>
    <xf numFmtId="0" fontId="26" fillId="0" borderId="20" xfId="0" applyFont="1" applyFill="1" applyBorder="1" applyAlignment="1">
      <alignment horizontal="left" vertical="center"/>
    </xf>
    <xf numFmtId="0" fontId="25" fillId="0" borderId="21" xfId="0" applyFont="1" applyFill="1" applyBorder="1" applyAlignment="1">
      <alignment horizontal="left" vertical="top" wrapText="1"/>
    </xf>
    <xf numFmtId="0" fontId="26" fillId="0" borderId="17" xfId="0" applyFont="1" applyFill="1" applyBorder="1" applyAlignment="1">
      <alignment horizontal="center" vertical="center"/>
    </xf>
    <xf numFmtId="0" fontId="26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 vertical="center" wrapText="1"/>
    </xf>
    <xf numFmtId="0" fontId="3" fillId="0" borderId="0" xfId="0" applyFont="1" applyFill="1" applyAlignment="1" applyProtection="1">
      <alignment vertical="center" wrapText="1"/>
      <protection locked="0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 wrapText="1"/>
    </xf>
    <xf numFmtId="0" fontId="29" fillId="0" borderId="0" xfId="0" applyFont="1" applyFill="1" applyAlignment="1" applyProtection="1">
      <alignment vertical="center" wrapText="1"/>
      <protection locked="0"/>
    </xf>
    <xf numFmtId="0" fontId="29" fillId="0" borderId="0" xfId="0" applyFont="1" applyFill="1" applyAlignment="1">
      <alignment horizontal="left" vertical="center"/>
    </xf>
    <xf numFmtId="0" fontId="4" fillId="2" borderId="22" xfId="0" applyFont="1" applyFill="1" applyBorder="1" applyAlignment="1">
      <alignment horizontal="left" vertical="center"/>
    </xf>
    <xf numFmtId="0" fontId="4" fillId="2" borderId="23" xfId="0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7" fillId="3" borderId="0" xfId="0" applyFont="1" applyFill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</cellXfs>
  <cellStyles count="5">
    <cellStyle name="Euro" xfId="1"/>
    <cellStyle name="Normal" xfId="0" builtinId="0"/>
    <cellStyle name="Normal 2" xfId="2"/>
    <cellStyle name="Normal 3" xfId="3"/>
    <cellStyle name="Normal 3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rgb="FFCC00CC"/>
    <pageSetUpPr fitToPage="1"/>
  </sheetPr>
  <dimension ref="A1:M18"/>
  <sheetViews>
    <sheetView workbookViewId="0">
      <selection activeCell="A3" sqref="A3:A15"/>
    </sheetView>
  </sheetViews>
  <sheetFormatPr baseColWidth="10" defaultColWidth="11.453125" defaultRowHeight="12.5"/>
  <cols>
    <col min="1" max="1" width="30.54296875" style="8" bestFit="1" customWidth="1"/>
    <col min="2" max="2" width="19.26953125" style="7" customWidth="1"/>
    <col min="3" max="3" width="16" style="6" customWidth="1"/>
    <col min="4" max="4" width="8.1796875" style="6" customWidth="1"/>
    <col min="5" max="5" width="7.7265625" style="6" customWidth="1"/>
    <col min="6" max="6" width="7" style="6" customWidth="1"/>
    <col min="7" max="7" width="7.54296875" style="7" customWidth="1"/>
    <col min="8" max="8" width="9.1796875" style="6" customWidth="1"/>
    <col min="9" max="9" width="13.26953125" style="6" customWidth="1"/>
    <col min="10" max="16384" width="11.453125" style="6"/>
  </cols>
  <sheetData>
    <row r="1" spans="1:13" ht="15.5">
      <c r="A1" s="24" t="s">
        <v>17</v>
      </c>
    </row>
    <row r="2" spans="1:13" ht="13">
      <c r="A2" s="50" t="s">
        <v>15</v>
      </c>
      <c r="B2" s="51" t="s">
        <v>16</v>
      </c>
      <c r="C2" s="52" t="s">
        <v>30</v>
      </c>
      <c r="D2" s="21"/>
      <c r="E2" s="21"/>
      <c r="F2" s="21"/>
      <c r="G2" s="20"/>
      <c r="H2" s="21"/>
      <c r="I2" s="21"/>
      <c r="J2" s="22"/>
      <c r="K2" s="22"/>
      <c r="L2" s="23"/>
    </row>
    <row r="3" spans="1:13" ht="19.5" customHeight="1">
      <c r="A3" s="25" t="s">
        <v>40</v>
      </c>
      <c r="B3" s="26">
        <v>100</v>
      </c>
      <c r="C3" s="27">
        <f ca="1">($C3-$B4)/$B4</f>
        <v>5.9294017276314413E-2</v>
      </c>
      <c r="D3" s="28"/>
      <c r="E3" s="28"/>
      <c r="F3" s="28"/>
      <c r="G3" s="29"/>
      <c r="H3" s="28"/>
      <c r="I3" s="30"/>
      <c r="J3" s="31"/>
      <c r="K3" s="30"/>
      <c r="L3" s="32"/>
      <c r="M3" s="28"/>
    </row>
    <row r="4" spans="1:13" ht="19.5" customHeight="1">
      <c r="A4" s="25" t="s">
        <v>1</v>
      </c>
      <c r="B4" s="26">
        <v>120</v>
      </c>
      <c r="C4" s="27">
        <f ca="1">($C4-$B5)/$B5</f>
        <v>1.6769191876632634E-2</v>
      </c>
      <c r="D4" s="28"/>
      <c r="E4" s="28"/>
      <c r="F4" s="28"/>
      <c r="G4" s="29"/>
      <c r="H4" s="28"/>
      <c r="I4" s="30"/>
      <c r="J4" s="31"/>
      <c r="K4" s="30"/>
      <c r="L4" s="32"/>
      <c r="M4" s="28"/>
    </row>
    <row r="5" spans="1:13" ht="19.5" customHeight="1">
      <c r="A5" s="25" t="s">
        <v>41</v>
      </c>
      <c r="B5" s="26">
        <v>120</v>
      </c>
      <c r="C5" s="27">
        <f ca="1">($C5-$B6)/$B6</f>
        <v>1.6769191876632634E-2</v>
      </c>
      <c r="D5" s="28"/>
      <c r="E5" s="28"/>
      <c r="F5" s="28"/>
      <c r="G5" s="29"/>
      <c r="H5" s="28"/>
      <c r="I5" s="30"/>
      <c r="J5" s="31"/>
      <c r="K5" s="30"/>
      <c r="L5" s="32"/>
      <c r="M5" s="28"/>
    </row>
    <row r="6" spans="1:13" ht="19.5" customHeight="1">
      <c r="A6" s="25" t="s">
        <v>9</v>
      </c>
      <c r="B6" s="26">
        <v>120</v>
      </c>
      <c r="C6" s="27">
        <f ca="1">($C6-$B7)/$B7</f>
        <v>1.6673251679178186E-2</v>
      </c>
      <c r="D6" s="28"/>
      <c r="E6" s="28"/>
      <c r="F6" s="28"/>
      <c r="G6" s="29"/>
      <c r="H6" s="28"/>
      <c r="I6" s="30"/>
      <c r="J6" s="31"/>
      <c r="K6" s="30"/>
      <c r="L6" s="32"/>
      <c r="M6" s="28"/>
    </row>
    <row r="7" spans="1:13" ht="19.5" customHeight="1">
      <c r="A7" s="25" t="s">
        <v>42</v>
      </c>
      <c r="B7" s="26"/>
      <c r="C7" s="27"/>
      <c r="D7" s="28"/>
      <c r="E7" s="28"/>
      <c r="F7" s="28"/>
      <c r="G7" s="29"/>
      <c r="H7" s="28"/>
      <c r="I7" s="30"/>
      <c r="J7" s="31"/>
      <c r="K7" s="30"/>
      <c r="L7" s="32"/>
      <c r="M7" s="28"/>
    </row>
    <row r="8" spans="1:13" ht="19.5" customHeight="1">
      <c r="A8" s="25" t="s">
        <v>3</v>
      </c>
      <c r="B8" s="26">
        <v>120</v>
      </c>
      <c r="C8" s="27">
        <f t="shared" ref="C8:C15" ca="1" si="0">($C8-$B9)/$B9</f>
        <v>7.4883848045914178E-2</v>
      </c>
      <c r="D8" s="28"/>
      <c r="E8" s="28"/>
      <c r="F8" s="28"/>
      <c r="G8" s="29"/>
      <c r="H8" s="28"/>
      <c r="I8" s="30"/>
      <c r="J8" s="31"/>
      <c r="K8" s="30"/>
      <c r="L8" s="32"/>
      <c r="M8" s="28"/>
    </row>
    <row r="9" spans="1:13" ht="19.5" customHeight="1">
      <c r="A9" s="25" t="s">
        <v>43</v>
      </c>
      <c r="B9" s="26">
        <v>100</v>
      </c>
      <c r="C9" s="27">
        <f t="shared" ca="1" si="0"/>
        <v>1.6685433514177454E-2</v>
      </c>
      <c r="D9" s="28"/>
      <c r="E9" s="28"/>
      <c r="F9" s="28"/>
      <c r="G9" s="29"/>
      <c r="H9" s="28"/>
      <c r="I9" s="30"/>
      <c r="J9" s="31"/>
      <c r="K9" s="30"/>
      <c r="L9" s="32"/>
      <c r="M9" s="28"/>
    </row>
    <row r="10" spans="1:13" ht="19.5" customHeight="1">
      <c r="A10" s="25" t="s">
        <v>4</v>
      </c>
      <c r="B10" s="26">
        <v>120</v>
      </c>
      <c r="C10" s="27">
        <f t="shared" ca="1" si="0"/>
        <v>6.609354779071909E-2</v>
      </c>
      <c r="D10" s="28"/>
      <c r="E10" s="28"/>
      <c r="F10" s="28"/>
      <c r="G10" s="29"/>
      <c r="H10" s="28"/>
      <c r="I10" s="30"/>
      <c r="J10" s="31"/>
      <c r="K10" s="30"/>
      <c r="L10" s="32"/>
      <c r="M10" s="28"/>
    </row>
    <row r="11" spans="1:13" ht="19.5" customHeight="1">
      <c r="A11" s="25" t="s">
        <v>5</v>
      </c>
      <c r="B11" s="26">
        <v>100</v>
      </c>
      <c r="C11" s="27">
        <f t="shared" ca="1" si="0"/>
        <v>1.6683725690890435E-2</v>
      </c>
      <c r="D11" s="28"/>
      <c r="E11" s="28"/>
      <c r="F11" s="28"/>
      <c r="G11" s="29"/>
      <c r="H11" s="28"/>
      <c r="I11" s="30"/>
      <c r="J11" s="31"/>
      <c r="K11" s="30"/>
      <c r="L11" s="32"/>
      <c r="M11" s="28"/>
    </row>
    <row r="12" spans="1:13" ht="19.5" customHeight="1">
      <c r="A12" s="25" t="s">
        <v>11</v>
      </c>
      <c r="B12" s="26">
        <v>120</v>
      </c>
      <c r="C12" s="27">
        <f t="shared" ca="1" si="0"/>
        <v>1.6769191876632634E-2</v>
      </c>
      <c r="D12" s="28"/>
      <c r="E12" s="28"/>
      <c r="F12" s="28"/>
      <c r="G12" s="29"/>
      <c r="H12" s="28"/>
      <c r="I12" s="30"/>
      <c r="J12" s="31"/>
      <c r="K12" s="30"/>
      <c r="L12" s="32"/>
      <c r="M12" s="28"/>
    </row>
    <row r="13" spans="1:13" ht="19.5" customHeight="1">
      <c r="A13" s="25" t="s">
        <v>6</v>
      </c>
      <c r="B13" s="26">
        <v>120</v>
      </c>
      <c r="C13" s="27">
        <f t="shared" ca="1" si="0"/>
        <v>3.6420780181179495E-2</v>
      </c>
      <c r="D13" s="28"/>
      <c r="E13" s="28"/>
      <c r="F13" s="28"/>
      <c r="G13" s="33"/>
      <c r="H13" s="28"/>
      <c r="I13" s="30"/>
      <c r="J13" s="34"/>
      <c r="K13" s="30"/>
      <c r="L13" s="32"/>
      <c r="M13" s="30"/>
    </row>
    <row r="14" spans="1:13" ht="19.5" customHeight="1">
      <c r="A14" s="25" t="s">
        <v>44</v>
      </c>
      <c r="B14" s="26">
        <v>100</v>
      </c>
      <c r="C14" s="27">
        <f t="shared" ca="1" si="0"/>
        <v>1.6685433514177454E-2</v>
      </c>
      <c r="D14" s="28"/>
      <c r="E14" s="28"/>
      <c r="F14" s="28"/>
      <c r="G14" s="33"/>
      <c r="H14" s="28"/>
      <c r="I14" s="30"/>
      <c r="J14" s="31"/>
      <c r="K14" s="30"/>
      <c r="L14" s="32"/>
      <c r="M14" s="28"/>
    </row>
    <row r="15" spans="1:13" ht="19.5" customHeight="1">
      <c r="A15" s="25" t="s">
        <v>8</v>
      </c>
      <c r="B15" s="26">
        <v>120</v>
      </c>
      <c r="C15" s="27">
        <f t="shared" ca="1" si="0"/>
        <v>1.6699326914884498E-2</v>
      </c>
      <c r="D15" s="28"/>
      <c r="E15" s="28"/>
      <c r="F15" s="28"/>
      <c r="G15" s="29"/>
      <c r="H15" s="28"/>
      <c r="I15" s="30"/>
      <c r="J15" s="31"/>
      <c r="K15" s="30"/>
      <c r="L15" s="32"/>
      <c r="M15" s="28"/>
    </row>
    <row r="17" spans="1:9" ht="13">
      <c r="F17" s="14"/>
      <c r="H17" s="14"/>
      <c r="I17" s="14"/>
    </row>
    <row r="18" spans="1:9">
      <c r="A18"/>
      <c r="B18" s="18"/>
      <c r="C18" s="18"/>
      <c r="D18" s="18"/>
      <c r="E18"/>
      <c r="F18"/>
      <c r="G18"/>
      <c r="H18"/>
      <c r="I18"/>
    </row>
  </sheetData>
  <phoneticPr fontId="0" type="noConversion"/>
  <pageMargins left="0.78740157499999996" right="0.78740157499999996" top="0.49" bottom="0.72" header="0.27" footer="0.4921259845"/>
  <pageSetup paperSize="9" scale="87" orientation="portrait" horizontalDpi="4294967295" verticalDpi="300" r:id="rId1"/>
  <headerFooter alignWithMargins="0">
    <oddFooter>&amp;R&amp;F   &amp;A  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>
    <tabColor rgb="FFCC00CC"/>
    <pageSetUpPr fitToPage="1"/>
  </sheetPr>
  <dimension ref="A1:P24"/>
  <sheetViews>
    <sheetView topLeftCell="A4" workbookViewId="0">
      <selection activeCell="E10" sqref="E10"/>
    </sheetView>
  </sheetViews>
  <sheetFormatPr baseColWidth="10" defaultColWidth="11.453125" defaultRowHeight="12.5"/>
  <cols>
    <col min="1" max="1" width="23" style="8" customWidth="1"/>
    <col min="2" max="2" width="9" style="8" customWidth="1"/>
    <col min="3" max="4" width="12.1796875" style="8" customWidth="1"/>
    <col min="5" max="5" width="14.81640625" style="7" bestFit="1" customWidth="1"/>
    <col min="6" max="6" width="16" style="6" customWidth="1"/>
    <col min="7" max="7" width="17.54296875" style="6" customWidth="1"/>
    <col min="8" max="9" width="13.26953125" style="6" customWidth="1"/>
    <col min="10" max="10" width="13.26953125" style="7" customWidth="1"/>
    <col min="11" max="11" width="13.1796875" style="6" customWidth="1"/>
    <col min="12" max="12" width="13.26953125" style="6" customWidth="1"/>
    <col min="13" max="16384" width="11.453125" style="6"/>
  </cols>
  <sheetData>
    <row r="1" spans="1:16" ht="15.5">
      <c r="A1" s="24" t="s">
        <v>18</v>
      </c>
      <c r="B1" s="24"/>
      <c r="C1" s="24"/>
      <c r="D1" s="24"/>
    </row>
    <row r="2" spans="1:16" ht="14.5">
      <c r="A2" s="38" t="s">
        <v>19</v>
      </c>
      <c r="B2" s="81">
        <v>2.1000000000000001E-2</v>
      </c>
      <c r="C2" s="84"/>
      <c r="D2" s="84"/>
    </row>
    <row r="3" spans="1:16" ht="14.5">
      <c r="A3" s="38" t="s">
        <v>20</v>
      </c>
      <c r="B3" s="82">
        <v>8.0000000000000002E-3</v>
      </c>
      <c r="C3" s="84"/>
      <c r="D3" s="84"/>
    </row>
    <row r="4" spans="1:16" ht="14.5">
      <c r="A4" s="73" t="s">
        <v>26</v>
      </c>
      <c r="B4" s="82">
        <v>0.03</v>
      </c>
      <c r="C4" s="84"/>
      <c r="D4" s="84"/>
    </row>
    <row r="5" spans="1:16" ht="52">
      <c r="A5" s="76" t="s">
        <v>37</v>
      </c>
      <c r="B5" s="83" t="s">
        <v>36</v>
      </c>
      <c r="C5" s="75" t="s">
        <v>35</v>
      </c>
      <c r="D5" s="66" t="s">
        <v>21</v>
      </c>
      <c r="E5" s="57" t="s">
        <v>33</v>
      </c>
      <c r="F5" s="57" t="s">
        <v>34</v>
      </c>
      <c r="G5" s="58" t="s">
        <v>25</v>
      </c>
      <c r="I5" s="21"/>
      <c r="J5" s="20"/>
      <c r="K5" s="21"/>
      <c r="L5" s="21"/>
      <c r="M5" s="22"/>
      <c r="N5" s="22"/>
      <c r="O5" s="23"/>
    </row>
    <row r="6" spans="1:16" ht="14.5">
      <c r="A6" s="71" t="s">
        <v>0</v>
      </c>
      <c r="B6" s="85" t="s">
        <v>14</v>
      </c>
      <c r="C6" s="74" t="s">
        <v>38</v>
      </c>
      <c r="D6" s="65">
        <v>3666</v>
      </c>
      <c r="E6" s="60">
        <f t="shared" ref="E6:E24" si="0">($D6*$B$2)</f>
        <v>76.986000000000004</v>
      </c>
      <c r="F6" s="60">
        <f t="shared" ref="F6:F24" si="1">($D6*$B$3)</f>
        <v>29.327999999999999</v>
      </c>
      <c r="G6" s="61"/>
      <c r="I6" s="28"/>
      <c r="J6" s="29"/>
      <c r="K6" s="28"/>
      <c r="L6" s="30"/>
      <c r="M6" s="31"/>
      <c r="N6" s="30"/>
      <c r="O6" s="32"/>
      <c r="P6" s="28"/>
    </row>
    <row r="7" spans="1:16" ht="14.5">
      <c r="A7" s="88" t="s">
        <v>0</v>
      </c>
      <c r="B7" s="96" t="s">
        <v>13</v>
      </c>
      <c r="C7" s="93" t="s">
        <v>38</v>
      </c>
      <c r="D7" s="59">
        <v>6594</v>
      </c>
      <c r="E7" s="60">
        <f t="shared" si="0"/>
        <v>138.47400000000002</v>
      </c>
      <c r="F7" s="60">
        <f t="shared" si="1"/>
        <v>52.752000000000002</v>
      </c>
      <c r="G7" s="61"/>
      <c r="I7" s="28"/>
      <c r="J7" s="29"/>
      <c r="K7" s="28"/>
      <c r="L7" s="30"/>
      <c r="M7" s="31"/>
      <c r="N7" s="30"/>
      <c r="O7" s="32"/>
      <c r="P7" s="28"/>
    </row>
    <row r="8" spans="1:16" ht="14.5">
      <c r="A8" s="89" t="s">
        <v>1</v>
      </c>
      <c r="B8" s="96" t="s">
        <v>14</v>
      </c>
      <c r="C8" s="93" t="s">
        <v>38</v>
      </c>
      <c r="D8" s="40">
        <v>2063</v>
      </c>
      <c r="E8" s="35">
        <f t="shared" si="0"/>
        <v>43.323</v>
      </c>
      <c r="F8" s="35">
        <f t="shared" si="1"/>
        <v>16.504000000000001</v>
      </c>
      <c r="G8" s="46"/>
      <c r="I8" s="28"/>
      <c r="J8" s="29"/>
      <c r="K8" s="28"/>
      <c r="L8" s="30"/>
      <c r="M8" s="31"/>
      <c r="N8" s="30"/>
      <c r="O8" s="32"/>
      <c r="P8" s="28"/>
    </row>
    <row r="9" spans="1:16" ht="13">
      <c r="A9" s="90" t="s">
        <v>1</v>
      </c>
      <c r="B9" s="96" t="s">
        <v>13</v>
      </c>
      <c r="C9" s="93" t="s">
        <v>38</v>
      </c>
      <c r="D9" s="39">
        <v>8252</v>
      </c>
      <c r="E9" s="35">
        <f t="shared" si="0"/>
        <v>173.292</v>
      </c>
      <c r="F9" s="35">
        <f t="shared" si="1"/>
        <v>66.016000000000005</v>
      </c>
      <c r="G9" s="47"/>
    </row>
    <row r="10" spans="1:16" ht="13">
      <c r="A10" s="90" t="s">
        <v>2</v>
      </c>
      <c r="B10" s="96" t="s">
        <v>13</v>
      </c>
      <c r="C10" s="93" t="s">
        <v>38</v>
      </c>
      <c r="D10" s="37">
        <v>8283</v>
      </c>
      <c r="E10" s="35">
        <f t="shared" si="0"/>
        <v>173.94300000000001</v>
      </c>
      <c r="F10" s="35">
        <f t="shared" si="1"/>
        <v>66.263999999999996</v>
      </c>
      <c r="G10" s="47"/>
      <c r="I10" s="14"/>
      <c r="K10" s="14"/>
      <c r="L10" s="14"/>
    </row>
    <row r="11" spans="1:16" ht="13">
      <c r="A11" s="90" t="s">
        <v>2</v>
      </c>
      <c r="B11" s="96" t="s">
        <v>13</v>
      </c>
      <c r="C11" s="94" t="s">
        <v>46</v>
      </c>
      <c r="D11" s="36">
        <v>6272</v>
      </c>
      <c r="E11" s="35">
        <f t="shared" si="0"/>
        <v>131.71200000000002</v>
      </c>
      <c r="F11" s="55">
        <f t="shared" si="1"/>
        <v>50.176000000000002</v>
      </c>
      <c r="G11" s="56"/>
    </row>
    <row r="12" spans="1:16" ht="14.5">
      <c r="A12" s="89" t="s">
        <v>9</v>
      </c>
      <c r="B12" s="96" t="s">
        <v>14</v>
      </c>
      <c r="C12" s="93" t="s">
        <v>38</v>
      </c>
      <c r="D12" s="36">
        <v>1182</v>
      </c>
      <c r="E12" s="35">
        <f t="shared" si="0"/>
        <v>24.822000000000003</v>
      </c>
      <c r="F12" s="35">
        <f t="shared" si="1"/>
        <v>9.4559999999999995</v>
      </c>
      <c r="G12" s="46"/>
      <c r="I12" s="28"/>
      <c r="J12" s="29"/>
      <c r="K12" s="28"/>
      <c r="L12" s="30"/>
      <c r="M12" s="31"/>
      <c r="N12" s="30"/>
      <c r="O12" s="32"/>
      <c r="P12" s="28"/>
    </row>
    <row r="13" spans="1:16" ht="13">
      <c r="A13" s="90" t="s">
        <v>12</v>
      </c>
      <c r="B13" s="96" t="s">
        <v>13</v>
      </c>
      <c r="C13" s="93" t="s">
        <v>38</v>
      </c>
      <c r="D13" s="36">
        <v>6200</v>
      </c>
      <c r="E13" s="35">
        <f t="shared" si="0"/>
        <v>130.20000000000002</v>
      </c>
      <c r="F13" s="35">
        <f t="shared" si="1"/>
        <v>49.6</v>
      </c>
      <c r="G13" s="47"/>
    </row>
    <row r="14" spans="1:16" ht="13">
      <c r="A14" s="90" t="s">
        <v>3</v>
      </c>
      <c r="B14" s="96" t="s">
        <v>13</v>
      </c>
      <c r="C14" s="93" t="s">
        <v>38</v>
      </c>
      <c r="D14" s="37">
        <v>3256</v>
      </c>
      <c r="E14" s="35">
        <f t="shared" si="0"/>
        <v>68.376000000000005</v>
      </c>
      <c r="F14" s="35">
        <f t="shared" si="1"/>
        <v>26.048000000000002</v>
      </c>
      <c r="G14" s="47"/>
    </row>
    <row r="15" spans="1:16" ht="14.5">
      <c r="A15" s="89" t="s">
        <v>10</v>
      </c>
      <c r="B15" s="96" t="s">
        <v>14</v>
      </c>
      <c r="C15" s="93" t="s">
        <v>38</v>
      </c>
      <c r="D15" s="40">
        <v>2742</v>
      </c>
      <c r="E15" s="35">
        <f t="shared" si="0"/>
        <v>57.582000000000001</v>
      </c>
      <c r="F15" s="35">
        <f t="shared" si="1"/>
        <v>21.936</v>
      </c>
      <c r="G15" s="46"/>
      <c r="I15" s="28"/>
      <c r="J15" s="29"/>
      <c r="K15" s="28"/>
      <c r="L15" s="30"/>
      <c r="M15" s="31"/>
      <c r="N15" s="30"/>
      <c r="O15" s="32"/>
      <c r="P15" s="28"/>
    </row>
    <row r="16" spans="1:16" ht="14.5">
      <c r="A16" s="89" t="s">
        <v>4</v>
      </c>
      <c r="B16" s="96" t="s">
        <v>14</v>
      </c>
      <c r="C16" s="93" t="s">
        <v>38</v>
      </c>
      <c r="D16" s="40">
        <v>5331</v>
      </c>
      <c r="E16" s="35">
        <f t="shared" si="0"/>
        <v>111.95100000000001</v>
      </c>
      <c r="F16" s="35">
        <f t="shared" si="1"/>
        <v>42.648000000000003</v>
      </c>
      <c r="G16" s="46"/>
      <c r="I16" s="28"/>
      <c r="J16" s="29"/>
      <c r="K16" s="28"/>
      <c r="L16" s="30"/>
      <c r="M16" s="31"/>
      <c r="N16" s="30"/>
      <c r="O16" s="32"/>
      <c r="P16" s="28"/>
    </row>
    <row r="17" spans="1:16" ht="14.5">
      <c r="A17" s="89" t="s">
        <v>5</v>
      </c>
      <c r="B17" s="96" t="s">
        <v>14</v>
      </c>
      <c r="C17" s="93" t="s">
        <v>38</v>
      </c>
      <c r="D17" s="40">
        <v>7235</v>
      </c>
      <c r="E17" s="35">
        <f t="shared" si="0"/>
        <v>151.935</v>
      </c>
      <c r="F17" s="35">
        <f t="shared" si="1"/>
        <v>57.88</v>
      </c>
      <c r="G17" s="46"/>
      <c r="I17" s="28"/>
      <c r="J17" s="29"/>
      <c r="K17" s="28"/>
      <c r="L17" s="30"/>
      <c r="M17" s="31"/>
      <c r="N17" s="30"/>
      <c r="O17" s="32"/>
      <c r="P17" s="28"/>
    </row>
    <row r="18" spans="1:16" ht="13">
      <c r="A18" s="90" t="s">
        <v>5</v>
      </c>
      <c r="B18" s="96" t="s">
        <v>13</v>
      </c>
      <c r="C18" s="93" t="s">
        <v>38</v>
      </c>
      <c r="D18" s="39">
        <v>9074</v>
      </c>
      <c r="E18" s="35">
        <f t="shared" si="0"/>
        <v>190.554</v>
      </c>
      <c r="F18" s="35">
        <f t="shared" si="1"/>
        <v>72.591999999999999</v>
      </c>
      <c r="G18" s="47"/>
    </row>
    <row r="19" spans="1:16" ht="14.5">
      <c r="A19" s="89" t="s">
        <v>11</v>
      </c>
      <c r="B19" s="96" t="s">
        <v>14</v>
      </c>
      <c r="C19" s="93" t="s">
        <v>38</v>
      </c>
      <c r="D19" s="40">
        <v>2412</v>
      </c>
      <c r="E19" s="35">
        <f t="shared" si="0"/>
        <v>50.652000000000001</v>
      </c>
      <c r="F19" s="35">
        <f t="shared" si="1"/>
        <v>19.295999999999999</v>
      </c>
      <c r="G19" s="46"/>
      <c r="I19" s="28"/>
      <c r="J19" s="29"/>
      <c r="K19" s="28"/>
      <c r="L19" s="30"/>
      <c r="M19" s="31"/>
      <c r="N19" s="30"/>
      <c r="O19" s="32"/>
      <c r="P19" s="28"/>
    </row>
    <row r="20" spans="1:16" ht="14.5">
      <c r="A20" s="89" t="s">
        <v>6</v>
      </c>
      <c r="B20" s="96" t="s">
        <v>14</v>
      </c>
      <c r="C20" s="93" t="s">
        <v>38</v>
      </c>
      <c r="D20" s="40">
        <v>5759</v>
      </c>
      <c r="E20" s="35">
        <f t="shared" si="0"/>
        <v>120.93900000000001</v>
      </c>
      <c r="F20" s="35">
        <f t="shared" si="1"/>
        <v>46.072000000000003</v>
      </c>
      <c r="G20" s="46"/>
      <c r="I20" s="28"/>
      <c r="J20" s="29"/>
      <c r="K20" s="28"/>
      <c r="L20" s="30"/>
      <c r="M20" s="31"/>
      <c r="N20" s="30"/>
      <c r="O20" s="32"/>
      <c r="P20" s="28"/>
    </row>
    <row r="21" spans="1:16" ht="13">
      <c r="A21" s="91" t="s">
        <v>6</v>
      </c>
      <c r="B21" s="96" t="s">
        <v>14</v>
      </c>
      <c r="C21" s="94" t="s">
        <v>28</v>
      </c>
      <c r="D21" s="67">
        <v>9927</v>
      </c>
      <c r="E21" s="68">
        <f t="shared" si="0"/>
        <v>208.46700000000001</v>
      </c>
      <c r="F21" s="68">
        <f t="shared" si="1"/>
        <v>79.415999999999997</v>
      </c>
      <c r="G21" s="69"/>
      <c r="I21" s="28"/>
      <c r="J21" s="33"/>
      <c r="K21" s="28"/>
      <c r="L21" s="30"/>
      <c r="M21" s="34"/>
      <c r="N21" s="30"/>
      <c r="O21" s="32"/>
      <c r="P21" s="30"/>
    </row>
    <row r="22" spans="1:16" ht="14.5">
      <c r="A22" s="89" t="s">
        <v>7</v>
      </c>
      <c r="B22" s="96" t="s">
        <v>14</v>
      </c>
      <c r="C22" s="93" t="s">
        <v>38</v>
      </c>
      <c r="D22" s="39">
        <v>1289</v>
      </c>
      <c r="E22" s="35">
        <f t="shared" si="0"/>
        <v>27.069000000000003</v>
      </c>
      <c r="F22" s="35">
        <f t="shared" si="1"/>
        <v>10.311999999999999</v>
      </c>
      <c r="G22" s="46"/>
      <c r="I22" s="28"/>
      <c r="J22" s="29"/>
      <c r="K22" s="28"/>
      <c r="L22" s="30"/>
      <c r="M22" s="31"/>
      <c r="N22" s="30"/>
      <c r="O22" s="32"/>
      <c r="P22" s="28"/>
    </row>
    <row r="23" spans="1:16" ht="13">
      <c r="A23" s="92" t="s">
        <v>8</v>
      </c>
      <c r="B23" s="96" t="s">
        <v>14</v>
      </c>
      <c r="C23" s="93" t="s">
        <v>38</v>
      </c>
      <c r="D23" s="62">
        <v>1631</v>
      </c>
      <c r="E23" s="63">
        <f t="shared" si="0"/>
        <v>34.251000000000005</v>
      </c>
      <c r="F23" s="63">
        <f t="shared" si="1"/>
        <v>13.048</v>
      </c>
      <c r="G23" s="64"/>
      <c r="I23" s="28"/>
      <c r="J23" s="33"/>
      <c r="K23" s="28"/>
      <c r="L23" s="30"/>
      <c r="M23" s="34"/>
      <c r="N23" s="30"/>
      <c r="O23" s="32"/>
      <c r="P23" s="30"/>
    </row>
    <row r="24" spans="1:16" ht="13">
      <c r="A24" s="72" t="s">
        <v>8</v>
      </c>
      <c r="B24" s="95" t="s">
        <v>13</v>
      </c>
      <c r="C24" s="74" t="s">
        <v>38</v>
      </c>
      <c r="D24" s="39">
        <v>3807</v>
      </c>
      <c r="E24" s="35">
        <f t="shared" si="0"/>
        <v>79.947000000000003</v>
      </c>
      <c r="F24" s="35">
        <f t="shared" si="1"/>
        <v>30.456</v>
      </c>
      <c r="G24" s="47"/>
    </row>
  </sheetData>
  <pageMargins left="0.78740157499999996" right="0.78740157499999996" top="0.49" bottom="0.72" header="0.27" footer="0.4921259845"/>
  <pageSetup paperSize="9" scale="83" orientation="portrait" horizontalDpi="4294967295" verticalDpi="300" r:id="rId1"/>
  <headerFooter alignWithMargins="0">
    <oddFooter>&amp;R&amp;F   &amp;A   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7">
    <tabColor rgb="FFFF0000"/>
    <pageSetUpPr fitToPage="1"/>
  </sheetPr>
  <dimension ref="A1:CC181"/>
  <sheetViews>
    <sheetView tabSelected="1" workbookViewId="0">
      <pane xSplit="2" ySplit="4" topLeftCell="C5" activePane="bottomRight" state="frozen"/>
      <selection activeCell="J133" sqref="J133"/>
      <selection pane="topRight" activeCell="J133" sqref="J133"/>
      <selection pane="bottomLeft" activeCell="J133" sqref="J133"/>
      <selection pane="bottomRight" activeCell="F12" sqref="F12"/>
    </sheetView>
  </sheetViews>
  <sheetFormatPr baseColWidth="10" defaultColWidth="11.453125" defaultRowHeight="11.5"/>
  <cols>
    <col min="1" max="1" width="5.7265625" style="2" customWidth="1"/>
    <col min="2" max="2" width="35.7265625" style="2" customWidth="1"/>
    <col min="3" max="3" width="25" style="3" bestFit="1" customWidth="1"/>
    <col min="4" max="4" width="22.26953125" style="44" customWidth="1"/>
    <col min="5" max="5" width="18.81640625" style="2" customWidth="1"/>
    <col min="6" max="6" width="12.81640625" style="3" customWidth="1"/>
    <col min="7" max="7" width="10" style="17" customWidth="1"/>
    <col min="8" max="8" width="16.26953125" style="3" customWidth="1"/>
    <col min="9" max="9" width="22" style="3" customWidth="1"/>
    <col min="10" max="10" width="24" style="3" customWidth="1"/>
    <col min="11" max="11" width="8.453125" style="3" bestFit="1" customWidth="1"/>
    <col min="12" max="12" width="8.54296875" style="3" bestFit="1" customWidth="1"/>
    <col min="13" max="13" width="12.81640625" style="3" customWidth="1"/>
    <col min="14" max="14" width="11.453125" style="3"/>
    <col min="15" max="15" width="11.453125" style="2"/>
    <col min="16" max="17" width="13.1796875" style="2" customWidth="1"/>
    <col min="18" max="18" width="11.453125" style="2"/>
    <col min="19" max="19" width="35.54296875" style="2" customWidth="1"/>
    <col min="20" max="20" width="11.453125" style="5"/>
    <col min="21" max="21" width="11.453125" style="2"/>
    <col min="22" max="22" width="32.26953125" style="2" customWidth="1"/>
    <col min="23" max="23" width="4.453125" style="10" customWidth="1"/>
    <col min="24" max="45" width="11.453125" style="10"/>
    <col min="46" max="16384" width="11.453125" style="2"/>
  </cols>
  <sheetData>
    <row r="1" spans="1:81" s="4" customFormat="1" ht="17.5">
      <c r="A1" s="107"/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42"/>
      <c r="M1" s="42"/>
      <c r="N1" s="42"/>
      <c r="O1" s="13"/>
      <c r="P1" s="13"/>
      <c r="Q1" s="13"/>
      <c r="R1" s="13"/>
      <c r="S1" s="13"/>
      <c r="T1" s="13"/>
      <c r="U1" s="13"/>
      <c r="V1" s="13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</row>
    <row r="2" spans="1:81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49"/>
      <c r="M2" s="49"/>
      <c r="N2" s="78" t="s">
        <v>27</v>
      </c>
      <c r="O2" s="10"/>
      <c r="P2" s="10"/>
      <c r="Q2" s="10"/>
      <c r="R2" s="10"/>
      <c r="S2" s="10"/>
      <c r="T2" s="11"/>
      <c r="U2" s="10"/>
      <c r="V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</row>
    <row r="3" spans="1:81" ht="15.75" customHeight="1">
      <c r="B3" s="87" t="s">
        <v>23</v>
      </c>
      <c r="C3" s="80" t="s">
        <v>2</v>
      </c>
      <c r="D3" s="77" t="s">
        <v>39</v>
      </c>
      <c r="E3" s="45" t="s">
        <v>13</v>
      </c>
      <c r="F3" s="110" t="s">
        <v>45</v>
      </c>
      <c r="G3" s="48" t="s">
        <v>46</v>
      </c>
      <c r="H3" s="19"/>
      <c r="I3" s="99"/>
      <c r="J3" s="100"/>
      <c r="K3" s="99"/>
      <c r="L3" s="101"/>
      <c r="M3" s="78"/>
      <c r="N3" s="79" t="s">
        <v>29</v>
      </c>
      <c r="O3" s="41"/>
      <c r="P3" s="41"/>
      <c r="Q3" s="41"/>
      <c r="R3" s="41"/>
      <c r="S3" s="10"/>
      <c r="T3" s="11"/>
      <c r="U3" s="10"/>
      <c r="V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</row>
    <row r="4" spans="1:81" ht="15.75" customHeight="1" thickBot="1">
      <c r="B4" s="97"/>
      <c r="C4" s="98"/>
      <c r="E4" s="41"/>
      <c r="F4" s="111"/>
      <c r="G4" s="86"/>
      <c r="H4" s="19"/>
      <c r="I4" s="98"/>
      <c r="J4" s="102"/>
      <c r="K4" s="103"/>
      <c r="L4" s="104"/>
      <c r="M4" s="78"/>
      <c r="N4" s="79" t="s">
        <v>22</v>
      </c>
      <c r="O4" s="41"/>
      <c r="P4" s="41"/>
      <c r="Q4" s="41"/>
      <c r="R4" s="41"/>
      <c r="S4" s="10"/>
      <c r="T4" s="11"/>
      <c r="U4" s="10"/>
      <c r="V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</row>
    <row r="5" spans="1:81" s="10" customFormat="1" ht="12.75" customHeight="1" thickBot="1">
      <c r="C5" s="105" t="s">
        <v>24</v>
      </c>
      <c r="D5" s="53" t="s">
        <v>31</v>
      </c>
      <c r="E5" s="70">
        <f>SUMPRODUCT((espece=C$3)*(varieté=E$3)*(implant=G$3)*(cvrof))</f>
        <v>50.176000000000002</v>
      </c>
      <c r="G5" s="16"/>
      <c r="T5" s="11"/>
    </row>
    <row r="6" spans="1:81" s="10" customFormat="1" ht="12" customHeight="1">
      <c r="C6" s="106"/>
      <c r="D6" s="54" t="s">
        <v>32</v>
      </c>
      <c r="E6" s="70">
        <f>SUMPRODUCT((espece=C$3)*(varieté=E$3)*(implant=G$3)*(cvrog))</f>
        <v>131.71200000000002</v>
      </c>
      <c r="G6" s="16"/>
      <c r="T6" s="11"/>
    </row>
    <row r="7" spans="1:81" s="10" customFormat="1">
      <c r="C7" s="12"/>
      <c r="D7" s="43"/>
      <c r="F7" s="12"/>
      <c r="G7" s="15"/>
      <c r="H7" s="12"/>
      <c r="I7" s="12"/>
      <c r="J7" s="12"/>
      <c r="K7" s="12"/>
      <c r="L7" s="12"/>
      <c r="M7" s="12"/>
      <c r="N7" s="12"/>
      <c r="T7" s="11"/>
    </row>
    <row r="8" spans="1:81" s="10" customFormat="1">
      <c r="C8" s="12"/>
      <c r="D8" s="43"/>
      <c r="F8" s="12"/>
      <c r="G8" s="15"/>
      <c r="H8" s="12"/>
      <c r="I8" s="12"/>
      <c r="J8" s="12"/>
      <c r="K8" s="12"/>
      <c r="L8" s="12"/>
      <c r="M8" s="12"/>
      <c r="N8" s="12"/>
      <c r="T8" s="11"/>
    </row>
    <row r="9" spans="1:81" s="10" customFormat="1">
      <c r="C9" s="12"/>
      <c r="D9" s="43"/>
      <c r="F9" s="12"/>
      <c r="G9" s="15"/>
      <c r="H9" s="12"/>
      <c r="I9" s="12"/>
      <c r="J9" s="12"/>
      <c r="K9" s="12"/>
      <c r="L9" s="12"/>
      <c r="M9" s="12"/>
      <c r="N9" s="12"/>
      <c r="T9" s="11"/>
    </row>
    <row r="10" spans="1:81" s="10" customFormat="1">
      <c r="C10" s="12"/>
      <c r="D10" s="43"/>
      <c r="F10" s="12"/>
      <c r="G10" s="15"/>
      <c r="H10" s="12"/>
      <c r="I10" s="12"/>
      <c r="J10" s="12"/>
      <c r="K10" s="12"/>
      <c r="L10" s="12"/>
      <c r="M10" s="12"/>
      <c r="N10" s="12"/>
      <c r="T10" s="11"/>
    </row>
    <row r="11" spans="1:81" s="10" customFormat="1">
      <c r="C11" s="12"/>
      <c r="D11" s="43"/>
      <c r="F11" s="12"/>
      <c r="G11" s="15"/>
      <c r="H11" s="12"/>
      <c r="I11" s="12"/>
      <c r="J11" s="12"/>
      <c r="K11" s="12"/>
      <c r="L11" s="12"/>
      <c r="M11" s="12"/>
      <c r="N11" s="12"/>
      <c r="T11" s="11"/>
    </row>
    <row r="12" spans="1:81" s="10" customFormat="1">
      <c r="C12" s="12"/>
      <c r="D12" s="43"/>
      <c r="F12" s="12"/>
      <c r="G12" s="15"/>
      <c r="H12" s="12"/>
      <c r="I12" s="12"/>
      <c r="J12" s="12"/>
      <c r="K12" s="12"/>
      <c r="L12" s="12"/>
      <c r="M12" s="12"/>
      <c r="N12" s="12"/>
      <c r="T12" s="11"/>
    </row>
    <row r="13" spans="1:81" s="10" customFormat="1">
      <c r="C13" s="12"/>
      <c r="D13" s="43"/>
      <c r="F13" s="12"/>
      <c r="G13" s="15"/>
      <c r="H13" s="12"/>
      <c r="I13" s="12"/>
      <c r="J13" s="12"/>
      <c r="K13" s="12"/>
      <c r="L13" s="12"/>
      <c r="M13" s="12"/>
      <c r="N13" s="12"/>
      <c r="T13" s="11"/>
    </row>
    <row r="14" spans="1:81" s="10" customFormat="1">
      <c r="C14" s="12"/>
      <c r="D14" s="43"/>
      <c r="F14" s="12"/>
      <c r="G14" s="15"/>
      <c r="H14" s="12"/>
      <c r="I14" s="12"/>
      <c r="J14" s="12"/>
      <c r="K14" s="12"/>
      <c r="L14" s="12"/>
      <c r="M14" s="12"/>
      <c r="N14" s="12"/>
      <c r="T14" s="11"/>
    </row>
    <row r="15" spans="1:81" s="10" customFormat="1">
      <c r="C15" s="12"/>
      <c r="D15" s="43"/>
      <c r="F15" s="12"/>
      <c r="G15" s="15"/>
      <c r="H15" s="12"/>
      <c r="I15" s="12"/>
      <c r="J15" s="12"/>
      <c r="K15" s="12"/>
      <c r="L15" s="12"/>
      <c r="M15" s="12"/>
      <c r="N15" s="12"/>
      <c r="T15" s="11"/>
    </row>
    <row r="16" spans="1:81" s="10" customFormat="1">
      <c r="C16" s="12"/>
      <c r="D16" s="43"/>
      <c r="F16" s="12"/>
      <c r="G16" s="15"/>
      <c r="H16" s="12"/>
      <c r="I16" s="12"/>
      <c r="J16" s="12"/>
      <c r="K16" s="12"/>
      <c r="L16" s="12"/>
      <c r="M16" s="12"/>
      <c r="N16" s="12"/>
      <c r="T16" s="11"/>
    </row>
    <row r="17" spans="3:20" s="10" customFormat="1">
      <c r="C17" s="12"/>
      <c r="D17" s="43"/>
      <c r="F17" s="12"/>
      <c r="G17" s="15"/>
      <c r="H17" s="12"/>
      <c r="I17" s="12"/>
      <c r="J17" s="12"/>
      <c r="K17" s="12"/>
      <c r="L17" s="12"/>
      <c r="M17" s="12"/>
      <c r="N17" s="12"/>
      <c r="T17" s="11"/>
    </row>
    <row r="18" spans="3:20" s="10" customFormat="1">
      <c r="C18" s="12"/>
      <c r="D18" s="43"/>
      <c r="F18" s="12"/>
      <c r="G18" s="15"/>
      <c r="H18" s="12"/>
      <c r="I18" s="12"/>
      <c r="J18" s="12"/>
      <c r="K18" s="12"/>
      <c r="L18" s="12"/>
      <c r="M18" s="12"/>
      <c r="N18" s="12"/>
      <c r="T18" s="11"/>
    </row>
    <row r="19" spans="3:20" s="10" customFormat="1">
      <c r="C19" s="12"/>
      <c r="D19" s="43"/>
      <c r="F19" s="12"/>
      <c r="G19" s="15"/>
      <c r="H19" s="12"/>
      <c r="I19" s="12"/>
      <c r="J19" s="12"/>
      <c r="K19" s="12"/>
      <c r="L19" s="12"/>
      <c r="M19" s="12"/>
      <c r="N19" s="12"/>
      <c r="T19" s="11"/>
    </row>
    <row r="20" spans="3:20" s="10" customFormat="1">
      <c r="C20" s="12"/>
      <c r="D20" s="43"/>
      <c r="F20" s="12"/>
      <c r="G20" s="15"/>
      <c r="H20" s="12"/>
      <c r="I20" s="12"/>
      <c r="J20" s="12"/>
      <c r="K20" s="12"/>
      <c r="L20" s="12"/>
      <c r="M20" s="12"/>
      <c r="N20" s="12"/>
      <c r="T20" s="11"/>
    </row>
    <row r="21" spans="3:20" s="10" customFormat="1">
      <c r="C21" s="12"/>
      <c r="D21" s="43"/>
      <c r="F21" s="12"/>
      <c r="G21" s="15"/>
      <c r="H21" s="12"/>
      <c r="I21" s="12"/>
      <c r="J21" s="12"/>
      <c r="K21" s="12"/>
      <c r="L21" s="12"/>
      <c r="M21" s="12"/>
      <c r="N21" s="12"/>
      <c r="T21" s="11"/>
    </row>
    <row r="22" spans="3:20" s="10" customFormat="1">
      <c r="C22" s="12"/>
      <c r="D22" s="43"/>
      <c r="F22" s="12"/>
      <c r="G22" s="15"/>
      <c r="H22" s="12"/>
      <c r="I22" s="12"/>
      <c r="J22" s="12"/>
      <c r="K22" s="12"/>
      <c r="L22" s="12"/>
      <c r="M22" s="12"/>
      <c r="N22" s="12"/>
      <c r="T22" s="11"/>
    </row>
    <row r="23" spans="3:20" s="10" customFormat="1">
      <c r="C23" s="12"/>
      <c r="D23" s="43"/>
      <c r="F23" s="12"/>
      <c r="G23" s="15"/>
      <c r="H23" s="12"/>
      <c r="I23" s="12"/>
      <c r="J23" s="12"/>
      <c r="K23" s="12"/>
      <c r="L23" s="12"/>
      <c r="M23" s="12"/>
      <c r="N23" s="12"/>
      <c r="T23" s="11"/>
    </row>
    <row r="24" spans="3:20" s="10" customFormat="1">
      <c r="C24" s="12"/>
      <c r="D24" s="43"/>
      <c r="F24" s="12"/>
      <c r="G24" s="15"/>
      <c r="H24" s="12"/>
      <c r="I24" s="12"/>
      <c r="J24" s="12"/>
      <c r="K24" s="12"/>
      <c r="L24" s="12"/>
      <c r="M24" s="12"/>
      <c r="N24" s="12"/>
      <c r="T24" s="11"/>
    </row>
    <row r="25" spans="3:20" s="10" customFormat="1">
      <c r="C25" s="12"/>
      <c r="D25" s="43"/>
      <c r="F25" s="12"/>
      <c r="G25" s="15"/>
      <c r="H25" s="12"/>
      <c r="I25" s="12"/>
      <c r="J25" s="12"/>
      <c r="K25" s="12"/>
      <c r="L25" s="12"/>
      <c r="M25" s="12"/>
      <c r="N25" s="12"/>
      <c r="T25" s="11"/>
    </row>
    <row r="26" spans="3:20" s="10" customFormat="1">
      <c r="C26" s="12"/>
      <c r="D26" s="43"/>
      <c r="F26" s="12"/>
      <c r="G26" s="15"/>
      <c r="H26" s="12"/>
      <c r="I26" s="12"/>
      <c r="J26" s="12"/>
      <c r="K26" s="12"/>
      <c r="L26" s="12"/>
      <c r="M26" s="12"/>
      <c r="N26" s="12"/>
      <c r="T26" s="11"/>
    </row>
    <row r="27" spans="3:20" s="10" customFormat="1">
      <c r="C27" s="12"/>
      <c r="D27" s="43"/>
      <c r="F27" s="12"/>
      <c r="G27" s="15"/>
      <c r="H27" s="12"/>
      <c r="I27" s="12"/>
      <c r="J27" s="12"/>
      <c r="K27" s="12"/>
      <c r="L27" s="12"/>
      <c r="M27" s="12"/>
      <c r="N27" s="12"/>
      <c r="T27" s="11"/>
    </row>
    <row r="28" spans="3:20" s="10" customFormat="1">
      <c r="C28" s="12"/>
      <c r="D28" s="43"/>
      <c r="F28" s="12"/>
      <c r="G28" s="15"/>
      <c r="H28" s="12"/>
      <c r="I28" s="12"/>
      <c r="J28" s="12"/>
      <c r="K28" s="12"/>
      <c r="L28" s="12"/>
      <c r="M28" s="12"/>
      <c r="N28" s="12"/>
      <c r="T28" s="11"/>
    </row>
    <row r="29" spans="3:20" s="10" customFormat="1">
      <c r="C29" s="12"/>
      <c r="D29" s="43"/>
      <c r="F29" s="12"/>
      <c r="G29" s="15"/>
      <c r="H29" s="12"/>
      <c r="I29" s="12"/>
      <c r="J29" s="12"/>
      <c r="K29" s="12"/>
      <c r="L29" s="12"/>
      <c r="M29" s="12"/>
      <c r="N29" s="12"/>
      <c r="T29" s="11"/>
    </row>
    <row r="30" spans="3:20" s="10" customFormat="1">
      <c r="C30" s="12"/>
      <c r="D30" s="43"/>
      <c r="F30" s="12"/>
      <c r="G30" s="15"/>
      <c r="H30" s="12"/>
      <c r="I30" s="12"/>
      <c r="J30" s="12"/>
      <c r="K30" s="12"/>
      <c r="L30" s="12"/>
      <c r="M30" s="12"/>
      <c r="N30" s="12"/>
      <c r="T30" s="11"/>
    </row>
    <row r="31" spans="3:20" s="10" customFormat="1">
      <c r="C31" s="12"/>
      <c r="D31" s="43"/>
      <c r="F31" s="12"/>
      <c r="G31" s="15"/>
      <c r="H31" s="12"/>
      <c r="I31" s="12"/>
      <c r="J31" s="12"/>
      <c r="K31" s="12"/>
      <c r="L31" s="12"/>
      <c r="M31" s="12"/>
      <c r="N31" s="12"/>
      <c r="T31" s="11"/>
    </row>
    <row r="32" spans="3:20" s="10" customFormat="1">
      <c r="C32" s="12"/>
      <c r="D32" s="43"/>
      <c r="F32" s="12"/>
      <c r="G32" s="15"/>
      <c r="H32" s="12"/>
      <c r="I32" s="12"/>
      <c r="J32" s="12"/>
      <c r="K32" s="12"/>
      <c r="L32" s="12"/>
      <c r="M32" s="12"/>
      <c r="N32" s="12"/>
      <c r="T32" s="11"/>
    </row>
    <row r="33" spans="3:20" s="10" customFormat="1">
      <c r="C33" s="12"/>
      <c r="D33" s="43"/>
      <c r="F33" s="12"/>
      <c r="G33" s="15"/>
      <c r="H33" s="12"/>
      <c r="I33" s="12"/>
      <c r="J33" s="12"/>
      <c r="K33" s="12"/>
      <c r="L33" s="12"/>
      <c r="M33" s="12"/>
      <c r="N33" s="12"/>
      <c r="T33" s="11"/>
    </row>
    <row r="34" spans="3:20" s="10" customFormat="1">
      <c r="C34" s="12"/>
      <c r="D34" s="43"/>
      <c r="F34" s="12"/>
      <c r="G34" s="15"/>
      <c r="H34" s="12"/>
      <c r="I34" s="12"/>
      <c r="J34" s="12"/>
      <c r="K34" s="12"/>
      <c r="L34" s="12"/>
      <c r="M34" s="12"/>
      <c r="N34" s="12"/>
      <c r="T34" s="11"/>
    </row>
    <row r="35" spans="3:20" s="10" customFormat="1">
      <c r="C35" s="12"/>
      <c r="D35" s="43"/>
      <c r="F35" s="12"/>
      <c r="G35" s="15"/>
      <c r="H35" s="12"/>
      <c r="I35" s="12"/>
      <c r="J35" s="12"/>
      <c r="K35" s="12"/>
      <c r="L35" s="12"/>
      <c r="M35" s="12"/>
      <c r="N35" s="12"/>
      <c r="T35" s="11"/>
    </row>
    <row r="36" spans="3:20" s="10" customFormat="1">
      <c r="C36" s="12"/>
      <c r="D36" s="43"/>
      <c r="F36" s="12"/>
      <c r="G36" s="15"/>
      <c r="H36" s="12"/>
      <c r="I36" s="12"/>
      <c r="J36" s="12"/>
      <c r="K36" s="12"/>
      <c r="L36" s="12"/>
      <c r="M36" s="12"/>
      <c r="N36" s="12"/>
      <c r="T36" s="11"/>
    </row>
    <row r="37" spans="3:20" s="10" customFormat="1">
      <c r="C37" s="12"/>
      <c r="D37" s="43"/>
      <c r="F37" s="12"/>
      <c r="G37" s="15"/>
      <c r="H37" s="12"/>
      <c r="I37" s="12"/>
      <c r="J37" s="12"/>
      <c r="K37" s="12"/>
      <c r="L37" s="12"/>
      <c r="M37" s="12"/>
      <c r="N37" s="12"/>
      <c r="T37" s="11"/>
    </row>
    <row r="38" spans="3:20" s="10" customFormat="1">
      <c r="C38" s="12"/>
      <c r="D38" s="43"/>
      <c r="F38" s="12"/>
      <c r="G38" s="15"/>
      <c r="H38" s="12"/>
      <c r="I38" s="12"/>
      <c r="J38" s="12"/>
      <c r="K38" s="12"/>
      <c r="L38" s="12"/>
      <c r="M38" s="12"/>
      <c r="N38" s="12"/>
      <c r="T38" s="11"/>
    </row>
    <row r="39" spans="3:20" s="10" customFormat="1">
      <c r="C39" s="12"/>
      <c r="D39" s="43"/>
      <c r="F39" s="12"/>
      <c r="G39" s="15"/>
      <c r="H39" s="12"/>
      <c r="I39" s="12"/>
      <c r="J39" s="12"/>
      <c r="K39" s="12"/>
      <c r="L39" s="12"/>
      <c r="M39" s="12"/>
      <c r="N39" s="12"/>
      <c r="T39" s="11"/>
    </row>
    <row r="40" spans="3:20" s="10" customFormat="1">
      <c r="C40" s="12"/>
      <c r="D40" s="43"/>
      <c r="F40" s="12"/>
      <c r="G40" s="15"/>
      <c r="H40" s="12"/>
      <c r="I40" s="12"/>
      <c r="J40" s="12"/>
      <c r="K40" s="12"/>
      <c r="L40" s="12"/>
      <c r="M40" s="12"/>
      <c r="N40" s="12"/>
      <c r="T40" s="11"/>
    </row>
    <row r="41" spans="3:20" s="10" customFormat="1">
      <c r="C41" s="12"/>
      <c r="D41" s="43"/>
      <c r="F41" s="12"/>
      <c r="G41" s="15"/>
      <c r="H41" s="12"/>
      <c r="I41" s="12"/>
      <c r="J41" s="12"/>
      <c r="K41" s="12"/>
      <c r="L41" s="12"/>
      <c r="M41" s="12"/>
      <c r="N41" s="12"/>
      <c r="T41" s="11"/>
    </row>
    <row r="42" spans="3:20" s="10" customFormat="1">
      <c r="C42" s="12"/>
      <c r="D42" s="43"/>
      <c r="F42" s="12"/>
      <c r="G42" s="15"/>
      <c r="H42" s="12"/>
      <c r="I42" s="12"/>
      <c r="J42" s="12"/>
      <c r="K42" s="12"/>
      <c r="L42" s="12"/>
      <c r="M42" s="12"/>
      <c r="N42" s="12"/>
      <c r="T42" s="11"/>
    </row>
    <row r="43" spans="3:20" s="10" customFormat="1">
      <c r="C43" s="12"/>
      <c r="D43" s="43"/>
      <c r="F43" s="12"/>
      <c r="G43" s="15"/>
      <c r="H43" s="12"/>
      <c r="I43" s="12"/>
      <c r="J43" s="12"/>
      <c r="K43" s="12"/>
      <c r="L43" s="12"/>
      <c r="M43" s="12"/>
      <c r="N43" s="12"/>
      <c r="T43" s="11"/>
    </row>
    <row r="44" spans="3:20" s="10" customFormat="1">
      <c r="C44" s="12"/>
      <c r="D44" s="43"/>
      <c r="F44" s="12"/>
      <c r="G44" s="15"/>
      <c r="H44" s="12"/>
      <c r="I44" s="12"/>
      <c r="J44" s="12"/>
      <c r="K44" s="12"/>
      <c r="L44" s="12"/>
      <c r="M44" s="12"/>
      <c r="N44" s="12"/>
      <c r="T44" s="11"/>
    </row>
    <row r="45" spans="3:20" s="10" customFormat="1">
      <c r="C45" s="12"/>
      <c r="D45" s="43"/>
      <c r="F45" s="12"/>
      <c r="G45" s="15"/>
      <c r="H45" s="12"/>
      <c r="I45" s="12"/>
      <c r="J45" s="12"/>
      <c r="K45" s="12"/>
      <c r="L45" s="12"/>
      <c r="M45" s="12"/>
      <c r="N45" s="12"/>
      <c r="T45" s="11"/>
    </row>
    <row r="46" spans="3:20" s="10" customFormat="1">
      <c r="C46" s="12"/>
      <c r="D46" s="43"/>
      <c r="F46" s="12"/>
      <c r="G46" s="15"/>
      <c r="H46" s="12"/>
      <c r="I46" s="12"/>
      <c r="J46" s="12"/>
      <c r="K46" s="12"/>
      <c r="L46" s="12"/>
      <c r="M46" s="12"/>
      <c r="N46" s="12"/>
      <c r="T46" s="11"/>
    </row>
    <row r="47" spans="3:20" s="10" customFormat="1">
      <c r="C47" s="12"/>
      <c r="D47" s="43"/>
      <c r="F47" s="12"/>
      <c r="G47" s="15"/>
      <c r="H47" s="12"/>
      <c r="I47" s="12"/>
      <c r="J47" s="12"/>
      <c r="K47" s="12"/>
      <c r="L47" s="12"/>
      <c r="M47" s="12"/>
      <c r="N47" s="12"/>
      <c r="T47" s="11"/>
    </row>
    <row r="48" spans="3:20" s="10" customFormat="1">
      <c r="C48" s="12"/>
      <c r="D48" s="43"/>
      <c r="F48" s="12"/>
      <c r="G48" s="15"/>
      <c r="H48" s="12"/>
      <c r="I48" s="12"/>
      <c r="J48" s="12"/>
      <c r="K48" s="12"/>
      <c r="L48" s="12"/>
      <c r="M48" s="12"/>
      <c r="N48" s="12"/>
      <c r="T48" s="11"/>
    </row>
    <row r="49" spans="3:20" s="10" customFormat="1">
      <c r="C49" s="12"/>
      <c r="D49" s="43"/>
      <c r="F49" s="12"/>
      <c r="G49" s="15"/>
      <c r="H49" s="12"/>
      <c r="I49" s="12"/>
      <c r="J49" s="12"/>
      <c r="K49" s="12"/>
      <c r="L49" s="12"/>
      <c r="M49" s="12"/>
      <c r="N49" s="12"/>
      <c r="T49" s="11"/>
    </row>
    <row r="50" spans="3:20" s="10" customFormat="1">
      <c r="C50" s="12"/>
      <c r="D50" s="43"/>
      <c r="F50" s="12"/>
      <c r="G50" s="15"/>
      <c r="H50" s="12"/>
      <c r="I50" s="12"/>
      <c r="J50" s="12"/>
      <c r="K50" s="12"/>
      <c r="L50" s="12"/>
      <c r="M50" s="12"/>
      <c r="N50" s="12"/>
      <c r="T50" s="11"/>
    </row>
    <row r="51" spans="3:20" s="10" customFormat="1">
      <c r="C51" s="12"/>
      <c r="D51" s="43"/>
      <c r="F51" s="12"/>
      <c r="G51" s="15"/>
      <c r="H51" s="12"/>
      <c r="I51" s="12"/>
      <c r="J51" s="12"/>
      <c r="K51" s="12"/>
      <c r="L51" s="12"/>
      <c r="M51" s="12"/>
      <c r="N51" s="12"/>
      <c r="T51" s="11"/>
    </row>
    <row r="52" spans="3:20" s="10" customFormat="1">
      <c r="C52" s="12"/>
      <c r="D52" s="43"/>
      <c r="F52" s="12"/>
      <c r="G52" s="15"/>
      <c r="H52" s="12"/>
      <c r="I52" s="12"/>
      <c r="J52" s="12"/>
      <c r="K52" s="12"/>
      <c r="L52" s="12"/>
      <c r="M52" s="12"/>
      <c r="N52" s="12"/>
      <c r="T52" s="11"/>
    </row>
    <row r="53" spans="3:20" s="10" customFormat="1">
      <c r="C53" s="12"/>
      <c r="D53" s="43"/>
      <c r="F53" s="12"/>
      <c r="G53" s="15"/>
      <c r="H53" s="12"/>
      <c r="I53" s="12"/>
      <c r="J53" s="12"/>
      <c r="K53" s="12"/>
      <c r="L53" s="12"/>
      <c r="M53" s="12"/>
      <c r="N53" s="12"/>
      <c r="T53" s="11"/>
    </row>
    <row r="54" spans="3:20" s="10" customFormat="1">
      <c r="C54" s="12"/>
      <c r="D54" s="43"/>
      <c r="F54" s="12"/>
      <c r="G54" s="15"/>
      <c r="H54" s="12"/>
      <c r="I54" s="12"/>
      <c r="J54" s="12"/>
      <c r="K54" s="12"/>
      <c r="L54" s="12"/>
      <c r="M54" s="12"/>
      <c r="N54" s="12"/>
      <c r="T54" s="11"/>
    </row>
    <row r="55" spans="3:20" s="10" customFormat="1">
      <c r="C55" s="12"/>
      <c r="D55" s="43"/>
      <c r="F55" s="12"/>
      <c r="G55" s="15"/>
      <c r="H55" s="12"/>
      <c r="I55" s="12"/>
      <c r="J55" s="12"/>
      <c r="K55" s="12"/>
      <c r="L55" s="12"/>
      <c r="M55" s="12"/>
      <c r="N55" s="12"/>
      <c r="T55" s="11"/>
    </row>
    <row r="56" spans="3:20" s="10" customFormat="1">
      <c r="C56" s="12"/>
      <c r="D56" s="43"/>
      <c r="F56" s="12"/>
      <c r="G56" s="15"/>
      <c r="H56" s="12"/>
      <c r="I56" s="12"/>
      <c r="J56" s="12"/>
      <c r="K56" s="12"/>
      <c r="L56" s="12"/>
      <c r="M56" s="12"/>
      <c r="N56" s="12"/>
      <c r="T56" s="11"/>
    </row>
    <row r="57" spans="3:20" s="10" customFormat="1">
      <c r="C57" s="12"/>
      <c r="D57" s="43"/>
      <c r="F57" s="12"/>
      <c r="G57" s="15"/>
      <c r="H57" s="12"/>
      <c r="I57" s="12"/>
      <c r="J57" s="12"/>
      <c r="K57" s="12"/>
      <c r="L57" s="12"/>
      <c r="M57" s="12"/>
      <c r="N57" s="12"/>
      <c r="T57" s="11"/>
    </row>
    <row r="58" spans="3:20" s="10" customFormat="1">
      <c r="C58" s="12"/>
      <c r="D58" s="43"/>
      <c r="F58" s="12"/>
      <c r="G58" s="15"/>
      <c r="H58" s="12"/>
      <c r="I58" s="12"/>
      <c r="J58" s="12"/>
      <c r="K58" s="12"/>
      <c r="L58" s="12"/>
      <c r="M58" s="12"/>
      <c r="N58" s="12"/>
      <c r="T58" s="11"/>
    </row>
    <row r="59" spans="3:20" s="10" customFormat="1">
      <c r="C59" s="12"/>
      <c r="D59" s="43"/>
      <c r="F59" s="12"/>
      <c r="G59" s="15"/>
      <c r="H59" s="12"/>
      <c r="I59" s="12"/>
      <c r="J59" s="12"/>
      <c r="K59" s="12"/>
      <c r="L59" s="12"/>
      <c r="M59" s="12"/>
      <c r="N59" s="12"/>
      <c r="T59" s="11"/>
    </row>
    <row r="60" spans="3:20" s="10" customFormat="1">
      <c r="C60" s="12"/>
      <c r="D60" s="43"/>
      <c r="F60" s="12"/>
      <c r="G60" s="15"/>
      <c r="H60" s="12"/>
      <c r="I60" s="12"/>
      <c r="J60" s="12"/>
      <c r="K60" s="12"/>
      <c r="L60" s="12"/>
      <c r="M60" s="12"/>
      <c r="N60" s="12"/>
      <c r="T60" s="11"/>
    </row>
    <row r="61" spans="3:20" s="10" customFormat="1">
      <c r="C61" s="12"/>
      <c r="D61" s="43"/>
      <c r="F61" s="12"/>
      <c r="G61" s="15"/>
      <c r="H61" s="12"/>
      <c r="I61" s="12"/>
      <c r="J61" s="12"/>
      <c r="K61" s="12"/>
      <c r="L61" s="12"/>
      <c r="M61" s="12"/>
      <c r="N61" s="12"/>
      <c r="T61" s="11"/>
    </row>
    <row r="62" spans="3:20" s="10" customFormat="1">
      <c r="C62" s="12"/>
      <c r="D62" s="43"/>
      <c r="F62" s="12"/>
      <c r="G62" s="15"/>
      <c r="H62" s="12"/>
      <c r="I62" s="12"/>
      <c r="J62" s="12"/>
      <c r="K62" s="12"/>
      <c r="L62" s="12"/>
      <c r="M62" s="12"/>
      <c r="N62" s="12"/>
      <c r="T62" s="11"/>
    </row>
    <row r="63" spans="3:20" s="10" customFormat="1">
      <c r="C63" s="12"/>
      <c r="D63" s="43"/>
      <c r="F63" s="12"/>
      <c r="G63" s="15"/>
      <c r="H63" s="12"/>
      <c r="I63" s="12"/>
      <c r="J63" s="12"/>
      <c r="K63" s="12"/>
      <c r="L63" s="12"/>
      <c r="M63" s="12"/>
      <c r="N63" s="12"/>
      <c r="T63" s="11"/>
    </row>
    <row r="64" spans="3:20" s="10" customFormat="1">
      <c r="C64" s="12"/>
      <c r="D64" s="43"/>
      <c r="F64" s="12"/>
      <c r="G64" s="15"/>
      <c r="H64" s="12"/>
      <c r="I64" s="12"/>
      <c r="J64" s="12"/>
      <c r="K64" s="12"/>
      <c r="L64" s="12"/>
      <c r="M64" s="12"/>
      <c r="N64" s="12"/>
      <c r="T64" s="11"/>
    </row>
    <row r="65" spans="3:20" s="10" customFormat="1">
      <c r="C65" s="12"/>
      <c r="D65" s="43"/>
      <c r="F65" s="12"/>
      <c r="G65" s="15"/>
      <c r="H65" s="12"/>
      <c r="I65" s="12"/>
      <c r="J65" s="12"/>
      <c r="K65" s="12"/>
      <c r="L65" s="12"/>
      <c r="M65" s="12"/>
      <c r="N65" s="12"/>
      <c r="T65" s="11"/>
    </row>
    <row r="66" spans="3:20" s="10" customFormat="1">
      <c r="C66" s="12"/>
      <c r="D66" s="43"/>
      <c r="F66" s="12"/>
      <c r="G66" s="15"/>
      <c r="H66" s="12"/>
      <c r="I66" s="12"/>
      <c r="J66" s="12"/>
      <c r="K66" s="12"/>
      <c r="L66" s="12"/>
      <c r="M66" s="12"/>
      <c r="N66" s="12"/>
      <c r="T66" s="11"/>
    </row>
    <row r="67" spans="3:20" s="10" customFormat="1">
      <c r="C67" s="12"/>
      <c r="D67" s="43"/>
      <c r="F67" s="12"/>
      <c r="G67" s="15"/>
      <c r="H67" s="12"/>
      <c r="I67" s="12"/>
      <c r="J67" s="12"/>
      <c r="K67" s="12"/>
      <c r="L67" s="12"/>
      <c r="M67" s="12"/>
      <c r="N67" s="12"/>
      <c r="T67" s="11"/>
    </row>
    <row r="68" spans="3:20" s="10" customFormat="1">
      <c r="C68" s="12"/>
      <c r="D68" s="43"/>
      <c r="F68" s="12"/>
      <c r="G68" s="15"/>
      <c r="H68" s="12"/>
      <c r="I68" s="12"/>
      <c r="J68" s="12"/>
      <c r="K68" s="12"/>
      <c r="L68" s="12"/>
      <c r="M68" s="12"/>
      <c r="N68" s="12"/>
      <c r="T68" s="11"/>
    </row>
    <row r="69" spans="3:20" s="10" customFormat="1">
      <c r="C69" s="12"/>
      <c r="D69" s="43"/>
      <c r="F69" s="12"/>
      <c r="G69" s="15"/>
      <c r="H69" s="12"/>
      <c r="I69" s="12"/>
      <c r="J69" s="12"/>
      <c r="K69" s="12"/>
      <c r="L69" s="12"/>
      <c r="M69" s="12"/>
      <c r="N69" s="12"/>
      <c r="T69" s="11"/>
    </row>
    <row r="70" spans="3:20" s="10" customFormat="1">
      <c r="C70" s="12"/>
      <c r="D70" s="43"/>
      <c r="F70" s="12"/>
      <c r="G70" s="15"/>
      <c r="H70" s="12"/>
      <c r="I70" s="12"/>
      <c r="J70" s="12"/>
      <c r="K70" s="12"/>
      <c r="L70" s="12"/>
      <c r="M70" s="12"/>
      <c r="N70" s="12"/>
      <c r="T70" s="11"/>
    </row>
    <row r="71" spans="3:20" s="10" customFormat="1">
      <c r="C71" s="12"/>
      <c r="D71" s="43"/>
      <c r="F71" s="12"/>
      <c r="G71" s="15"/>
      <c r="H71" s="12"/>
      <c r="I71" s="12"/>
      <c r="J71" s="12"/>
      <c r="K71" s="12"/>
      <c r="L71" s="12"/>
      <c r="M71" s="12"/>
      <c r="N71" s="12"/>
      <c r="T71" s="11"/>
    </row>
    <row r="72" spans="3:20" s="10" customFormat="1">
      <c r="C72" s="12"/>
      <c r="D72" s="43"/>
      <c r="F72" s="12"/>
      <c r="G72" s="15"/>
      <c r="H72" s="12"/>
      <c r="I72" s="12"/>
      <c r="J72" s="12"/>
      <c r="K72" s="12"/>
      <c r="L72" s="12"/>
      <c r="M72" s="12"/>
      <c r="N72" s="12"/>
      <c r="T72" s="11"/>
    </row>
    <row r="73" spans="3:20" s="10" customFormat="1">
      <c r="C73" s="12"/>
      <c r="D73" s="43"/>
      <c r="F73" s="12"/>
      <c r="G73" s="15"/>
      <c r="H73" s="12"/>
      <c r="I73" s="12"/>
      <c r="J73" s="12"/>
      <c r="K73" s="12"/>
      <c r="L73" s="12"/>
      <c r="M73" s="12"/>
      <c r="N73" s="12"/>
      <c r="T73" s="11"/>
    </row>
    <row r="74" spans="3:20" s="10" customFormat="1">
      <c r="C74" s="12"/>
      <c r="D74" s="43"/>
      <c r="F74" s="12"/>
      <c r="G74" s="15"/>
      <c r="H74" s="12"/>
      <c r="I74" s="12"/>
      <c r="J74" s="12"/>
      <c r="K74" s="12"/>
      <c r="L74" s="12"/>
      <c r="M74" s="12"/>
      <c r="N74" s="12"/>
      <c r="T74" s="11"/>
    </row>
    <row r="75" spans="3:20" s="10" customFormat="1">
      <c r="C75" s="12"/>
      <c r="D75" s="43"/>
      <c r="F75" s="12"/>
      <c r="G75" s="15"/>
      <c r="H75" s="12"/>
      <c r="I75" s="12"/>
      <c r="J75" s="12"/>
      <c r="K75" s="12"/>
      <c r="L75" s="12"/>
      <c r="M75" s="12"/>
      <c r="N75" s="12"/>
      <c r="T75" s="11"/>
    </row>
    <row r="76" spans="3:20" s="10" customFormat="1">
      <c r="C76" s="12"/>
      <c r="D76" s="43"/>
      <c r="F76" s="12"/>
      <c r="G76" s="15"/>
      <c r="H76" s="12"/>
      <c r="I76" s="12"/>
      <c r="J76" s="12"/>
      <c r="K76" s="12"/>
      <c r="L76" s="12"/>
      <c r="M76" s="12"/>
      <c r="N76" s="12"/>
      <c r="T76" s="11"/>
    </row>
    <row r="77" spans="3:20" s="10" customFormat="1">
      <c r="C77" s="12"/>
      <c r="D77" s="43"/>
      <c r="F77" s="12"/>
      <c r="G77" s="15"/>
      <c r="H77" s="12"/>
      <c r="I77" s="12"/>
      <c r="J77" s="12"/>
      <c r="K77" s="12"/>
      <c r="L77" s="12"/>
      <c r="M77" s="12"/>
      <c r="N77" s="12"/>
      <c r="T77" s="11"/>
    </row>
    <row r="78" spans="3:20" s="10" customFormat="1">
      <c r="C78" s="12"/>
      <c r="D78" s="43"/>
      <c r="F78" s="12"/>
      <c r="G78" s="15"/>
      <c r="H78" s="12"/>
      <c r="I78" s="12"/>
      <c r="J78" s="12"/>
      <c r="K78" s="12"/>
      <c r="L78" s="12"/>
      <c r="M78" s="12"/>
      <c r="N78" s="12"/>
      <c r="T78" s="11"/>
    </row>
    <row r="79" spans="3:20" s="10" customFormat="1">
      <c r="C79" s="12"/>
      <c r="D79" s="43"/>
      <c r="F79" s="12"/>
      <c r="G79" s="15"/>
      <c r="H79" s="12"/>
      <c r="I79" s="12"/>
      <c r="J79" s="12"/>
      <c r="K79" s="12"/>
      <c r="L79" s="12"/>
      <c r="M79" s="12"/>
      <c r="N79" s="12"/>
      <c r="T79" s="11"/>
    </row>
    <row r="80" spans="3:20" s="10" customFormat="1">
      <c r="C80" s="12"/>
      <c r="D80" s="43"/>
      <c r="F80" s="12"/>
      <c r="G80" s="15"/>
      <c r="H80" s="12"/>
      <c r="I80" s="12"/>
      <c r="J80" s="12"/>
      <c r="K80" s="12"/>
      <c r="L80" s="12"/>
      <c r="M80" s="12"/>
      <c r="N80" s="12"/>
      <c r="T80" s="11"/>
    </row>
    <row r="81" spans="3:20" s="10" customFormat="1">
      <c r="C81" s="12"/>
      <c r="D81" s="43"/>
      <c r="F81" s="12"/>
      <c r="G81" s="15"/>
      <c r="H81" s="12"/>
      <c r="I81" s="12"/>
      <c r="J81" s="12"/>
      <c r="K81" s="12"/>
      <c r="L81" s="12"/>
      <c r="M81" s="12"/>
      <c r="N81" s="12"/>
      <c r="T81" s="11"/>
    </row>
    <row r="82" spans="3:20" s="10" customFormat="1">
      <c r="C82" s="12"/>
      <c r="D82" s="43"/>
      <c r="F82" s="12"/>
      <c r="G82" s="15"/>
      <c r="H82" s="12"/>
      <c r="I82" s="12"/>
      <c r="J82" s="12"/>
      <c r="K82" s="12"/>
      <c r="L82" s="12"/>
      <c r="M82" s="12"/>
      <c r="N82" s="12"/>
      <c r="T82" s="11"/>
    </row>
    <row r="83" spans="3:20" s="10" customFormat="1">
      <c r="C83" s="12"/>
      <c r="D83" s="43"/>
      <c r="F83" s="12"/>
      <c r="G83" s="15"/>
      <c r="H83" s="12"/>
      <c r="I83" s="12"/>
      <c r="J83" s="12"/>
      <c r="K83" s="12"/>
      <c r="L83" s="12"/>
      <c r="M83" s="12"/>
      <c r="N83" s="12"/>
      <c r="T83" s="11"/>
    </row>
    <row r="84" spans="3:20" s="10" customFormat="1">
      <c r="C84" s="12"/>
      <c r="D84" s="43"/>
      <c r="F84" s="12"/>
      <c r="G84" s="15"/>
      <c r="H84" s="12"/>
      <c r="I84" s="12"/>
      <c r="J84" s="12"/>
      <c r="K84" s="12"/>
      <c r="L84" s="12"/>
      <c r="M84" s="12"/>
      <c r="N84" s="12"/>
      <c r="T84" s="11"/>
    </row>
    <row r="85" spans="3:20" s="10" customFormat="1">
      <c r="C85" s="12"/>
      <c r="D85" s="43"/>
      <c r="F85" s="12"/>
      <c r="G85" s="15"/>
      <c r="H85" s="12"/>
      <c r="I85" s="12"/>
      <c r="J85" s="12"/>
      <c r="K85" s="12"/>
      <c r="L85" s="12"/>
      <c r="M85" s="12"/>
      <c r="N85" s="12"/>
      <c r="T85" s="11"/>
    </row>
    <row r="86" spans="3:20" s="10" customFormat="1">
      <c r="C86" s="12"/>
      <c r="D86" s="43"/>
      <c r="F86" s="12"/>
      <c r="G86" s="15"/>
      <c r="H86" s="12"/>
      <c r="I86" s="12"/>
      <c r="J86" s="12"/>
      <c r="K86" s="12"/>
      <c r="L86" s="12"/>
      <c r="M86" s="12"/>
      <c r="N86" s="12"/>
      <c r="T86" s="11"/>
    </row>
    <row r="87" spans="3:20" s="10" customFormat="1">
      <c r="C87" s="12"/>
      <c r="D87" s="43"/>
      <c r="F87" s="12"/>
      <c r="G87" s="15"/>
      <c r="H87" s="12"/>
      <c r="I87" s="12"/>
      <c r="J87" s="12"/>
      <c r="K87" s="12"/>
      <c r="L87" s="12"/>
      <c r="M87" s="12"/>
      <c r="N87" s="12"/>
      <c r="T87" s="11"/>
    </row>
    <row r="88" spans="3:20" s="10" customFormat="1">
      <c r="C88" s="12"/>
      <c r="D88" s="43"/>
      <c r="F88" s="12"/>
      <c r="G88" s="15"/>
      <c r="H88" s="12"/>
      <c r="I88" s="12"/>
      <c r="J88" s="12"/>
      <c r="K88" s="12"/>
      <c r="L88" s="12"/>
      <c r="M88" s="12"/>
      <c r="N88" s="12"/>
      <c r="T88" s="11"/>
    </row>
    <row r="89" spans="3:20" s="10" customFormat="1">
      <c r="C89" s="12"/>
      <c r="D89" s="43"/>
      <c r="F89" s="12"/>
      <c r="G89" s="15"/>
      <c r="H89" s="12"/>
      <c r="I89" s="12"/>
      <c r="J89" s="12"/>
      <c r="K89" s="12"/>
      <c r="L89" s="12"/>
      <c r="M89" s="12"/>
      <c r="N89" s="12"/>
      <c r="T89" s="11"/>
    </row>
    <row r="90" spans="3:20" s="10" customFormat="1">
      <c r="C90" s="12"/>
      <c r="D90" s="43"/>
      <c r="F90" s="12"/>
      <c r="G90" s="15"/>
      <c r="H90" s="12"/>
      <c r="I90" s="12"/>
      <c r="J90" s="12"/>
      <c r="K90" s="12"/>
      <c r="L90" s="12"/>
      <c r="M90" s="12"/>
      <c r="N90" s="12"/>
      <c r="T90" s="11"/>
    </row>
    <row r="91" spans="3:20" s="10" customFormat="1">
      <c r="C91" s="12"/>
      <c r="D91" s="43"/>
      <c r="F91" s="12"/>
      <c r="G91" s="15"/>
      <c r="H91" s="12"/>
      <c r="I91" s="12"/>
      <c r="J91" s="12"/>
      <c r="K91" s="12"/>
      <c r="L91" s="12"/>
      <c r="M91" s="12"/>
      <c r="N91" s="12"/>
      <c r="T91" s="11"/>
    </row>
    <row r="92" spans="3:20" s="10" customFormat="1">
      <c r="C92" s="12"/>
      <c r="D92" s="43"/>
      <c r="F92" s="12"/>
      <c r="G92" s="15"/>
      <c r="H92" s="12"/>
      <c r="I92" s="12"/>
      <c r="J92" s="12"/>
      <c r="K92" s="12"/>
      <c r="L92" s="12"/>
      <c r="M92" s="12"/>
      <c r="N92" s="12"/>
      <c r="T92" s="11"/>
    </row>
    <row r="93" spans="3:20" s="10" customFormat="1">
      <c r="C93" s="12"/>
      <c r="D93" s="43"/>
      <c r="F93" s="12"/>
      <c r="G93" s="15"/>
      <c r="H93" s="12"/>
      <c r="I93" s="12"/>
      <c r="J93" s="12"/>
      <c r="K93" s="12"/>
      <c r="L93" s="12"/>
      <c r="M93" s="12"/>
      <c r="N93" s="12"/>
      <c r="T93" s="11"/>
    </row>
    <row r="94" spans="3:20" s="10" customFormat="1">
      <c r="C94" s="12"/>
      <c r="D94" s="43"/>
      <c r="F94" s="12"/>
      <c r="G94" s="15"/>
      <c r="H94" s="12"/>
      <c r="I94" s="12"/>
      <c r="J94" s="12"/>
      <c r="K94" s="12"/>
      <c r="L94" s="12"/>
      <c r="M94" s="12"/>
      <c r="N94" s="12"/>
      <c r="T94" s="11"/>
    </row>
    <row r="95" spans="3:20" s="10" customFormat="1">
      <c r="C95" s="12"/>
      <c r="D95" s="43"/>
      <c r="F95" s="12"/>
      <c r="G95" s="15"/>
      <c r="H95" s="12"/>
      <c r="I95" s="12"/>
      <c r="J95" s="12"/>
      <c r="K95" s="12"/>
      <c r="L95" s="12"/>
      <c r="M95" s="12"/>
      <c r="N95" s="12"/>
      <c r="T95" s="11"/>
    </row>
    <row r="96" spans="3:20" s="10" customFormat="1">
      <c r="C96" s="12"/>
      <c r="D96" s="43"/>
      <c r="F96" s="12"/>
      <c r="G96" s="15"/>
      <c r="H96" s="12"/>
      <c r="I96" s="12"/>
      <c r="J96" s="12"/>
      <c r="K96" s="12"/>
      <c r="L96" s="12"/>
      <c r="M96" s="12"/>
      <c r="N96" s="12"/>
      <c r="T96" s="11"/>
    </row>
    <row r="97" spans="3:20" s="10" customFormat="1">
      <c r="C97" s="12"/>
      <c r="D97" s="43"/>
      <c r="F97" s="12"/>
      <c r="G97" s="15"/>
      <c r="H97" s="12"/>
      <c r="I97" s="12"/>
      <c r="J97" s="12"/>
      <c r="K97" s="12"/>
      <c r="L97" s="12"/>
      <c r="M97" s="12"/>
      <c r="N97" s="12"/>
      <c r="T97" s="11"/>
    </row>
    <row r="98" spans="3:20" s="10" customFormat="1">
      <c r="C98" s="12"/>
      <c r="D98" s="43"/>
      <c r="F98" s="12"/>
      <c r="G98" s="15"/>
      <c r="H98" s="12"/>
      <c r="I98" s="12"/>
      <c r="J98" s="12"/>
      <c r="K98" s="12"/>
      <c r="L98" s="12"/>
      <c r="M98" s="12"/>
      <c r="N98" s="12"/>
      <c r="T98" s="11"/>
    </row>
    <row r="99" spans="3:20" s="10" customFormat="1">
      <c r="C99" s="12"/>
      <c r="D99" s="43"/>
      <c r="F99" s="12"/>
      <c r="G99" s="15"/>
      <c r="H99" s="12"/>
      <c r="I99" s="12"/>
      <c r="J99" s="12"/>
      <c r="K99" s="12"/>
      <c r="L99" s="12"/>
      <c r="M99" s="12"/>
      <c r="N99" s="12"/>
      <c r="T99" s="11"/>
    </row>
    <row r="100" spans="3:20" s="10" customFormat="1">
      <c r="C100" s="12"/>
      <c r="D100" s="43"/>
      <c r="F100" s="12"/>
      <c r="G100" s="15"/>
      <c r="H100" s="12"/>
      <c r="I100" s="12"/>
      <c r="J100" s="12"/>
      <c r="K100" s="12"/>
      <c r="L100" s="12"/>
      <c r="M100" s="12"/>
      <c r="N100" s="12"/>
      <c r="T100" s="11"/>
    </row>
    <row r="101" spans="3:20" s="10" customFormat="1">
      <c r="C101" s="12"/>
      <c r="D101" s="43"/>
      <c r="F101" s="12"/>
      <c r="G101" s="15"/>
      <c r="H101" s="12"/>
      <c r="I101" s="12"/>
      <c r="J101" s="12"/>
      <c r="K101" s="12"/>
      <c r="L101" s="12"/>
      <c r="M101" s="12"/>
      <c r="N101" s="12"/>
      <c r="T101" s="11"/>
    </row>
    <row r="102" spans="3:20" s="10" customFormat="1">
      <c r="C102" s="12"/>
      <c r="D102" s="43"/>
      <c r="F102" s="12"/>
      <c r="G102" s="15"/>
      <c r="H102" s="12"/>
      <c r="I102" s="12"/>
      <c r="J102" s="12"/>
      <c r="K102" s="12"/>
      <c r="L102" s="12"/>
      <c r="M102" s="12"/>
      <c r="N102" s="12"/>
      <c r="T102" s="11"/>
    </row>
    <row r="103" spans="3:20" s="10" customFormat="1">
      <c r="C103" s="12"/>
      <c r="D103" s="43"/>
      <c r="F103" s="12"/>
      <c r="G103" s="15"/>
      <c r="H103" s="12"/>
      <c r="I103" s="12"/>
      <c r="J103" s="12"/>
      <c r="K103" s="12"/>
      <c r="L103" s="12"/>
      <c r="M103" s="12"/>
      <c r="N103" s="12"/>
      <c r="T103" s="11"/>
    </row>
    <row r="104" spans="3:20" s="10" customFormat="1">
      <c r="C104" s="12"/>
      <c r="D104" s="43"/>
      <c r="F104" s="12"/>
      <c r="G104" s="15"/>
      <c r="H104" s="12"/>
      <c r="I104" s="12"/>
      <c r="J104" s="12"/>
      <c r="K104" s="12"/>
      <c r="L104" s="12"/>
      <c r="M104" s="12"/>
      <c r="N104" s="12"/>
      <c r="T104" s="11"/>
    </row>
    <row r="105" spans="3:20" s="10" customFormat="1">
      <c r="C105" s="12"/>
      <c r="D105" s="43"/>
      <c r="F105" s="12"/>
      <c r="G105" s="15"/>
      <c r="H105" s="12"/>
      <c r="I105" s="12"/>
      <c r="J105" s="12"/>
      <c r="K105" s="12"/>
      <c r="L105" s="12"/>
      <c r="M105" s="12"/>
      <c r="N105" s="12"/>
      <c r="T105" s="11"/>
    </row>
    <row r="106" spans="3:20" s="10" customFormat="1">
      <c r="C106" s="12"/>
      <c r="D106" s="43"/>
      <c r="F106" s="12"/>
      <c r="G106" s="15"/>
      <c r="H106" s="12"/>
      <c r="I106" s="12"/>
      <c r="J106" s="12"/>
      <c r="K106" s="12"/>
      <c r="L106" s="12"/>
      <c r="M106" s="12"/>
      <c r="N106" s="12"/>
      <c r="T106" s="11"/>
    </row>
    <row r="107" spans="3:20" s="10" customFormat="1">
      <c r="C107" s="12"/>
      <c r="D107" s="43"/>
      <c r="F107" s="12"/>
      <c r="G107" s="15"/>
      <c r="H107" s="12"/>
      <c r="I107" s="12"/>
      <c r="J107" s="12"/>
      <c r="K107" s="12"/>
      <c r="L107" s="12"/>
      <c r="M107" s="12"/>
      <c r="N107" s="12"/>
      <c r="T107" s="11"/>
    </row>
    <row r="108" spans="3:20" s="10" customFormat="1">
      <c r="C108" s="12"/>
      <c r="D108" s="43"/>
      <c r="F108" s="12"/>
      <c r="G108" s="15"/>
      <c r="H108" s="12"/>
      <c r="I108" s="12"/>
      <c r="J108" s="12"/>
      <c r="K108" s="12"/>
      <c r="L108" s="12"/>
      <c r="M108" s="12"/>
      <c r="N108" s="12"/>
      <c r="T108" s="11"/>
    </row>
    <row r="109" spans="3:20" s="10" customFormat="1">
      <c r="C109" s="12"/>
      <c r="D109" s="43"/>
      <c r="F109" s="12"/>
      <c r="G109" s="15"/>
      <c r="H109" s="12"/>
      <c r="I109" s="12"/>
      <c r="J109" s="12"/>
      <c r="K109" s="12"/>
      <c r="L109" s="12"/>
      <c r="M109" s="12"/>
      <c r="N109" s="12"/>
      <c r="T109" s="11"/>
    </row>
    <row r="110" spans="3:20" s="10" customFormat="1">
      <c r="C110" s="12"/>
      <c r="D110" s="43"/>
      <c r="F110" s="12"/>
      <c r="G110" s="15"/>
      <c r="H110" s="12"/>
      <c r="I110" s="12"/>
      <c r="J110" s="12"/>
      <c r="K110" s="12"/>
      <c r="L110" s="12"/>
      <c r="M110" s="12"/>
      <c r="N110" s="12"/>
      <c r="T110" s="11"/>
    </row>
    <row r="111" spans="3:20" s="10" customFormat="1">
      <c r="C111" s="12"/>
      <c r="D111" s="43"/>
      <c r="F111" s="12"/>
      <c r="G111" s="15"/>
      <c r="H111" s="12"/>
      <c r="I111" s="12"/>
      <c r="J111" s="12"/>
      <c r="K111" s="12"/>
      <c r="L111" s="12"/>
      <c r="M111" s="12"/>
      <c r="N111" s="12"/>
      <c r="T111" s="11"/>
    </row>
    <row r="112" spans="3:20" s="10" customFormat="1">
      <c r="C112" s="12"/>
      <c r="D112" s="43"/>
      <c r="F112" s="12"/>
      <c r="G112" s="15"/>
      <c r="H112" s="12"/>
      <c r="I112" s="12"/>
      <c r="J112" s="12"/>
      <c r="K112" s="12"/>
      <c r="L112" s="12"/>
      <c r="M112" s="12"/>
      <c r="N112" s="12"/>
      <c r="T112" s="11"/>
    </row>
    <row r="113" spans="3:20" s="10" customFormat="1">
      <c r="C113" s="12"/>
      <c r="D113" s="43"/>
      <c r="F113" s="12"/>
      <c r="G113" s="15"/>
      <c r="H113" s="12"/>
      <c r="I113" s="12"/>
      <c r="J113" s="12"/>
      <c r="K113" s="12"/>
      <c r="L113" s="12"/>
      <c r="M113" s="12"/>
      <c r="N113" s="12"/>
      <c r="T113" s="11"/>
    </row>
    <row r="114" spans="3:20" s="10" customFormat="1">
      <c r="C114" s="12"/>
      <c r="D114" s="43"/>
      <c r="F114" s="12"/>
      <c r="G114" s="15"/>
      <c r="H114" s="12"/>
      <c r="I114" s="12"/>
      <c r="J114" s="12"/>
      <c r="K114" s="12"/>
      <c r="L114" s="12"/>
      <c r="M114" s="12"/>
      <c r="N114" s="12"/>
      <c r="T114" s="11"/>
    </row>
    <row r="115" spans="3:20" s="10" customFormat="1">
      <c r="C115" s="12"/>
      <c r="D115" s="43"/>
      <c r="F115" s="12"/>
      <c r="G115" s="15"/>
      <c r="H115" s="12"/>
      <c r="I115" s="12"/>
      <c r="J115" s="12"/>
      <c r="K115" s="12"/>
      <c r="L115" s="12"/>
      <c r="M115" s="12"/>
      <c r="N115" s="12"/>
      <c r="T115" s="11"/>
    </row>
    <row r="116" spans="3:20" s="10" customFormat="1">
      <c r="C116" s="12"/>
      <c r="D116" s="43"/>
      <c r="F116" s="12"/>
      <c r="G116" s="15"/>
      <c r="H116" s="12"/>
      <c r="I116" s="12"/>
      <c r="J116" s="12"/>
      <c r="K116" s="12"/>
      <c r="L116" s="12"/>
      <c r="M116" s="12"/>
      <c r="N116" s="12"/>
      <c r="T116" s="11"/>
    </row>
    <row r="117" spans="3:20" s="10" customFormat="1">
      <c r="C117" s="12"/>
      <c r="D117" s="43"/>
      <c r="F117" s="12"/>
      <c r="G117" s="15"/>
      <c r="H117" s="12"/>
      <c r="I117" s="12"/>
      <c r="J117" s="12"/>
      <c r="K117" s="12"/>
      <c r="L117" s="12"/>
      <c r="M117" s="12"/>
      <c r="N117" s="12"/>
      <c r="T117" s="11"/>
    </row>
    <row r="118" spans="3:20" s="10" customFormat="1">
      <c r="C118" s="12"/>
      <c r="D118" s="43"/>
      <c r="F118" s="12"/>
      <c r="G118" s="15"/>
      <c r="H118" s="12"/>
      <c r="I118" s="12"/>
      <c r="J118" s="12"/>
      <c r="K118" s="12"/>
      <c r="L118" s="12"/>
      <c r="M118" s="12"/>
      <c r="N118" s="12"/>
      <c r="T118" s="11"/>
    </row>
    <row r="119" spans="3:20" s="10" customFormat="1">
      <c r="C119" s="12"/>
      <c r="D119" s="43"/>
      <c r="F119" s="12"/>
      <c r="G119" s="15"/>
      <c r="H119" s="12"/>
      <c r="I119" s="12"/>
      <c r="J119" s="12"/>
      <c r="K119" s="12"/>
      <c r="L119" s="12"/>
      <c r="M119" s="12"/>
      <c r="N119" s="12"/>
      <c r="T119" s="11"/>
    </row>
    <row r="120" spans="3:20" s="10" customFormat="1">
      <c r="C120" s="12"/>
      <c r="D120" s="43"/>
      <c r="F120" s="12"/>
      <c r="G120" s="15"/>
      <c r="H120" s="12"/>
      <c r="I120" s="12"/>
      <c r="J120" s="12"/>
      <c r="K120" s="12"/>
      <c r="L120" s="12"/>
      <c r="M120" s="12"/>
      <c r="N120" s="12"/>
      <c r="T120" s="11"/>
    </row>
    <row r="121" spans="3:20" s="10" customFormat="1">
      <c r="C121" s="12"/>
      <c r="D121" s="43"/>
      <c r="F121" s="12"/>
      <c r="G121" s="15"/>
      <c r="H121" s="12"/>
      <c r="I121" s="12"/>
      <c r="J121" s="12"/>
      <c r="K121" s="12"/>
      <c r="L121" s="12"/>
      <c r="M121" s="12"/>
      <c r="N121" s="12"/>
      <c r="T121" s="11"/>
    </row>
    <row r="122" spans="3:20" s="10" customFormat="1">
      <c r="C122" s="12"/>
      <c r="D122" s="43"/>
      <c r="F122" s="12"/>
      <c r="G122" s="15"/>
      <c r="H122" s="12"/>
      <c r="I122" s="12"/>
      <c r="J122" s="12"/>
      <c r="K122" s="12"/>
      <c r="L122" s="12"/>
      <c r="M122" s="12"/>
      <c r="N122" s="12"/>
      <c r="T122" s="11"/>
    </row>
    <row r="123" spans="3:20" s="10" customFormat="1">
      <c r="C123" s="12"/>
      <c r="D123" s="43"/>
      <c r="F123" s="12"/>
      <c r="G123" s="15"/>
      <c r="H123" s="12"/>
      <c r="I123" s="12"/>
      <c r="J123" s="12"/>
      <c r="K123" s="12"/>
      <c r="L123" s="12"/>
      <c r="M123" s="12"/>
      <c r="N123" s="12"/>
      <c r="T123" s="11"/>
    </row>
    <row r="124" spans="3:20" s="10" customFormat="1">
      <c r="C124" s="12"/>
      <c r="D124" s="43"/>
      <c r="F124" s="12"/>
      <c r="G124" s="15"/>
      <c r="H124" s="12"/>
      <c r="I124" s="12"/>
      <c r="J124" s="12"/>
      <c r="K124" s="12"/>
      <c r="L124" s="12"/>
      <c r="M124" s="12"/>
      <c r="N124" s="12"/>
      <c r="T124" s="11"/>
    </row>
    <row r="125" spans="3:20" s="10" customFormat="1">
      <c r="C125" s="12"/>
      <c r="D125" s="43"/>
      <c r="F125" s="12"/>
      <c r="G125" s="15"/>
      <c r="H125" s="12"/>
      <c r="I125" s="12"/>
      <c r="J125" s="12"/>
      <c r="K125" s="12"/>
      <c r="L125" s="12"/>
      <c r="M125" s="12"/>
      <c r="N125" s="12"/>
      <c r="T125" s="11"/>
    </row>
    <row r="126" spans="3:20" s="10" customFormat="1">
      <c r="C126" s="12"/>
      <c r="D126" s="43"/>
      <c r="F126" s="12"/>
      <c r="G126" s="15"/>
      <c r="H126" s="12"/>
      <c r="I126" s="12"/>
      <c r="J126" s="12"/>
      <c r="K126" s="12"/>
      <c r="L126" s="12"/>
      <c r="M126" s="12"/>
      <c r="N126" s="12"/>
      <c r="T126" s="11"/>
    </row>
    <row r="127" spans="3:20" s="10" customFormat="1">
      <c r="C127" s="12"/>
      <c r="D127" s="43"/>
      <c r="F127" s="12"/>
      <c r="G127" s="15"/>
      <c r="H127" s="12"/>
      <c r="I127" s="12"/>
      <c r="J127" s="12"/>
      <c r="K127" s="12"/>
      <c r="L127" s="12"/>
      <c r="M127" s="12"/>
      <c r="N127" s="12"/>
      <c r="T127" s="11"/>
    </row>
    <row r="128" spans="3:20" s="10" customFormat="1">
      <c r="C128" s="12"/>
      <c r="D128" s="43"/>
      <c r="F128" s="12"/>
      <c r="G128" s="15"/>
      <c r="H128" s="12"/>
      <c r="I128" s="12"/>
      <c r="J128" s="12"/>
      <c r="K128" s="12"/>
      <c r="L128" s="12"/>
      <c r="M128" s="12"/>
      <c r="N128" s="12"/>
      <c r="T128" s="11"/>
    </row>
    <row r="129" spans="3:20" s="10" customFormat="1">
      <c r="C129" s="12"/>
      <c r="D129" s="43"/>
      <c r="F129" s="12"/>
      <c r="G129" s="15"/>
      <c r="H129" s="12"/>
      <c r="I129" s="12"/>
      <c r="J129" s="12"/>
      <c r="K129" s="12"/>
      <c r="L129" s="12"/>
      <c r="M129" s="12"/>
      <c r="N129" s="12"/>
      <c r="T129" s="11"/>
    </row>
    <row r="130" spans="3:20" s="10" customFormat="1">
      <c r="C130" s="12"/>
      <c r="D130" s="43"/>
      <c r="F130" s="12"/>
      <c r="G130" s="15"/>
      <c r="H130" s="12"/>
      <c r="I130" s="12"/>
      <c r="J130" s="12"/>
      <c r="K130" s="12"/>
      <c r="L130" s="12"/>
      <c r="M130" s="12"/>
      <c r="N130" s="12"/>
      <c r="T130" s="11"/>
    </row>
    <row r="131" spans="3:20" s="10" customFormat="1">
      <c r="C131" s="12"/>
      <c r="D131" s="43"/>
      <c r="F131" s="12"/>
      <c r="G131" s="15"/>
      <c r="H131" s="12"/>
      <c r="I131" s="12"/>
      <c r="J131" s="12"/>
      <c r="K131" s="12"/>
      <c r="L131" s="12"/>
      <c r="M131" s="12"/>
      <c r="N131" s="12"/>
      <c r="T131" s="11"/>
    </row>
    <row r="132" spans="3:20" s="10" customFormat="1">
      <c r="C132" s="12"/>
      <c r="D132" s="43"/>
      <c r="F132" s="12"/>
      <c r="G132" s="15"/>
      <c r="H132" s="12"/>
      <c r="I132" s="12"/>
      <c r="J132" s="12"/>
      <c r="K132" s="12"/>
      <c r="L132" s="12"/>
      <c r="M132" s="12"/>
      <c r="N132" s="12"/>
      <c r="T132" s="11"/>
    </row>
    <row r="133" spans="3:20" s="10" customFormat="1">
      <c r="C133" s="12"/>
      <c r="D133" s="43"/>
      <c r="F133" s="12"/>
      <c r="G133" s="15"/>
      <c r="H133" s="12"/>
      <c r="I133" s="12"/>
      <c r="J133" s="12"/>
      <c r="K133" s="12"/>
      <c r="L133" s="12"/>
      <c r="M133" s="12"/>
      <c r="N133" s="12"/>
      <c r="T133" s="11"/>
    </row>
    <row r="134" spans="3:20" s="10" customFormat="1">
      <c r="C134" s="12"/>
      <c r="D134" s="43"/>
      <c r="F134" s="12"/>
      <c r="G134" s="15"/>
      <c r="H134" s="12"/>
      <c r="I134" s="12"/>
      <c r="J134" s="12"/>
      <c r="K134" s="12"/>
      <c r="L134" s="12"/>
      <c r="M134" s="12"/>
      <c r="N134" s="12"/>
      <c r="T134" s="11"/>
    </row>
    <row r="135" spans="3:20" s="10" customFormat="1">
      <c r="C135" s="12"/>
      <c r="D135" s="43"/>
      <c r="F135" s="12"/>
      <c r="G135" s="15"/>
      <c r="H135" s="12"/>
      <c r="I135" s="12"/>
      <c r="J135" s="12"/>
      <c r="K135" s="12"/>
      <c r="L135" s="12"/>
      <c r="M135" s="12"/>
      <c r="N135" s="12"/>
      <c r="T135" s="11"/>
    </row>
    <row r="136" spans="3:20" s="10" customFormat="1">
      <c r="C136" s="12"/>
      <c r="D136" s="43"/>
      <c r="F136" s="12"/>
      <c r="G136" s="15"/>
      <c r="H136" s="12"/>
      <c r="I136" s="12"/>
      <c r="J136" s="12"/>
      <c r="K136" s="12"/>
      <c r="L136" s="12"/>
      <c r="M136" s="12"/>
      <c r="N136" s="12"/>
      <c r="T136" s="11"/>
    </row>
    <row r="137" spans="3:20" s="10" customFormat="1">
      <c r="C137" s="12"/>
      <c r="D137" s="43"/>
      <c r="F137" s="12"/>
      <c r="G137" s="15"/>
      <c r="H137" s="12"/>
      <c r="I137" s="12"/>
      <c r="J137" s="12"/>
      <c r="K137" s="12"/>
      <c r="L137" s="12"/>
      <c r="M137" s="12"/>
      <c r="N137" s="12"/>
      <c r="T137" s="11"/>
    </row>
    <row r="138" spans="3:20" s="10" customFormat="1">
      <c r="C138" s="12"/>
      <c r="D138" s="43"/>
      <c r="F138" s="12"/>
      <c r="G138" s="15"/>
      <c r="H138" s="12"/>
      <c r="I138" s="12"/>
      <c r="J138" s="12"/>
      <c r="K138" s="12"/>
      <c r="L138" s="12"/>
      <c r="M138" s="12"/>
      <c r="N138" s="12"/>
      <c r="T138" s="11"/>
    </row>
    <row r="139" spans="3:20" s="10" customFormat="1">
      <c r="C139" s="12"/>
      <c r="D139" s="43"/>
      <c r="F139" s="12"/>
      <c r="G139" s="15"/>
      <c r="H139" s="12"/>
      <c r="I139" s="12"/>
      <c r="J139" s="12"/>
      <c r="K139" s="12"/>
      <c r="L139" s="12"/>
      <c r="M139" s="12"/>
      <c r="N139" s="12"/>
      <c r="T139" s="11"/>
    </row>
    <row r="140" spans="3:20" s="10" customFormat="1">
      <c r="C140" s="12"/>
      <c r="D140" s="43"/>
      <c r="F140" s="12"/>
      <c r="G140" s="15"/>
      <c r="H140" s="12"/>
      <c r="I140" s="12"/>
      <c r="J140" s="12"/>
      <c r="K140" s="12"/>
      <c r="L140" s="12"/>
      <c r="M140" s="12"/>
      <c r="N140" s="12"/>
      <c r="T140" s="11"/>
    </row>
    <row r="141" spans="3:20" s="10" customFormat="1">
      <c r="C141" s="12"/>
      <c r="D141" s="43"/>
      <c r="F141" s="12"/>
      <c r="G141" s="15"/>
      <c r="H141" s="12"/>
      <c r="I141" s="12"/>
      <c r="J141" s="12"/>
      <c r="K141" s="12"/>
      <c r="L141" s="12"/>
      <c r="M141" s="12"/>
      <c r="N141" s="12"/>
      <c r="T141" s="11"/>
    </row>
    <row r="142" spans="3:20" s="10" customFormat="1">
      <c r="C142" s="12"/>
      <c r="D142" s="43"/>
      <c r="F142" s="12"/>
      <c r="G142" s="15"/>
      <c r="H142" s="12"/>
      <c r="I142" s="12"/>
      <c r="J142" s="12"/>
      <c r="K142" s="12"/>
      <c r="L142" s="12"/>
      <c r="M142" s="12"/>
      <c r="N142" s="12"/>
      <c r="T142" s="11"/>
    </row>
    <row r="143" spans="3:20" s="10" customFormat="1">
      <c r="C143" s="12"/>
      <c r="D143" s="43"/>
      <c r="F143" s="12"/>
      <c r="G143" s="15"/>
      <c r="H143" s="12"/>
      <c r="I143" s="12"/>
      <c r="J143" s="12"/>
      <c r="K143" s="12"/>
      <c r="L143" s="12"/>
      <c r="M143" s="12"/>
      <c r="N143" s="12"/>
      <c r="T143" s="11"/>
    </row>
    <row r="144" spans="3:20" s="10" customFormat="1">
      <c r="C144" s="12"/>
      <c r="D144" s="43"/>
      <c r="F144" s="12"/>
      <c r="G144" s="15"/>
      <c r="H144" s="12"/>
      <c r="I144" s="12"/>
      <c r="J144" s="12"/>
      <c r="K144" s="12"/>
      <c r="L144" s="12"/>
      <c r="M144" s="12"/>
      <c r="N144" s="12"/>
      <c r="T144" s="11"/>
    </row>
    <row r="145" spans="3:20" s="10" customFormat="1">
      <c r="C145" s="12"/>
      <c r="D145" s="43"/>
      <c r="F145" s="12"/>
      <c r="G145" s="15"/>
      <c r="H145" s="12"/>
      <c r="I145" s="12"/>
      <c r="J145" s="12"/>
      <c r="K145" s="12"/>
      <c r="L145" s="12"/>
      <c r="M145" s="12"/>
      <c r="N145" s="12"/>
      <c r="T145" s="11"/>
    </row>
    <row r="146" spans="3:20" s="10" customFormat="1">
      <c r="C146" s="12"/>
      <c r="D146" s="43"/>
      <c r="F146" s="12"/>
      <c r="G146" s="15"/>
      <c r="H146" s="12"/>
      <c r="I146" s="12"/>
      <c r="J146" s="12"/>
      <c r="K146" s="12"/>
      <c r="L146" s="12"/>
      <c r="M146" s="12"/>
      <c r="N146" s="12"/>
      <c r="T146" s="11"/>
    </row>
    <row r="147" spans="3:20" s="10" customFormat="1">
      <c r="C147" s="12"/>
      <c r="D147" s="43"/>
      <c r="F147" s="12"/>
      <c r="G147" s="15"/>
      <c r="H147" s="12"/>
      <c r="I147" s="12"/>
      <c r="J147" s="12"/>
      <c r="K147" s="12"/>
      <c r="L147" s="12"/>
      <c r="M147" s="12"/>
      <c r="N147" s="12"/>
      <c r="T147" s="11"/>
    </row>
    <row r="148" spans="3:20" s="10" customFormat="1">
      <c r="C148" s="12"/>
      <c r="D148" s="43"/>
      <c r="F148" s="12"/>
      <c r="G148" s="15"/>
      <c r="H148" s="12"/>
      <c r="I148" s="12"/>
      <c r="J148" s="12"/>
      <c r="K148" s="12"/>
      <c r="L148" s="12"/>
      <c r="M148" s="12"/>
      <c r="N148" s="12"/>
      <c r="T148" s="11"/>
    </row>
    <row r="149" spans="3:20" s="10" customFormat="1">
      <c r="C149" s="12"/>
      <c r="D149" s="43"/>
      <c r="F149" s="12"/>
      <c r="G149" s="15"/>
      <c r="H149" s="12"/>
      <c r="I149" s="12"/>
      <c r="J149" s="12"/>
      <c r="K149" s="12"/>
      <c r="L149" s="12"/>
      <c r="M149" s="12"/>
      <c r="N149" s="12"/>
      <c r="T149" s="11"/>
    </row>
    <row r="150" spans="3:20" s="10" customFormat="1">
      <c r="C150" s="12"/>
      <c r="D150" s="43"/>
      <c r="F150" s="12"/>
      <c r="G150" s="15"/>
      <c r="H150" s="12"/>
      <c r="I150" s="12"/>
      <c r="J150" s="12"/>
      <c r="K150" s="12"/>
      <c r="L150" s="12"/>
      <c r="M150" s="12"/>
      <c r="N150" s="12"/>
      <c r="T150" s="11"/>
    </row>
    <row r="151" spans="3:20" s="10" customFormat="1">
      <c r="C151" s="12"/>
      <c r="D151" s="43"/>
      <c r="F151" s="12"/>
      <c r="G151" s="15"/>
      <c r="H151" s="12"/>
      <c r="I151" s="12"/>
      <c r="J151" s="12"/>
      <c r="K151" s="12"/>
      <c r="L151" s="12"/>
      <c r="M151" s="12"/>
      <c r="N151" s="12"/>
      <c r="T151" s="11"/>
    </row>
    <row r="152" spans="3:20" s="10" customFormat="1">
      <c r="C152" s="12"/>
      <c r="D152" s="43"/>
      <c r="F152" s="12"/>
      <c r="G152" s="15"/>
      <c r="H152" s="12"/>
      <c r="I152" s="12"/>
      <c r="J152" s="12"/>
      <c r="K152" s="12"/>
      <c r="L152" s="12"/>
      <c r="M152" s="12"/>
      <c r="N152" s="12"/>
      <c r="T152" s="11"/>
    </row>
    <row r="153" spans="3:20" s="10" customFormat="1">
      <c r="C153" s="12"/>
      <c r="D153" s="43"/>
      <c r="F153" s="12"/>
      <c r="G153" s="15"/>
      <c r="H153" s="12"/>
      <c r="I153" s="12"/>
      <c r="J153" s="12"/>
      <c r="K153" s="12"/>
      <c r="L153" s="12"/>
      <c r="M153" s="12"/>
      <c r="N153" s="12"/>
      <c r="T153" s="11"/>
    </row>
    <row r="154" spans="3:20" s="10" customFormat="1">
      <c r="C154" s="12"/>
      <c r="D154" s="43"/>
      <c r="F154" s="12"/>
      <c r="G154" s="15"/>
      <c r="H154" s="12"/>
      <c r="I154" s="12"/>
      <c r="J154" s="12"/>
      <c r="K154" s="12"/>
      <c r="L154" s="12"/>
      <c r="M154" s="12"/>
      <c r="N154" s="12"/>
      <c r="T154" s="11"/>
    </row>
    <row r="155" spans="3:20" s="10" customFormat="1">
      <c r="C155" s="12"/>
      <c r="D155" s="43"/>
      <c r="F155" s="12"/>
      <c r="G155" s="15"/>
      <c r="H155" s="12"/>
      <c r="I155" s="12"/>
      <c r="J155" s="12"/>
      <c r="K155" s="12"/>
      <c r="L155" s="12"/>
      <c r="M155" s="12"/>
      <c r="N155" s="12"/>
      <c r="T155" s="11"/>
    </row>
    <row r="156" spans="3:20" s="10" customFormat="1">
      <c r="C156" s="12"/>
      <c r="D156" s="43"/>
      <c r="F156" s="12"/>
      <c r="G156" s="15"/>
      <c r="H156" s="12"/>
      <c r="I156" s="12"/>
      <c r="J156" s="12"/>
      <c r="K156" s="12"/>
      <c r="L156" s="12"/>
      <c r="M156" s="12"/>
      <c r="N156" s="12"/>
      <c r="T156" s="11"/>
    </row>
    <row r="157" spans="3:20" s="10" customFormat="1">
      <c r="C157" s="12"/>
      <c r="D157" s="43"/>
      <c r="F157" s="12"/>
      <c r="G157" s="15"/>
      <c r="H157" s="12"/>
      <c r="I157" s="12"/>
      <c r="J157" s="12"/>
      <c r="K157" s="12"/>
      <c r="L157" s="12"/>
      <c r="M157" s="12"/>
      <c r="N157" s="12"/>
      <c r="T157" s="11"/>
    </row>
    <row r="158" spans="3:20" s="10" customFormat="1">
      <c r="C158" s="12"/>
      <c r="D158" s="43"/>
      <c r="F158" s="12"/>
      <c r="G158" s="15"/>
      <c r="H158" s="12"/>
      <c r="I158" s="12"/>
      <c r="J158" s="12"/>
      <c r="K158" s="12"/>
      <c r="L158" s="12"/>
      <c r="M158" s="12"/>
      <c r="N158" s="12"/>
      <c r="T158" s="11"/>
    </row>
    <row r="159" spans="3:20" s="10" customFormat="1">
      <c r="C159" s="12"/>
      <c r="D159" s="43"/>
      <c r="F159" s="12"/>
      <c r="G159" s="15"/>
      <c r="H159" s="12"/>
      <c r="I159" s="12"/>
      <c r="J159" s="12"/>
      <c r="K159" s="12"/>
      <c r="L159" s="12"/>
      <c r="M159" s="12"/>
      <c r="N159" s="12"/>
      <c r="T159" s="11"/>
    </row>
    <row r="160" spans="3:20" s="10" customFormat="1">
      <c r="C160" s="12"/>
      <c r="D160" s="43"/>
      <c r="F160" s="12"/>
      <c r="G160" s="15"/>
      <c r="H160" s="12"/>
      <c r="I160" s="12"/>
      <c r="J160" s="12"/>
      <c r="K160" s="12"/>
      <c r="L160" s="12"/>
      <c r="M160" s="12"/>
      <c r="N160" s="12"/>
      <c r="T160" s="11"/>
    </row>
    <row r="161" spans="3:20" s="10" customFormat="1">
      <c r="C161" s="12"/>
      <c r="D161" s="43"/>
      <c r="F161" s="12"/>
      <c r="G161" s="15"/>
      <c r="H161" s="12"/>
      <c r="I161" s="12"/>
      <c r="J161" s="12"/>
      <c r="K161" s="12"/>
      <c r="L161" s="12"/>
      <c r="M161" s="12"/>
      <c r="N161" s="12"/>
      <c r="T161" s="11"/>
    </row>
    <row r="162" spans="3:20" s="10" customFormat="1">
      <c r="C162" s="12"/>
      <c r="D162" s="43"/>
      <c r="F162" s="12"/>
      <c r="G162" s="15"/>
      <c r="H162" s="12"/>
      <c r="I162" s="12"/>
      <c r="J162" s="12"/>
      <c r="K162" s="12"/>
      <c r="L162" s="12"/>
      <c r="M162" s="12"/>
      <c r="N162" s="12"/>
      <c r="T162" s="11"/>
    </row>
    <row r="163" spans="3:20" s="10" customFormat="1">
      <c r="C163" s="12"/>
      <c r="D163" s="43"/>
      <c r="F163" s="12"/>
      <c r="G163" s="15"/>
      <c r="H163" s="12"/>
      <c r="I163" s="12"/>
      <c r="J163" s="12"/>
      <c r="K163" s="12"/>
      <c r="L163" s="12"/>
      <c r="M163" s="12"/>
      <c r="N163" s="12"/>
      <c r="T163" s="11"/>
    </row>
    <row r="164" spans="3:20" s="10" customFormat="1">
      <c r="C164" s="12"/>
      <c r="D164" s="43"/>
      <c r="F164" s="12"/>
      <c r="G164" s="15"/>
      <c r="H164" s="12"/>
      <c r="I164" s="12"/>
      <c r="J164" s="12"/>
      <c r="K164" s="12"/>
      <c r="L164" s="12"/>
      <c r="M164" s="12"/>
      <c r="N164" s="12"/>
      <c r="T164" s="11"/>
    </row>
    <row r="165" spans="3:20" s="10" customFormat="1">
      <c r="C165" s="12"/>
      <c r="D165" s="43"/>
      <c r="F165" s="12"/>
      <c r="G165" s="15"/>
      <c r="H165" s="12"/>
      <c r="I165" s="12"/>
      <c r="J165" s="12"/>
      <c r="K165" s="12"/>
      <c r="L165" s="12"/>
      <c r="M165" s="12"/>
      <c r="N165" s="12"/>
      <c r="T165" s="11"/>
    </row>
    <row r="166" spans="3:20" s="10" customFormat="1">
      <c r="C166" s="12"/>
      <c r="D166" s="43"/>
      <c r="F166" s="12"/>
      <c r="G166" s="15"/>
      <c r="H166" s="12"/>
      <c r="I166" s="12"/>
      <c r="J166" s="12"/>
      <c r="K166" s="12"/>
      <c r="L166" s="12"/>
      <c r="M166" s="12"/>
      <c r="N166" s="12"/>
      <c r="T166" s="11"/>
    </row>
    <row r="167" spans="3:20" s="10" customFormat="1">
      <c r="C167" s="12"/>
      <c r="D167" s="43"/>
      <c r="F167" s="12"/>
      <c r="G167" s="15"/>
      <c r="H167" s="12"/>
      <c r="I167" s="12"/>
      <c r="J167" s="12"/>
      <c r="K167" s="12"/>
      <c r="L167" s="12"/>
      <c r="M167" s="12"/>
      <c r="N167" s="12"/>
      <c r="T167" s="11"/>
    </row>
    <row r="168" spans="3:20" s="10" customFormat="1">
      <c r="C168" s="12"/>
      <c r="D168" s="43"/>
      <c r="F168" s="12"/>
      <c r="G168" s="15"/>
      <c r="H168" s="12"/>
      <c r="I168" s="12"/>
      <c r="J168" s="12"/>
      <c r="K168" s="12"/>
      <c r="L168" s="12"/>
      <c r="M168" s="12"/>
      <c r="N168" s="12"/>
      <c r="T168" s="11"/>
    </row>
    <row r="169" spans="3:20" s="10" customFormat="1">
      <c r="C169" s="12"/>
      <c r="D169" s="43"/>
      <c r="F169" s="12"/>
      <c r="G169" s="15"/>
      <c r="H169" s="12"/>
      <c r="I169" s="12"/>
      <c r="J169" s="12"/>
      <c r="K169" s="12"/>
      <c r="L169" s="12"/>
      <c r="M169" s="12"/>
      <c r="N169" s="12"/>
      <c r="T169" s="11"/>
    </row>
    <row r="170" spans="3:20" s="10" customFormat="1">
      <c r="C170" s="12"/>
      <c r="D170" s="43"/>
      <c r="F170" s="12"/>
      <c r="G170" s="15"/>
      <c r="H170" s="12"/>
      <c r="I170" s="12"/>
      <c r="J170" s="12"/>
      <c r="K170" s="12"/>
      <c r="L170" s="12"/>
      <c r="M170" s="12"/>
      <c r="N170" s="12"/>
      <c r="T170" s="11"/>
    </row>
    <row r="171" spans="3:20" s="10" customFormat="1">
      <c r="C171" s="12"/>
      <c r="D171" s="43"/>
      <c r="F171" s="12"/>
      <c r="G171" s="15"/>
      <c r="H171" s="12"/>
      <c r="I171" s="12"/>
      <c r="J171" s="12"/>
      <c r="K171" s="12"/>
      <c r="L171" s="12"/>
      <c r="M171" s="12"/>
      <c r="N171" s="12"/>
      <c r="T171" s="11"/>
    </row>
    <row r="172" spans="3:20" s="10" customFormat="1">
      <c r="C172" s="12"/>
      <c r="D172" s="43"/>
      <c r="F172" s="12"/>
      <c r="G172" s="15"/>
      <c r="H172" s="12"/>
      <c r="I172" s="12"/>
      <c r="J172" s="12"/>
      <c r="K172" s="12"/>
      <c r="L172" s="12"/>
      <c r="M172" s="12"/>
      <c r="N172" s="12"/>
      <c r="T172" s="11"/>
    </row>
    <row r="173" spans="3:20" s="10" customFormat="1">
      <c r="C173" s="12"/>
      <c r="D173" s="43"/>
      <c r="F173" s="12"/>
      <c r="G173" s="15"/>
      <c r="H173" s="12"/>
      <c r="I173" s="12"/>
      <c r="J173" s="12"/>
      <c r="K173" s="12"/>
      <c r="L173" s="12"/>
      <c r="M173" s="12"/>
      <c r="N173" s="12"/>
      <c r="T173" s="11"/>
    </row>
    <row r="174" spans="3:20" s="10" customFormat="1">
      <c r="C174" s="12"/>
      <c r="D174" s="43"/>
      <c r="F174" s="12"/>
      <c r="G174" s="15"/>
      <c r="H174" s="12"/>
      <c r="I174" s="12"/>
      <c r="J174" s="12"/>
      <c r="K174" s="12"/>
      <c r="L174" s="12"/>
      <c r="M174" s="12"/>
      <c r="N174" s="12"/>
      <c r="T174" s="11"/>
    </row>
    <row r="175" spans="3:20" s="10" customFormat="1">
      <c r="C175" s="12"/>
      <c r="D175" s="43"/>
      <c r="F175" s="12"/>
      <c r="G175" s="15"/>
      <c r="H175" s="12"/>
      <c r="I175" s="12"/>
      <c r="J175" s="12"/>
      <c r="K175" s="12"/>
      <c r="L175" s="12"/>
      <c r="M175" s="12"/>
      <c r="N175" s="12"/>
      <c r="T175" s="11"/>
    </row>
    <row r="176" spans="3:20" s="10" customFormat="1">
      <c r="C176" s="12"/>
      <c r="D176" s="43"/>
      <c r="F176" s="12"/>
      <c r="G176" s="15"/>
      <c r="H176" s="12"/>
      <c r="I176" s="12"/>
      <c r="J176" s="12"/>
      <c r="K176" s="12"/>
      <c r="L176" s="12"/>
      <c r="M176" s="12"/>
      <c r="N176" s="12"/>
      <c r="T176" s="11"/>
    </row>
    <row r="177" spans="3:20" s="10" customFormat="1">
      <c r="C177" s="12"/>
      <c r="D177" s="43"/>
      <c r="F177" s="12"/>
      <c r="G177" s="15"/>
      <c r="H177" s="12"/>
      <c r="I177" s="12"/>
      <c r="J177" s="12"/>
      <c r="K177" s="12"/>
      <c r="L177" s="12"/>
      <c r="M177" s="12"/>
      <c r="N177" s="12"/>
      <c r="T177" s="11"/>
    </row>
    <row r="178" spans="3:20" s="10" customFormat="1">
      <c r="C178" s="12"/>
      <c r="D178" s="43"/>
      <c r="F178" s="12"/>
      <c r="G178" s="15"/>
      <c r="H178" s="12"/>
      <c r="I178" s="12"/>
      <c r="J178" s="12"/>
      <c r="K178" s="12"/>
      <c r="L178" s="12"/>
      <c r="M178" s="12"/>
      <c r="N178" s="12"/>
      <c r="T178" s="11"/>
    </row>
    <row r="179" spans="3:20" s="10" customFormat="1">
      <c r="C179" s="12"/>
      <c r="D179" s="43"/>
      <c r="F179" s="12"/>
      <c r="G179" s="15"/>
      <c r="H179" s="12"/>
      <c r="I179" s="12"/>
      <c r="J179" s="12"/>
      <c r="K179" s="12"/>
      <c r="L179" s="12"/>
      <c r="M179" s="12"/>
      <c r="N179" s="12"/>
      <c r="T179" s="11"/>
    </row>
    <row r="180" spans="3:20" s="10" customFormat="1">
      <c r="C180" s="12"/>
      <c r="D180" s="43"/>
      <c r="F180" s="12"/>
      <c r="G180" s="15"/>
      <c r="H180" s="12"/>
      <c r="I180" s="12"/>
      <c r="J180" s="12"/>
      <c r="K180" s="12"/>
      <c r="L180" s="12"/>
      <c r="M180" s="12"/>
      <c r="N180" s="12"/>
      <c r="T180" s="11"/>
    </row>
    <row r="181" spans="3:20" s="10" customFormat="1">
      <c r="C181" s="12"/>
      <c r="D181" s="43"/>
      <c r="F181" s="12"/>
      <c r="G181" s="15"/>
      <c r="H181" s="12"/>
      <c r="I181" s="12"/>
      <c r="J181" s="12"/>
      <c r="K181" s="12"/>
      <c r="L181" s="12"/>
      <c r="M181" s="12"/>
      <c r="N181" s="12"/>
      <c r="T181" s="11"/>
    </row>
  </sheetData>
  <mergeCells count="4">
    <mergeCell ref="C5:C6"/>
    <mergeCell ref="A1:K1"/>
    <mergeCell ref="A2:K2"/>
    <mergeCell ref="F3:F4"/>
  </mergeCells>
  <dataValidations count="4">
    <dataValidation type="list" allowBlank="1" showInputMessage="1" showErrorMessage="1" sqref="C3">
      <formula1>liste1</formula1>
    </dataValidation>
    <dataValidation type="list" allowBlank="1" showInputMessage="1" showErrorMessage="1" sqref="C4">
      <formula1>Période_implantation</formula1>
    </dataValidation>
    <dataValidation type="list" allowBlank="1" showInputMessage="1" showErrorMessage="1" sqref="E3">
      <formula1>OFFSET(dept,MATCH($C$3,espece,0)-1,,COUNTIF(espece,$C$3))</formula1>
    </dataValidation>
    <dataValidation type="list" allowBlank="1" showInputMessage="1" sqref="G3">
      <formula1>OFFSET(dept2,MATCH($C$3,espece,0)-1,,COUNTIF(espece,$C$3))</formula1>
    </dataValidation>
  </dataValidations>
  <printOptions gridLines="1"/>
  <pageMargins left="0.35433070866141736" right="0.19685039370078741" top="0.35433070866141736" bottom="0.82677165354330717" header="0.23622047244094491" footer="0.59055118110236227"/>
  <pageSetup paperSize="9" scale="10" orientation="portrait" horizontalDpi="300" verticalDpi="300" r:id="rId1"/>
  <headerFooter alignWithMargins="0">
    <oddFooter>&amp;R&amp;F   &amp;A  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H27"/>
  <sheetViews>
    <sheetView workbookViewId="0">
      <selection activeCell="A2" sqref="A2:A27"/>
    </sheetView>
  </sheetViews>
  <sheetFormatPr baseColWidth="10" defaultRowHeight="12.5"/>
  <cols>
    <col min="1" max="1" width="24.26953125" customWidth="1"/>
  </cols>
  <sheetData>
    <row r="1" spans="1:8">
      <c r="B1" s="1"/>
      <c r="C1" s="1"/>
      <c r="F1" s="1"/>
      <c r="G1" s="1"/>
      <c r="H1" s="1"/>
    </row>
    <row r="2" spans="1:8">
      <c r="A2" t="str">
        <f t="array" aca="1" ref="A2" ca="1">OFFSET('Réf. CVRO assurance'!A$5,MATCH(0,COUNTIF(param!A$1:A1,espece),0),)</f>
        <v>Betterave potagère</v>
      </c>
      <c r="F2" s="1"/>
      <c r="G2" s="1"/>
      <c r="H2" s="1"/>
    </row>
    <row r="3" spans="1:8">
      <c r="A3" t="str">
        <f t="array" aca="1" ref="A3" ca="1">OFFSET('Réf. CVRO assurance'!A$5,MATCH(0,COUNTIF(param!A$1:A2,espece),0),)</f>
        <v>Carotte</v>
      </c>
      <c r="F3" s="1"/>
      <c r="G3" s="1"/>
      <c r="H3" s="1"/>
    </row>
    <row r="4" spans="1:8">
      <c r="A4" t="str">
        <f t="array" aca="1" ref="A4" ca="1">OFFSET('Réf. CVRO assurance'!A$5,MATCH(0,COUNTIF(param!A$1:A3,espece),0),)</f>
        <v>Chicorée Witloof</v>
      </c>
      <c r="F4" s="1"/>
      <c r="G4" s="1"/>
      <c r="H4" s="1"/>
    </row>
    <row r="5" spans="1:8">
      <c r="A5" t="str">
        <f t="array" aca="1" ref="A5" ca="1">OFFSET('Réf. CVRO assurance'!A$5,MATCH(0,COUNTIF(param!A$1:A4,espece),0),)</f>
        <v>Coriandre</v>
      </c>
      <c r="F5" s="1"/>
      <c r="H5" s="1"/>
    </row>
    <row r="6" spans="1:8">
      <c r="A6" t="str">
        <f t="array" aca="1" ref="A6" ca="1">OFFSET('Réf. CVRO assurance'!A$5,MATCH(0,COUNTIF(param!A$1:A5,espece),0),)</f>
        <v>Courgette-Courge</v>
      </c>
      <c r="H6" s="1"/>
    </row>
    <row r="7" spans="1:8">
      <c r="A7" t="str">
        <f t="array" aca="1" ref="A7" ca="1">OFFSET('Réf. CVRO assurance'!A$5,MATCH(0,COUNTIF(param!A$1:A6,espece),0),)</f>
        <v>Epinard</v>
      </c>
    </row>
    <row r="8" spans="1:8">
      <c r="A8" t="str">
        <f t="array" aca="1" ref="A8" ca="1">OFFSET('Réf. CVRO assurance'!A$5,MATCH(0,COUNTIF(param!A$1:A7,espece),0),)</f>
        <v>Haricot nain</v>
      </c>
    </row>
    <row r="9" spans="1:8">
      <c r="A9" t="str">
        <f t="array" aca="1" ref="A9" ca="1">OFFSET('Réf. CVRO assurance'!A$5,MATCH(0,COUNTIF(param!A$1:A8,espece),0),)</f>
        <v>Mâche</v>
      </c>
    </row>
    <row r="10" spans="1:8">
      <c r="A10" t="str">
        <f t="array" aca="1" ref="A10" ca="1">OFFSET('Réf. CVRO assurance'!A$5,MATCH(0,COUNTIF(param!A$1:A9,espece),0),)</f>
        <v>Oignon</v>
      </c>
    </row>
    <row r="11" spans="1:8">
      <c r="A11" t="str">
        <f t="array" aca="1" ref="A11" ca="1">OFFSET('Réf. CVRO assurance'!A$5,MATCH(0,COUNTIF(param!A$1:A10,espece),0),)</f>
        <v>Persil</v>
      </c>
    </row>
    <row r="12" spans="1:8">
      <c r="A12" t="str">
        <f t="array" aca="1" ref="A12" ca="1">OFFSET('Réf. CVRO assurance'!A$5,MATCH(0,COUNTIF(param!A$1:A11,espece),0),)</f>
        <v>Poireau</v>
      </c>
    </row>
    <row r="13" spans="1:8">
      <c r="A13" t="str">
        <f t="array" aca="1" ref="A13" ca="1">OFFSET('Réf. CVRO assurance'!A$5,MATCH(0,COUNTIF(param!A$1:A12,espece),0),)</f>
        <v>Pois potager</v>
      </c>
    </row>
    <row r="14" spans="1:8">
      <c r="A14" t="str">
        <f t="array" aca="1" ref="A14" ca="1">OFFSET('Réf. CVRO assurance'!A$5,MATCH(0,COUNTIF(param!A$1:A13,espece),0),)</f>
        <v>Radis</v>
      </c>
    </row>
    <row r="15" spans="1:8">
      <c r="A15" t="e">
        <f t="array" aca="1" ref="A15" ca="1">OFFSET('Réf. CVRO assurance'!A$5,MATCH(0,COUNTIF(param!A$1:A14,espece),0),)</f>
        <v>#N/A</v>
      </c>
    </row>
    <row r="16" spans="1:8">
      <c r="A16" t="e">
        <f t="array" aca="1" ref="A16" ca="1">OFFSET('Réf. CVRO assurance'!A$5,MATCH(0,COUNTIF(param!A$1:A15,espece),0),)</f>
        <v>#N/A</v>
      </c>
    </row>
    <row r="17" spans="1:1">
      <c r="A17" t="e">
        <f t="array" aca="1" ref="A17" ca="1">OFFSET('Réf. CVRO assurance'!A$5,MATCH(0,COUNTIF(param!A$1:A16,espece),0),)</f>
        <v>#N/A</v>
      </c>
    </row>
    <row r="18" spans="1:1">
      <c r="A18" t="e">
        <f t="array" aca="1" ref="A18" ca="1">OFFSET('Réf. CVRO assurance'!A$5,MATCH(0,COUNTIF(param!A$1:A17,espece),0),)</f>
        <v>#N/A</v>
      </c>
    </row>
    <row r="19" spans="1:1">
      <c r="A19" t="e">
        <f t="array" aca="1" ref="A19" ca="1">OFFSET('Réf. CVRO assurance'!A$5,MATCH(0,COUNTIF(param!A$1:A18,espece),0),)</f>
        <v>#N/A</v>
      </c>
    </row>
    <row r="20" spans="1:1">
      <c r="A20" t="e">
        <f t="array" aca="1" ref="A20" ca="1">OFFSET('Réf. CVRO assurance'!A$5,MATCH(0,COUNTIF(param!A$1:A19,espece),0),)</f>
        <v>#N/A</v>
      </c>
    </row>
    <row r="21" spans="1:1">
      <c r="A21" t="e">
        <f t="array" aca="1" ref="A21" ca="1">OFFSET('Réf. CVRO assurance'!A$5,MATCH(0,COUNTIF(param!A$1:A20,espece),0),)</f>
        <v>#N/A</v>
      </c>
    </row>
    <row r="22" spans="1:1">
      <c r="A22" t="e">
        <f t="array" aca="1" ref="A22" ca="1">OFFSET('Réf. CVRO assurance'!A$5,MATCH(0,COUNTIF(param!A$1:A21,espece),0),)</f>
        <v>#N/A</v>
      </c>
    </row>
    <row r="23" spans="1:1">
      <c r="A23" t="e">
        <f t="array" aca="1" ref="A23" ca="1">OFFSET('Réf. CVRO assurance'!A$5,MATCH(0,COUNTIF(param!A$1:A22,espece),0),)</f>
        <v>#N/A</v>
      </c>
    </row>
    <row r="24" spans="1:1">
      <c r="A24" t="e">
        <f t="array" aca="1" ref="A24" ca="1">OFFSET('Réf. CVRO assurance'!A$5,MATCH(0,COUNTIF(param!A$1:A23,espece),0),)</f>
        <v>#N/A</v>
      </c>
    </row>
    <row r="25" spans="1:1">
      <c r="A25" t="e">
        <f t="array" aca="1" ref="A25" ca="1">OFFSET('Réf. CVRO assurance'!A$5,MATCH(0,COUNTIF(param!A$1:A24,espece),0),)</f>
        <v>#N/A</v>
      </c>
    </row>
    <row r="26" spans="1:1">
      <c r="A26" t="e">
        <f t="array" aca="1" ref="A26" ca="1">OFFSET('Réf. CVRO assurance'!A$5,MATCH(0,COUNTIF(param!A$1:A25,espece),0),)</f>
        <v>#N/A</v>
      </c>
    </row>
    <row r="27" spans="1:1">
      <c r="A27" t="e">
        <f t="array" aca="1" ref="A27" ca="1">OFFSET('Réf. CVRO assurance'!A$5,MATCH(0,COUNTIF(param!A$1:A26,espece),0),)</f>
        <v>#N/A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Réf. analyses</vt:lpstr>
      <vt:lpstr>Réf. CVRO assurance</vt:lpstr>
      <vt:lpstr>FICHE REF</vt:lpstr>
      <vt:lpstr>param</vt:lpstr>
      <vt:lpstr>cvrof</vt:lpstr>
      <vt:lpstr>cvrog</vt:lpstr>
      <vt:lpstr>dept</vt:lpstr>
      <vt:lpstr>dept2</vt:lpstr>
      <vt:lpstr>espece</vt:lpstr>
      <vt:lpstr>implant</vt:lpstr>
      <vt:lpstr>varieté</vt:lpstr>
    </vt:vector>
  </TitlesOfParts>
  <Company>FNAMS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BUFFARD</dc:creator>
  <cp:lastModifiedBy>tulipe</cp:lastModifiedBy>
  <cp:lastPrinted>2017-04-12T12:30:40Z</cp:lastPrinted>
  <dcterms:created xsi:type="dcterms:W3CDTF">2006-12-07T12:50:48Z</dcterms:created>
  <dcterms:modified xsi:type="dcterms:W3CDTF">2017-04-13T16:00:23Z</dcterms:modified>
</cp:coreProperties>
</file>