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filterPrivacy="1"/>
  <bookViews>
    <workbookView xWindow="-110" yWindow="-110" windowWidth="19420" windowHeight="11020" activeTab="1"/>
  </bookViews>
  <sheets>
    <sheet name="Suivi " sheetId="6" r:id="rId1"/>
    <sheet name="EDP" sheetId="7" r:id="rId2"/>
    <sheet name="Liste Impression" sheetId="8" r:id="rId3"/>
    <sheet name="Paiement" sheetId="5" r:id="rId4"/>
  </sheets>
  <definedNames>
    <definedName name="_xlnm.Print_Titles" localSheetId="0">'Suivi '!$1:$1</definedName>
    <definedName name="suivix">OFFSET('Suivi '!$B$3,,,SUMPRODUCT(MAX(('Suivi '!$A$1:$A$500&lt;&gt;"")*(ROW('Suivi '!$A$1:$A$500)))+2))</definedName>
    <definedName name="tablo">OFFSET('Suivi '!$C$3:$L$3,,,ROWS(suivix))</definedName>
    <definedName name="_xlnm.Print_Area" localSheetId="0">'Suivi '!$A$1:$G$283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K6" a="1"/>
  <c r="K6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C7" a="1"/>
  <c r="C7" s="1"/>
  <c r="D7" a="1"/>
  <c r="D7" s="1"/>
  <c r="E7" a="1"/>
  <c r="E7" s="1"/>
  <c r="G7" a="1"/>
  <c r="G7" s="1"/>
  <c r="H7" a="1"/>
  <c r="H7" s="1"/>
  <c r="I7" a="1"/>
  <c r="I7" s="1"/>
  <c r="J7" a="1"/>
  <c r="J7" s="1"/>
  <c r="C8" a="1"/>
  <c r="C8" s="1"/>
  <c r="D8" a="1"/>
  <c r="D8" s="1"/>
  <c r="E8" a="1"/>
  <c r="E8" s="1"/>
  <c r="G8" a="1"/>
  <c r="G8" s="1"/>
  <c r="H8" a="1"/>
  <c r="H8" s="1"/>
  <c r="I8" a="1"/>
  <c r="I8" s="1"/>
  <c r="J8" a="1"/>
  <c r="J8" s="1"/>
  <c r="C9" a="1"/>
  <c r="C9" s="1"/>
  <c r="D9" a="1"/>
  <c r="D9" s="1"/>
  <c r="E9" a="1"/>
  <c r="E9" s="1"/>
  <c r="G9" a="1"/>
  <c r="G9" s="1"/>
  <c r="H9" a="1"/>
  <c r="H9" s="1"/>
  <c r="I9" a="1"/>
  <c r="I9" s="1"/>
  <c r="J9" a="1"/>
  <c r="J9" s="1"/>
  <c r="C10" a="1"/>
  <c r="C10" s="1"/>
  <c r="D10" a="1"/>
  <c r="D10" s="1"/>
  <c r="E10" a="1"/>
  <c r="E10" s="1"/>
  <c r="G10" a="1"/>
  <c r="G10" s="1"/>
  <c r="H10" a="1"/>
  <c r="H10" s="1"/>
  <c r="I10" a="1"/>
  <c r="I10" s="1"/>
  <c r="J10" a="1"/>
  <c r="J10" s="1"/>
  <c r="C11" a="1"/>
  <c r="C11" s="1"/>
  <c r="D11" a="1"/>
  <c r="D11" s="1"/>
  <c r="E11" a="1"/>
  <c r="E11" s="1"/>
  <c r="G11" a="1"/>
  <c r="G11" s="1"/>
  <c r="H11" a="1"/>
  <c r="H11" s="1"/>
  <c r="I11" a="1"/>
  <c r="I11" s="1"/>
  <c r="J11" a="1"/>
  <c r="J11" s="1"/>
  <c r="C12" a="1"/>
  <c r="C12" s="1"/>
  <c r="D12" a="1"/>
  <c r="D12" s="1"/>
  <c r="E12" a="1"/>
  <c r="E12" s="1"/>
  <c r="G12" a="1"/>
  <c r="G12" s="1"/>
  <c r="H12" a="1"/>
  <c r="H12" s="1"/>
  <c r="I12" a="1"/>
  <c r="I12" s="1"/>
  <c r="J12" a="1"/>
  <c r="J12" s="1"/>
  <c r="C13" a="1"/>
  <c r="C13" s="1"/>
  <c r="D13" a="1"/>
  <c r="D13" s="1"/>
  <c r="E13" a="1"/>
  <c r="E13" s="1"/>
  <c r="G13" a="1"/>
  <c r="G13" s="1"/>
  <c r="H13" a="1"/>
  <c r="H13" s="1"/>
  <c r="I13" a="1"/>
  <c r="I13" s="1"/>
  <c r="J13" a="1"/>
  <c r="J13" s="1"/>
  <c r="C14" a="1"/>
  <c r="C14" s="1"/>
  <c r="D14" a="1"/>
  <c r="D14" s="1"/>
  <c r="E14" a="1"/>
  <c r="E14" s="1"/>
  <c r="G14" a="1"/>
  <c r="G14" s="1"/>
  <c r="H14" a="1"/>
  <c r="H14" s="1"/>
  <c r="I14" a="1"/>
  <c r="I14" s="1"/>
  <c r="J14" a="1"/>
  <c r="J14" s="1"/>
  <c r="C15" a="1"/>
  <c r="C15" s="1"/>
  <c r="D15" a="1"/>
  <c r="D15" s="1"/>
  <c r="E15" a="1"/>
  <c r="E15" s="1"/>
  <c r="G15" a="1"/>
  <c r="G15" s="1"/>
  <c r="H15" a="1"/>
  <c r="H15" s="1"/>
  <c r="I15" a="1"/>
  <c r="I15" s="1"/>
  <c r="J15" a="1"/>
  <c r="J15" s="1"/>
  <c r="C16" a="1"/>
  <c r="C16" s="1"/>
  <c r="D16" a="1"/>
  <c r="D16" s="1"/>
  <c r="E16" a="1"/>
  <c r="E16" s="1"/>
  <c r="G16" a="1"/>
  <c r="G16" s="1"/>
  <c r="H16" a="1"/>
  <c r="H16" s="1"/>
  <c r="I16" a="1"/>
  <c r="I16" s="1"/>
  <c r="J16" a="1"/>
  <c r="J16" s="1"/>
  <c r="C17" a="1"/>
  <c r="C17" s="1"/>
  <c r="D17" a="1"/>
  <c r="D17" s="1"/>
  <c r="E17" a="1"/>
  <c r="E17" s="1"/>
  <c r="G17" a="1"/>
  <c r="G17" s="1"/>
  <c r="H17" a="1"/>
  <c r="H17" s="1"/>
  <c r="I17" a="1"/>
  <c r="I17" s="1"/>
  <c r="J17" a="1"/>
  <c r="J17" s="1"/>
  <c r="C18" a="1"/>
  <c r="C18" s="1"/>
  <c r="D18" a="1"/>
  <c r="D18" s="1"/>
  <c r="E18" a="1"/>
  <c r="E18" s="1"/>
  <c r="G18" a="1"/>
  <c r="G18" s="1"/>
  <c r="H18" a="1"/>
  <c r="H18" s="1"/>
  <c r="I18" a="1"/>
  <c r="I18" s="1"/>
  <c r="J18" a="1"/>
  <c r="J18" s="1"/>
  <c r="C19" a="1"/>
  <c r="C19" s="1"/>
  <c r="D19" a="1"/>
  <c r="D19" s="1"/>
  <c r="E19" a="1"/>
  <c r="E19" s="1"/>
  <c r="G19" a="1"/>
  <c r="G19" s="1"/>
  <c r="H19" a="1"/>
  <c r="H19" s="1"/>
  <c r="I19" a="1"/>
  <c r="I19" s="1"/>
  <c r="J19" a="1"/>
  <c r="J19" s="1"/>
  <c r="C20" a="1"/>
  <c r="C20" s="1"/>
  <c r="D20" a="1"/>
  <c r="D20" s="1"/>
  <c r="E20" a="1"/>
  <c r="E20" s="1"/>
  <c r="G20" a="1"/>
  <c r="G20" s="1"/>
  <c r="H20" a="1"/>
  <c r="H20" s="1"/>
  <c r="I20" a="1"/>
  <c r="I20" s="1"/>
  <c r="J20" a="1"/>
  <c r="J20" s="1"/>
  <c r="C21" a="1"/>
  <c r="C21" s="1"/>
  <c r="D21" a="1"/>
  <c r="D21" s="1"/>
  <c r="E21" a="1"/>
  <c r="E21" s="1"/>
  <c r="G21" a="1"/>
  <c r="G21" s="1"/>
  <c r="H21" a="1"/>
  <c r="H21" s="1"/>
  <c r="I21" a="1"/>
  <c r="I21" s="1"/>
  <c r="J21" a="1"/>
  <c r="J21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6" a="1"/>
  <c r="B6" s="1"/>
  <c r="B2" i="6"/>
  <c r="L15" i="7" l="1"/>
  <c r="L3" i="6" l="1"/>
  <c r="E8" l="1"/>
  <c r="E9" s="1"/>
  <c r="D8"/>
  <c r="D9" s="1"/>
  <c r="C8"/>
  <c r="C9" s="1"/>
  <c r="E3"/>
  <c r="D3"/>
  <c r="G46" i="7" l="1"/>
  <c r="D2" i="8"/>
  <c r="C2"/>
  <c r="B2"/>
  <c r="A2"/>
  <c r="K283" i="6" l="1"/>
  <c r="H283"/>
  <c r="E51" i="5" l="1"/>
  <c r="L81" i="6" l="1"/>
  <c r="L80"/>
  <c r="L79"/>
  <c r="L78"/>
  <c r="M147"/>
  <c r="M142"/>
  <c r="M277"/>
  <c r="M272"/>
  <c r="M267"/>
  <c r="M262"/>
  <c r="M257"/>
  <c r="M252"/>
  <c r="M247"/>
  <c r="M242"/>
  <c r="M237"/>
  <c r="M232"/>
  <c r="M227"/>
  <c r="M222"/>
  <c r="M217"/>
  <c r="M212"/>
  <c r="M207"/>
  <c r="M202"/>
  <c r="M197"/>
  <c r="M192"/>
  <c r="M187"/>
  <c r="M182"/>
  <c r="M177"/>
  <c r="M172"/>
  <c r="M167"/>
  <c r="M162"/>
  <c r="M157"/>
  <c r="M152"/>
  <c r="M77" l="1"/>
  <c r="L116"/>
  <c r="L115"/>
  <c r="L114"/>
  <c r="L113"/>
  <c r="L16"/>
  <c r="L15"/>
  <c r="L14"/>
  <c r="L13"/>
  <c r="K9" i="7" s="1" a="1"/>
  <c r="K9" s="1"/>
  <c r="L11" i="6"/>
  <c r="L6"/>
  <c r="L141"/>
  <c r="L140"/>
  <c r="L138"/>
  <c r="L136"/>
  <c r="L133"/>
  <c r="L131"/>
  <c r="L130"/>
  <c r="L129"/>
  <c r="L128"/>
  <c r="L106"/>
  <c r="L105"/>
  <c r="L104"/>
  <c r="L103"/>
  <c r="L86"/>
  <c r="L83"/>
  <c r="L71"/>
  <c r="L70"/>
  <c r="L68"/>
  <c r="L51"/>
  <c r="L50"/>
  <c r="L49"/>
  <c r="L48"/>
  <c r="L46"/>
  <c r="L45"/>
  <c r="L44"/>
  <c r="L43"/>
  <c r="L41"/>
  <c r="L40"/>
  <c r="L38"/>
  <c r="L36"/>
  <c r="L35"/>
  <c r="L34"/>
  <c r="L33"/>
  <c r="L31"/>
  <c r="L30"/>
  <c r="L29"/>
  <c r="L28"/>
  <c r="L26"/>
  <c r="L25"/>
  <c r="L24"/>
  <c r="L23"/>
  <c r="L21"/>
  <c r="L20"/>
  <c r="L19"/>
  <c r="L18"/>
  <c r="M27" l="1"/>
  <c r="M42"/>
  <c r="M47"/>
  <c r="M127"/>
  <c r="M22"/>
  <c r="M32"/>
  <c r="M102"/>
  <c r="M12"/>
  <c r="M112"/>
  <c r="M17"/>
  <c r="M37"/>
  <c r="L123"/>
  <c r="L110"/>
  <c r="L126"/>
  <c r="L121"/>
  <c r="L120"/>
  <c r="L124"/>
  <c r="L118"/>
  <c r="L119"/>
  <c r="L125"/>
  <c r="L111"/>
  <c r="L109"/>
  <c r="L108"/>
  <c r="L73"/>
  <c r="L89"/>
  <c r="L91"/>
  <c r="L63"/>
  <c r="L59"/>
  <c r="L58"/>
  <c r="L101"/>
  <c r="L93"/>
  <c r="L95"/>
  <c r="L65"/>
  <c r="L88"/>
  <c r="L98"/>
  <c r="L85"/>
  <c r="L94"/>
  <c r="L96"/>
  <c r="L100"/>
  <c r="L64"/>
  <c r="L76"/>
  <c r="L99"/>
  <c r="L90"/>
  <c r="L75"/>
  <c r="L84"/>
  <c r="L60"/>
  <c r="L74"/>
  <c r="L66"/>
  <c r="L61"/>
  <c r="L139"/>
  <c r="M137" s="1"/>
  <c r="L69"/>
  <c r="M67" s="1"/>
  <c r="L56"/>
  <c r="L55"/>
  <c r="L53"/>
  <c r="L54"/>
  <c r="L10"/>
  <c r="L5"/>
  <c r="L9"/>
  <c r="K8" i="7" s="1" a="1"/>
  <c r="K8" s="1"/>
  <c r="L4" i="6"/>
  <c r="L8"/>
  <c r="K7" i="7" s="1" a="1"/>
  <c r="K7" s="1"/>
  <c r="L134" i="6"/>
  <c r="L135"/>
  <c r="M283" l="1"/>
  <c r="M2"/>
  <c r="M107"/>
  <c r="M82"/>
  <c r="M132"/>
  <c r="M87"/>
  <c r="M72"/>
  <c r="M62"/>
  <c r="M57"/>
  <c r="M117"/>
  <c r="M92"/>
  <c r="M52"/>
  <c r="M97"/>
  <c r="M122"/>
  <c r="M7"/>
</calcChain>
</file>

<file path=xl/sharedStrings.xml><?xml version="1.0" encoding="utf-8"?>
<sst xmlns="http://schemas.openxmlformats.org/spreadsheetml/2006/main" count="98" uniqueCount="92">
  <si>
    <t>SOLDE</t>
  </si>
  <si>
    <t>PROJETS</t>
  </si>
  <si>
    <t>TOTAL</t>
  </si>
  <si>
    <t>RG</t>
  </si>
  <si>
    <t>N.Paiement</t>
  </si>
  <si>
    <t>Date Chèque</t>
  </si>
  <si>
    <t>Référence</t>
  </si>
  <si>
    <t>Montant</t>
  </si>
  <si>
    <t>Montant par projet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</si>
  <si>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</si>
  <si>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</si>
  <si>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</si>
  <si>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</si>
  <si>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</si>
  <si>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</si>
  <si>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</si>
  <si>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</si>
  <si>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</si>
  <si>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</si>
  <si>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</si>
  <si>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</si>
  <si>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</si>
  <si>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</si>
  <si>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</si>
  <si>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</si>
  <si>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</si>
  <si>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</si>
  <si>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</si>
  <si>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</si>
  <si>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</si>
  <si>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</si>
  <si>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</si>
  <si>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</si>
  <si>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</si>
  <si>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</si>
  <si>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</si>
  <si>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</si>
  <si>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</si>
  <si>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</si>
  <si>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</si>
  <si>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</si>
  <si>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</si>
  <si>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</si>
  <si>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</si>
  <si>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</si>
  <si>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</si>
  <si>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</si>
  <si>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</si>
  <si>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</si>
  <si>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</si>
  <si>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</si>
  <si>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</si>
  <si>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</si>
  <si>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</si>
  <si>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</si>
  <si>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</si>
  <si>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</si>
  <si>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</si>
  <si>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</si>
  <si>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</si>
  <si>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</si>
  <si>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</si>
  <si>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Total</t>
  </si>
  <si>
    <t>-</t>
  </si>
  <si>
    <t>Paiement</t>
  </si>
  <si>
    <t>Solde</t>
  </si>
  <si>
    <t>22</t>
  </si>
  <si>
    <t>55</t>
  </si>
  <si>
    <t>56</t>
  </si>
  <si>
    <t>Date Paiement</t>
  </si>
  <si>
    <t>Date</t>
  </si>
  <si>
    <t>P.O</t>
  </si>
  <si>
    <t>Date Reçu</t>
  </si>
  <si>
    <t>projet</t>
  </si>
  <si>
    <t>rang</t>
  </si>
  <si>
    <t>p.o</t>
  </si>
  <si>
    <t>Réf</t>
  </si>
  <si>
    <t>N.Projet</t>
  </si>
  <si>
    <t>P-</t>
  </si>
  <si>
    <t>G-</t>
  </si>
  <si>
    <t>Pav. Maisonneuve</t>
  </si>
  <si>
    <t>PF2019-11-12</t>
  </si>
  <si>
    <t>x</t>
  </si>
  <si>
    <t>EDP</t>
  </si>
  <si>
    <t>P-1901</t>
  </si>
  <si>
    <t>P-1902</t>
  </si>
  <si>
    <t>G-5555</t>
  </si>
  <si>
    <t>G-6666</t>
  </si>
  <si>
    <t>G-7777</t>
  </si>
  <si>
    <t>TITI</t>
  </si>
  <si>
    <t>JV-2019</t>
  </si>
  <si>
    <t>tulipe</t>
  </si>
</sst>
</file>

<file path=xl/styles.xml><?xml version="1.0" encoding="utf-8"?>
<styleSheet xmlns="http://schemas.openxmlformats.org/spreadsheetml/2006/main">
  <numFmts count="6">
    <numFmt numFmtId="164" formatCode="_ * #,##0.00_)\ &quot;$&quot;_ ;_ * \(#,##0.00\)\ &quot;$&quot;_ ;_ * &quot;-&quot;??_)\ &quot;$&quot;_ ;_ @_ "/>
    <numFmt numFmtId="165" formatCode="#,##0.00\ &quot;$&quot;"/>
    <numFmt numFmtId="166" formatCode="#,##0.00\ _$"/>
    <numFmt numFmtId="167" formatCode="&quot;G-&quot;@"/>
    <numFmt numFmtId="168" formatCode="dd/mm/yy;@"/>
    <numFmt numFmtId="172" formatCode="[$$-1409]#,##0.0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sz val="36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0"/>
      <name val="Arial"/>
      <family val="2"/>
    </font>
    <font>
      <sz val="2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auto="1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auto="1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4">
    <xf numFmtId="0" fontId="0" fillId="0" borderId="0" xfId="0"/>
    <xf numFmtId="0" fontId="10" fillId="0" borderId="0" xfId="0" applyFont="1"/>
    <xf numFmtId="168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right"/>
    </xf>
    <xf numFmtId="168" fontId="5" fillId="0" borderId="2" xfId="0" applyNumberFormat="1" applyFont="1" applyBorder="1" applyAlignment="1">
      <alignment horizontal="center" vertical="center" wrapText="1"/>
    </xf>
    <xf numFmtId="49" fontId="11" fillId="3" borderId="4" xfId="0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49" fontId="4" fillId="4" borderId="5" xfId="0" applyNumberFormat="1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14" fontId="10" fillId="4" borderId="6" xfId="0" applyNumberFormat="1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165" fontId="2" fillId="4" borderId="6" xfId="1" applyNumberFormat="1" applyFont="1" applyFill="1" applyBorder="1" applyAlignment="1">
      <alignment horizontal="right"/>
    </xf>
    <xf numFmtId="165" fontId="12" fillId="4" borderId="6" xfId="1" applyNumberFormat="1" applyFont="1" applyFill="1" applyBorder="1" applyAlignment="1">
      <alignment horizontal="right"/>
    </xf>
    <xf numFmtId="0" fontId="2" fillId="4" borderId="6" xfId="1" applyNumberFormat="1" applyFont="1" applyFill="1" applyBorder="1" applyAlignment="1">
      <alignment horizontal="right"/>
    </xf>
    <xf numFmtId="165" fontId="10" fillId="4" borderId="6" xfId="0" applyNumberFormat="1" applyFont="1" applyFill="1" applyBorder="1"/>
    <xf numFmtId="49" fontId="4" fillId="4" borderId="9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right"/>
    </xf>
    <xf numFmtId="14" fontId="5" fillId="4" borderId="0" xfId="0" applyNumberFormat="1" applyFont="1" applyFill="1" applyAlignment="1">
      <alignment horizontal="center"/>
    </xf>
    <xf numFmtId="167" fontId="9" fillId="4" borderId="0" xfId="0" applyNumberFormat="1" applyFont="1" applyFill="1" applyAlignment="1">
      <alignment horizontal="center"/>
    </xf>
    <xf numFmtId="0" fontId="9" fillId="4" borderId="0" xfId="0" applyFont="1" applyFill="1" applyAlignment="1">
      <alignment horizontal="center"/>
    </xf>
    <xf numFmtId="165" fontId="12" fillId="4" borderId="0" xfId="1" applyNumberFormat="1" applyFont="1" applyFill="1" applyAlignment="1">
      <alignment horizontal="right"/>
    </xf>
    <xf numFmtId="0" fontId="12" fillId="4" borderId="0" xfId="1" applyNumberFormat="1" applyFont="1" applyFill="1" applyAlignment="1">
      <alignment horizontal="right"/>
    </xf>
    <xf numFmtId="165" fontId="0" fillId="4" borderId="0" xfId="0" applyNumberFormat="1" applyFill="1"/>
    <xf numFmtId="49" fontId="4" fillId="5" borderId="5" xfId="0" applyNumberFormat="1" applyFont="1" applyFill="1" applyBorder="1" applyAlignment="1">
      <alignment horizontal="center"/>
    </xf>
    <xf numFmtId="0" fontId="9" fillId="5" borderId="6" xfId="0" applyFont="1" applyFill="1" applyBorder="1" applyAlignment="1">
      <alignment horizontal="left"/>
    </xf>
    <xf numFmtId="14" fontId="5" fillId="5" borderId="6" xfId="0" applyNumberFormat="1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165" fontId="12" fillId="5" borderId="6" xfId="1" applyNumberFormat="1" applyFont="1" applyFill="1" applyBorder="1" applyAlignment="1">
      <alignment horizontal="right"/>
    </xf>
    <xf numFmtId="0" fontId="12" fillId="5" borderId="6" xfId="1" applyNumberFormat="1" applyFont="1" applyFill="1" applyBorder="1" applyAlignment="1">
      <alignment horizontal="right"/>
    </xf>
    <xf numFmtId="165" fontId="0" fillId="5" borderId="6" xfId="0" applyNumberFormat="1" applyFill="1" applyBorder="1"/>
    <xf numFmtId="49" fontId="4" fillId="5" borderId="9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right"/>
    </xf>
    <xf numFmtId="14" fontId="5" fillId="5" borderId="0" xfId="0" applyNumberFormat="1" applyFont="1" applyFill="1" applyAlignment="1">
      <alignment horizontal="center"/>
    </xf>
    <xf numFmtId="0" fontId="9" fillId="5" borderId="0" xfId="0" applyFont="1" applyFill="1" applyAlignment="1">
      <alignment horizontal="center"/>
    </xf>
    <xf numFmtId="165" fontId="12" fillId="5" borderId="0" xfId="1" applyNumberFormat="1" applyFont="1" applyFill="1" applyAlignment="1">
      <alignment horizontal="right"/>
    </xf>
    <xf numFmtId="0" fontId="12" fillId="5" borderId="0" xfId="1" applyNumberFormat="1" applyFont="1" applyFill="1" applyAlignment="1">
      <alignment horizontal="right"/>
    </xf>
    <xf numFmtId="165" fontId="0" fillId="5" borderId="0" xfId="0" applyNumberFormat="1" applyFill="1"/>
    <xf numFmtId="0" fontId="8" fillId="5" borderId="0" xfId="0" applyFont="1" applyFill="1" applyAlignment="1">
      <alignment horizontal="center"/>
    </xf>
    <xf numFmtId="14" fontId="5" fillId="4" borderId="6" xfId="0" applyNumberFormat="1" applyFont="1" applyFill="1" applyBorder="1" applyAlignment="1">
      <alignment horizontal="center"/>
    </xf>
    <xf numFmtId="0" fontId="12" fillId="4" borderId="6" xfId="1" applyNumberFormat="1" applyFont="1" applyFill="1" applyBorder="1" applyAlignment="1">
      <alignment horizontal="right"/>
    </xf>
    <xf numFmtId="165" fontId="0" fillId="4" borderId="6" xfId="0" applyNumberFormat="1" applyFill="1" applyBorder="1"/>
    <xf numFmtId="165" fontId="2" fillId="4" borderId="0" xfId="1" applyNumberFormat="1" applyFont="1" applyFill="1" applyAlignment="1">
      <alignment horizontal="right"/>
    </xf>
    <xf numFmtId="0" fontId="10" fillId="5" borderId="0" xfId="0" applyFont="1" applyFill="1" applyAlignment="1">
      <alignment horizontal="left"/>
    </xf>
    <xf numFmtId="49" fontId="4" fillId="4" borderId="0" xfId="0" applyNumberFormat="1" applyFont="1" applyFill="1" applyAlignment="1">
      <alignment horizontal="center"/>
    </xf>
    <xf numFmtId="0" fontId="9" fillId="5" borderId="14" xfId="0" applyFont="1" applyFill="1" applyBorder="1" applyAlignment="1">
      <alignment horizontal="left"/>
    </xf>
    <xf numFmtId="49" fontId="4" fillId="5" borderId="15" xfId="0" applyNumberFormat="1" applyFont="1" applyFill="1" applyBorder="1" applyAlignment="1">
      <alignment horizontal="center"/>
    </xf>
    <xf numFmtId="49" fontId="4" fillId="5" borderId="16" xfId="0" applyNumberFormat="1" applyFont="1" applyFill="1" applyBorder="1" applyAlignment="1">
      <alignment horizontal="center"/>
    </xf>
    <xf numFmtId="49" fontId="4" fillId="5" borderId="17" xfId="0" applyNumberFormat="1" applyFont="1" applyFill="1" applyBorder="1" applyAlignment="1">
      <alignment horizontal="center"/>
    </xf>
    <xf numFmtId="0" fontId="10" fillId="5" borderId="18" xfId="0" applyFont="1" applyFill="1" applyBorder="1" applyAlignment="1">
      <alignment horizontal="right"/>
    </xf>
    <xf numFmtId="14" fontId="5" fillId="5" borderId="18" xfId="0" applyNumberFormat="1" applyFont="1" applyFill="1" applyBorder="1" applyAlignment="1">
      <alignment horizontal="center"/>
    </xf>
    <xf numFmtId="0" fontId="9" fillId="5" borderId="18" xfId="0" applyFont="1" applyFill="1" applyBorder="1" applyAlignment="1">
      <alignment horizontal="center"/>
    </xf>
    <xf numFmtId="165" fontId="12" fillId="5" borderId="18" xfId="1" applyNumberFormat="1" applyFont="1" applyFill="1" applyBorder="1" applyAlignment="1">
      <alignment horizontal="right"/>
    </xf>
    <xf numFmtId="0" fontId="12" fillId="5" borderId="18" xfId="1" applyNumberFormat="1" applyFont="1" applyFill="1" applyBorder="1" applyAlignment="1">
      <alignment horizontal="right"/>
    </xf>
    <xf numFmtId="165" fontId="0" fillId="5" borderId="18" xfId="0" applyNumberFormat="1" applyFill="1" applyBorder="1"/>
    <xf numFmtId="49" fontId="4" fillId="4" borderId="15" xfId="0" applyNumberFormat="1" applyFont="1" applyFill="1" applyBorder="1" applyAlignment="1">
      <alignment horizontal="center"/>
    </xf>
    <xf numFmtId="49" fontId="4" fillId="4" borderId="16" xfId="0" applyNumberFormat="1" applyFont="1" applyFill="1" applyBorder="1" applyAlignment="1">
      <alignment horizontal="center"/>
    </xf>
    <xf numFmtId="49" fontId="4" fillId="4" borderId="17" xfId="0" applyNumberFormat="1" applyFont="1" applyFill="1" applyBorder="1" applyAlignment="1">
      <alignment horizontal="center"/>
    </xf>
    <xf numFmtId="0" fontId="10" fillId="4" borderId="18" xfId="0" applyFont="1" applyFill="1" applyBorder="1" applyAlignment="1">
      <alignment horizontal="right"/>
    </xf>
    <xf numFmtId="14" fontId="5" fillId="4" borderId="18" xfId="0" applyNumberFormat="1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/>
    </xf>
    <xf numFmtId="165" fontId="12" fillId="4" borderId="18" xfId="1" applyNumberFormat="1" applyFont="1" applyFill="1" applyBorder="1" applyAlignment="1">
      <alignment horizontal="right"/>
    </xf>
    <xf numFmtId="0" fontId="12" fillId="4" borderId="18" xfId="1" applyNumberFormat="1" applyFont="1" applyFill="1" applyBorder="1" applyAlignment="1">
      <alignment horizontal="right"/>
    </xf>
    <xf numFmtId="165" fontId="0" fillId="4" borderId="18" xfId="0" applyNumberFormat="1" applyFill="1" applyBorder="1"/>
    <xf numFmtId="49" fontId="4" fillId="5" borderId="19" xfId="0" applyNumberFormat="1" applyFont="1" applyFill="1" applyBorder="1" applyAlignment="1">
      <alignment horizontal="center"/>
    </xf>
    <xf numFmtId="0" fontId="10" fillId="5" borderId="20" xfId="0" applyFont="1" applyFill="1" applyBorder="1" applyAlignment="1">
      <alignment horizontal="right"/>
    </xf>
    <xf numFmtId="14" fontId="5" fillId="5" borderId="20" xfId="0" applyNumberFormat="1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/>
    </xf>
    <xf numFmtId="165" fontId="12" fillId="5" borderId="20" xfId="1" applyNumberFormat="1" applyFont="1" applyFill="1" applyBorder="1" applyAlignment="1">
      <alignment horizontal="right"/>
    </xf>
    <xf numFmtId="0" fontId="12" fillId="5" borderId="20" xfId="1" applyNumberFormat="1" applyFont="1" applyFill="1" applyBorder="1" applyAlignment="1">
      <alignment horizontal="right"/>
    </xf>
    <xf numFmtId="165" fontId="0" fillId="5" borderId="20" xfId="0" applyNumberFormat="1" applyFill="1" applyBorder="1"/>
    <xf numFmtId="0" fontId="10" fillId="5" borderId="0" xfId="0" applyFont="1" applyFill="1"/>
    <xf numFmtId="49" fontId="4" fillId="0" borderId="0" xfId="0" applyNumberFormat="1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13" fillId="0" borderId="0" xfId="0" applyFont="1"/>
    <xf numFmtId="166" fontId="0" fillId="0" borderId="0" xfId="0" applyNumberFormat="1"/>
    <xf numFmtId="0" fontId="5" fillId="0" borderId="0" xfId="0" applyFont="1"/>
    <xf numFmtId="165" fontId="0" fillId="0" borderId="0" xfId="0" applyNumberFormat="1"/>
    <xf numFmtId="49" fontId="4" fillId="5" borderId="25" xfId="0" applyNumberFormat="1" applyFont="1" applyFill="1" applyBorder="1" applyAlignment="1">
      <alignment horizontal="center"/>
    </xf>
    <xf numFmtId="0" fontId="9" fillId="5" borderId="26" xfId="0" applyFont="1" applyFill="1" applyBorder="1" applyAlignment="1">
      <alignment horizontal="left"/>
    </xf>
    <xf numFmtId="14" fontId="5" fillId="5" borderId="26" xfId="0" applyNumberFormat="1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165" fontId="12" fillId="5" borderId="26" xfId="1" applyNumberFormat="1" applyFont="1" applyFill="1" applyBorder="1" applyAlignment="1">
      <alignment horizontal="right"/>
    </xf>
    <xf numFmtId="0" fontId="12" fillId="5" borderId="26" xfId="1" applyNumberFormat="1" applyFont="1" applyFill="1" applyBorder="1" applyAlignment="1">
      <alignment horizontal="right"/>
    </xf>
    <xf numFmtId="165" fontId="0" fillId="5" borderId="26" xfId="0" applyNumberFormat="1" applyFill="1" applyBorder="1"/>
    <xf numFmtId="49" fontId="4" fillId="4" borderId="24" xfId="0" applyNumberFormat="1" applyFont="1" applyFill="1" applyBorder="1" applyAlignment="1">
      <alignment horizontal="center"/>
    </xf>
    <xf numFmtId="49" fontId="4" fillId="4" borderId="19" xfId="0" applyNumberFormat="1" applyFont="1" applyFill="1" applyBorder="1" applyAlignment="1">
      <alignment horizontal="center"/>
    </xf>
    <xf numFmtId="0" fontId="10" fillId="4" borderId="20" xfId="0" applyFont="1" applyFill="1" applyBorder="1" applyAlignment="1">
      <alignment horizontal="right"/>
    </xf>
    <xf numFmtId="14" fontId="5" fillId="4" borderId="20" xfId="0" applyNumberFormat="1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165" fontId="12" fillId="4" borderId="20" xfId="1" applyNumberFormat="1" applyFont="1" applyFill="1" applyBorder="1" applyAlignment="1">
      <alignment horizontal="right"/>
    </xf>
    <xf numFmtId="0" fontId="12" fillId="4" borderId="20" xfId="1" applyNumberFormat="1" applyFont="1" applyFill="1" applyBorder="1" applyAlignment="1">
      <alignment horizontal="right"/>
    </xf>
    <xf numFmtId="165" fontId="0" fillId="4" borderId="20" xfId="0" applyNumberFormat="1" applyFill="1" applyBorder="1"/>
    <xf numFmtId="0" fontId="9" fillId="4" borderId="14" xfId="0" applyFont="1" applyFill="1" applyBorder="1" applyAlignment="1">
      <alignment horizontal="left"/>
    </xf>
    <xf numFmtId="49" fontId="4" fillId="4" borderId="29" xfId="0" applyNumberFormat="1" applyFont="1" applyFill="1" applyBorder="1" applyAlignment="1">
      <alignment horizontal="center"/>
    </xf>
    <xf numFmtId="0" fontId="10" fillId="4" borderId="20" xfId="0" applyFont="1" applyFill="1" applyBorder="1" applyAlignment="1">
      <alignment horizontal="left"/>
    </xf>
    <xf numFmtId="0" fontId="10" fillId="4" borderId="0" xfId="0" applyFont="1" applyFill="1" applyAlignment="1">
      <alignment horizontal="left"/>
    </xf>
    <xf numFmtId="0" fontId="10" fillId="4" borderId="18" xfId="0" applyFont="1" applyFill="1" applyBorder="1" applyAlignment="1">
      <alignment horizontal="left"/>
    </xf>
    <xf numFmtId="0" fontId="8" fillId="4" borderId="0" xfId="0" applyFont="1" applyFill="1" applyAlignment="1">
      <alignment horizontal="center"/>
    </xf>
    <xf numFmtId="165" fontId="0" fillId="5" borderId="30" xfId="0" applyNumberFormat="1" applyFill="1" applyBorder="1"/>
    <xf numFmtId="0" fontId="8" fillId="5" borderId="27" xfId="0" applyFont="1" applyFill="1" applyBorder="1" applyAlignment="1">
      <alignment horizontal="center"/>
    </xf>
    <xf numFmtId="165" fontId="7" fillId="5" borderId="28" xfId="0" applyNumberFormat="1" applyFont="1" applyFill="1" applyBorder="1"/>
    <xf numFmtId="165" fontId="7" fillId="4" borderId="28" xfId="0" applyNumberFormat="1" applyFont="1" applyFill="1" applyBorder="1"/>
    <xf numFmtId="165" fontId="0" fillId="4" borderId="30" xfId="0" applyNumberFormat="1" applyFill="1" applyBorder="1"/>
    <xf numFmtId="0" fontId="8" fillId="4" borderId="27" xfId="0" applyFont="1" applyFill="1" applyBorder="1" applyAlignment="1">
      <alignment horizontal="center"/>
    </xf>
    <xf numFmtId="165" fontId="10" fillId="4" borderId="23" xfId="0" applyNumberFormat="1" applyFont="1" applyFill="1" applyBorder="1"/>
    <xf numFmtId="0" fontId="14" fillId="0" borderId="32" xfId="0" applyFont="1" applyBorder="1" applyAlignment="1">
      <alignment horizontal="center" vertical="center"/>
    </xf>
    <xf numFmtId="49" fontId="4" fillId="3" borderId="33" xfId="0" applyNumberFormat="1" applyFont="1" applyFill="1" applyBorder="1" applyAlignment="1">
      <alignment horizontal="center"/>
    </xf>
    <xf numFmtId="0" fontId="10" fillId="3" borderId="11" xfId="0" applyFont="1" applyFill="1" applyBorder="1"/>
    <xf numFmtId="14" fontId="5" fillId="3" borderId="11" xfId="0" applyNumberFormat="1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165" fontId="6" fillId="3" borderId="11" xfId="1" applyNumberFormat="1" applyFont="1" applyFill="1" applyBorder="1" applyAlignment="1">
      <alignment horizontal="right"/>
    </xf>
    <xf numFmtId="165" fontId="12" fillId="3" borderId="11" xfId="1" applyNumberFormat="1" applyFont="1" applyFill="1" applyBorder="1" applyAlignment="1">
      <alignment horizontal="right"/>
    </xf>
    <xf numFmtId="0" fontId="12" fillId="3" borderId="11" xfId="1" applyNumberFormat="1" applyFont="1" applyFill="1" applyBorder="1" applyAlignment="1">
      <alignment horizontal="right"/>
    </xf>
    <xf numFmtId="0" fontId="8" fillId="5" borderId="30" xfId="0" applyFont="1" applyFill="1" applyBorder="1" applyAlignment="1">
      <alignment horizontal="center"/>
    </xf>
    <xf numFmtId="165" fontId="0" fillId="3" borderId="12" xfId="0" applyNumberFormat="1" applyFill="1" applyBorder="1"/>
    <xf numFmtId="0" fontId="15" fillId="5" borderId="3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9" fillId="5" borderId="31" xfId="0" applyFont="1" applyFill="1" applyBorder="1" applyAlignment="1">
      <alignment horizontal="center"/>
    </xf>
    <xf numFmtId="168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right"/>
    </xf>
    <xf numFmtId="168" fontId="5" fillId="0" borderId="0" xfId="0" applyNumberFormat="1" applyFont="1" applyAlignment="1">
      <alignment horizontal="center" vertical="center" wrapText="1"/>
    </xf>
    <xf numFmtId="165" fontId="10" fillId="0" borderId="0" xfId="0" applyNumberFormat="1" applyFont="1"/>
    <xf numFmtId="49" fontId="10" fillId="0" borderId="0" xfId="0" applyNumberFormat="1" applyFont="1" applyAlignment="1">
      <alignment horizontal="center" vertical="center"/>
    </xf>
    <xf numFmtId="49" fontId="9" fillId="2" borderId="34" xfId="0" applyNumberFormat="1" applyFont="1" applyFill="1" applyBorder="1" applyAlignment="1">
      <alignment horizontal="center"/>
    </xf>
    <xf numFmtId="168" fontId="9" fillId="2" borderId="35" xfId="0" applyNumberFormat="1" applyFont="1" applyFill="1" applyBorder="1" applyAlignment="1">
      <alignment horizontal="center"/>
    </xf>
    <xf numFmtId="165" fontId="9" fillId="2" borderId="35" xfId="0" applyNumberFormat="1" applyFont="1" applyFill="1" applyBorder="1" applyAlignment="1">
      <alignment horizontal="center"/>
    </xf>
    <xf numFmtId="168" fontId="9" fillId="2" borderId="35" xfId="0" applyNumberFormat="1" applyFont="1" applyFill="1" applyBorder="1" applyAlignment="1">
      <alignment horizontal="center" wrapText="1"/>
    </xf>
    <xf numFmtId="165" fontId="9" fillId="2" borderId="36" xfId="0" applyNumberFormat="1" applyFont="1" applyFill="1" applyBorder="1" applyAlignment="1">
      <alignment horizontal="center"/>
    </xf>
    <xf numFmtId="49" fontId="10" fillId="0" borderId="37" xfId="0" quotePrefix="1" applyNumberFormat="1" applyFont="1" applyBorder="1" applyAlignment="1">
      <alignment horizontal="center" vertical="center"/>
    </xf>
    <xf numFmtId="168" fontId="10" fillId="0" borderId="38" xfId="0" applyNumberFormat="1" applyFont="1" applyBorder="1" applyAlignment="1">
      <alignment horizontal="center" vertical="center"/>
    </xf>
    <xf numFmtId="0" fontId="10" fillId="0" borderId="38" xfId="0" applyFont="1" applyBorder="1" applyAlignment="1">
      <alignment horizontal="right"/>
    </xf>
    <xf numFmtId="168" fontId="5" fillId="0" borderId="38" xfId="0" applyNumberFormat="1" applyFont="1" applyBorder="1" applyAlignment="1">
      <alignment horizontal="center" vertical="center" wrapText="1"/>
    </xf>
    <xf numFmtId="165" fontId="10" fillId="0" borderId="39" xfId="0" applyNumberFormat="1" applyFont="1" applyBorder="1"/>
    <xf numFmtId="49" fontId="10" fillId="0" borderId="40" xfId="0" quotePrefix="1" applyNumberFormat="1" applyFont="1" applyBorder="1" applyAlignment="1">
      <alignment horizontal="center" vertical="center"/>
    </xf>
    <xf numFmtId="165" fontId="10" fillId="0" borderId="41" xfId="0" applyNumberFormat="1" applyFont="1" applyBorder="1"/>
    <xf numFmtId="49" fontId="10" fillId="0" borderId="40" xfId="0" applyNumberFormat="1" applyFont="1" applyBorder="1" applyAlignment="1">
      <alignment horizontal="center" vertical="center"/>
    </xf>
    <xf numFmtId="49" fontId="10" fillId="0" borderId="25" xfId="0" applyNumberFormat="1" applyFont="1" applyBorder="1" applyAlignment="1">
      <alignment horizontal="center" vertical="center"/>
    </xf>
    <xf numFmtId="168" fontId="10" fillId="0" borderId="42" xfId="0" applyNumberFormat="1" applyFont="1" applyBorder="1" applyAlignment="1">
      <alignment horizontal="center" vertical="center"/>
    </xf>
    <xf numFmtId="0" fontId="10" fillId="0" borderId="42" xfId="0" applyFont="1" applyBorder="1" applyAlignment="1">
      <alignment horizontal="right"/>
    </xf>
    <xf numFmtId="168" fontId="5" fillId="0" borderId="42" xfId="0" applyNumberFormat="1" applyFont="1" applyBorder="1" applyAlignment="1">
      <alignment horizontal="center" vertical="center" wrapText="1"/>
    </xf>
    <xf numFmtId="165" fontId="10" fillId="0" borderId="43" xfId="0" applyNumberFormat="1" applyFont="1" applyBorder="1"/>
    <xf numFmtId="165" fontId="10" fillId="4" borderId="7" xfId="0" applyNumberFormat="1" applyFont="1" applyFill="1" applyBorder="1"/>
    <xf numFmtId="165" fontId="13" fillId="4" borderId="10" xfId="0" applyNumberFormat="1" applyFont="1" applyFill="1" applyBorder="1"/>
    <xf numFmtId="165" fontId="13" fillId="5" borderId="13" xfId="0" applyNumberFormat="1" applyFont="1" applyFill="1" applyBorder="1"/>
    <xf numFmtId="165" fontId="13" fillId="5" borderId="8" xfId="0" applyNumberFormat="1" applyFont="1" applyFill="1" applyBorder="1"/>
    <xf numFmtId="165" fontId="13" fillId="4" borderId="13" xfId="0" applyNumberFormat="1" applyFont="1" applyFill="1" applyBorder="1"/>
    <xf numFmtId="165" fontId="13" fillId="4" borderId="8" xfId="0" applyNumberFormat="1" applyFont="1" applyFill="1" applyBorder="1"/>
    <xf numFmtId="165" fontId="13" fillId="4" borderId="21" xfId="0" applyNumberFormat="1" applyFont="1" applyFill="1" applyBorder="1"/>
    <xf numFmtId="165" fontId="13" fillId="4" borderId="22" xfId="0" applyNumberFormat="1" applyFont="1" applyFill="1" applyBorder="1"/>
    <xf numFmtId="165" fontId="13" fillId="5" borderId="7" xfId="0" applyNumberFormat="1" applyFont="1" applyFill="1" applyBorder="1"/>
    <xf numFmtId="165" fontId="13" fillId="5" borderId="10" xfId="0" applyNumberFormat="1" applyFont="1" applyFill="1" applyBorder="1"/>
    <xf numFmtId="165" fontId="13" fillId="5" borderId="18" xfId="0" applyNumberFormat="1" applyFont="1" applyFill="1" applyBorder="1"/>
    <xf numFmtId="165" fontId="13" fillId="4" borderId="7" xfId="0" applyNumberFormat="1" applyFont="1" applyFill="1" applyBorder="1"/>
    <xf numFmtId="165" fontId="13" fillId="5" borderId="3" xfId="0" applyNumberFormat="1" applyFont="1" applyFill="1" applyBorder="1"/>
    <xf numFmtId="165" fontId="13" fillId="4" borderId="0" xfId="0" applyNumberFormat="1" applyFont="1" applyFill="1"/>
    <xf numFmtId="165" fontId="13" fillId="5" borderId="21" xfId="0" applyNumberFormat="1" applyFont="1" applyFill="1" applyBorder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6" borderId="44" xfId="0" applyFont="1" applyFill="1" applyBorder="1" applyAlignment="1">
      <alignment horizontal="center"/>
    </xf>
    <xf numFmtId="165" fontId="10" fillId="4" borderId="20" xfId="0" applyNumberFormat="1" applyFont="1" applyFill="1" applyBorder="1"/>
    <xf numFmtId="0" fontId="8" fillId="0" borderId="0" xfId="0" applyFont="1" applyAlignment="1">
      <alignment horizontal="center"/>
    </xf>
    <xf numFmtId="165" fontId="8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16" fillId="3" borderId="45" xfId="0" applyFont="1" applyFill="1" applyBorder="1" applyAlignment="1">
      <alignment horizontal="center" vertical="center" wrapText="1"/>
    </xf>
    <xf numFmtId="0" fontId="15" fillId="0" borderId="46" xfId="0" applyFont="1" applyBorder="1" applyAlignment="1">
      <alignment horizontal="center"/>
    </xf>
    <xf numFmtId="0" fontId="5" fillId="4" borderId="20" xfId="0" applyFont="1" applyFill="1" applyBorder="1"/>
    <xf numFmtId="0" fontId="5" fillId="4" borderId="0" xfId="0" applyFont="1" applyFill="1"/>
    <xf numFmtId="0" fontId="5" fillId="4" borderId="18" xfId="0" applyFont="1" applyFill="1" applyBorder="1"/>
    <xf numFmtId="0" fontId="5" fillId="4" borderId="2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5" borderId="0" xfId="0" applyFont="1" applyFill="1" applyAlignment="1">
      <alignment horizontal="left"/>
    </xf>
    <xf numFmtId="0" fontId="5" fillId="5" borderId="0" xfId="0" applyFont="1" applyFill="1" applyAlignment="1">
      <alignment horizontal="center"/>
    </xf>
    <xf numFmtId="0" fontId="17" fillId="0" borderId="46" xfId="0" applyFont="1" applyBorder="1" applyAlignment="1">
      <alignment horizontal="center"/>
    </xf>
    <xf numFmtId="0" fontId="8" fillId="0" borderId="0" xfId="0" quotePrefix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4" xfId="0" applyBorder="1"/>
    <xf numFmtId="14" fontId="0" fillId="0" borderId="44" xfId="0" applyNumberFormat="1" applyBorder="1"/>
    <xf numFmtId="172" fontId="0" fillId="0" borderId="44" xfId="0" applyNumberFormat="1" applyBorder="1"/>
    <xf numFmtId="0" fontId="18" fillId="4" borderId="0" xfId="0" applyFont="1" applyFill="1" applyAlignment="1">
      <alignment horizontal="center"/>
    </xf>
    <xf numFmtId="165" fontId="19" fillId="4" borderId="0" xfId="1" applyNumberFormat="1" applyFont="1" applyFill="1" applyAlignment="1">
      <alignment horizontal="right"/>
    </xf>
  </cellXfs>
  <cellStyles count="2">
    <cellStyle name="Monétaire" xfId="1" builtinId="4"/>
    <cellStyle name="Normal" xfId="0" builtinId="0"/>
  </cellStyles>
  <dxfs count="27">
    <dxf>
      <numFmt numFmtId="165" formatCode="#,##0.00\ &quot;$&quot;"/>
      <fill>
        <patternFill patternType="solid">
          <fgColor indexed="64"/>
          <bgColor theme="0" tint="-0.14996795556505021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5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$&quot;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 style="medium">
          <color indexed="64"/>
        </right>
        <top/>
        <bottom style="thick">
          <color indexed="64"/>
        </bottom>
      </border>
    </dxf>
    <dxf>
      <numFmt numFmtId="165" formatCode="#,##0.00\ &quot;$&quot;"/>
      <fill>
        <patternFill patternType="solid">
          <fgColor indexed="64"/>
          <bgColor theme="0" tint="-0.14996795556505021"/>
        </patternFill>
      </fill>
      <border diagonalUp="0" diagonalDown="0" outline="0">
        <left/>
        <right/>
        <top style="medium">
          <color indexed="64"/>
        </top>
        <bottom/>
      </border>
    </dxf>
    <dxf>
      <numFmt numFmtId="165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/>
        <top/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yyyy/mm/dd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sz val="12"/>
      </font>
      <numFmt numFmtId="169" formatCode="yyyy/mm/dd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relativeIndent="255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#,##0.00\ &quot;$&quot;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#,##0.00\ &quot;$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relativeIndent="255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yyyy/mm/dd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z val="12"/>
      </font>
      <numFmt numFmtId="169" formatCode="yyyy/mm/dd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&quot;G-&quot;@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bgColor auto="1"/>
        </patternFill>
      </fill>
      <alignment horizontal="left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20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auto="1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bgColor auto="1"/>
        </patternFill>
      </fill>
    </dxf>
    <dxf>
      <border>
        <bottom style="thick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suivi" displayName="suivi" ref="B1:M141" totalsRowShown="0" headerRowDxfId="26" dataDxfId="24" totalsRowDxfId="23" headerRowBorderDxfId="25">
  <autoFilter ref="B1:M141"/>
  <tableColumns count="12">
    <tableColumn id="5" name="EDP" dataDxfId="22"/>
    <tableColumn id="1" name="PROJETS" dataDxfId="21" totalsRowDxfId="20"/>
    <tableColumn id="14" name="P.O" dataDxfId="19" totalsRowDxfId="18"/>
    <tableColumn id="4" name="P-" dataDxfId="17" totalsRowDxfId="16"/>
    <tableColumn id="3" name="G-" dataDxfId="15" totalsRowDxfId="14"/>
    <tableColumn id="2" name="Date" dataDxfId="13" totalsRowDxfId="12"/>
    <tableColumn id="7" name="TOTAL" dataDxfId="11" totalsRowDxfId="10" dataCellStyle="Monétaire">
      <calculatedColumnFormula>SUM(#REF!)</calculatedColumnFormula>
    </tableColumn>
    <tableColumn id="11" name="N.Paiement" dataDxfId="9" totalsRowDxfId="8" dataCellStyle="Monétaire"/>
    <tableColumn id="8" name="Date Paiement" dataDxfId="7" totalsRowDxfId="6"/>
    <tableColumn id="9" name="Montant" dataDxfId="5" totalsRowDxfId="4"/>
    <tableColumn id="10" name="SOLDE" dataDxfId="3" totalsRowDxfId="2"/>
    <tableColumn id="12" name="Montant par projet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969"/>
  <sheetViews>
    <sheetView showGridLines="0" zoomScale="80" zoomScaleNormal="80" workbookViewId="0">
      <pane ySplit="1" topLeftCell="A6" activePane="bottomLeft" state="frozen"/>
      <selection pane="bottomLeft" activeCell="J15" sqref="J15"/>
    </sheetView>
  </sheetViews>
  <sheetFormatPr baseColWidth="10" defaultColWidth="11.453125" defaultRowHeight="23.5"/>
  <cols>
    <col min="1" max="1" width="5.453125" style="72" customWidth="1"/>
    <col min="2" max="2" width="11.36328125" style="162" customWidth="1"/>
    <col min="3" max="3" width="44.453125" style="74" customWidth="1"/>
    <col min="4" max="5" width="20.90625" customWidth="1"/>
    <col min="6" max="6" width="15.453125" customWidth="1"/>
    <col min="7" max="7" width="21.08984375" style="75" customWidth="1"/>
    <col min="8" max="8" width="24.54296875" style="73" customWidth="1"/>
    <col min="9" max="9" width="17" customWidth="1"/>
    <col min="10" max="10" width="16.453125" customWidth="1"/>
    <col min="11" max="11" width="19.6328125" style="76" customWidth="1"/>
    <col min="12" max="12" width="16.54296875" style="76" customWidth="1"/>
    <col min="13" max="13" width="18.90625" style="76" customWidth="1"/>
    <col min="15" max="15" width="18.90625" style="73" customWidth="1"/>
    <col min="16" max="16" width="19.453125" style="78" customWidth="1"/>
  </cols>
  <sheetData>
    <row r="1" spans="1:16" s="7" customFormat="1" ht="30" customHeight="1" thickBot="1">
      <c r="A1" s="5" t="s">
        <v>3</v>
      </c>
      <c r="B1" s="165" t="s">
        <v>83</v>
      </c>
      <c r="C1" s="6" t="s">
        <v>1</v>
      </c>
      <c r="D1" s="6" t="s">
        <v>71</v>
      </c>
      <c r="E1" s="6" t="s">
        <v>78</v>
      </c>
      <c r="F1" s="6" t="s">
        <v>79</v>
      </c>
      <c r="G1" s="6" t="s">
        <v>70</v>
      </c>
      <c r="H1" s="6" t="s">
        <v>2</v>
      </c>
      <c r="I1" s="6" t="s">
        <v>4</v>
      </c>
      <c r="J1" s="6" t="s">
        <v>69</v>
      </c>
      <c r="K1" s="6" t="s">
        <v>7</v>
      </c>
      <c r="L1" s="6" t="s">
        <v>0</v>
      </c>
      <c r="M1" s="6" t="s">
        <v>8</v>
      </c>
    </row>
    <row r="2" spans="1:16" ht="30" customHeight="1" thickTop="1" thickBot="1">
      <c r="A2" s="8" t="s">
        <v>9</v>
      </c>
      <c r="B2" s="166">
        <f>SUMPRODUCT(MAX((A:A&lt;&gt;"")*(ROW(A:A)))+5)</f>
        <v>282</v>
      </c>
      <c r="C2" s="9" t="s">
        <v>89</v>
      </c>
      <c r="D2" s="11" t="s">
        <v>90</v>
      </c>
      <c r="E2" s="11" t="s">
        <v>84</v>
      </c>
      <c r="F2" s="11"/>
      <c r="G2" s="10"/>
      <c r="H2" s="13"/>
      <c r="I2" s="14"/>
      <c r="J2" s="10"/>
      <c r="K2" s="15"/>
      <c r="L2" s="143"/>
      <c r="M2" s="103">
        <f>SUM(L3:L6)</f>
        <v>0</v>
      </c>
      <c r="O2"/>
      <c r="P2"/>
    </row>
    <row r="3" spans="1:16" ht="30" customHeight="1">
      <c r="A3" s="87"/>
      <c r="B3" s="166" t="s">
        <v>82</v>
      </c>
      <c r="C3" s="167" t="s">
        <v>89</v>
      </c>
      <c r="D3" s="170" t="str">
        <f>D2</f>
        <v>JV-2019</v>
      </c>
      <c r="E3" s="170" t="str">
        <f>E2</f>
        <v>P-1901</v>
      </c>
      <c r="F3" s="90" t="s">
        <v>86</v>
      </c>
      <c r="G3" s="89">
        <v>43496</v>
      </c>
      <c r="H3" s="91">
        <v>20000</v>
      </c>
      <c r="I3" s="92"/>
      <c r="J3" s="89"/>
      <c r="K3" s="161">
        <v>-20000</v>
      </c>
      <c r="L3" s="144">
        <f>SUM(H3,K3)</f>
        <v>0</v>
      </c>
      <c r="M3" s="104"/>
      <c r="O3"/>
      <c r="P3"/>
    </row>
    <row r="4" spans="1:16" ht="30" customHeight="1">
      <c r="A4" s="56"/>
      <c r="B4" s="166"/>
      <c r="C4" s="168"/>
      <c r="D4" s="171"/>
      <c r="E4" s="171"/>
      <c r="F4" s="20"/>
      <c r="G4" s="18"/>
      <c r="H4" s="21">
        <v>0</v>
      </c>
      <c r="I4" s="22"/>
      <c r="J4" s="18"/>
      <c r="K4" s="23"/>
      <c r="L4" s="144">
        <f>suivi[[#This Row],[TOTAL]]-suivi[[#This Row],[Montant]]</f>
        <v>0</v>
      </c>
      <c r="M4" s="104"/>
      <c r="O4"/>
      <c r="P4"/>
    </row>
    <row r="5" spans="1:16" ht="30" customHeight="1">
      <c r="A5" s="56"/>
      <c r="B5" s="166"/>
      <c r="C5" s="168"/>
      <c r="D5" s="171"/>
      <c r="E5" s="171"/>
      <c r="F5" s="20"/>
      <c r="G5" s="18"/>
      <c r="H5" s="21">
        <v>0</v>
      </c>
      <c r="I5" s="22"/>
      <c r="J5" s="18"/>
      <c r="K5" s="23"/>
      <c r="L5" s="144">
        <f>suivi[[#This Row],[TOTAL]]-suivi[[#This Row],[Montant]]</f>
        <v>0</v>
      </c>
      <c r="M5" s="104"/>
      <c r="O5"/>
      <c r="P5"/>
    </row>
    <row r="6" spans="1:16" ht="30" customHeight="1" thickBot="1">
      <c r="A6" s="57"/>
      <c r="B6" s="166"/>
      <c r="C6" s="169"/>
      <c r="D6" s="172"/>
      <c r="E6" s="172"/>
      <c r="F6" s="60"/>
      <c r="G6" s="59"/>
      <c r="H6" s="61">
        <v>0</v>
      </c>
      <c r="I6" s="62"/>
      <c r="J6" s="59"/>
      <c r="K6" s="63"/>
      <c r="L6" s="144">
        <f>suivi[[#This Row],[TOTAL]]-suivi[[#This Row],[Montant]]</f>
        <v>0</v>
      </c>
      <c r="M6" s="105"/>
      <c r="O6"/>
      <c r="P6"/>
    </row>
    <row r="7" spans="1:16" ht="30" customHeight="1" thickTop="1" thickBot="1">
      <c r="A7" s="79" t="s">
        <v>10</v>
      </c>
      <c r="B7" s="166"/>
      <c r="C7" s="80" t="s">
        <v>80</v>
      </c>
      <c r="D7" s="27" t="s">
        <v>81</v>
      </c>
      <c r="E7" s="82" t="s">
        <v>85</v>
      </c>
      <c r="F7" s="82"/>
      <c r="G7" s="81"/>
      <c r="H7" s="83"/>
      <c r="I7" s="84"/>
      <c r="J7" s="81"/>
      <c r="K7" s="85"/>
      <c r="L7" s="145"/>
      <c r="M7" s="102">
        <f>SUM(L7:L11)</f>
        <v>15000</v>
      </c>
      <c r="O7"/>
      <c r="P7"/>
    </row>
    <row r="8" spans="1:16" ht="30" customHeight="1">
      <c r="A8" s="31"/>
      <c r="B8" s="175" t="s">
        <v>82</v>
      </c>
      <c r="C8" s="173" t="str">
        <f>C7</f>
        <v>Pav. Maisonneuve</v>
      </c>
      <c r="D8" s="174" t="str">
        <f>D7</f>
        <v>PF2019-11-12</v>
      </c>
      <c r="E8" s="174" t="str">
        <f>E7</f>
        <v>P-1902</v>
      </c>
      <c r="F8" s="34" t="s">
        <v>87</v>
      </c>
      <c r="G8" s="33">
        <v>43504</v>
      </c>
      <c r="H8" s="35">
        <v>5000</v>
      </c>
      <c r="I8" s="36"/>
      <c r="J8" s="33"/>
      <c r="K8" s="37"/>
      <c r="L8" s="146">
        <f>suivi[[#This Row],[TOTAL]]-suivi[[#This Row],[Montant]]</f>
        <v>5000</v>
      </c>
      <c r="M8" s="100"/>
      <c r="O8"/>
      <c r="P8"/>
    </row>
    <row r="9" spans="1:16" ht="30" customHeight="1">
      <c r="A9" s="31"/>
      <c r="B9" s="166" t="s">
        <v>82</v>
      </c>
      <c r="C9" s="173" t="str">
        <f t="shared" ref="C9" si="0">C8</f>
        <v>Pav. Maisonneuve</v>
      </c>
      <c r="D9" s="174" t="str">
        <f t="shared" ref="D9" si="1">D8</f>
        <v>PF2019-11-12</v>
      </c>
      <c r="E9" s="174" t="str">
        <f t="shared" ref="E9" si="2">E8</f>
        <v>P-1902</v>
      </c>
      <c r="F9" s="34" t="s">
        <v>88</v>
      </c>
      <c r="G9" s="33">
        <v>43508</v>
      </c>
      <c r="H9" s="35">
        <v>10000</v>
      </c>
      <c r="I9" s="36"/>
      <c r="J9" s="33"/>
      <c r="K9" s="37"/>
      <c r="L9" s="146">
        <f>suivi[[#This Row],[TOTAL]]-suivi[[#This Row],[Montant]]</f>
        <v>10000</v>
      </c>
      <c r="M9" s="100"/>
      <c r="O9"/>
      <c r="P9"/>
    </row>
    <row r="10" spans="1:16" ht="30" customHeight="1">
      <c r="A10" s="31"/>
      <c r="B10" s="166"/>
      <c r="C10" s="173"/>
      <c r="D10" s="174"/>
      <c r="E10" s="174"/>
      <c r="F10" s="34"/>
      <c r="G10" s="33"/>
      <c r="H10" s="35">
        <v>0</v>
      </c>
      <c r="I10" s="36"/>
      <c r="J10" s="33"/>
      <c r="K10" s="37"/>
      <c r="L10" s="146">
        <f>suivi[[#This Row],[TOTAL]]-suivi[[#This Row],[Montant]]</f>
        <v>0</v>
      </c>
      <c r="M10" s="100"/>
      <c r="O10"/>
      <c r="P10"/>
    </row>
    <row r="11" spans="1:16" ht="24.65" customHeight="1" thickBot="1">
      <c r="A11" s="31"/>
      <c r="B11" s="166"/>
      <c r="C11" s="173"/>
      <c r="D11" s="174"/>
      <c r="E11" s="174"/>
      <c r="F11" s="34"/>
      <c r="G11" s="33"/>
      <c r="H11" s="35">
        <v>0</v>
      </c>
      <c r="I11" s="38"/>
      <c r="J11" s="38"/>
      <c r="K11" s="38"/>
      <c r="L11" s="146">
        <f>suivi[[#This Row],[TOTAL]]-suivi[[#This Row],[Montant]]</f>
        <v>0</v>
      </c>
      <c r="M11" s="101"/>
      <c r="O11"/>
      <c r="P11"/>
    </row>
    <row r="12" spans="1:16" ht="30" customHeight="1" thickTop="1" thickBot="1">
      <c r="A12" s="8" t="s">
        <v>11</v>
      </c>
      <c r="B12" s="166"/>
      <c r="C12" s="9"/>
      <c r="D12" s="11"/>
      <c r="E12" s="11"/>
      <c r="F12" s="11"/>
      <c r="G12" s="39"/>
      <c r="H12" s="13"/>
      <c r="I12" s="40"/>
      <c r="J12" s="39"/>
      <c r="K12" s="41"/>
      <c r="L12" s="147"/>
      <c r="M12" s="103">
        <f>SUM(L13:L16)</f>
        <v>10000</v>
      </c>
      <c r="O12"/>
      <c r="P12"/>
    </row>
    <row r="13" spans="1:16" ht="30" customHeight="1">
      <c r="A13" s="16"/>
      <c r="B13" s="166" t="s">
        <v>82</v>
      </c>
      <c r="C13" s="182" t="s">
        <v>91</v>
      </c>
      <c r="D13" s="20"/>
      <c r="E13" s="20"/>
      <c r="F13" s="20"/>
      <c r="G13" s="18">
        <v>43518</v>
      </c>
      <c r="H13" s="183">
        <v>10000</v>
      </c>
      <c r="I13" s="22"/>
      <c r="J13" s="18"/>
      <c r="K13" s="23"/>
      <c r="L13" s="148">
        <f>suivi[[#This Row],[TOTAL]]-suivi[[#This Row],[Montant]]</f>
        <v>10000</v>
      </c>
      <c r="M13" s="104"/>
      <c r="O13"/>
      <c r="P13"/>
    </row>
    <row r="14" spans="1:16" ht="30" customHeight="1">
      <c r="A14" s="16"/>
      <c r="B14" s="166"/>
      <c r="C14" s="17"/>
      <c r="D14" s="20"/>
      <c r="E14" s="20"/>
      <c r="F14" s="20"/>
      <c r="G14" s="18"/>
      <c r="H14" s="21">
        <v>0</v>
      </c>
      <c r="I14" s="22"/>
      <c r="J14" s="18"/>
      <c r="K14" s="23"/>
      <c r="L14" s="148">
        <f>suivi[[#This Row],[TOTAL]]-suivi[[#This Row],[Montant]]</f>
        <v>0</v>
      </c>
      <c r="M14" s="104"/>
      <c r="O14"/>
      <c r="P14"/>
    </row>
    <row r="15" spans="1:16" ht="30" customHeight="1">
      <c r="A15" s="16"/>
      <c r="B15" s="166"/>
      <c r="C15" s="17"/>
      <c r="D15" s="20"/>
      <c r="E15" s="20"/>
      <c r="F15" s="20"/>
      <c r="G15" s="18"/>
      <c r="H15" s="21">
        <v>0</v>
      </c>
      <c r="I15" s="99"/>
      <c r="J15" s="99"/>
      <c r="K15" s="99"/>
      <c r="L15" s="148">
        <f>suivi[[#This Row],[TOTAL]]-suivi[[#This Row],[Montant]]</f>
        <v>0</v>
      </c>
      <c r="M15" s="104"/>
      <c r="O15"/>
      <c r="P15"/>
    </row>
    <row r="16" spans="1:16" ht="30" customHeight="1" thickBot="1">
      <c r="A16" s="16"/>
      <c r="B16" s="166"/>
      <c r="C16" s="17"/>
      <c r="D16" s="20"/>
      <c r="E16" s="20"/>
      <c r="F16" s="20"/>
      <c r="G16" s="18"/>
      <c r="H16" s="21">
        <v>0</v>
      </c>
      <c r="I16" s="22"/>
      <c r="J16" s="18"/>
      <c r="K16" s="23"/>
      <c r="L16" s="144">
        <f>suivi[[#This Row],[TOTAL]]-suivi[[#This Row],[Montant]]</f>
        <v>0</v>
      </c>
      <c r="M16" s="105"/>
      <c r="O16"/>
      <c r="P16"/>
    </row>
    <row r="17" spans="1:16" ht="30" customHeight="1" thickTop="1" thickBot="1">
      <c r="A17" s="24" t="s">
        <v>12</v>
      </c>
      <c r="B17" s="166"/>
      <c r="C17" s="25"/>
      <c r="D17" s="27"/>
      <c r="E17" s="27"/>
      <c r="F17" s="27"/>
      <c r="G17" s="26"/>
      <c r="H17" s="28"/>
      <c r="I17" s="29"/>
      <c r="J17" s="26"/>
      <c r="K17" s="30"/>
      <c r="L17" s="145"/>
      <c r="M17" s="102">
        <f>SUM(L17:L21)</f>
        <v>0</v>
      </c>
      <c r="O17"/>
      <c r="P17"/>
    </row>
    <row r="18" spans="1:16" ht="30" customHeight="1">
      <c r="A18" s="31"/>
      <c r="B18" s="166"/>
      <c r="C18" s="32"/>
      <c r="D18" s="34"/>
      <c r="E18" s="34"/>
      <c r="F18" s="34"/>
      <c r="G18" s="33"/>
      <c r="H18" s="35">
        <v>0</v>
      </c>
      <c r="I18" s="36"/>
      <c r="J18" s="33"/>
      <c r="K18" s="37"/>
      <c r="L18" s="146">
        <f>suivi[[#This Row],[TOTAL]]-suivi[[#This Row],[Montant]]</f>
        <v>0</v>
      </c>
      <c r="M18" s="100"/>
      <c r="O18"/>
      <c r="P18"/>
    </row>
    <row r="19" spans="1:16" ht="30" customHeight="1">
      <c r="A19" s="31"/>
      <c r="B19" s="166"/>
      <c r="C19" s="32"/>
      <c r="D19" s="34"/>
      <c r="E19" s="34"/>
      <c r="F19" s="34"/>
      <c r="G19" s="33"/>
      <c r="H19" s="35">
        <v>0</v>
      </c>
      <c r="I19" s="36"/>
      <c r="J19" s="33"/>
      <c r="K19" s="37"/>
      <c r="L19" s="146">
        <f>suivi[[#This Row],[TOTAL]]-suivi[[#This Row],[Montant]]</f>
        <v>0</v>
      </c>
      <c r="M19" s="100"/>
      <c r="O19"/>
      <c r="P19"/>
    </row>
    <row r="20" spans="1:16" ht="30" customHeight="1">
      <c r="A20" s="31"/>
      <c r="B20" s="166"/>
      <c r="C20" s="32"/>
      <c r="D20" s="34"/>
      <c r="E20" s="34"/>
      <c r="F20" s="34"/>
      <c r="G20" s="33"/>
      <c r="H20" s="35">
        <v>0</v>
      </c>
      <c r="I20" s="36"/>
      <c r="J20" s="33"/>
      <c r="K20" s="37"/>
      <c r="L20" s="146">
        <f>suivi[[#This Row],[TOTAL]]-suivi[[#This Row],[Montant]]</f>
        <v>0</v>
      </c>
      <c r="M20" s="100"/>
      <c r="O20"/>
      <c r="P20"/>
    </row>
    <row r="21" spans="1:16" ht="30" customHeight="1" thickBot="1">
      <c r="A21" s="31"/>
      <c r="B21" s="166"/>
      <c r="C21" s="32"/>
      <c r="D21" s="34"/>
      <c r="E21" s="34"/>
      <c r="F21" s="34"/>
      <c r="G21" s="33"/>
      <c r="H21" s="35">
        <v>0</v>
      </c>
      <c r="I21" s="36"/>
      <c r="J21" s="33"/>
      <c r="K21" s="37"/>
      <c r="L21" s="146">
        <f>suivi[[#This Row],[TOTAL]]-suivi[[#This Row],[Montant]]</f>
        <v>0</v>
      </c>
      <c r="M21" s="101"/>
      <c r="O21"/>
      <c r="P21"/>
    </row>
    <row r="22" spans="1:16" ht="30" customHeight="1" thickTop="1" thickBot="1">
      <c r="A22" s="8" t="s">
        <v>13</v>
      </c>
      <c r="B22" s="166"/>
      <c r="C22" s="9"/>
      <c r="D22" s="11"/>
      <c r="E22" s="11"/>
      <c r="F22" s="11"/>
      <c r="G22" s="39"/>
      <c r="H22" s="13"/>
      <c r="I22" s="40"/>
      <c r="J22" s="39"/>
      <c r="K22" s="41"/>
      <c r="L22" s="147"/>
      <c r="M22" s="103">
        <f>SUM(L23:L26)</f>
        <v>0</v>
      </c>
      <c r="O22"/>
      <c r="P22"/>
    </row>
    <row r="23" spans="1:16" ht="30" customHeight="1">
      <c r="A23" s="44"/>
      <c r="B23" s="166"/>
      <c r="C23" s="17"/>
      <c r="D23" s="20"/>
      <c r="E23" s="20"/>
      <c r="F23" s="20"/>
      <c r="G23" s="18"/>
      <c r="H23" s="21">
        <v>0</v>
      </c>
      <c r="I23" s="22"/>
      <c r="J23" s="18"/>
      <c r="K23" s="23"/>
      <c r="L23" s="148">
        <f>suivi[[#This Row],[TOTAL]]-suivi[[#This Row],[Montant]]</f>
        <v>0</v>
      </c>
      <c r="M23" s="104"/>
      <c r="O23"/>
      <c r="P23"/>
    </row>
    <row r="24" spans="1:16" ht="30" customHeight="1">
      <c r="A24" s="16"/>
      <c r="B24" s="166"/>
      <c r="C24" s="17"/>
      <c r="D24" s="20"/>
      <c r="E24" s="20"/>
      <c r="F24" s="20"/>
      <c r="G24" s="18"/>
      <c r="H24" s="21">
        <v>0</v>
      </c>
      <c r="I24" s="22"/>
      <c r="J24" s="18"/>
      <c r="K24" s="23"/>
      <c r="L24" s="148">
        <f>suivi[[#This Row],[TOTAL]]-suivi[[#This Row],[Montant]]</f>
        <v>0</v>
      </c>
      <c r="M24" s="104"/>
      <c r="O24"/>
      <c r="P24"/>
    </row>
    <row r="25" spans="1:16" ht="30" customHeight="1">
      <c r="A25" s="16"/>
      <c r="B25" s="166"/>
      <c r="C25" s="17"/>
      <c r="D25" s="20"/>
      <c r="E25" s="20"/>
      <c r="F25" s="20"/>
      <c r="G25" s="18"/>
      <c r="H25" s="21">
        <v>0</v>
      </c>
      <c r="I25" s="22"/>
      <c r="J25" s="18"/>
      <c r="K25" s="23"/>
      <c r="L25" s="148">
        <f>suivi[[#This Row],[TOTAL]]-suivi[[#This Row],[Montant]]</f>
        <v>0</v>
      </c>
      <c r="M25" s="104"/>
      <c r="O25"/>
      <c r="P25"/>
    </row>
    <row r="26" spans="1:16" ht="30" customHeight="1" thickBot="1">
      <c r="A26" s="16"/>
      <c r="B26" s="166"/>
      <c r="C26" s="17"/>
      <c r="D26" s="20"/>
      <c r="E26" s="20"/>
      <c r="F26" s="20"/>
      <c r="G26" s="18"/>
      <c r="H26" s="21">
        <v>0</v>
      </c>
      <c r="I26" s="22"/>
      <c r="J26" s="18"/>
      <c r="K26" s="23"/>
      <c r="L26" s="148">
        <f>suivi[[#This Row],[TOTAL]]-suivi[[#This Row],[Montant]]</f>
        <v>0</v>
      </c>
      <c r="M26" s="105"/>
      <c r="O26"/>
      <c r="P26"/>
    </row>
    <row r="27" spans="1:16" ht="30" customHeight="1" thickTop="1" thickBot="1">
      <c r="A27" s="24" t="s">
        <v>14</v>
      </c>
      <c r="B27" s="166"/>
      <c r="C27" s="45"/>
      <c r="D27" s="27"/>
      <c r="E27" s="27"/>
      <c r="F27" s="27"/>
      <c r="G27" s="26"/>
      <c r="H27" s="28"/>
      <c r="I27" s="29"/>
      <c r="J27" s="26"/>
      <c r="K27" s="30"/>
      <c r="L27" s="145"/>
      <c r="M27" s="102">
        <f>SUM(L27:L31)</f>
        <v>0</v>
      </c>
      <c r="O27"/>
      <c r="P27"/>
    </row>
    <row r="28" spans="1:16" ht="30" customHeight="1">
      <c r="A28" s="31"/>
      <c r="B28" s="166"/>
      <c r="C28" s="32"/>
      <c r="D28" s="34"/>
      <c r="E28" s="34"/>
      <c r="F28" s="34"/>
      <c r="G28" s="33"/>
      <c r="H28" s="35">
        <v>0</v>
      </c>
      <c r="I28" s="36"/>
      <c r="J28" s="33"/>
      <c r="K28" s="37"/>
      <c r="L28" s="146">
        <f>suivi[[#This Row],[TOTAL]]-suivi[[#This Row],[Montant]]</f>
        <v>0</v>
      </c>
      <c r="M28" s="100"/>
      <c r="O28"/>
      <c r="P28"/>
    </row>
    <row r="29" spans="1:16" ht="30" customHeight="1">
      <c r="A29" s="31"/>
      <c r="B29" s="166"/>
      <c r="C29" s="32"/>
      <c r="D29" s="34"/>
      <c r="E29" s="34"/>
      <c r="F29" s="34"/>
      <c r="G29" s="33"/>
      <c r="H29" s="35">
        <v>0</v>
      </c>
      <c r="I29" s="36"/>
      <c r="J29" s="33"/>
      <c r="K29" s="37"/>
      <c r="L29" s="146">
        <f>suivi[[#This Row],[TOTAL]]-suivi[[#This Row],[Montant]]</f>
        <v>0</v>
      </c>
      <c r="M29" s="100"/>
      <c r="O29"/>
      <c r="P29"/>
    </row>
    <row r="30" spans="1:16" ht="30" customHeight="1">
      <c r="A30" s="31"/>
      <c r="B30" s="166"/>
      <c r="C30" s="32"/>
      <c r="D30" s="34"/>
      <c r="E30" s="34"/>
      <c r="F30" s="34"/>
      <c r="G30" s="33"/>
      <c r="H30" s="35">
        <v>0</v>
      </c>
      <c r="I30" s="36"/>
      <c r="J30" s="33"/>
      <c r="K30" s="37"/>
      <c r="L30" s="146">
        <f>suivi[[#This Row],[TOTAL]]-suivi[[#This Row],[Montant]]</f>
        <v>0</v>
      </c>
      <c r="M30" s="100"/>
      <c r="O30"/>
      <c r="P30"/>
    </row>
    <row r="31" spans="1:16" ht="30" customHeight="1" thickBot="1">
      <c r="A31" s="31"/>
      <c r="B31" s="166"/>
      <c r="C31" s="32"/>
      <c r="D31" s="34"/>
      <c r="E31" s="34"/>
      <c r="F31" s="34"/>
      <c r="G31" s="33"/>
      <c r="H31" s="35">
        <v>0</v>
      </c>
      <c r="I31" s="36"/>
      <c r="J31" s="33"/>
      <c r="K31" s="37"/>
      <c r="L31" s="146">
        <f>suivi[[#This Row],[TOTAL]]-suivi[[#This Row],[Montant]]</f>
        <v>0</v>
      </c>
      <c r="M31" s="101"/>
      <c r="O31"/>
      <c r="P31"/>
    </row>
    <row r="32" spans="1:16" ht="30" customHeight="1" thickTop="1" thickBot="1">
      <c r="A32" s="8" t="s">
        <v>15</v>
      </c>
      <c r="B32" s="166"/>
      <c r="C32" s="9"/>
      <c r="D32" s="11"/>
      <c r="E32" s="11"/>
      <c r="F32" s="11"/>
      <c r="G32" s="39"/>
      <c r="H32" s="13"/>
      <c r="I32" s="40"/>
      <c r="J32" s="39"/>
      <c r="K32" s="41"/>
      <c r="L32" s="147"/>
      <c r="M32" s="103">
        <f>SUM(L33:L36)</f>
        <v>0</v>
      </c>
      <c r="O32"/>
      <c r="P32"/>
    </row>
    <row r="33" spans="1:16" ht="30" customHeight="1">
      <c r="A33" s="16"/>
      <c r="B33" s="166"/>
      <c r="C33" s="17"/>
      <c r="D33" s="20"/>
      <c r="E33" s="20"/>
      <c r="F33" s="20"/>
      <c r="G33" s="18"/>
      <c r="H33" s="21">
        <v>0</v>
      </c>
      <c r="I33" s="22"/>
      <c r="J33" s="18"/>
      <c r="K33" s="23"/>
      <c r="L33" s="148">
        <f>suivi[[#This Row],[TOTAL]]-suivi[[#This Row],[Montant]]</f>
        <v>0</v>
      </c>
      <c r="M33" s="104"/>
      <c r="O33"/>
      <c r="P33"/>
    </row>
    <row r="34" spans="1:16" ht="30" customHeight="1">
      <c r="A34" s="16"/>
      <c r="B34" s="166"/>
      <c r="C34" s="17"/>
      <c r="D34" s="20"/>
      <c r="E34" s="20"/>
      <c r="F34" s="20"/>
      <c r="G34" s="18"/>
      <c r="H34" s="21">
        <v>0</v>
      </c>
      <c r="I34" s="22"/>
      <c r="J34" s="18"/>
      <c r="K34" s="23"/>
      <c r="L34" s="148">
        <f>suivi[[#This Row],[TOTAL]]-suivi[[#This Row],[Montant]]</f>
        <v>0</v>
      </c>
      <c r="M34" s="104"/>
      <c r="O34"/>
      <c r="P34"/>
    </row>
    <row r="35" spans="1:16" ht="30" customHeight="1">
      <c r="A35" s="16"/>
      <c r="B35" s="166"/>
      <c r="C35" s="17"/>
      <c r="D35" s="20"/>
      <c r="E35" s="20"/>
      <c r="F35" s="20"/>
      <c r="G35" s="18"/>
      <c r="H35" s="21">
        <v>0</v>
      </c>
      <c r="I35" s="22"/>
      <c r="J35" s="18"/>
      <c r="K35" s="23"/>
      <c r="L35" s="148">
        <f>suivi[[#This Row],[TOTAL]]-suivi[[#This Row],[Montant]]</f>
        <v>0</v>
      </c>
      <c r="M35" s="104"/>
      <c r="O35"/>
      <c r="P35"/>
    </row>
    <row r="36" spans="1:16" ht="30" customHeight="1" thickBot="1">
      <c r="A36" s="16"/>
      <c r="B36" s="166"/>
      <c r="C36" s="17"/>
      <c r="D36" s="20"/>
      <c r="E36" s="20"/>
      <c r="F36" s="20"/>
      <c r="G36" s="18"/>
      <c r="H36" s="21">
        <v>0</v>
      </c>
      <c r="I36" s="22"/>
      <c r="J36" s="18"/>
      <c r="K36" s="23"/>
      <c r="L36" s="148">
        <f>suivi[[#This Row],[TOTAL]]-suivi[[#This Row],[Montant]]</f>
        <v>0</v>
      </c>
      <c r="M36" s="105"/>
      <c r="O36"/>
      <c r="P36"/>
    </row>
    <row r="37" spans="1:16" ht="30" customHeight="1" thickTop="1" thickBot="1">
      <c r="A37" s="24" t="s">
        <v>16</v>
      </c>
      <c r="B37" s="166"/>
      <c r="C37" s="25"/>
      <c r="D37" s="27"/>
      <c r="E37" s="27"/>
      <c r="F37" s="27"/>
      <c r="G37" s="26"/>
      <c r="H37" s="28"/>
      <c r="I37" s="29"/>
      <c r="J37" s="26"/>
      <c r="K37" s="30"/>
      <c r="L37" s="145"/>
      <c r="M37" s="102">
        <f>SUM(L37:L41)</f>
        <v>0</v>
      </c>
      <c r="O37"/>
      <c r="P37"/>
    </row>
    <row r="38" spans="1:16" ht="30" customHeight="1">
      <c r="A38" s="31"/>
      <c r="B38" s="166"/>
      <c r="C38" s="43"/>
      <c r="D38" s="34"/>
      <c r="E38" s="34"/>
      <c r="F38" s="34"/>
      <c r="G38" s="33"/>
      <c r="H38" s="35">
        <v>0</v>
      </c>
      <c r="I38" s="36"/>
      <c r="J38" s="33"/>
      <c r="K38" s="37"/>
      <c r="L38" s="146">
        <f>suivi[[#This Row],[TOTAL]]-suivi[[#This Row],[Montant]]</f>
        <v>0</v>
      </c>
      <c r="M38" s="100"/>
      <c r="O38"/>
      <c r="P38"/>
    </row>
    <row r="39" spans="1:16" ht="30" customHeight="1">
      <c r="A39" s="31"/>
      <c r="B39" s="166"/>
      <c r="C39" s="43"/>
      <c r="D39" s="34"/>
      <c r="E39" s="34"/>
      <c r="F39" s="34"/>
      <c r="G39" s="33"/>
      <c r="H39" s="35">
        <v>0</v>
      </c>
      <c r="I39" s="36"/>
      <c r="J39" s="33"/>
      <c r="K39" s="37"/>
      <c r="L39" s="146">
        <v>0</v>
      </c>
      <c r="M39" s="100"/>
      <c r="O39"/>
      <c r="P39"/>
    </row>
    <row r="40" spans="1:16" ht="30" customHeight="1">
      <c r="A40" s="31"/>
      <c r="B40" s="166"/>
      <c r="C40" s="43"/>
      <c r="D40" s="34"/>
      <c r="E40" s="34"/>
      <c r="F40" s="34"/>
      <c r="G40" s="33"/>
      <c r="H40" s="35">
        <v>0</v>
      </c>
      <c r="I40" s="36"/>
      <c r="J40" s="33"/>
      <c r="K40" s="37"/>
      <c r="L40" s="146">
        <f>suivi[[#This Row],[TOTAL]]-suivi[[#This Row],[Montant]]</f>
        <v>0</v>
      </c>
      <c r="M40" s="100"/>
      <c r="O40"/>
      <c r="P40"/>
    </row>
    <row r="41" spans="1:16" ht="30" customHeight="1" thickBot="1">
      <c r="A41" s="31"/>
      <c r="B41" s="166"/>
      <c r="C41" s="43"/>
      <c r="D41" s="34"/>
      <c r="E41" s="34"/>
      <c r="F41" s="34"/>
      <c r="G41" s="33"/>
      <c r="H41" s="35">
        <v>0</v>
      </c>
      <c r="I41" s="36"/>
      <c r="J41" s="33"/>
      <c r="K41" s="37"/>
      <c r="L41" s="146">
        <f>suivi[[#This Row],[TOTAL]]-suivi[[#This Row],[Montant]]</f>
        <v>0</v>
      </c>
      <c r="M41" s="101"/>
      <c r="O41"/>
      <c r="P41"/>
    </row>
    <row r="42" spans="1:16" ht="30" customHeight="1" thickTop="1" thickBot="1">
      <c r="A42" s="8" t="s">
        <v>17</v>
      </c>
      <c r="B42" s="166"/>
      <c r="C42" s="9"/>
      <c r="D42" s="11"/>
      <c r="E42" s="11"/>
      <c r="F42" s="11"/>
      <c r="G42" s="39"/>
      <c r="H42" s="13"/>
      <c r="I42" s="40"/>
      <c r="J42" s="39"/>
      <c r="K42" s="41"/>
      <c r="L42" s="147"/>
      <c r="M42" s="103">
        <f>SUM(L43:L46)</f>
        <v>0</v>
      </c>
      <c r="O42"/>
      <c r="P42"/>
    </row>
    <row r="43" spans="1:16" ht="30" customHeight="1">
      <c r="A43" s="16"/>
      <c r="B43" s="166"/>
      <c r="C43" s="17"/>
      <c r="D43" s="20"/>
      <c r="E43" s="20"/>
      <c r="F43" s="20"/>
      <c r="G43" s="18"/>
      <c r="H43" s="21">
        <v>0</v>
      </c>
      <c r="I43" s="22"/>
      <c r="J43" s="18"/>
      <c r="K43" s="23"/>
      <c r="L43" s="148">
        <f>suivi[[#This Row],[TOTAL]]-suivi[[#This Row],[Montant]]</f>
        <v>0</v>
      </c>
      <c r="M43" s="104"/>
      <c r="O43"/>
      <c r="P43"/>
    </row>
    <row r="44" spans="1:16" ht="30" customHeight="1">
      <c r="A44" s="16"/>
      <c r="B44" s="166"/>
      <c r="C44" s="17"/>
      <c r="D44" s="20"/>
      <c r="E44" s="20"/>
      <c r="F44" s="20"/>
      <c r="G44" s="18"/>
      <c r="H44" s="21">
        <v>0</v>
      </c>
      <c r="I44" s="22"/>
      <c r="J44" s="18"/>
      <c r="K44" s="23"/>
      <c r="L44" s="148">
        <f>suivi[[#This Row],[TOTAL]]-suivi[[#This Row],[Montant]]</f>
        <v>0</v>
      </c>
      <c r="M44" s="104"/>
      <c r="O44"/>
      <c r="P44"/>
    </row>
    <row r="45" spans="1:16" ht="30" customHeight="1">
      <c r="A45" s="16"/>
      <c r="B45" s="166"/>
      <c r="C45" s="17"/>
      <c r="D45" s="20"/>
      <c r="E45" s="20"/>
      <c r="F45" s="20"/>
      <c r="G45" s="18"/>
      <c r="H45" s="21">
        <v>0</v>
      </c>
      <c r="I45" s="22"/>
      <c r="J45" s="18"/>
      <c r="K45" s="23"/>
      <c r="L45" s="148">
        <f>suivi[[#This Row],[TOTAL]]-suivi[[#This Row],[Montant]]</f>
        <v>0</v>
      </c>
      <c r="M45" s="104"/>
      <c r="O45"/>
      <c r="P45"/>
    </row>
    <row r="46" spans="1:16" ht="30" customHeight="1" thickBot="1">
      <c r="A46" s="16"/>
      <c r="B46" s="166"/>
      <c r="C46" s="17"/>
      <c r="D46" s="20"/>
      <c r="E46" s="20"/>
      <c r="F46" s="20"/>
      <c r="G46" s="18"/>
      <c r="H46" s="21">
        <v>0</v>
      </c>
      <c r="I46" s="22"/>
      <c r="J46" s="18"/>
      <c r="K46" s="23"/>
      <c r="L46" s="148">
        <f>suivi[[#This Row],[TOTAL]]-suivi[[#This Row],[Montant]]</f>
        <v>0</v>
      </c>
      <c r="M46" s="105"/>
      <c r="O46"/>
      <c r="P46"/>
    </row>
    <row r="47" spans="1:16" ht="30" customHeight="1" thickTop="1" thickBot="1">
      <c r="A47" s="24" t="s">
        <v>18</v>
      </c>
      <c r="B47" s="166"/>
      <c r="C47" s="25"/>
      <c r="D47" s="27"/>
      <c r="E47" s="27"/>
      <c r="F47" s="27"/>
      <c r="G47" s="26"/>
      <c r="H47" s="28"/>
      <c r="I47" s="29"/>
      <c r="J47" s="26"/>
      <c r="K47" s="30"/>
      <c r="L47" s="145"/>
      <c r="M47" s="102">
        <f>SUM(L47:L51)</f>
        <v>0</v>
      </c>
      <c r="O47"/>
      <c r="P47"/>
    </row>
    <row r="48" spans="1:16" ht="30" customHeight="1">
      <c r="A48" s="31"/>
      <c r="B48" s="166"/>
      <c r="C48" s="32"/>
      <c r="D48" s="34"/>
      <c r="E48" s="34"/>
      <c r="F48" s="34"/>
      <c r="G48" s="33"/>
      <c r="H48" s="35">
        <v>0</v>
      </c>
      <c r="I48" s="36"/>
      <c r="J48" s="33"/>
      <c r="K48" s="37"/>
      <c r="L48" s="146">
        <f>suivi[[#This Row],[TOTAL]]-suivi[[#This Row],[Montant]]</f>
        <v>0</v>
      </c>
      <c r="M48" s="100"/>
      <c r="O48"/>
      <c r="P48"/>
    </row>
    <row r="49" spans="1:16" ht="30" customHeight="1">
      <c r="A49" s="31"/>
      <c r="B49" s="166"/>
      <c r="C49" s="32"/>
      <c r="D49" s="34"/>
      <c r="E49" s="34"/>
      <c r="F49" s="34"/>
      <c r="G49" s="33"/>
      <c r="H49" s="35">
        <v>0</v>
      </c>
      <c r="I49" s="36"/>
      <c r="J49" s="33"/>
      <c r="K49" s="37"/>
      <c r="L49" s="146">
        <f>suivi[[#This Row],[TOTAL]]-suivi[[#This Row],[Montant]]</f>
        <v>0</v>
      </c>
      <c r="M49" s="100"/>
      <c r="O49"/>
      <c r="P49"/>
    </row>
    <row r="50" spans="1:16" ht="30" customHeight="1">
      <c r="A50" s="31"/>
      <c r="B50" s="166"/>
      <c r="C50" s="32"/>
      <c r="D50" s="34"/>
      <c r="E50" s="34"/>
      <c r="F50" s="34"/>
      <c r="G50" s="33"/>
      <c r="H50" s="35">
        <v>0</v>
      </c>
      <c r="I50" s="36"/>
      <c r="J50" s="33"/>
      <c r="K50" s="37"/>
      <c r="L50" s="146">
        <f>suivi[[#This Row],[TOTAL]]-suivi[[#This Row],[Montant]]</f>
        <v>0</v>
      </c>
      <c r="M50" s="100"/>
      <c r="O50"/>
      <c r="P50"/>
    </row>
    <row r="51" spans="1:16" ht="30" customHeight="1" thickBot="1">
      <c r="A51" s="31"/>
      <c r="B51" s="166"/>
      <c r="C51" s="32"/>
      <c r="D51" s="34"/>
      <c r="E51" s="34"/>
      <c r="F51" s="34"/>
      <c r="G51" s="33"/>
      <c r="H51" s="35">
        <v>0</v>
      </c>
      <c r="I51" s="36"/>
      <c r="J51" s="33"/>
      <c r="K51" s="37"/>
      <c r="L51" s="146">
        <f>suivi[[#This Row],[TOTAL]]-suivi[[#This Row],[Montant]]</f>
        <v>0</v>
      </c>
      <c r="M51" s="101"/>
      <c r="O51"/>
      <c r="P51"/>
    </row>
    <row r="52" spans="1:16" ht="30" customHeight="1" thickTop="1" thickBot="1">
      <c r="A52" s="8" t="s">
        <v>19</v>
      </c>
      <c r="B52" s="166"/>
      <c r="C52" s="94"/>
      <c r="D52" s="11"/>
      <c r="E52" s="11"/>
      <c r="F52" s="11"/>
      <c r="G52" s="39"/>
      <c r="H52" s="13"/>
      <c r="I52" s="40"/>
      <c r="J52" s="39"/>
      <c r="K52" s="41"/>
      <c r="L52" s="147"/>
      <c r="M52" s="103">
        <f>SUM(L53:L56)</f>
        <v>0</v>
      </c>
      <c r="O52"/>
      <c r="P52"/>
    </row>
    <row r="53" spans="1:16" ht="30" customHeight="1">
      <c r="A53" s="95"/>
      <c r="B53" s="166"/>
      <c r="C53" s="96"/>
      <c r="D53" s="90"/>
      <c r="E53" s="90"/>
      <c r="F53" s="90"/>
      <c r="G53" s="89"/>
      <c r="H53" s="91">
        <v>0</v>
      </c>
      <c r="I53" s="92"/>
      <c r="J53" s="89"/>
      <c r="K53" s="93"/>
      <c r="L53" s="148">
        <f>suivi[[#This Row],[TOTAL]]-suivi[[#This Row],[Montant]]</f>
        <v>0</v>
      </c>
      <c r="M53" s="104"/>
      <c r="O53"/>
      <c r="P53"/>
    </row>
    <row r="54" spans="1:16" ht="30" customHeight="1">
      <c r="A54" s="16"/>
      <c r="B54" s="166"/>
      <c r="C54" s="97"/>
      <c r="D54" s="20"/>
      <c r="E54" s="20"/>
      <c r="F54" s="20"/>
      <c r="G54" s="18"/>
      <c r="H54" s="21">
        <v>0</v>
      </c>
      <c r="I54" s="22"/>
      <c r="J54" s="18"/>
      <c r="K54" s="23"/>
      <c r="L54" s="148">
        <f>suivi[[#This Row],[TOTAL]]-suivi[[#This Row],[Montant]]</f>
        <v>0</v>
      </c>
      <c r="M54" s="104"/>
      <c r="O54"/>
      <c r="P54"/>
    </row>
    <row r="55" spans="1:16" ht="30" customHeight="1">
      <c r="A55" s="16"/>
      <c r="B55" s="166"/>
      <c r="C55" s="97"/>
      <c r="D55" s="20"/>
      <c r="E55" s="20"/>
      <c r="F55" s="20"/>
      <c r="G55" s="18"/>
      <c r="H55" s="21">
        <v>0</v>
      </c>
      <c r="I55" s="22"/>
      <c r="J55" s="18"/>
      <c r="K55" s="23"/>
      <c r="L55" s="148">
        <f>suivi[[#This Row],[TOTAL]]-suivi[[#This Row],[Montant]]</f>
        <v>0</v>
      </c>
      <c r="M55" s="104"/>
      <c r="O55"/>
      <c r="P55"/>
    </row>
    <row r="56" spans="1:16" ht="30" customHeight="1" thickBot="1">
      <c r="A56" s="86"/>
      <c r="B56" s="166"/>
      <c r="C56" s="98"/>
      <c r="D56" s="60"/>
      <c r="E56" s="60"/>
      <c r="F56" s="60"/>
      <c r="G56" s="59"/>
      <c r="H56" s="61">
        <v>0</v>
      </c>
      <c r="I56" s="62"/>
      <c r="J56" s="59"/>
      <c r="K56" s="63"/>
      <c r="L56" s="148">
        <f>suivi[[#This Row],[TOTAL]]-suivi[[#This Row],[Montant]]</f>
        <v>0</v>
      </c>
      <c r="M56" s="105"/>
      <c r="O56"/>
      <c r="P56"/>
    </row>
    <row r="57" spans="1:16" ht="30" customHeight="1" thickTop="1" thickBot="1">
      <c r="A57" s="24" t="s">
        <v>20</v>
      </c>
      <c r="B57" s="166"/>
      <c r="C57" s="25"/>
      <c r="D57" s="27"/>
      <c r="E57" s="27"/>
      <c r="F57" s="27"/>
      <c r="G57" s="26"/>
      <c r="H57" s="28"/>
      <c r="I57" s="29"/>
      <c r="J57" s="26"/>
      <c r="K57" s="30"/>
      <c r="L57" s="145"/>
      <c r="M57" s="102">
        <f>SUM(L57:L61)</f>
        <v>0</v>
      </c>
      <c r="O57"/>
      <c r="P57"/>
    </row>
    <row r="58" spans="1:16" ht="30" customHeight="1">
      <c r="A58" s="31"/>
      <c r="B58" s="166"/>
      <c r="C58" s="32"/>
      <c r="D58" s="34"/>
      <c r="E58" s="34"/>
      <c r="F58" s="34"/>
      <c r="G58" s="33"/>
      <c r="H58" s="35">
        <v>0</v>
      </c>
      <c r="I58" s="36"/>
      <c r="J58" s="33"/>
      <c r="K58" s="37"/>
      <c r="L58" s="146">
        <f>suivi[[#This Row],[TOTAL]]-suivi[[#This Row],[Montant]]</f>
        <v>0</v>
      </c>
      <c r="M58" s="100"/>
      <c r="O58"/>
      <c r="P58"/>
    </row>
    <row r="59" spans="1:16" ht="30" customHeight="1">
      <c r="A59" s="31"/>
      <c r="B59" s="166"/>
      <c r="C59" s="32"/>
      <c r="D59" s="34"/>
      <c r="E59" s="34"/>
      <c r="F59" s="34"/>
      <c r="G59" s="33"/>
      <c r="H59" s="35">
        <v>0</v>
      </c>
      <c r="I59" s="36"/>
      <c r="J59" s="33"/>
      <c r="K59" s="37"/>
      <c r="L59" s="146">
        <f>suivi[[#This Row],[TOTAL]]-suivi[[#This Row],[Montant]]</f>
        <v>0</v>
      </c>
      <c r="M59" s="100"/>
      <c r="O59"/>
      <c r="P59"/>
    </row>
    <row r="60" spans="1:16" ht="30" customHeight="1">
      <c r="A60" s="31"/>
      <c r="B60" s="166"/>
      <c r="C60" s="32"/>
      <c r="D60" s="34"/>
      <c r="E60" s="34"/>
      <c r="F60" s="34"/>
      <c r="G60" s="33"/>
      <c r="H60" s="35">
        <v>0</v>
      </c>
      <c r="I60" s="36"/>
      <c r="J60" s="33"/>
      <c r="K60" s="37"/>
      <c r="L60" s="146">
        <f>suivi[[#This Row],[TOTAL]]-suivi[[#This Row],[Montant]]</f>
        <v>0</v>
      </c>
      <c r="M60" s="100"/>
      <c r="O60"/>
      <c r="P60"/>
    </row>
    <row r="61" spans="1:16" ht="30" customHeight="1" thickBot="1">
      <c r="A61" s="31"/>
      <c r="B61" s="166"/>
      <c r="C61" s="32"/>
      <c r="D61" s="34"/>
      <c r="E61" s="34"/>
      <c r="F61" s="34"/>
      <c r="G61" s="33"/>
      <c r="H61" s="35">
        <v>0</v>
      </c>
      <c r="I61" s="36"/>
      <c r="J61" s="33"/>
      <c r="K61" s="37"/>
      <c r="L61" s="146">
        <f>suivi[[#This Row],[TOTAL]]-suivi[[#This Row],[Montant]]</f>
        <v>0</v>
      </c>
      <c r="M61" s="101"/>
      <c r="O61"/>
      <c r="P61"/>
    </row>
    <row r="62" spans="1:16" ht="30" customHeight="1" thickTop="1" thickBot="1">
      <c r="A62" s="8" t="s">
        <v>21</v>
      </c>
      <c r="B62" s="166"/>
      <c r="C62" s="94"/>
      <c r="D62" s="11"/>
      <c r="E62" s="11"/>
      <c r="F62" s="11"/>
      <c r="G62" s="39"/>
      <c r="H62" s="13"/>
      <c r="I62" s="40"/>
      <c r="J62" s="39"/>
      <c r="K62" s="41"/>
      <c r="L62" s="147"/>
      <c r="M62" s="103">
        <f>SUM(L63:L66)</f>
        <v>0</v>
      </c>
      <c r="O62"/>
      <c r="P62"/>
    </row>
    <row r="63" spans="1:16" ht="30" customHeight="1">
      <c r="A63" s="95"/>
      <c r="B63" s="166"/>
      <c r="C63" s="96"/>
      <c r="D63" s="90"/>
      <c r="E63" s="90"/>
      <c r="F63" s="90"/>
      <c r="G63" s="89"/>
      <c r="H63" s="91">
        <v>0</v>
      </c>
      <c r="I63" s="92"/>
      <c r="J63" s="89"/>
      <c r="K63" s="93"/>
      <c r="L63" s="149">
        <f>suivi[[#This Row],[TOTAL]]-suivi[[#This Row],[Montant]]</f>
        <v>0</v>
      </c>
      <c r="M63" s="104"/>
      <c r="O63"/>
      <c r="P63"/>
    </row>
    <row r="64" spans="1:16" ht="30" customHeight="1">
      <c r="A64" s="16"/>
      <c r="B64" s="166"/>
      <c r="C64" s="97"/>
      <c r="D64" s="20"/>
      <c r="E64" s="20"/>
      <c r="F64" s="20"/>
      <c r="G64" s="18"/>
      <c r="H64" s="21">
        <v>0</v>
      </c>
      <c r="I64" s="22"/>
      <c r="J64" s="18"/>
      <c r="K64" s="23"/>
      <c r="L64" s="148">
        <f>suivi[[#This Row],[TOTAL]]-suivi[[#This Row],[Montant]]</f>
        <v>0</v>
      </c>
      <c r="M64" s="104"/>
      <c r="O64"/>
      <c r="P64"/>
    </row>
    <row r="65" spans="1:16" ht="30" customHeight="1">
      <c r="A65" s="16"/>
      <c r="B65" s="166"/>
      <c r="C65" s="97"/>
      <c r="D65" s="20"/>
      <c r="E65" s="20"/>
      <c r="F65" s="20"/>
      <c r="G65" s="18"/>
      <c r="H65" s="21">
        <v>0</v>
      </c>
      <c r="I65" s="22"/>
      <c r="J65" s="18"/>
      <c r="K65" s="23"/>
      <c r="L65" s="148">
        <f>suivi[[#This Row],[TOTAL]]-suivi[[#This Row],[Montant]]</f>
        <v>0</v>
      </c>
      <c r="M65" s="104"/>
      <c r="O65"/>
      <c r="P65"/>
    </row>
    <row r="66" spans="1:16" ht="30" customHeight="1" thickBot="1">
      <c r="A66" s="86"/>
      <c r="B66" s="166"/>
      <c r="C66" s="98"/>
      <c r="D66" s="60"/>
      <c r="E66" s="60"/>
      <c r="F66" s="60"/>
      <c r="G66" s="59"/>
      <c r="H66" s="61">
        <v>0</v>
      </c>
      <c r="I66" s="62"/>
      <c r="J66" s="59"/>
      <c r="K66" s="63"/>
      <c r="L66" s="150">
        <f>suivi[[#This Row],[TOTAL]]-suivi[[#This Row],[Montant]]</f>
        <v>0</v>
      </c>
      <c r="M66" s="105"/>
      <c r="O66"/>
      <c r="P66"/>
    </row>
    <row r="67" spans="1:16" ht="30" customHeight="1" thickTop="1" thickBot="1">
      <c r="A67" s="46" t="s">
        <v>22</v>
      </c>
      <c r="B67" s="166"/>
      <c r="C67" s="25"/>
      <c r="D67" s="27"/>
      <c r="E67" s="27"/>
      <c r="F67" s="27"/>
      <c r="G67" s="26"/>
      <c r="H67" s="28"/>
      <c r="I67" s="29"/>
      <c r="J67" s="26"/>
      <c r="K67" s="30"/>
      <c r="L67" s="151"/>
      <c r="M67" s="102">
        <f>SUM(L67:L71)</f>
        <v>0</v>
      </c>
      <c r="O67"/>
      <c r="P67"/>
    </row>
    <row r="68" spans="1:16" ht="30" customHeight="1">
      <c r="A68" s="47"/>
      <c r="B68" s="166"/>
      <c r="C68" s="32"/>
      <c r="D68" s="34"/>
      <c r="E68" s="34"/>
      <c r="F68" s="34"/>
      <c r="G68" s="33"/>
      <c r="H68" s="35">
        <v>0</v>
      </c>
      <c r="I68" s="36"/>
      <c r="J68" s="33"/>
      <c r="K68" s="37"/>
      <c r="L68" s="152">
        <f>suivi[[#This Row],[TOTAL]]-suivi[[#This Row],[Montant]]</f>
        <v>0</v>
      </c>
      <c r="M68" s="100"/>
      <c r="O68"/>
      <c r="P68"/>
    </row>
    <row r="69" spans="1:16" ht="30" customHeight="1">
      <c r="A69" s="47"/>
      <c r="B69" s="166"/>
      <c r="C69" s="32"/>
      <c r="D69" s="34"/>
      <c r="E69" s="34"/>
      <c r="F69" s="34"/>
      <c r="G69" s="33"/>
      <c r="H69" s="35">
        <v>0</v>
      </c>
      <c r="I69" s="36"/>
      <c r="J69" s="33"/>
      <c r="K69" s="37"/>
      <c r="L69" s="152">
        <f>suivi[[#This Row],[TOTAL]]-suivi[[#This Row],[Montant]]</f>
        <v>0</v>
      </c>
      <c r="M69" s="100"/>
      <c r="O69"/>
      <c r="P69"/>
    </row>
    <row r="70" spans="1:16" ht="30" customHeight="1">
      <c r="A70" s="47"/>
      <c r="B70" s="166"/>
      <c r="C70" s="32"/>
      <c r="D70" s="34"/>
      <c r="E70" s="34"/>
      <c r="F70" s="34"/>
      <c r="G70" s="33"/>
      <c r="H70" s="35">
        <v>0</v>
      </c>
      <c r="I70" s="36"/>
      <c r="J70" s="33"/>
      <c r="K70" s="37"/>
      <c r="L70" s="152">
        <f>suivi[[#This Row],[TOTAL]]-suivi[[#This Row],[Montant]]</f>
        <v>0</v>
      </c>
      <c r="M70" s="100"/>
      <c r="O70"/>
      <c r="P70"/>
    </row>
    <row r="71" spans="1:16" ht="30" customHeight="1" thickBot="1">
      <c r="A71" s="48"/>
      <c r="B71" s="166"/>
      <c r="C71" s="49"/>
      <c r="D71" s="51"/>
      <c r="E71" s="51"/>
      <c r="F71" s="51"/>
      <c r="G71" s="50"/>
      <c r="H71" s="52">
        <v>0</v>
      </c>
      <c r="I71" s="53"/>
      <c r="J71" s="50"/>
      <c r="K71" s="54"/>
      <c r="L71" s="153">
        <f>suivi[[#This Row],[TOTAL]]-suivi[[#This Row],[Montant]]</f>
        <v>0</v>
      </c>
      <c r="M71" s="101"/>
      <c r="O71"/>
      <c r="P71"/>
    </row>
    <row r="72" spans="1:16" ht="30" customHeight="1" thickTop="1" thickBot="1">
      <c r="A72" s="8" t="s">
        <v>23</v>
      </c>
      <c r="B72" s="166"/>
      <c r="C72" s="94"/>
      <c r="D72" s="11"/>
      <c r="E72" s="11"/>
      <c r="F72" s="11"/>
      <c r="G72" s="39"/>
      <c r="H72" s="13"/>
      <c r="I72" s="40"/>
      <c r="J72" s="39"/>
      <c r="K72" s="41"/>
      <c r="L72" s="147"/>
      <c r="M72" s="103">
        <f>SUM(L73:L76)</f>
        <v>0</v>
      </c>
      <c r="O72"/>
      <c r="P72"/>
    </row>
    <row r="73" spans="1:16" ht="30" customHeight="1">
      <c r="A73" s="95"/>
      <c r="B73" s="166"/>
      <c r="C73" s="96"/>
      <c r="D73" s="90"/>
      <c r="E73" s="90"/>
      <c r="F73" s="90"/>
      <c r="G73" s="89"/>
      <c r="H73" s="91">
        <v>0</v>
      </c>
      <c r="I73" s="92"/>
      <c r="J73" s="89"/>
      <c r="K73" s="93"/>
      <c r="L73" s="149">
        <f>suivi[[#This Row],[TOTAL]]-suivi[[#This Row],[Montant]]</f>
        <v>0</v>
      </c>
      <c r="M73" s="104"/>
      <c r="O73"/>
      <c r="P73"/>
    </row>
    <row r="74" spans="1:16" ht="30" customHeight="1">
      <c r="A74" s="16"/>
      <c r="B74" s="166"/>
      <c r="C74" s="97"/>
      <c r="D74" s="20"/>
      <c r="E74" s="20"/>
      <c r="F74" s="20"/>
      <c r="G74" s="18"/>
      <c r="H74" s="21">
        <v>0</v>
      </c>
      <c r="I74" s="22"/>
      <c r="J74" s="18"/>
      <c r="K74" s="23"/>
      <c r="L74" s="148">
        <f>suivi[[#This Row],[TOTAL]]-suivi[[#This Row],[Montant]]</f>
        <v>0</v>
      </c>
      <c r="M74" s="104"/>
      <c r="O74"/>
      <c r="P74"/>
    </row>
    <row r="75" spans="1:16" ht="30" customHeight="1">
      <c r="A75" s="16"/>
      <c r="B75" s="166"/>
      <c r="C75" s="97"/>
      <c r="D75" s="20"/>
      <c r="E75" s="20"/>
      <c r="F75" s="20"/>
      <c r="G75" s="18"/>
      <c r="H75" s="21">
        <v>0</v>
      </c>
      <c r="I75" s="22"/>
      <c r="J75" s="18"/>
      <c r="K75" s="23"/>
      <c r="L75" s="148">
        <f>suivi[[#This Row],[TOTAL]]-suivi[[#This Row],[Montant]]</f>
        <v>0</v>
      </c>
      <c r="M75" s="104"/>
      <c r="O75"/>
      <c r="P75"/>
    </row>
    <row r="76" spans="1:16" ht="30" customHeight="1" thickBot="1">
      <c r="A76" s="86"/>
      <c r="B76" s="166"/>
      <c r="C76" s="98"/>
      <c r="D76" s="60"/>
      <c r="E76" s="60"/>
      <c r="F76" s="60"/>
      <c r="G76" s="59"/>
      <c r="H76" s="61">
        <v>0</v>
      </c>
      <c r="I76" s="62"/>
      <c r="J76" s="59"/>
      <c r="K76" s="63"/>
      <c r="L76" s="150">
        <f>suivi[[#This Row],[TOTAL]]-suivi[[#This Row],[Montant]]</f>
        <v>0</v>
      </c>
      <c r="M76" s="105"/>
      <c r="O76"/>
      <c r="P76"/>
    </row>
    <row r="77" spans="1:16" ht="30" customHeight="1" thickTop="1" thickBot="1">
      <c r="A77" s="46" t="s">
        <v>24</v>
      </c>
      <c r="B77" s="166"/>
      <c r="C77" s="25"/>
      <c r="D77" s="27"/>
      <c r="E77" s="27"/>
      <c r="F77" s="27"/>
      <c r="G77" s="26"/>
      <c r="H77" s="28"/>
      <c r="I77" s="29"/>
      <c r="J77" s="26"/>
      <c r="K77" s="30"/>
      <c r="L77" s="151"/>
      <c r="M77" s="102">
        <f>SUM(L77:L81)</f>
        <v>0</v>
      </c>
      <c r="O77"/>
      <c r="P77"/>
    </row>
    <row r="78" spans="1:16" ht="30" customHeight="1">
      <c r="A78" s="47"/>
      <c r="B78" s="166"/>
      <c r="C78" s="32"/>
      <c r="D78" s="34"/>
      <c r="E78" s="34"/>
      <c r="F78" s="34"/>
      <c r="G78" s="33"/>
      <c r="H78" s="35">
        <v>0</v>
      </c>
      <c r="I78" s="36"/>
      <c r="J78" s="33"/>
      <c r="K78" s="37"/>
      <c r="L78" s="152">
        <f>suivi[[#This Row],[TOTAL]]-suivi[[#This Row],[Montant]]</f>
        <v>0</v>
      </c>
      <c r="M78" s="100"/>
      <c r="O78"/>
      <c r="P78"/>
    </row>
    <row r="79" spans="1:16" ht="30" customHeight="1">
      <c r="A79" s="47"/>
      <c r="B79" s="166"/>
      <c r="C79" s="32"/>
      <c r="D79" s="34"/>
      <c r="E79" s="34"/>
      <c r="F79" s="34"/>
      <c r="G79" s="33"/>
      <c r="H79" s="35">
        <v>0</v>
      </c>
      <c r="I79" s="36"/>
      <c r="J79" s="33"/>
      <c r="K79" s="37"/>
      <c r="L79" s="152">
        <f>suivi[[#This Row],[TOTAL]]-suivi[[#This Row],[Montant]]</f>
        <v>0</v>
      </c>
      <c r="M79" s="100"/>
      <c r="O79"/>
      <c r="P79"/>
    </row>
    <row r="80" spans="1:16" ht="30" customHeight="1">
      <c r="A80" s="47"/>
      <c r="B80" s="166"/>
      <c r="C80" s="32"/>
      <c r="D80" s="34"/>
      <c r="E80" s="34"/>
      <c r="F80" s="34"/>
      <c r="G80" s="33"/>
      <c r="H80" s="35">
        <v>0</v>
      </c>
      <c r="I80" s="36"/>
      <c r="J80" s="33"/>
      <c r="K80" s="37"/>
      <c r="L80" s="152">
        <f>suivi[[#This Row],[TOTAL]]-suivi[[#This Row],[Montant]]</f>
        <v>0</v>
      </c>
      <c r="M80" s="100"/>
      <c r="O80"/>
      <c r="P80"/>
    </row>
    <row r="81" spans="1:16" ht="30" customHeight="1" thickBot="1">
      <c r="A81" s="48"/>
      <c r="B81" s="166"/>
      <c r="C81" s="49"/>
      <c r="D81" s="51"/>
      <c r="E81" s="51"/>
      <c r="F81" s="51"/>
      <c r="G81" s="50"/>
      <c r="H81" s="52">
        <v>0</v>
      </c>
      <c r="I81" s="53"/>
      <c r="J81" s="50"/>
      <c r="K81" s="54"/>
      <c r="L81" s="153">
        <f>suivi[[#This Row],[TOTAL]]-suivi[[#This Row],[Montant]]</f>
        <v>0</v>
      </c>
      <c r="M81" s="101"/>
      <c r="O81"/>
      <c r="P81"/>
    </row>
    <row r="82" spans="1:16" ht="30" customHeight="1" thickTop="1" thickBot="1">
      <c r="A82" s="8" t="s">
        <v>25</v>
      </c>
      <c r="B82" s="166"/>
      <c r="C82" s="94"/>
      <c r="D82" s="11"/>
      <c r="E82" s="11"/>
      <c r="F82" s="11"/>
      <c r="G82" s="39"/>
      <c r="H82" s="13"/>
      <c r="I82" s="40"/>
      <c r="J82" s="39"/>
      <c r="K82" s="41"/>
      <c r="L82" s="147"/>
      <c r="M82" s="103">
        <f>SUM(L83:L86)</f>
        <v>0</v>
      </c>
      <c r="O82"/>
      <c r="P82"/>
    </row>
    <row r="83" spans="1:16" ht="30" customHeight="1">
      <c r="A83" s="95"/>
      <c r="B83" s="166"/>
      <c r="C83" s="96"/>
      <c r="D83" s="90"/>
      <c r="E83" s="90"/>
      <c r="F83" s="90"/>
      <c r="G83" s="89"/>
      <c r="H83" s="91">
        <v>0</v>
      </c>
      <c r="I83" s="92"/>
      <c r="J83" s="89"/>
      <c r="K83" s="93"/>
      <c r="L83" s="148">
        <f>suivi[[#This Row],[TOTAL]]-suivi[[#This Row],[Montant]]</f>
        <v>0</v>
      </c>
      <c r="M83" s="104"/>
      <c r="O83"/>
      <c r="P83"/>
    </row>
    <row r="84" spans="1:16" ht="30" customHeight="1">
      <c r="A84" s="16"/>
      <c r="B84" s="166"/>
      <c r="C84" s="97"/>
      <c r="D84" s="20"/>
      <c r="E84" s="20"/>
      <c r="F84" s="20"/>
      <c r="G84" s="18"/>
      <c r="H84" s="21">
        <v>0</v>
      </c>
      <c r="I84" s="22"/>
      <c r="J84" s="18"/>
      <c r="K84" s="23"/>
      <c r="L84" s="148">
        <f>suivi[[#This Row],[TOTAL]]-suivi[[#This Row],[Montant]]</f>
        <v>0</v>
      </c>
      <c r="M84" s="104"/>
      <c r="O84"/>
      <c r="P84"/>
    </row>
    <row r="85" spans="1:16" ht="30" customHeight="1">
      <c r="A85" s="16"/>
      <c r="B85" s="166"/>
      <c r="C85" s="97"/>
      <c r="D85" s="20"/>
      <c r="E85" s="20"/>
      <c r="F85" s="20"/>
      <c r="G85" s="18"/>
      <c r="H85" s="21">
        <v>0</v>
      </c>
      <c r="I85" s="22"/>
      <c r="J85" s="18"/>
      <c r="K85" s="23"/>
      <c r="L85" s="148">
        <f>suivi[[#This Row],[TOTAL]]-suivi[[#This Row],[Montant]]</f>
        <v>0</v>
      </c>
      <c r="M85" s="104"/>
      <c r="O85"/>
      <c r="P85"/>
    </row>
    <row r="86" spans="1:16" ht="30" customHeight="1" thickBot="1">
      <c r="A86" s="86"/>
      <c r="B86" s="166"/>
      <c r="C86" s="98"/>
      <c r="D86" s="60"/>
      <c r="E86" s="60"/>
      <c r="F86" s="60"/>
      <c r="G86" s="59"/>
      <c r="H86" s="61">
        <v>0</v>
      </c>
      <c r="I86" s="62"/>
      <c r="J86" s="59"/>
      <c r="K86" s="63"/>
      <c r="L86" s="148">
        <f>suivi[[#This Row],[TOTAL]]-suivi[[#This Row],[Montant]]</f>
        <v>0</v>
      </c>
      <c r="M86" s="105"/>
      <c r="O86"/>
      <c r="P86"/>
    </row>
    <row r="87" spans="1:16" ht="30" customHeight="1" thickTop="1" thickBot="1">
      <c r="A87" s="46" t="s">
        <v>26</v>
      </c>
      <c r="B87" s="166"/>
      <c r="C87" s="25"/>
      <c r="D87" s="27"/>
      <c r="E87" s="27"/>
      <c r="F87" s="27"/>
      <c r="G87" s="26"/>
      <c r="H87" s="28"/>
      <c r="I87" s="29"/>
      <c r="J87" s="26"/>
      <c r="K87" s="30"/>
      <c r="L87" s="151"/>
      <c r="M87" s="102">
        <f>SUM(L87:L91)</f>
        <v>0</v>
      </c>
      <c r="O87"/>
      <c r="P87"/>
    </row>
    <row r="88" spans="1:16" ht="30" customHeight="1">
      <c r="A88" s="47"/>
      <c r="B88" s="166"/>
      <c r="C88" s="32"/>
      <c r="D88" s="34"/>
      <c r="E88" s="34"/>
      <c r="F88" s="34"/>
      <c r="G88" s="33"/>
      <c r="H88" s="35">
        <v>0</v>
      </c>
      <c r="I88" s="36"/>
      <c r="J88" s="33"/>
      <c r="K88" s="37"/>
      <c r="L88" s="152">
        <f>suivi[[#This Row],[TOTAL]]-suivi[[#This Row],[Montant]]</f>
        <v>0</v>
      </c>
      <c r="M88" s="100"/>
      <c r="O88"/>
      <c r="P88"/>
    </row>
    <row r="89" spans="1:16" ht="30" customHeight="1">
      <c r="A89" s="47"/>
      <c r="B89" s="166"/>
      <c r="C89" s="32"/>
      <c r="D89" s="34"/>
      <c r="E89" s="34"/>
      <c r="F89" s="34"/>
      <c r="G89" s="33"/>
      <c r="H89" s="35">
        <v>0</v>
      </c>
      <c r="I89" s="36"/>
      <c r="J89" s="33"/>
      <c r="K89" s="37"/>
      <c r="L89" s="152">
        <f>suivi[[#This Row],[TOTAL]]-suivi[[#This Row],[Montant]]</f>
        <v>0</v>
      </c>
      <c r="M89" s="100"/>
      <c r="O89"/>
      <c r="P89"/>
    </row>
    <row r="90" spans="1:16" ht="30" customHeight="1">
      <c r="A90" s="47"/>
      <c r="B90" s="166"/>
      <c r="C90" s="32"/>
      <c r="D90" s="34"/>
      <c r="E90" s="34"/>
      <c r="F90" s="34"/>
      <c r="G90" s="33"/>
      <c r="H90" s="35">
        <v>0</v>
      </c>
      <c r="I90" s="36"/>
      <c r="J90" s="33"/>
      <c r="K90" s="37"/>
      <c r="L90" s="152">
        <f>suivi[[#This Row],[TOTAL]]-suivi[[#This Row],[Montant]]</f>
        <v>0</v>
      </c>
      <c r="M90" s="100"/>
      <c r="O90"/>
      <c r="P90"/>
    </row>
    <row r="91" spans="1:16" ht="30" customHeight="1" thickBot="1">
      <c r="A91" s="48"/>
      <c r="B91" s="166"/>
      <c r="C91" s="49"/>
      <c r="D91" s="51"/>
      <c r="E91" s="51"/>
      <c r="F91" s="51"/>
      <c r="G91" s="50"/>
      <c r="H91" s="52">
        <v>0</v>
      </c>
      <c r="I91" s="53"/>
      <c r="J91" s="50"/>
      <c r="K91" s="54"/>
      <c r="L91" s="153">
        <f>suivi[[#This Row],[TOTAL]]-suivi[[#This Row],[Montant]]</f>
        <v>0</v>
      </c>
      <c r="M91" s="101"/>
      <c r="O91"/>
      <c r="P91"/>
    </row>
    <row r="92" spans="1:16" ht="30" customHeight="1" thickTop="1" thickBot="1">
      <c r="A92" s="8" t="s">
        <v>27</v>
      </c>
      <c r="B92" s="166"/>
      <c r="C92" s="94"/>
      <c r="D92" s="11"/>
      <c r="E92" s="11"/>
      <c r="F92" s="11"/>
      <c r="G92" s="39"/>
      <c r="H92" s="13"/>
      <c r="I92" s="40"/>
      <c r="J92" s="39"/>
      <c r="K92" s="41"/>
      <c r="L92" s="147"/>
      <c r="M92" s="103">
        <f>SUM(L93:L96)</f>
        <v>0</v>
      </c>
      <c r="O92"/>
      <c r="P92"/>
    </row>
    <row r="93" spans="1:16" ht="30" customHeight="1">
      <c r="A93" s="95"/>
      <c r="B93" s="166"/>
      <c r="C93" s="96"/>
      <c r="D93" s="90"/>
      <c r="E93" s="90"/>
      <c r="F93" s="90"/>
      <c r="G93" s="89"/>
      <c r="H93" s="91">
        <v>0</v>
      </c>
      <c r="I93" s="92"/>
      <c r="J93" s="89"/>
      <c r="K93" s="93"/>
      <c r="L93" s="149">
        <f>suivi[[#This Row],[TOTAL]]-suivi[[#This Row],[Montant]]</f>
        <v>0</v>
      </c>
      <c r="M93" s="104"/>
      <c r="O93"/>
      <c r="P93"/>
    </row>
    <row r="94" spans="1:16" ht="30" customHeight="1">
      <c r="A94" s="16"/>
      <c r="B94" s="166"/>
      <c r="C94" s="97"/>
      <c r="D94" s="20"/>
      <c r="E94" s="20"/>
      <c r="F94" s="20"/>
      <c r="G94" s="18"/>
      <c r="H94" s="21">
        <v>0</v>
      </c>
      <c r="I94" s="22"/>
      <c r="J94" s="18"/>
      <c r="K94" s="23"/>
      <c r="L94" s="148">
        <f>suivi[[#This Row],[TOTAL]]-suivi[[#This Row],[Montant]]</f>
        <v>0</v>
      </c>
      <c r="M94" s="104"/>
      <c r="O94"/>
      <c r="P94"/>
    </row>
    <row r="95" spans="1:16" ht="30" customHeight="1">
      <c r="A95" s="16"/>
      <c r="B95" s="166"/>
      <c r="C95" s="97"/>
      <c r="D95" s="20"/>
      <c r="E95" s="20"/>
      <c r="F95" s="20"/>
      <c r="G95" s="18"/>
      <c r="H95" s="21">
        <v>0</v>
      </c>
      <c r="I95" s="22"/>
      <c r="J95" s="18"/>
      <c r="K95" s="23"/>
      <c r="L95" s="148">
        <f>suivi[[#This Row],[TOTAL]]-suivi[[#This Row],[Montant]]</f>
        <v>0</v>
      </c>
      <c r="M95" s="104"/>
      <c r="O95"/>
      <c r="P95"/>
    </row>
    <row r="96" spans="1:16" ht="30" customHeight="1" thickBot="1">
      <c r="A96" s="86"/>
      <c r="B96" s="166"/>
      <c r="C96" s="98"/>
      <c r="D96" s="60"/>
      <c r="E96" s="60"/>
      <c r="F96" s="60"/>
      <c r="G96" s="59"/>
      <c r="H96" s="61">
        <v>0</v>
      </c>
      <c r="I96" s="62"/>
      <c r="J96" s="59"/>
      <c r="K96" s="63"/>
      <c r="L96" s="150">
        <f>suivi[[#This Row],[TOTAL]]-suivi[[#This Row],[Montant]]</f>
        <v>0</v>
      </c>
      <c r="M96" s="105"/>
      <c r="O96"/>
      <c r="P96"/>
    </row>
    <row r="97" spans="1:16" ht="30" customHeight="1" thickTop="1" thickBot="1">
      <c r="A97" s="46" t="s">
        <v>28</v>
      </c>
      <c r="B97" s="166"/>
      <c r="C97" s="25"/>
      <c r="D97" s="27"/>
      <c r="E97" s="27"/>
      <c r="F97" s="27"/>
      <c r="G97" s="26"/>
      <c r="H97" s="28"/>
      <c r="I97" s="29"/>
      <c r="J97" s="26"/>
      <c r="K97" s="30"/>
      <c r="L97" s="151"/>
      <c r="M97" s="102">
        <f>SUM(L97:L101)</f>
        <v>0</v>
      </c>
      <c r="O97"/>
      <c r="P97"/>
    </row>
    <row r="98" spans="1:16" ht="30" customHeight="1">
      <c r="A98" s="47"/>
      <c r="B98" s="166"/>
      <c r="C98" s="32"/>
      <c r="D98" s="34"/>
      <c r="E98" s="34"/>
      <c r="F98" s="34"/>
      <c r="G98" s="33"/>
      <c r="H98" s="35">
        <v>0</v>
      </c>
      <c r="I98" s="36"/>
      <c r="J98" s="33"/>
      <c r="K98" s="37"/>
      <c r="L98" s="152">
        <f>suivi[[#This Row],[TOTAL]]-suivi[[#This Row],[Montant]]</f>
        <v>0</v>
      </c>
      <c r="M98" s="100"/>
      <c r="O98"/>
      <c r="P98"/>
    </row>
    <row r="99" spans="1:16" ht="30" customHeight="1">
      <c r="A99" s="47"/>
      <c r="B99" s="166"/>
      <c r="C99" s="32"/>
      <c r="D99" s="34"/>
      <c r="E99" s="34"/>
      <c r="F99" s="34"/>
      <c r="G99" s="33"/>
      <c r="H99" s="35">
        <v>0</v>
      </c>
      <c r="I99" s="36"/>
      <c r="J99" s="33"/>
      <c r="K99" s="37"/>
      <c r="L99" s="152">
        <f>suivi[[#This Row],[TOTAL]]-suivi[[#This Row],[Montant]]</f>
        <v>0</v>
      </c>
      <c r="M99" s="100"/>
      <c r="O99"/>
      <c r="P99"/>
    </row>
    <row r="100" spans="1:16" ht="30" customHeight="1">
      <c r="A100" s="47"/>
      <c r="B100" s="166"/>
      <c r="C100" s="32"/>
      <c r="D100" s="34"/>
      <c r="E100" s="34"/>
      <c r="F100" s="34"/>
      <c r="G100" s="33"/>
      <c r="H100" s="35">
        <v>0</v>
      </c>
      <c r="I100" s="36"/>
      <c r="J100" s="33"/>
      <c r="K100" s="37"/>
      <c r="L100" s="152">
        <f>suivi[[#This Row],[TOTAL]]-suivi[[#This Row],[Montant]]</f>
        <v>0</v>
      </c>
      <c r="M100" s="100"/>
      <c r="O100"/>
      <c r="P100"/>
    </row>
    <row r="101" spans="1:16" ht="30" customHeight="1" thickBot="1">
      <c r="A101" s="48"/>
      <c r="B101" s="166"/>
      <c r="C101" s="49"/>
      <c r="D101" s="51"/>
      <c r="E101" s="51"/>
      <c r="F101" s="51"/>
      <c r="G101" s="50"/>
      <c r="H101" s="52">
        <v>0</v>
      </c>
      <c r="I101" s="53"/>
      <c r="J101" s="50"/>
      <c r="K101" s="54"/>
      <c r="L101" s="153">
        <f>suivi[[#This Row],[TOTAL]]-suivi[[#This Row],[Montant]]</f>
        <v>0</v>
      </c>
      <c r="M101" s="101"/>
      <c r="O101"/>
      <c r="P101"/>
    </row>
    <row r="102" spans="1:16" ht="30" customHeight="1" thickTop="1" thickBot="1">
      <c r="A102" s="55" t="s">
        <v>29</v>
      </c>
      <c r="B102" s="166"/>
      <c r="C102" s="9"/>
      <c r="D102" s="11"/>
      <c r="E102" s="11"/>
      <c r="F102" s="11"/>
      <c r="G102" s="39"/>
      <c r="H102" s="13"/>
      <c r="I102" s="12"/>
      <c r="J102" s="40"/>
      <c r="K102" s="39"/>
      <c r="L102" s="154"/>
      <c r="M102" s="103">
        <f>SUM(L103:L106)</f>
        <v>0</v>
      </c>
      <c r="O102"/>
      <c r="P102"/>
    </row>
    <row r="103" spans="1:16" ht="30" customHeight="1">
      <c r="A103" s="56"/>
      <c r="B103" s="166"/>
      <c r="C103" s="17"/>
      <c r="D103" s="20"/>
      <c r="E103" s="20"/>
      <c r="F103" s="20"/>
      <c r="G103" s="18"/>
      <c r="H103" s="21">
        <v>0</v>
      </c>
      <c r="I103" s="42"/>
      <c r="J103" s="22"/>
      <c r="K103" s="18"/>
      <c r="L103" s="144">
        <f>suivi[[#This Row],[TOTAL]]-suivi[[#This Row],[Montant]]</f>
        <v>0</v>
      </c>
      <c r="M103" s="104"/>
      <c r="O103"/>
      <c r="P103"/>
    </row>
    <row r="104" spans="1:16" ht="30" customHeight="1">
      <c r="A104" s="56"/>
      <c r="B104" s="166"/>
      <c r="C104" s="17"/>
      <c r="D104" s="19"/>
      <c r="E104" s="20"/>
      <c r="F104" s="20"/>
      <c r="G104" s="18"/>
      <c r="H104" s="21">
        <v>0</v>
      </c>
      <c r="I104" s="42"/>
      <c r="J104" s="22"/>
      <c r="K104" s="18"/>
      <c r="L104" s="144">
        <f>suivi[[#This Row],[TOTAL]]-suivi[[#This Row],[Montant]]</f>
        <v>0</v>
      </c>
      <c r="M104" s="104"/>
      <c r="O104"/>
      <c r="P104"/>
    </row>
    <row r="105" spans="1:16" ht="30" customHeight="1">
      <c r="A105" s="56"/>
      <c r="B105" s="166"/>
      <c r="C105" s="17"/>
      <c r="D105" s="19"/>
      <c r="E105" s="20"/>
      <c r="F105" s="20"/>
      <c r="G105" s="18"/>
      <c r="H105" s="21">
        <v>0</v>
      </c>
      <c r="I105" s="42"/>
      <c r="J105" s="22"/>
      <c r="K105" s="18"/>
      <c r="L105" s="144">
        <f>suivi[[#This Row],[TOTAL]]-suivi[[#This Row],[Montant]]</f>
        <v>0</v>
      </c>
      <c r="M105" s="104"/>
      <c r="O105"/>
      <c r="P105"/>
    </row>
    <row r="106" spans="1:16" ht="30" customHeight="1" thickBot="1">
      <c r="A106" s="56"/>
      <c r="B106" s="166"/>
      <c r="C106" s="17"/>
      <c r="D106" s="19"/>
      <c r="E106" s="20"/>
      <c r="F106" s="20"/>
      <c r="G106" s="18"/>
      <c r="H106" s="21">
        <v>0</v>
      </c>
      <c r="I106" s="42"/>
      <c r="J106" s="22"/>
      <c r="K106" s="18"/>
      <c r="L106" s="144">
        <f>suivi[[#This Row],[TOTAL]]-suivi[[#This Row],[Montant]]</f>
        <v>0</v>
      </c>
      <c r="M106" s="105"/>
      <c r="O106"/>
      <c r="P106"/>
    </row>
    <row r="107" spans="1:16" ht="30" customHeight="1" thickTop="1" thickBot="1">
      <c r="A107" s="46" t="s">
        <v>66</v>
      </c>
      <c r="B107" s="166"/>
      <c r="C107" s="25"/>
      <c r="D107" s="27"/>
      <c r="E107" s="27"/>
      <c r="F107" s="27"/>
      <c r="G107" s="26"/>
      <c r="H107" s="28"/>
      <c r="I107" s="29"/>
      <c r="J107" s="26"/>
      <c r="K107" s="30"/>
      <c r="L107" s="151"/>
      <c r="M107" s="102">
        <f>SUM(L107:L111)</f>
        <v>0</v>
      </c>
      <c r="O107"/>
      <c r="P107"/>
    </row>
    <row r="108" spans="1:16" ht="30" customHeight="1">
      <c r="A108" s="47"/>
      <c r="B108" s="166"/>
      <c r="C108" s="32"/>
      <c r="D108" s="34"/>
      <c r="E108" s="34"/>
      <c r="F108" s="34"/>
      <c r="G108" s="33"/>
      <c r="H108" s="35">
        <v>0</v>
      </c>
      <c r="I108" s="36"/>
      <c r="J108" s="33"/>
      <c r="K108" s="37"/>
      <c r="L108" s="152">
        <f>suivi[[#This Row],[TOTAL]]-suivi[[#This Row],[Montant]]</f>
        <v>0</v>
      </c>
      <c r="M108" s="100"/>
      <c r="O108"/>
      <c r="P108"/>
    </row>
    <row r="109" spans="1:16" ht="30" customHeight="1">
      <c r="A109" s="47"/>
      <c r="B109" s="166"/>
      <c r="C109" s="32"/>
      <c r="D109" s="34"/>
      <c r="E109" s="34"/>
      <c r="F109" s="34"/>
      <c r="G109" s="33"/>
      <c r="H109" s="35">
        <v>0</v>
      </c>
      <c r="I109" s="36"/>
      <c r="J109" s="33"/>
      <c r="K109" s="37"/>
      <c r="L109" s="152">
        <f>suivi[[#This Row],[TOTAL]]-suivi[[#This Row],[Montant]]</f>
        <v>0</v>
      </c>
      <c r="M109" s="100"/>
      <c r="O109"/>
      <c r="P109"/>
    </row>
    <row r="110" spans="1:16" ht="30" customHeight="1">
      <c r="A110" s="47"/>
      <c r="B110" s="166"/>
      <c r="C110" s="32"/>
      <c r="D110" s="34"/>
      <c r="E110" s="34"/>
      <c r="F110" s="34"/>
      <c r="G110" s="33"/>
      <c r="H110" s="35">
        <v>0</v>
      </c>
      <c r="I110" s="36"/>
      <c r="J110" s="33"/>
      <c r="K110" s="37"/>
      <c r="L110" s="152">
        <f>suivi[[#This Row],[TOTAL]]-suivi[[#This Row],[Montant]]</f>
        <v>0</v>
      </c>
      <c r="M110" s="100"/>
      <c r="O110"/>
      <c r="P110"/>
    </row>
    <row r="111" spans="1:16" ht="30" customHeight="1" thickBot="1">
      <c r="A111" s="48"/>
      <c r="B111" s="166"/>
      <c r="C111" s="49"/>
      <c r="D111" s="51"/>
      <c r="E111" s="51"/>
      <c r="F111" s="51"/>
      <c r="G111" s="50"/>
      <c r="H111" s="52">
        <v>0</v>
      </c>
      <c r="I111" s="53"/>
      <c r="J111" s="50"/>
      <c r="K111" s="54"/>
      <c r="L111" s="153">
        <f>suivi[[#This Row],[TOTAL]]-suivi[[#This Row],[Montant]]</f>
        <v>0</v>
      </c>
      <c r="M111" s="101"/>
      <c r="O111"/>
      <c r="P111"/>
    </row>
    <row r="112" spans="1:16" ht="30" customHeight="1" thickTop="1" thickBot="1">
      <c r="A112" s="55" t="s">
        <v>30</v>
      </c>
      <c r="B112" s="166"/>
      <c r="C112" s="9"/>
      <c r="D112" s="11"/>
      <c r="E112" s="11"/>
      <c r="F112" s="11"/>
      <c r="G112" s="39"/>
      <c r="H112" s="13"/>
      <c r="I112" s="12"/>
      <c r="J112" s="40"/>
      <c r="K112" s="39"/>
      <c r="L112" s="154"/>
      <c r="M112" s="103">
        <f>SUM(L113:L116)</f>
        <v>0</v>
      </c>
      <c r="O112"/>
      <c r="P112"/>
    </row>
    <row r="113" spans="1:16" ht="30" customHeight="1">
      <c r="A113" s="56"/>
      <c r="B113" s="166"/>
      <c r="C113" s="17"/>
      <c r="D113" s="20"/>
      <c r="E113" s="20"/>
      <c r="F113" s="20"/>
      <c r="G113" s="18"/>
      <c r="H113" s="21">
        <v>0</v>
      </c>
      <c r="I113" s="42"/>
      <c r="J113" s="22"/>
      <c r="K113" s="18"/>
      <c r="L113" s="144">
        <f>suivi[[#This Row],[TOTAL]]-suivi[[#This Row],[Montant]]</f>
        <v>0</v>
      </c>
      <c r="M113" s="104"/>
      <c r="O113"/>
      <c r="P113"/>
    </row>
    <row r="114" spans="1:16" ht="30" customHeight="1">
      <c r="A114" s="56"/>
      <c r="B114" s="166"/>
      <c r="C114" s="17"/>
      <c r="D114" s="19"/>
      <c r="E114" s="20"/>
      <c r="F114" s="20"/>
      <c r="G114" s="18"/>
      <c r="H114" s="21">
        <v>0</v>
      </c>
      <c r="I114" s="42"/>
      <c r="J114" s="22"/>
      <c r="K114" s="18"/>
      <c r="L114" s="144">
        <f>suivi[[#This Row],[TOTAL]]-suivi[[#This Row],[Montant]]</f>
        <v>0</v>
      </c>
      <c r="M114" s="104"/>
      <c r="O114"/>
      <c r="P114"/>
    </row>
    <row r="115" spans="1:16" ht="30" customHeight="1">
      <c r="A115" s="56"/>
      <c r="B115" s="166"/>
      <c r="C115" s="17"/>
      <c r="D115" s="19"/>
      <c r="E115" s="20"/>
      <c r="F115" s="20"/>
      <c r="G115" s="18"/>
      <c r="H115" s="21">
        <v>0</v>
      </c>
      <c r="I115" s="42"/>
      <c r="J115" s="22"/>
      <c r="K115" s="18"/>
      <c r="L115" s="144">
        <f>suivi[[#This Row],[TOTAL]]-suivi[[#This Row],[Montant]]</f>
        <v>0</v>
      </c>
      <c r="M115" s="104"/>
      <c r="O115"/>
      <c r="P115"/>
    </row>
    <row r="116" spans="1:16" ht="30" customHeight="1" thickBot="1">
      <c r="A116" s="56"/>
      <c r="B116" s="166"/>
      <c r="C116" s="17"/>
      <c r="D116" s="19"/>
      <c r="E116" s="20"/>
      <c r="F116" s="20"/>
      <c r="G116" s="18"/>
      <c r="H116" s="21">
        <v>0</v>
      </c>
      <c r="I116" s="42"/>
      <c r="J116" s="22"/>
      <c r="K116" s="18"/>
      <c r="L116" s="144">
        <f>suivi[[#This Row],[TOTAL]]-suivi[[#This Row],[Montant]]</f>
        <v>0</v>
      </c>
      <c r="M116" s="105"/>
      <c r="O116"/>
      <c r="P116"/>
    </row>
    <row r="117" spans="1:16" ht="30" customHeight="1" thickTop="1" thickBot="1">
      <c r="A117" s="46" t="s">
        <v>31</v>
      </c>
      <c r="B117" s="166"/>
      <c r="C117" s="25"/>
      <c r="D117" s="27"/>
      <c r="E117" s="27"/>
      <c r="F117" s="27"/>
      <c r="G117" s="26"/>
      <c r="H117" s="28"/>
      <c r="I117" s="29"/>
      <c r="J117" s="26"/>
      <c r="K117" s="30"/>
      <c r="L117" s="151"/>
      <c r="M117" s="102">
        <f>SUM(L117:L121)</f>
        <v>0</v>
      </c>
      <c r="O117"/>
      <c r="P117"/>
    </row>
    <row r="118" spans="1:16" ht="30" customHeight="1">
      <c r="A118" s="47"/>
      <c r="B118" s="166"/>
      <c r="C118" s="32"/>
      <c r="D118" s="34"/>
      <c r="E118" s="34"/>
      <c r="F118" s="34"/>
      <c r="G118" s="33"/>
      <c r="H118" s="35">
        <v>0</v>
      </c>
      <c r="I118" s="36"/>
      <c r="J118" s="33"/>
      <c r="K118" s="37"/>
      <c r="L118" s="152">
        <f>suivi[[#This Row],[TOTAL]]-suivi[[#This Row],[Montant]]</f>
        <v>0</v>
      </c>
      <c r="M118" s="100"/>
      <c r="O118"/>
      <c r="P118"/>
    </row>
    <row r="119" spans="1:16" ht="30" customHeight="1">
      <c r="A119" s="47"/>
      <c r="B119" s="166"/>
      <c r="C119" s="32"/>
      <c r="D119" s="34"/>
      <c r="E119" s="34"/>
      <c r="F119" s="34"/>
      <c r="G119" s="33"/>
      <c r="H119" s="35">
        <v>0</v>
      </c>
      <c r="I119" s="36"/>
      <c r="J119" s="33"/>
      <c r="K119" s="37"/>
      <c r="L119" s="152">
        <f>suivi[[#This Row],[TOTAL]]-suivi[[#This Row],[Montant]]</f>
        <v>0</v>
      </c>
      <c r="M119" s="100"/>
      <c r="O119"/>
      <c r="P119"/>
    </row>
    <row r="120" spans="1:16" ht="30" customHeight="1">
      <c r="A120" s="47"/>
      <c r="B120" s="166"/>
      <c r="C120" s="32"/>
      <c r="D120" s="34"/>
      <c r="E120" s="34"/>
      <c r="F120" s="34"/>
      <c r="G120" s="33"/>
      <c r="H120" s="35">
        <v>0</v>
      </c>
      <c r="I120" s="36"/>
      <c r="J120" s="33"/>
      <c r="K120" s="37"/>
      <c r="L120" s="152">
        <f>suivi[[#This Row],[TOTAL]]-suivi[[#This Row],[Montant]]</f>
        <v>0</v>
      </c>
      <c r="M120" s="100"/>
      <c r="O120"/>
      <c r="P120"/>
    </row>
    <row r="121" spans="1:16" ht="30" customHeight="1" thickBot="1">
      <c r="A121" s="48"/>
      <c r="B121" s="166"/>
      <c r="C121" s="49"/>
      <c r="D121" s="51"/>
      <c r="E121" s="51"/>
      <c r="F121" s="51"/>
      <c r="G121" s="50"/>
      <c r="H121" s="52">
        <v>0</v>
      </c>
      <c r="I121" s="53"/>
      <c r="J121" s="50"/>
      <c r="K121" s="54"/>
      <c r="L121" s="153">
        <f>suivi[[#This Row],[TOTAL]]-suivi[[#This Row],[Montant]]</f>
        <v>0</v>
      </c>
      <c r="M121" s="101"/>
      <c r="O121"/>
      <c r="P121"/>
    </row>
    <row r="122" spans="1:16" ht="30" customHeight="1" thickTop="1" thickBot="1">
      <c r="A122" s="55" t="s">
        <v>32</v>
      </c>
      <c r="B122" s="166"/>
      <c r="C122" s="9"/>
      <c r="D122" s="11"/>
      <c r="E122" s="11"/>
      <c r="F122" s="11"/>
      <c r="G122" s="39"/>
      <c r="H122" s="13"/>
      <c r="I122" s="12"/>
      <c r="J122" s="40"/>
      <c r="K122" s="39"/>
      <c r="L122" s="154"/>
      <c r="M122" s="103">
        <f>SUM(L123:L126)</f>
        <v>0</v>
      </c>
      <c r="O122"/>
      <c r="P122"/>
    </row>
    <row r="123" spans="1:16" ht="30" customHeight="1">
      <c r="A123" s="56"/>
      <c r="B123" s="166"/>
      <c r="C123" s="17"/>
      <c r="D123" s="20"/>
      <c r="E123" s="20"/>
      <c r="F123" s="20"/>
      <c r="G123" s="18"/>
      <c r="H123" s="21">
        <v>0</v>
      </c>
      <c r="I123" s="42"/>
      <c r="J123" s="22"/>
      <c r="K123" s="18"/>
      <c r="L123" s="144">
        <f>suivi[[#This Row],[TOTAL]]-suivi[[#This Row],[Montant]]</f>
        <v>0</v>
      </c>
      <c r="M123" s="104"/>
      <c r="O123"/>
      <c r="P123"/>
    </row>
    <row r="124" spans="1:16" ht="30" customHeight="1">
      <c r="A124" s="56"/>
      <c r="B124" s="166"/>
      <c r="C124" s="17"/>
      <c r="D124" s="19"/>
      <c r="E124" s="20"/>
      <c r="F124" s="20"/>
      <c r="G124" s="18"/>
      <c r="H124" s="21">
        <v>0</v>
      </c>
      <c r="I124" s="42"/>
      <c r="J124" s="22"/>
      <c r="K124" s="18"/>
      <c r="L124" s="144">
        <f>suivi[[#This Row],[TOTAL]]-suivi[[#This Row],[Montant]]</f>
        <v>0</v>
      </c>
      <c r="M124" s="104"/>
      <c r="O124"/>
      <c r="P124"/>
    </row>
    <row r="125" spans="1:16" ht="30" customHeight="1">
      <c r="A125" s="56"/>
      <c r="B125" s="166"/>
      <c r="C125" s="17"/>
      <c r="D125" s="19"/>
      <c r="E125" s="20"/>
      <c r="F125" s="20"/>
      <c r="G125" s="18"/>
      <c r="H125" s="21">
        <v>0</v>
      </c>
      <c r="I125" s="42"/>
      <c r="J125" s="22"/>
      <c r="K125" s="18"/>
      <c r="L125" s="144">
        <f>suivi[[#This Row],[TOTAL]]-suivi[[#This Row],[Montant]]</f>
        <v>0</v>
      </c>
      <c r="M125" s="104"/>
      <c r="O125"/>
      <c r="P125"/>
    </row>
    <row r="126" spans="1:16" ht="30" customHeight="1" thickBot="1">
      <c r="A126" s="56"/>
      <c r="B126" s="166"/>
      <c r="C126" s="17"/>
      <c r="D126" s="19"/>
      <c r="E126" s="20"/>
      <c r="F126" s="20"/>
      <c r="G126" s="18"/>
      <c r="H126" s="21">
        <v>0</v>
      </c>
      <c r="I126" s="42"/>
      <c r="J126" s="22"/>
      <c r="K126" s="18"/>
      <c r="L126" s="144">
        <f>suivi[[#This Row],[TOTAL]]-suivi[[#This Row],[Montant]]</f>
        <v>0</v>
      </c>
      <c r="M126" s="105"/>
      <c r="O126"/>
      <c r="P126"/>
    </row>
    <row r="127" spans="1:16" ht="30" customHeight="1" thickTop="1" thickBot="1">
      <c r="A127" s="46" t="s">
        <v>33</v>
      </c>
      <c r="B127" s="166"/>
      <c r="C127" s="25"/>
      <c r="D127" s="27"/>
      <c r="E127" s="27"/>
      <c r="F127" s="27"/>
      <c r="G127" s="26"/>
      <c r="H127" s="28"/>
      <c r="I127" s="29"/>
      <c r="J127" s="26"/>
      <c r="K127" s="30"/>
      <c r="L127" s="151"/>
      <c r="M127" s="102">
        <f>SUM(L127:L131)</f>
        <v>0</v>
      </c>
      <c r="O127"/>
      <c r="P127"/>
    </row>
    <row r="128" spans="1:16" ht="30" customHeight="1">
      <c r="A128" s="47"/>
      <c r="B128" s="166"/>
      <c r="C128" s="32"/>
      <c r="D128" s="34"/>
      <c r="E128" s="34"/>
      <c r="F128" s="34"/>
      <c r="G128" s="33"/>
      <c r="H128" s="35">
        <v>0</v>
      </c>
      <c r="I128" s="36"/>
      <c r="J128" s="33"/>
      <c r="K128" s="37"/>
      <c r="L128" s="152">
        <f>suivi[[#This Row],[TOTAL]]-suivi[[#This Row],[Montant]]</f>
        <v>0</v>
      </c>
      <c r="M128" s="100"/>
      <c r="O128"/>
      <c r="P128"/>
    </row>
    <row r="129" spans="1:16" ht="30" customHeight="1">
      <c r="A129" s="47"/>
      <c r="B129" s="166"/>
      <c r="C129" s="32"/>
      <c r="D129" s="34"/>
      <c r="E129" s="34"/>
      <c r="F129" s="34"/>
      <c r="G129" s="33"/>
      <c r="H129" s="35">
        <v>0</v>
      </c>
      <c r="I129" s="36"/>
      <c r="J129" s="33"/>
      <c r="K129" s="37"/>
      <c r="L129" s="152">
        <f>suivi[[#This Row],[TOTAL]]-suivi[[#This Row],[Montant]]</f>
        <v>0</v>
      </c>
      <c r="M129" s="100"/>
      <c r="O129"/>
      <c r="P129"/>
    </row>
    <row r="130" spans="1:16" ht="30" customHeight="1">
      <c r="A130" s="47"/>
      <c r="B130" s="166"/>
      <c r="C130" s="32"/>
      <c r="D130" s="34"/>
      <c r="E130" s="34"/>
      <c r="F130" s="34"/>
      <c r="G130" s="33"/>
      <c r="H130" s="35">
        <v>0</v>
      </c>
      <c r="I130" s="36"/>
      <c r="J130" s="33"/>
      <c r="K130" s="37"/>
      <c r="L130" s="152">
        <f>suivi[[#This Row],[TOTAL]]-suivi[[#This Row],[Montant]]</f>
        <v>0</v>
      </c>
      <c r="M130" s="100"/>
      <c r="O130"/>
      <c r="P130"/>
    </row>
    <row r="131" spans="1:16" ht="30" customHeight="1" thickBot="1">
      <c r="A131" s="48"/>
      <c r="B131" s="166"/>
      <c r="C131" s="49"/>
      <c r="D131" s="51"/>
      <c r="E131" s="51"/>
      <c r="F131" s="51"/>
      <c r="G131" s="50"/>
      <c r="H131" s="52">
        <v>0</v>
      </c>
      <c r="I131" s="53"/>
      <c r="J131" s="50"/>
      <c r="K131" s="54"/>
      <c r="L131" s="155">
        <f>suivi[[#This Row],[TOTAL]]-suivi[[#This Row],[Montant]]</f>
        <v>0</v>
      </c>
      <c r="M131" s="101"/>
      <c r="O131"/>
      <c r="P131"/>
    </row>
    <row r="132" spans="1:16" ht="30" customHeight="1" thickTop="1" thickBot="1">
      <c r="A132" s="55" t="s">
        <v>34</v>
      </c>
      <c r="B132" s="166"/>
      <c r="C132" s="9"/>
      <c r="D132" s="11"/>
      <c r="E132" s="11"/>
      <c r="F132" s="11"/>
      <c r="G132" s="39"/>
      <c r="H132" s="13"/>
      <c r="I132" s="40"/>
      <c r="J132" s="39"/>
      <c r="K132" s="41"/>
      <c r="L132" s="154"/>
      <c r="M132" s="103">
        <f>SUM(L133:L136)</f>
        <v>0</v>
      </c>
      <c r="O132"/>
      <c r="P132"/>
    </row>
    <row r="133" spans="1:16" ht="30" customHeight="1">
      <c r="A133" s="56"/>
      <c r="B133" s="166"/>
      <c r="C133" s="17"/>
      <c r="D133" s="20"/>
      <c r="E133" s="20"/>
      <c r="F133" s="20"/>
      <c r="G133" s="18"/>
      <c r="H133" s="21">
        <v>0</v>
      </c>
      <c r="I133" s="22"/>
      <c r="J133" s="18"/>
      <c r="K133" s="23"/>
      <c r="L133" s="144">
        <f>suivi[[#This Row],[TOTAL]]-suivi[[#This Row],[Montant]]</f>
        <v>0</v>
      </c>
      <c r="M133" s="104"/>
      <c r="O133"/>
      <c r="P133"/>
    </row>
    <row r="134" spans="1:16" ht="30" customHeight="1">
      <c r="A134" s="56"/>
      <c r="B134" s="166"/>
      <c r="C134" s="17"/>
      <c r="D134" s="20"/>
      <c r="E134" s="20"/>
      <c r="F134" s="20"/>
      <c r="G134" s="18"/>
      <c r="H134" s="21">
        <v>0</v>
      </c>
      <c r="I134" s="22"/>
      <c r="J134" s="18"/>
      <c r="K134" s="23"/>
      <c r="L134" s="144">
        <f>suivi[[#This Row],[TOTAL]]-suivi[[#This Row],[Montant]]</f>
        <v>0</v>
      </c>
      <c r="M134" s="104"/>
      <c r="O134"/>
      <c r="P134"/>
    </row>
    <row r="135" spans="1:16" ht="30" customHeight="1">
      <c r="A135" s="56"/>
      <c r="B135" s="166"/>
      <c r="C135" s="17"/>
      <c r="D135" s="20"/>
      <c r="E135" s="20"/>
      <c r="F135" s="20"/>
      <c r="G135" s="18"/>
      <c r="H135" s="21">
        <v>0</v>
      </c>
      <c r="I135" s="22"/>
      <c r="J135" s="18"/>
      <c r="K135" s="23"/>
      <c r="L135" s="144">
        <f>suivi[[#This Row],[TOTAL]]-suivi[[#This Row],[Montant]]</f>
        <v>0</v>
      </c>
      <c r="M135" s="104"/>
      <c r="O135"/>
      <c r="P135"/>
    </row>
    <row r="136" spans="1:16" ht="30" customHeight="1" thickBot="1">
      <c r="A136" s="56"/>
      <c r="B136" s="166"/>
      <c r="C136" s="17"/>
      <c r="D136" s="20"/>
      <c r="E136" s="20"/>
      <c r="F136" s="20"/>
      <c r="G136" s="18"/>
      <c r="H136" s="21">
        <v>0</v>
      </c>
      <c r="I136" s="22"/>
      <c r="J136" s="18"/>
      <c r="K136" s="23"/>
      <c r="L136" s="156">
        <f>suivi[[#This Row],[TOTAL]]-suivi[[#This Row],[Montant]]</f>
        <v>0</v>
      </c>
      <c r="M136" s="105"/>
      <c r="O136"/>
      <c r="P136"/>
    </row>
    <row r="137" spans="1:16" ht="30" customHeight="1" thickTop="1" thickBot="1">
      <c r="A137" s="46" t="s">
        <v>35</v>
      </c>
      <c r="B137" s="166"/>
      <c r="C137" s="25"/>
      <c r="D137" s="27"/>
      <c r="E137" s="27"/>
      <c r="F137" s="27"/>
      <c r="G137" s="26"/>
      <c r="H137" s="28"/>
      <c r="I137" s="29"/>
      <c r="J137" s="26"/>
      <c r="K137" s="30"/>
      <c r="L137" s="151"/>
      <c r="M137" s="102">
        <f>SUM(L137:L141)</f>
        <v>0</v>
      </c>
      <c r="O137"/>
      <c r="P137"/>
    </row>
    <row r="138" spans="1:16" ht="30" customHeight="1">
      <c r="A138" s="64"/>
      <c r="B138" s="166"/>
      <c r="C138" s="65"/>
      <c r="D138" s="67"/>
      <c r="E138" s="67"/>
      <c r="F138" s="67"/>
      <c r="G138" s="66"/>
      <c r="H138" s="68">
        <v>0</v>
      </c>
      <c r="I138" s="69"/>
      <c r="J138" s="66"/>
      <c r="K138" s="70"/>
      <c r="L138" s="157">
        <f>suivi[[#This Row],[TOTAL]]-suivi[[#This Row],[Montant]]</f>
        <v>0</v>
      </c>
      <c r="M138" s="100"/>
      <c r="O138"/>
      <c r="P138"/>
    </row>
    <row r="139" spans="1:16" ht="30" customHeight="1">
      <c r="A139" s="47"/>
      <c r="B139" s="166"/>
      <c r="C139" s="43"/>
      <c r="D139" s="34"/>
      <c r="E139" s="34"/>
      <c r="F139" s="34"/>
      <c r="G139" s="33"/>
      <c r="H139" s="35">
        <v>0</v>
      </c>
      <c r="I139" s="36"/>
      <c r="J139" s="33"/>
      <c r="K139" s="37"/>
      <c r="L139" s="146">
        <f>suivi[[#This Row],[TOTAL]]-suivi[[#This Row],[Montant]]</f>
        <v>0</v>
      </c>
      <c r="M139" s="100"/>
      <c r="O139"/>
      <c r="P139"/>
    </row>
    <row r="140" spans="1:16" ht="30" customHeight="1">
      <c r="A140" s="47"/>
      <c r="B140" s="166"/>
      <c r="C140" s="71"/>
      <c r="D140" s="34"/>
      <c r="E140" s="34"/>
      <c r="F140" s="34"/>
      <c r="G140" s="33"/>
      <c r="H140" s="35">
        <v>0</v>
      </c>
      <c r="I140" s="36"/>
      <c r="J140" s="33"/>
      <c r="K140" s="37"/>
      <c r="L140" s="146">
        <f>suivi[[#This Row],[TOTAL]]-suivi[[#This Row],[Montant]]</f>
        <v>0</v>
      </c>
      <c r="M140" s="100"/>
      <c r="O140"/>
      <c r="P140"/>
    </row>
    <row r="141" spans="1:16" ht="30" customHeight="1" thickBot="1">
      <c r="A141" s="47"/>
      <c r="B141" s="166"/>
      <c r="C141" s="71"/>
      <c r="D141" s="34"/>
      <c r="E141" s="34"/>
      <c r="F141" s="34"/>
      <c r="G141" s="33"/>
      <c r="H141" s="35">
        <v>0</v>
      </c>
      <c r="I141" s="36"/>
      <c r="J141" s="33"/>
      <c r="K141" s="37"/>
      <c r="L141" s="146">
        <f>suivi[[#This Row],[TOTAL]]-suivi[[#This Row],[Montant]]</f>
        <v>0</v>
      </c>
      <c r="M141" s="115"/>
      <c r="O141"/>
      <c r="P141"/>
    </row>
    <row r="142" spans="1:16" ht="30" customHeight="1" thickTop="1" thickBot="1">
      <c r="A142" s="8" t="s">
        <v>36</v>
      </c>
      <c r="B142" s="166"/>
      <c r="C142" s="9"/>
      <c r="D142" s="11"/>
      <c r="E142" s="11"/>
      <c r="F142" s="11"/>
      <c r="G142" s="10"/>
      <c r="H142" s="13"/>
      <c r="I142" s="14"/>
      <c r="J142" s="10"/>
      <c r="K142" s="15"/>
      <c r="L142" s="154"/>
      <c r="M142" s="103">
        <f>SUM(L143:L146)</f>
        <v>0</v>
      </c>
      <c r="O142"/>
      <c r="P142"/>
    </row>
    <row r="143" spans="1:16" ht="18.649999999999999" customHeight="1">
      <c r="A143" s="87"/>
      <c r="B143" s="166"/>
      <c r="C143" s="88"/>
      <c r="D143" s="90"/>
      <c r="E143" s="90"/>
      <c r="F143" s="90"/>
      <c r="G143" s="89"/>
      <c r="H143" s="91">
        <v>0</v>
      </c>
      <c r="I143" s="92"/>
      <c r="J143" s="89"/>
      <c r="K143" s="93"/>
      <c r="L143" s="144">
        <v>0</v>
      </c>
      <c r="M143" s="104"/>
      <c r="O143"/>
      <c r="P143"/>
    </row>
    <row r="144" spans="1:16" ht="30" customHeight="1">
      <c r="A144" s="56"/>
      <c r="B144" s="166"/>
      <c r="C144" s="17"/>
      <c r="D144" s="20"/>
      <c r="E144" s="20"/>
      <c r="F144" s="20"/>
      <c r="G144" s="18"/>
      <c r="H144" s="21">
        <v>0</v>
      </c>
      <c r="I144" s="22"/>
      <c r="J144" s="18"/>
      <c r="K144" s="23"/>
      <c r="L144" s="144">
        <v>0</v>
      </c>
      <c r="M144" s="104"/>
      <c r="O144"/>
      <c r="P144"/>
    </row>
    <row r="145" spans="1:16" ht="30" customHeight="1">
      <c r="A145" s="56"/>
      <c r="B145" s="166"/>
      <c r="C145" s="17"/>
      <c r="D145" s="20"/>
      <c r="E145" s="20"/>
      <c r="F145" s="20"/>
      <c r="G145" s="18"/>
      <c r="H145" s="21">
        <v>0</v>
      </c>
      <c r="I145" s="22"/>
      <c r="J145" s="18"/>
      <c r="K145" s="23"/>
      <c r="L145" s="144">
        <v>0</v>
      </c>
      <c r="M145" s="104"/>
      <c r="O145"/>
      <c r="P145"/>
    </row>
    <row r="146" spans="1:16" ht="30" customHeight="1" thickBot="1">
      <c r="A146" s="57"/>
      <c r="B146" s="166"/>
      <c r="C146" s="58"/>
      <c r="D146" s="60"/>
      <c r="E146" s="60"/>
      <c r="F146" s="60"/>
      <c r="G146" s="59"/>
      <c r="H146" s="61">
        <v>0</v>
      </c>
      <c r="I146" s="62"/>
      <c r="J146" s="59"/>
      <c r="K146" s="63"/>
      <c r="L146" s="144">
        <v>0</v>
      </c>
      <c r="M146" s="105"/>
      <c r="O146"/>
      <c r="P146"/>
    </row>
    <row r="147" spans="1:16" ht="30" customHeight="1" thickTop="1" thickBot="1">
      <c r="A147" s="79" t="s">
        <v>37</v>
      </c>
      <c r="B147" s="166"/>
      <c r="C147" s="80"/>
      <c r="D147" s="82"/>
      <c r="E147" s="82"/>
      <c r="F147" s="82"/>
      <c r="G147" s="81"/>
      <c r="H147" s="83"/>
      <c r="I147" s="84"/>
      <c r="J147" s="81"/>
      <c r="K147" s="85"/>
      <c r="L147" s="151"/>
      <c r="M147" s="102">
        <f>SUM(L147:L151)</f>
        <v>0</v>
      </c>
      <c r="O147"/>
      <c r="P147"/>
    </row>
    <row r="148" spans="1:16" ht="30" customHeight="1">
      <c r="A148" s="31"/>
      <c r="B148" s="166"/>
      <c r="C148" s="32"/>
      <c r="D148" s="34"/>
      <c r="E148" s="34"/>
      <c r="F148" s="34"/>
      <c r="G148" s="33"/>
      <c r="H148" s="35">
        <v>0</v>
      </c>
      <c r="I148" s="36"/>
      <c r="J148" s="33"/>
      <c r="K148" s="37"/>
      <c r="L148" s="152">
        <v>0</v>
      </c>
      <c r="M148" s="100"/>
      <c r="O148"/>
      <c r="P148"/>
    </row>
    <row r="149" spans="1:16" ht="30" customHeight="1">
      <c r="A149" s="31"/>
      <c r="B149" s="166"/>
      <c r="C149" s="32"/>
      <c r="D149" s="34"/>
      <c r="E149" s="34"/>
      <c r="F149" s="34"/>
      <c r="G149" s="33"/>
      <c r="H149" s="35">
        <v>0</v>
      </c>
      <c r="I149" s="36"/>
      <c r="J149" s="33"/>
      <c r="K149" s="37"/>
      <c r="L149" s="152">
        <v>0</v>
      </c>
      <c r="M149" s="100"/>
      <c r="O149"/>
      <c r="P149"/>
    </row>
    <row r="150" spans="1:16" ht="30" customHeight="1">
      <c r="A150" s="31"/>
      <c r="B150" s="166"/>
      <c r="C150" s="32"/>
      <c r="D150" s="34"/>
      <c r="E150" s="34"/>
      <c r="F150" s="34"/>
      <c r="G150" s="33"/>
      <c r="H150" s="35">
        <v>0</v>
      </c>
      <c r="I150" s="36"/>
      <c r="J150" s="33"/>
      <c r="K150" s="37"/>
      <c r="L150" s="152">
        <v>0</v>
      </c>
      <c r="M150" s="100"/>
      <c r="O150"/>
      <c r="P150"/>
    </row>
    <row r="151" spans="1:16" ht="30" customHeight="1" thickBot="1">
      <c r="A151" s="31"/>
      <c r="B151" s="166"/>
      <c r="C151" s="32"/>
      <c r="D151" s="34"/>
      <c r="E151" s="34"/>
      <c r="F151" s="34"/>
      <c r="G151" s="33"/>
      <c r="H151" s="35">
        <v>0</v>
      </c>
      <c r="I151" s="38"/>
      <c r="J151" s="38"/>
      <c r="K151" s="38"/>
      <c r="L151" s="155">
        <v>0</v>
      </c>
      <c r="M151" s="101"/>
      <c r="O151"/>
      <c r="P151"/>
    </row>
    <row r="152" spans="1:16" ht="30" customHeight="1" thickTop="1" thickBot="1">
      <c r="A152" s="8" t="s">
        <v>38</v>
      </c>
      <c r="B152" s="166"/>
      <c r="C152" s="9"/>
      <c r="D152" s="11"/>
      <c r="E152" s="11"/>
      <c r="F152" s="11"/>
      <c r="G152" s="39"/>
      <c r="H152" s="13"/>
      <c r="I152" s="40"/>
      <c r="J152" s="39"/>
      <c r="K152" s="41"/>
      <c r="L152" s="147"/>
      <c r="M152" s="103">
        <f>SUM(L153:L156)</f>
        <v>0</v>
      </c>
      <c r="O152"/>
      <c r="P152"/>
    </row>
    <row r="153" spans="1:16" ht="30" customHeight="1">
      <c r="A153" s="16"/>
      <c r="B153" s="166"/>
      <c r="C153" s="17"/>
      <c r="D153" s="20"/>
      <c r="E153" s="20"/>
      <c r="F153" s="20"/>
      <c r="G153" s="18"/>
      <c r="H153" s="21">
        <v>0</v>
      </c>
      <c r="I153" s="22"/>
      <c r="J153" s="18"/>
      <c r="K153" s="23"/>
      <c r="L153" s="148">
        <v>0</v>
      </c>
      <c r="M153" s="104"/>
      <c r="O153"/>
      <c r="P153"/>
    </row>
    <row r="154" spans="1:16" ht="30" customHeight="1">
      <c r="A154" s="16"/>
      <c r="B154" s="166"/>
      <c r="C154" s="17"/>
      <c r="D154" s="20"/>
      <c r="E154" s="20"/>
      <c r="F154" s="20"/>
      <c r="G154" s="18"/>
      <c r="H154" s="21">
        <v>0</v>
      </c>
      <c r="I154" s="22"/>
      <c r="J154" s="18"/>
      <c r="K154" s="23"/>
      <c r="L154" s="148">
        <v>0</v>
      </c>
      <c r="M154" s="104"/>
      <c r="O154"/>
      <c r="P154"/>
    </row>
    <row r="155" spans="1:16" ht="30" customHeight="1">
      <c r="A155" s="16"/>
      <c r="B155" s="166"/>
      <c r="C155" s="17"/>
      <c r="D155" s="20"/>
      <c r="E155" s="20"/>
      <c r="F155" s="20"/>
      <c r="G155" s="18"/>
      <c r="H155" s="21">
        <v>0</v>
      </c>
      <c r="I155" s="99"/>
      <c r="J155" s="99"/>
      <c r="K155" s="99"/>
      <c r="L155" s="148">
        <v>0</v>
      </c>
      <c r="M155" s="104"/>
      <c r="O155"/>
      <c r="P155"/>
    </row>
    <row r="156" spans="1:16" ht="30" customHeight="1" thickBot="1">
      <c r="A156" s="16"/>
      <c r="B156" s="166"/>
      <c r="C156" s="17"/>
      <c r="D156" s="20"/>
      <c r="E156" s="20"/>
      <c r="F156" s="20"/>
      <c r="G156" s="18"/>
      <c r="H156" s="21">
        <v>0</v>
      </c>
      <c r="I156" s="22"/>
      <c r="J156" s="18"/>
      <c r="K156" s="23"/>
      <c r="L156" s="144">
        <v>0</v>
      </c>
      <c r="M156" s="105"/>
      <c r="O156"/>
      <c r="P156"/>
    </row>
    <row r="157" spans="1:16" ht="30" customHeight="1" thickTop="1" thickBot="1">
      <c r="A157" s="24" t="s">
        <v>39</v>
      </c>
      <c r="B157" s="166"/>
      <c r="C157" s="25"/>
      <c r="D157" s="27"/>
      <c r="E157" s="27"/>
      <c r="F157" s="27"/>
      <c r="G157" s="26"/>
      <c r="H157" s="28"/>
      <c r="I157" s="29"/>
      <c r="J157" s="26"/>
      <c r="K157" s="30"/>
      <c r="L157" s="145"/>
      <c r="M157" s="102">
        <f>SUM(L157:L161)</f>
        <v>0</v>
      </c>
      <c r="O157"/>
      <c r="P157"/>
    </row>
    <row r="158" spans="1:16" ht="30" customHeight="1">
      <c r="A158" s="31"/>
      <c r="B158" s="166"/>
      <c r="C158" s="32"/>
      <c r="D158" s="34"/>
      <c r="E158" s="34"/>
      <c r="F158" s="34"/>
      <c r="G158" s="33"/>
      <c r="H158" s="35">
        <v>0</v>
      </c>
      <c r="I158" s="36"/>
      <c r="J158" s="33"/>
      <c r="K158" s="37"/>
      <c r="L158" s="146">
        <v>0</v>
      </c>
      <c r="M158" s="100"/>
      <c r="O158"/>
      <c r="P158"/>
    </row>
    <row r="159" spans="1:16" ht="30" customHeight="1">
      <c r="A159" s="31"/>
      <c r="B159" s="166"/>
      <c r="C159" s="32"/>
      <c r="D159" s="34"/>
      <c r="E159" s="34"/>
      <c r="F159" s="34"/>
      <c r="G159" s="33"/>
      <c r="H159" s="35">
        <v>0</v>
      </c>
      <c r="I159" s="36"/>
      <c r="J159" s="33"/>
      <c r="K159" s="37"/>
      <c r="L159" s="146">
        <v>0</v>
      </c>
      <c r="M159" s="100"/>
      <c r="O159"/>
      <c r="P159"/>
    </row>
    <row r="160" spans="1:16" ht="30" customHeight="1">
      <c r="A160" s="31"/>
      <c r="B160" s="166"/>
      <c r="C160" s="32"/>
      <c r="D160" s="34"/>
      <c r="E160" s="34"/>
      <c r="F160" s="34"/>
      <c r="G160" s="33"/>
      <c r="H160" s="35">
        <v>0</v>
      </c>
      <c r="I160" s="36"/>
      <c r="J160" s="33"/>
      <c r="K160" s="37"/>
      <c r="L160" s="146">
        <v>0</v>
      </c>
      <c r="M160" s="100"/>
      <c r="O160"/>
      <c r="P160"/>
    </row>
    <row r="161" spans="1:16" ht="30" customHeight="1" thickBot="1">
      <c r="A161" s="31"/>
      <c r="B161" s="166"/>
      <c r="C161" s="32"/>
      <c r="D161" s="34"/>
      <c r="E161" s="34"/>
      <c r="F161" s="34"/>
      <c r="G161" s="33"/>
      <c r="H161" s="35">
        <v>0</v>
      </c>
      <c r="I161" s="36"/>
      <c r="J161" s="33"/>
      <c r="K161" s="37"/>
      <c r="L161" s="146">
        <v>0</v>
      </c>
      <c r="M161" s="101"/>
      <c r="O161"/>
      <c r="P161"/>
    </row>
    <row r="162" spans="1:16" ht="30" customHeight="1" thickTop="1" thickBot="1">
      <c r="A162" s="8" t="s">
        <v>40</v>
      </c>
      <c r="B162" s="166"/>
      <c r="C162" s="9"/>
      <c r="D162" s="11"/>
      <c r="E162" s="11"/>
      <c r="F162" s="11"/>
      <c r="G162" s="39"/>
      <c r="H162" s="13"/>
      <c r="I162" s="40"/>
      <c r="J162" s="39"/>
      <c r="K162" s="41"/>
      <c r="L162" s="147"/>
      <c r="M162" s="103">
        <f>SUM(L163:L166)</f>
        <v>0</v>
      </c>
      <c r="O162"/>
      <c r="P162"/>
    </row>
    <row r="163" spans="1:16" ht="30" customHeight="1">
      <c r="A163" s="44"/>
      <c r="B163" s="166"/>
      <c r="C163" s="17"/>
      <c r="D163" s="20"/>
      <c r="E163" s="20"/>
      <c r="F163" s="20"/>
      <c r="G163" s="18"/>
      <c r="H163" s="21">
        <v>0</v>
      </c>
      <c r="I163" s="22"/>
      <c r="J163" s="18"/>
      <c r="K163" s="23"/>
      <c r="L163" s="148">
        <v>0</v>
      </c>
      <c r="M163" s="104"/>
      <c r="O163"/>
      <c r="P163"/>
    </row>
    <row r="164" spans="1:16" ht="30" customHeight="1">
      <c r="A164" s="16"/>
      <c r="B164" s="166"/>
      <c r="C164" s="17"/>
      <c r="D164" s="20"/>
      <c r="E164" s="20"/>
      <c r="F164" s="20"/>
      <c r="G164" s="18"/>
      <c r="H164" s="21">
        <v>0</v>
      </c>
      <c r="I164" s="22"/>
      <c r="J164" s="18"/>
      <c r="K164" s="23"/>
      <c r="L164" s="148">
        <v>0</v>
      </c>
      <c r="M164" s="104"/>
      <c r="O164"/>
      <c r="P164"/>
    </row>
    <row r="165" spans="1:16" ht="30" customHeight="1">
      <c r="A165" s="16"/>
      <c r="B165" s="166"/>
      <c r="C165" s="17"/>
      <c r="D165" s="20"/>
      <c r="E165" s="20"/>
      <c r="F165" s="20"/>
      <c r="G165" s="18"/>
      <c r="H165" s="21">
        <v>0</v>
      </c>
      <c r="I165" s="22"/>
      <c r="J165" s="18"/>
      <c r="K165" s="23"/>
      <c r="L165" s="148">
        <v>0</v>
      </c>
      <c r="M165" s="104"/>
      <c r="O165"/>
      <c r="P165"/>
    </row>
    <row r="166" spans="1:16" ht="30" customHeight="1" thickBot="1">
      <c r="A166" s="16"/>
      <c r="B166" s="166"/>
      <c r="C166" s="17"/>
      <c r="D166" s="20"/>
      <c r="E166" s="20"/>
      <c r="F166" s="20"/>
      <c r="G166" s="18"/>
      <c r="H166" s="21">
        <v>0</v>
      </c>
      <c r="I166" s="22"/>
      <c r="J166" s="18"/>
      <c r="K166" s="23"/>
      <c r="L166" s="148">
        <v>0</v>
      </c>
      <c r="M166" s="105"/>
      <c r="O166"/>
      <c r="P166"/>
    </row>
    <row r="167" spans="1:16" ht="30" customHeight="1" thickTop="1" thickBot="1">
      <c r="A167" s="24" t="s">
        <v>41</v>
      </c>
      <c r="B167" s="166"/>
      <c r="C167" s="45"/>
      <c r="D167" s="27"/>
      <c r="E167" s="27"/>
      <c r="F167" s="27"/>
      <c r="G167" s="26"/>
      <c r="H167" s="28"/>
      <c r="I167" s="29"/>
      <c r="J167" s="26"/>
      <c r="K167" s="30"/>
      <c r="L167" s="145"/>
      <c r="M167" s="102">
        <f>SUM(L167:L171)</f>
        <v>0</v>
      </c>
      <c r="O167"/>
      <c r="P167"/>
    </row>
    <row r="168" spans="1:16" ht="30" customHeight="1">
      <c r="A168" s="31"/>
      <c r="B168" s="166"/>
      <c r="C168" s="32"/>
      <c r="D168" s="34"/>
      <c r="E168" s="34"/>
      <c r="F168" s="34"/>
      <c r="G168" s="33"/>
      <c r="H168" s="35">
        <v>0</v>
      </c>
      <c r="I168" s="36"/>
      <c r="J168" s="33"/>
      <c r="K168" s="37"/>
      <c r="L168" s="146">
        <v>0</v>
      </c>
      <c r="M168" s="100"/>
      <c r="O168"/>
      <c r="P168"/>
    </row>
    <row r="169" spans="1:16" ht="30" customHeight="1">
      <c r="A169" s="31"/>
      <c r="B169" s="166"/>
      <c r="C169" s="32"/>
      <c r="D169" s="34"/>
      <c r="E169" s="34"/>
      <c r="F169" s="34"/>
      <c r="G169" s="33"/>
      <c r="H169" s="35">
        <v>0</v>
      </c>
      <c r="I169" s="36"/>
      <c r="J169" s="33"/>
      <c r="K169" s="37"/>
      <c r="L169" s="146">
        <v>0</v>
      </c>
      <c r="M169" s="100"/>
      <c r="O169"/>
      <c r="P169"/>
    </row>
    <row r="170" spans="1:16" ht="30" customHeight="1">
      <c r="A170" s="31"/>
      <c r="B170" s="166"/>
      <c r="C170" s="32"/>
      <c r="D170" s="34"/>
      <c r="E170" s="34"/>
      <c r="F170" s="34"/>
      <c r="G170" s="33"/>
      <c r="H170" s="35">
        <v>0</v>
      </c>
      <c r="I170" s="36"/>
      <c r="J170" s="33"/>
      <c r="K170" s="37"/>
      <c r="L170" s="146">
        <v>0</v>
      </c>
      <c r="M170" s="100"/>
      <c r="O170"/>
      <c r="P170"/>
    </row>
    <row r="171" spans="1:16" ht="30" customHeight="1" thickBot="1">
      <c r="A171" s="31"/>
      <c r="B171" s="166"/>
      <c r="C171" s="32"/>
      <c r="D171" s="34"/>
      <c r="E171" s="34"/>
      <c r="F171" s="34"/>
      <c r="G171" s="33"/>
      <c r="H171" s="35">
        <v>0</v>
      </c>
      <c r="I171" s="36"/>
      <c r="J171" s="33"/>
      <c r="K171" s="37"/>
      <c r="L171" s="146">
        <v>0</v>
      </c>
      <c r="M171" s="101"/>
      <c r="O171"/>
      <c r="P171"/>
    </row>
    <row r="172" spans="1:16" ht="30" customHeight="1" thickTop="1" thickBot="1">
      <c r="A172" s="8" t="s">
        <v>42</v>
      </c>
      <c r="B172" s="166"/>
      <c r="C172" s="9"/>
      <c r="D172" s="11"/>
      <c r="E172" s="11"/>
      <c r="F172" s="11"/>
      <c r="G172" s="39"/>
      <c r="H172" s="13"/>
      <c r="I172" s="40"/>
      <c r="J172" s="39"/>
      <c r="K172" s="41"/>
      <c r="L172" s="147"/>
      <c r="M172" s="103">
        <f>SUM(L173:L176)</f>
        <v>0</v>
      </c>
      <c r="O172"/>
      <c r="P172"/>
    </row>
    <row r="173" spans="1:16" ht="30" customHeight="1">
      <c r="A173" s="16"/>
      <c r="B173" s="166"/>
      <c r="C173" s="17"/>
      <c r="D173" s="20"/>
      <c r="E173" s="20"/>
      <c r="F173" s="20"/>
      <c r="G173" s="18"/>
      <c r="H173" s="21">
        <v>0</v>
      </c>
      <c r="I173" s="22"/>
      <c r="J173" s="18"/>
      <c r="K173" s="23"/>
      <c r="L173" s="148">
        <v>0</v>
      </c>
      <c r="M173" s="104"/>
      <c r="O173"/>
      <c r="P173"/>
    </row>
    <row r="174" spans="1:16" ht="30" customHeight="1">
      <c r="A174" s="16"/>
      <c r="B174" s="166"/>
      <c r="C174" s="17"/>
      <c r="D174" s="20"/>
      <c r="E174" s="20"/>
      <c r="F174" s="20"/>
      <c r="G174" s="18"/>
      <c r="H174" s="21">
        <v>0</v>
      </c>
      <c r="I174" s="22"/>
      <c r="J174" s="18"/>
      <c r="K174" s="23"/>
      <c r="L174" s="148">
        <v>0</v>
      </c>
      <c r="M174" s="104"/>
      <c r="O174"/>
      <c r="P174"/>
    </row>
    <row r="175" spans="1:16" ht="30" customHeight="1">
      <c r="A175" s="16"/>
      <c r="B175" s="166"/>
      <c r="C175" s="17"/>
      <c r="D175" s="20"/>
      <c r="E175" s="20"/>
      <c r="F175" s="20"/>
      <c r="G175" s="18"/>
      <c r="H175" s="21">
        <v>0</v>
      </c>
      <c r="I175" s="22"/>
      <c r="J175" s="18"/>
      <c r="K175" s="23"/>
      <c r="L175" s="148">
        <v>0</v>
      </c>
      <c r="M175" s="104"/>
      <c r="O175"/>
      <c r="P175"/>
    </row>
    <row r="176" spans="1:16" ht="30" customHeight="1" thickBot="1">
      <c r="A176" s="16"/>
      <c r="B176" s="166"/>
      <c r="C176" s="17"/>
      <c r="D176" s="20"/>
      <c r="E176" s="20"/>
      <c r="F176" s="20"/>
      <c r="G176" s="18"/>
      <c r="H176" s="21">
        <v>0</v>
      </c>
      <c r="I176" s="22"/>
      <c r="J176" s="18"/>
      <c r="K176" s="23"/>
      <c r="L176" s="148">
        <v>0</v>
      </c>
      <c r="M176" s="105"/>
      <c r="O176"/>
      <c r="P176"/>
    </row>
    <row r="177" spans="1:16" ht="30" customHeight="1" thickTop="1" thickBot="1">
      <c r="A177" s="24" t="s">
        <v>43</v>
      </c>
      <c r="B177" s="166"/>
      <c r="C177" s="25"/>
      <c r="D177" s="27"/>
      <c r="E177" s="27"/>
      <c r="F177" s="27"/>
      <c r="G177" s="26"/>
      <c r="H177" s="28"/>
      <c r="I177" s="29"/>
      <c r="J177" s="26"/>
      <c r="K177" s="30"/>
      <c r="L177" s="145"/>
      <c r="M177" s="102">
        <f>SUM(L177:L181)</f>
        <v>0</v>
      </c>
      <c r="O177"/>
      <c r="P177"/>
    </row>
    <row r="178" spans="1:16" ht="30" customHeight="1">
      <c r="A178" s="31"/>
      <c r="B178" s="166"/>
      <c r="C178" s="43"/>
      <c r="D178" s="34"/>
      <c r="E178" s="34"/>
      <c r="F178" s="34"/>
      <c r="G178" s="33"/>
      <c r="H178" s="35">
        <v>0</v>
      </c>
      <c r="I178" s="36"/>
      <c r="J178" s="33"/>
      <c r="K178" s="37"/>
      <c r="L178" s="146">
        <v>0</v>
      </c>
      <c r="M178" s="100"/>
      <c r="O178"/>
      <c r="P178"/>
    </row>
    <row r="179" spans="1:16" ht="30" customHeight="1">
      <c r="A179" s="31"/>
      <c r="B179" s="166"/>
      <c r="C179" s="43"/>
      <c r="D179" s="34"/>
      <c r="E179" s="34"/>
      <c r="F179" s="34"/>
      <c r="G179" s="33"/>
      <c r="H179" s="35">
        <v>0</v>
      </c>
      <c r="I179" s="36"/>
      <c r="J179" s="33"/>
      <c r="K179" s="37"/>
      <c r="L179" s="146">
        <v>0</v>
      </c>
      <c r="M179" s="100"/>
      <c r="O179"/>
      <c r="P179"/>
    </row>
    <row r="180" spans="1:16" ht="30" customHeight="1">
      <c r="A180" s="31"/>
      <c r="B180" s="166"/>
      <c r="C180" s="43"/>
      <c r="D180" s="34"/>
      <c r="E180" s="34"/>
      <c r="F180" s="34"/>
      <c r="G180" s="33"/>
      <c r="H180" s="35">
        <v>0</v>
      </c>
      <c r="I180" s="36"/>
      <c r="J180" s="33"/>
      <c r="K180" s="37"/>
      <c r="L180" s="146">
        <v>0</v>
      </c>
      <c r="M180" s="100"/>
      <c r="O180"/>
      <c r="P180"/>
    </row>
    <row r="181" spans="1:16" ht="30" customHeight="1" thickBot="1">
      <c r="A181" s="31"/>
      <c r="B181" s="166"/>
      <c r="C181" s="43"/>
      <c r="D181" s="34"/>
      <c r="E181" s="34"/>
      <c r="F181" s="34"/>
      <c r="G181" s="33"/>
      <c r="H181" s="35">
        <v>0</v>
      </c>
      <c r="I181" s="36"/>
      <c r="J181" s="33"/>
      <c r="K181" s="37"/>
      <c r="L181" s="146">
        <v>0</v>
      </c>
      <c r="M181" s="101"/>
      <c r="O181"/>
      <c r="P181"/>
    </row>
    <row r="182" spans="1:16" ht="30" customHeight="1" thickTop="1" thickBot="1">
      <c r="A182" s="8" t="s">
        <v>44</v>
      </c>
      <c r="B182" s="166"/>
      <c r="C182" s="9"/>
      <c r="D182" s="11"/>
      <c r="E182" s="11"/>
      <c r="F182" s="11"/>
      <c r="G182" s="39"/>
      <c r="H182" s="13"/>
      <c r="I182" s="40"/>
      <c r="J182" s="39"/>
      <c r="K182" s="41"/>
      <c r="L182" s="147"/>
      <c r="M182" s="103">
        <f>SUM(L183:L186)</f>
        <v>0</v>
      </c>
      <c r="O182"/>
      <c r="P182"/>
    </row>
    <row r="183" spans="1:16" ht="30" customHeight="1">
      <c r="A183" s="16"/>
      <c r="B183" s="166"/>
      <c r="C183" s="17"/>
      <c r="D183" s="20"/>
      <c r="E183" s="20"/>
      <c r="F183" s="20"/>
      <c r="G183" s="18"/>
      <c r="H183" s="21">
        <v>0</v>
      </c>
      <c r="I183" s="22"/>
      <c r="J183" s="18"/>
      <c r="K183" s="23"/>
      <c r="L183" s="148">
        <v>0</v>
      </c>
      <c r="M183" s="104"/>
      <c r="O183"/>
      <c r="P183"/>
    </row>
    <row r="184" spans="1:16" ht="30" customHeight="1">
      <c r="A184" s="16"/>
      <c r="B184" s="166"/>
      <c r="C184" s="17"/>
      <c r="D184" s="20"/>
      <c r="E184" s="20"/>
      <c r="F184" s="20"/>
      <c r="G184" s="18"/>
      <c r="H184" s="21">
        <v>0</v>
      </c>
      <c r="I184" s="22"/>
      <c r="J184" s="18"/>
      <c r="K184" s="23"/>
      <c r="L184" s="148">
        <v>0</v>
      </c>
      <c r="M184" s="104"/>
      <c r="O184"/>
      <c r="P184"/>
    </row>
    <row r="185" spans="1:16" ht="30" customHeight="1">
      <c r="A185" s="16"/>
      <c r="B185" s="166"/>
      <c r="C185" s="17"/>
      <c r="D185" s="20"/>
      <c r="E185" s="20"/>
      <c r="F185" s="20"/>
      <c r="G185" s="18"/>
      <c r="H185" s="21">
        <v>0</v>
      </c>
      <c r="I185" s="22"/>
      <c r="J185" s="18"/>
      <c r="K185" s="23"/>
      <c r="L185" s="148">
        <v>0</v>
      </c>
      <c r="M185" s="104"/>
      <c r="O185"/>
      <c r="P185"/>
    </row>
    <row r="186" spans="1:16" ht="30" customHeight="1" thickBot="1">
      <c r="A186" s="16"/>
      <c r="B186" s="166"/>
      <c r="C186" s="17"/>
      <c r="D186" s="20"/>
      <c r="E186" s="20"/>
      <c r="F186" s="20"/>
      <c r="G186" s="18"/>
      <c r="H186" s="21">
        <v>0</v>
      </c>
      <c r="I186" s="22"/>
      <c r="J186" s="18"/>
      <c r="K186" s="23"/>
      <c r="L186" s="148">
        <v>0</v>
      </c>
      <c r="M186" s="105"/>
      <c r="O186"/>
      <c r="P186"/>
    </row>
    <row r="187" spans="1:16" ht="30" customHeight="1" thickTop="1" thickBot="1">
      <c r="A187" s="24" t="s">
        <v>45</v>
      </c>
      <c r="B187" s="166"/>
      <c r="C187" s="25"/>
      <c r="D187" s="27"/>
      <c r="E187" s="27"/>
      <c r="F187" s="27"/>
      <c r="G187" s="26"/>
      <c r="H187" s="28"/>
      <c r="I187" s="29"/>
      <c r="J187" s="26"/>
      <c r="K187" s="30"/>
      <c r="L187" s="145"/>
      <c r="M187" s="102">
        <f>SUM(L187:L191)</f>
        <v>0</v>
      </c>
      <c r="O187"/>
      <c r="P187"/>
    </row>
    <row r="188" spans="1:16" ht="30" customHeight="1">
      <c r="A188" s="31"/>
      <c r="B188" s="166"/>
      <c r="C188" s="32"/>
      <c r="D188" s="34"/>
      <c r="E188" s="34"/>
      <c r="F188" s="34"/>
      <c r="G188" s="33"/>
      <c r="H188" s="35">
        <v>0</v>
      </c>
      <c r="I188" s="36"/>
      <c r="J188" s="33"/>
      <c r="K188" s="37"/>
      <c r="L188" s="146">
        <v>0</v>
      </c>
      <c r="M188" s="100"/>
      <c r="O188"/>
      <c r="P188"/>
    </row>
    <row r="189" spans="1:16" ht="30" customHeight="1">
      <c r="A189" s="31"/>
      <c r="B189" s="166"/>
      <c r="C189" s="32"/>
      <c r="D189" s="34"/>
      <c r="E189" s="34"/>
      <c r="F189" s="34"/>
      <c r="G189" s="33"/>
      <c r="H189" s="35">
        <v>0</v>
      </c>
      <c r="I189" s="36"/>
      <c r="J189" s="33"/>
      <c r="K189" s="37"/>
      <c r="L189" s="146">
        <v>0</v>
      </c>
      <c r="M189" s="100"/>
      <c r="O189"/>
      <c r="P189"/>
    </row>
    <row r="190" spans="1:16" ht="30" customHeight="1">
      <c r="A190" s="31"/>
      <c r="B190" s="166"/>
      <c r="C190" s="32"/>
      <c r="D190" s="34"/>
      <c r="E190" s="34"/>
      <c r="F190" s="34"/>
      <c r="G190" s="33"/>
      <c r="H190" s="35">
        <v>0</v>
      </c>
      <c r="I190" s="36"/>
      <c r="J190" s="33"/>
      <c r="K190" s="37"/>
      <c r="L190" s="146">
        <v>0</v>
      </c>
      <c r="M190" s="100"/>
      <c r="O190"/>
      <c r="P190"/>
    </row>
    <row r="191" spans="1:16" ht="30" customHeight="1" thickBot="1">
      <c r="A191" s="31"/>
      <c r="B191" s="166"/>
      <c r="C191" s="32"/>
      <c r="D191" s="34"/>
      <c r="E191" s="34"/>
      <c r="F191" s="34"/>
      <c r="G191" s="33"/>
      <c r="H191" s="35">
        <v>0</v>
      </c>
      <c r="I191" s="36"/>
      <c r="J191" s="33"/>
      <c r="K191" s="37"/>
      <c r="L191" s="146">
        <v>0</v>
      </c>
      <c r="M191" s="101"/>
      <c r="O191"/>
      <c r="P191"/>
    </row>
    <row r="192" spans="1:16" ht="30" customHeight="1" thickTop="1" thickBot="1">
      <c r="A192" s="8" t="s">
        <v>46</v>
      </c>
      <c r="B192" s="166"/>
      <c r="C192" s="94"/>
      <c r="D192" s="11"/>
      <c r="E192" s="11"/>
      <c r="F192" s="11"/>
      <c r="G192" s="39"/>
      <c r="H192" s="13"/>
      <c r="I192" s="40"/>
      <c r="J192" s="39"/>
      <c r="K192" s="41"/>
      <c r="L192" s="147"/>
      <c r="M192" s="103">
        <f>SUM(L193:L196)</f>
        <v>0</v>
      </c>
      <c r="O192"/>
      <c r="P192"/>
    </row>
    <row r="193" spans="1:16" ht="30" customHeight="1">
      <c r="A193" s="95"/>
      <c r="B193" s="166"/>
      <c r="C193" s="96"/>
      <c r="D193" s="90"/>
      <c r="E193" s="90"/>
      <c r="F193" s="90"/>
      <c r="G193" s="89"/>
      <c r="H193" s="91">
        <v>0</v>
      </c>
      <c r="I193" s="92"/>
      <c r="J193" s="89"/>
      <c r="K193" s="93"/>
      <c r="L193" s="148">
        <v>0</v>
      </c>
      <c r="M193" s="104"/>
      <c r="O193"/>
      <c r="P193"/>
    </row>
    <row r="194" spans="1:16" ht="30" customHeight="1">
      <c r="A194" s="16"/>
      <c r="B194" s="166"/>
      <c r="C194" s="97"/>
      <c r="D194" s="20"/>
      <c r="E194" s="20"/>
      <c r="F194" s="20"/>
      <c r="G194" s="18"/>
      <c r="H194" s="21">
        <v>0</v>
      </c>
      <c r="I194" s="22"/>
      <c r="J194" s="18"/>
      <c r="K194" s="23"/>
      <c r="L194" s="148">
        <v>0</v>
      </c>
      <c r="M194" s="104"/>
      <c r="O194"/>
      <c r="P194"/>
    </row>
    <row r="195" spans="1:16" ht="30" customHeight="1">
      <c r="A195" s="16"/>
      <c r="B195" s="166"/>
      <c r="C195" s="97"/>
      <c r="D195" s="20"/>
      <c r="E195" s="20"/>
      <c r="F195" s="20"/>
      <c r="G195" s="18"/>
      <c r="H195" s="21">
        <v>0</v>
      </c>
      <c r="I195" s="22"/>
      <c r="J195" s="18"/>
      <c r="K195" s="23"/>
      <c r="L195" s="148">
        <v>0</v>
      </c>
      <c r="M195" s="104"/>
      <c r="O195"/>
      <c r="P195"/>
    </row>
    <row r="196" spans="1:16" ht="30" customHeight="1" thickBot="1">
      <c r="A196" s="86"/>
      <c r="B196" s="166"/>
      <c r="C196" s="98"/>
      <c r="D196" s="60"/>
      <c r="E196" s="60"/>
      <c r="F196" s="60"/>
      <c r="G196" s="59"/>
      <c r="H196" s="61">
        <v>0</v>
      </c>
      <c r="I196" s="62"/>
      <c r="J196" s="59"/>
      <c r="K196" s="63"/>
      <c r="L196" s="148">
        <v>0</v>
      </c>
      <c r="M196" s="105"/>
      <c r="O196"/>
      <c r="P196"/>
    </row>
    <row r="197" spans="1:16" ht="30" customHeight="1" thickTop="1" thickBot="1">
      <c r="A197" s="24" t="s">
        <v>47</v>
      </c>
      <c r="B197" s="166"/>
      <c r="C197" s="25"/>
      <c r="D197" s="27"/>
      <c r="E197" s="27"/>
      <c r="F197" s="27"/>
      <c r="G197" s="26"/>
      <c r="H197" s="28"/>
      <c r="I197" s="29"/>
      <c r="J197" s="26"/>
      <c r="K197" s="30"/>
      <c r="L197" s="145"/>
      <c r="M197" s="102">
        <f>SUM(L197:L201)</f>
        <v>0</v>
      </c>
      <c r="O197"/>
      <c r="P197"/>
    </row>
    <row r="198" spans="1:16" ht="30" customHeight="1">
      <c r="A198" s="31"/>
      <c r="B198" s="166"/>
      <c r="C198" s="32"/>
      <c r="D198" s="34"/>
      <c r="E198" s="34"/>
      <c r="F198" s="34"/>
      <c r="G198" s="33"/>
      <c r="H198" s="35">
        <v>0</v>
      </c>
      <c r="I198" s="36"/>
      <c r="J198" s="33"/>
      <c r="K198" s="37"/>
      <c r="L198" s="146">
        <v>0</v>
      </c>
      <c r="M198" s="100"/>
      <c r="O198"/>
      <c r="P198"/>
    </row>
    <row r="199" spans="1:16" ht="30" customHeight="1">
      <c r="A199" s="31"/>
      <c r="B199" s="166"/>
      <c r="C199" s="32"/>
      <c r="D199" s="34"/>
      <c r="E199" s="34"/>
      <c r="F199" s="34"/>
      <c r="G199" s="33"/>
      <c r="H199" s="35">
        <v>0</v>
      </c>
      <c r="I199" s="36"/>
      <c r="J199" s="33"/>
      <c r="K199" s="37"/>
      <c r="L199" s="146">
        <v>0</v>
      </c>
      <c r="M199" s="100"/>
      <c r="O199"/>
      <c r="P199"/>
    </row>
    <row r="200" spans="1:16" ht="30" customHeight="1">
      <c r="A200" s="31"/>
      <c r="B200" s="166"/>
      <c r="C200" s="32"/>
      <c r="D200" s="34"/>
      <c r="E200" s="34"/>
      <c r="F200" s="34"/>
      <c r="G200" s="33"/>
      <c r="H200" s="35">
        <v>0</v>
      </c>
      <c r="I200" s="36"/>
      <c r="J200" s="33"/>
      <c r="K200" s="37"/>
      <c r="L200" s="146">
        <v>0</v>
      </c>
      <c r="M200" s="100"/>
      <c r="O200"/>
      <c r="P200"/>
    </row>
    <row r="201" spans="1:16" ht="30" customHeight="1" thickBot="1">
      <c r="A201" s="31"/>
      <c r="B201" s="166"/>
      <c r="C201" s="32"/>
      <c r="D201" s="34"/>
      <c r="E201" s="34"/>
      <c r="F201" s="34"/>
      <c r="G201" s="33"/>
      <c r="H201" s="35">
        <v>0</v>
      </c>
      <c r="I201" s="36"/>
      <c r="J201" s="33"/>
      <c r="K201" s="37"/>
      <c r="L201" s="146">
        <v>0</v>
      </c>
      <c r="M201" s="101"/>
      <c r="O201"/>
      <c r="P201"/>
    </row>
    <row r="202" spans="1:16" ht="30" customHeight="1" thickTop="1" thickBot="1">
      <c r="A202" s="8" t="s">
        <v>48</v>
      </c>
      <c r="B202" s="166"/>
      <c r="C202" s="94"/>
      <c r="D202" s="11"/>
      <c r="E202" s="11"/>
      <c r="F202" s="11"/>
      <c r="G202" s="39"/>
      <c r="H202" s="13"/>
      <c r="I202" s="40"/>
      <c r="J202" s="39"/>
      <c r="K202" s="41"/>
      <c r="L202" s="147"/>
      <c r="M202" s="103">
        <f>SUM(L203:L206)</f>
        <v>0</v>
      </c>
      <c r="O202"/>
      <c r="P202"/>
    </row>
    <row r="203" spans="1:16" ht="30" customHeight="1">
      <c r="A203" s="95"/>
      <c r="B203" s="166"/>
      <c r="C203" s="96"/>
      <c r="D203" s="90"/>
      <c r="E203" s="90"/>
      <c r="F203" s="90"/>
      <c r="G203" s="89"/>
      <c r="H203" s="91">
        <v>0</v>
      </c>
      <c r="I203" s="92"/>
      <c r="J203" s="89"/>
      <c r="K203" s="93"/>
      <c r="L203" s="149">
        <v>0</v>
      </c>
      <c r="M203" s="104"/>
      <c r="O203"/>
      <c r="P203"/>
    </row>
    <row r="204" spans="1:16" ht="30" customHeight="1">
      <c r="A204" s="16"/>
      <c r="B204" s="166"/>
      <c r="C204" s="97"/>
      <c r="D204" s="20"/>
      <c r="E204" s="20"/>
      <c r="F204" s="20"/>
      <c r="G204" s="18"/>
      <c r="H204" s="21">
        <v>0</v>
      </c>
      <c r="I204" s="22"/>
      <c r="J204" s="18"/>
      <c r="K204" s="23"/>
      <c r="L204" s="148">
        <v>0</v>
      </c>
      <c r="M204" s="104"/>
      <c r="O204"/>
      <c r="P204"/>
    </row>
    <row r="205" spans="1:16" ht="30" customHeight="1">
      <c r="A205" s="16"/>
      <c r="B205" s="166"/>
      <c r="C205" s="97"/>
      <c r="D205" s="20"/>
      <c r="E205" s="20"/>
      <c r="F205" s="20"/>
      <c r="G205" s="18"/>
      <c r="H205" s="21">
        <v>0</v>
      </c>
      <c r="I205" s="22"/>
      <c r="J205" s="18"/>
      <c r="K205" s="23"/>
      <c r="L205" s="148">
        <v>0</v>
      </c>
      <c r="M205" s="104"/>
      <c r="O205"/>
      <c r="P205"/>
    </row>
    <row r="206" spans="1:16" ht="30" customHeight="1" thickBot="1">
      <c r="A206" s="86"/>
      <c r="B206" s="166"/>
      <c r="C206" s="98"/>
      <c r="D206" s="60"/>
      <c r="E206" s="60"/>
      <c r="F206" s="60"/>
      <c r="G206" s="59"/>
      <c r="H206" s="61">
        <v>0</v>
      </c>
      <c r="I206" s="62"/>
      <c r="J206" s="59"/>
      <c r="K206" s="63"/>
      <c r="L206" s="150">
        <v>0</v>
      </c>
      <c r="M206" s="105"/>
      <c r="O206"/>
      <c r="P206"/>
    </row>
    <row r="207" spans="1:16" ht="30" customHeight="1" thickTop="1" thickBot="1">
      <c r="A207" s="46" t="s">
        <v>49</v>
      </c>
      <c r="B207" s="166"/>
      <c r="C207" s="25"/>
      <c r="D207" s="27"/>
      <c r="E207" s="27"/>
      <c r="F207" s="27"/>
      <c r="G207" s="26"/>
      <c r="H207" s="28"/>
      <c r="I207" s="29"/>
      <c r="J207" s="26"/>
      <c r="K207" s="30"/>
      <c r="L207" s="151"/>
      <c r="M207" s="102">
        <f>SUM(L207:L211)</f>
        <v>0</v>
      </c>
      <c r="O207"/>
      <c r="P207"/>
    </row>
    <row r="208" spans="1:16" ht="30" customHeight="1">
      <c r="A208" s="47"/>
      <c r="B208" s="166"/>
      <c r="C208" s="32"/>
      <c r="D208" s="34"/>
      <c r="E208" s="34"/>
      <c r="F208" s="34"/>
      <c r="G208" s="33"/>
      <c r="H208" s="35">
        <v>0</v>
      </c>
      <c r="I208" s="36"/>
      <c r="J208" s="33"/>
      <c r="K208" s="37"/>
      <c r="L208" s="152">
        <v>0</v>
      </c>
      <c r="M208" s="100"/>
      <c r="O208"/>
      <c r="P208"/>
    </row>
    <row r="209" spans="1:16" ht="30" customHeight="1">
      <c r="A209" s="47"/>
      <c r="B209" s="166"/>
      <c r="C209" s="32"/>
      <c r="D209" s="34"/>
      <c r="E209" s="34"/>
      <c r="F209" s="34"/>
      <c r="G209" s="33"/>
      <c r="H209" s="35">
        <v>0</v>
      </c>
      <c r="I209" s="36"/>
      <c r="J209" s="33"/>
      <c r="K209" s="37"/>
      <c r="L209" s="152">
        <v>0</v>
      </c>
      <c r="M209" s="100"/>
      <c r="O209"/>
      <c r="P209"/>
    </row>
    <row r="210" spans="1:16" ht="30" customHeight="1">
      <c r="A210" s="47"/>
      <c r="B210" s="166"/>
      <c r="C210" s="32"/>
      <c r="D210" s="34"/>
      <c r="E210" s="34"/>
      <c r="F210" s="34"/>
      <c r="G210" s="33"/>
      <c r="H210" s="35">
        <v>0</v>
      </c>
      <c r="I210" s="36"/>
      <c r="J210" s="33"/>
      <c r="K210" s="37"/>
      <c r="L210" s="152">
        <v>0</v>
      </c>
      <c r="M210" s="100"/>
      <c r="O210"/>
      <c r="P210"/>
    </row>
    <row r="211" spans="1:16" ht="30" customHeight="1" thickBot="1">
      <c r="A211" s="48"/>
      <c r="B211" s="166"/>
      <c r="C211" s="49"/>
      <c r="D211" s="51"/>
      <c r="E211" s="51"/>
      <c r="F211" s="51"/>
      <c r="G211" s="50"/>
      <c r="H211" s="52">
        <v>0</v>
      </c>
      <c r="I211" s="53"/>
      <c r="J211" s="50"/>
      <c r="K211" s="54"/>
      <c r="L211" s="153">
        <v>0</v>
      </c>
      <c r="M211" s="101"/>
      <c r="O211"/>
      <c r="P211"/>
    </row>
    <row r="212" spans="1:16" ht="30" customHeight="1" thickTop="1" thickBot="1">
      <c r="A212" s="8" t="s">
        <v>50</v>
      </c>
      <c r="B212" s="166"/>
      <c r="C212" s="94"/>
      <c r="D212" s="11"/>
      <c r="E212" s="11"/>
      <c r="F212" s="11"/>
      <c r="G212" s="39"/>
      <c r="H212" s="13"/>
      <c r="I212" s="40"/>
      <c r="J212" s="39"/>
      <c r="K212" s="41"/>
      <c r="L212" s="147"/>
      <c r="M212" s="103">
        <f>SUM(L213:L216)</f>
        <v>0</v>
      </c>
      <c r="O212"/>
      <c r="P212"/>
    </row>
    <row r="213" spans="1:16" ht="30" customHeight="1">
      <c r="A213" s="95"/>
      <c r="B213" s="166"/>
      <c r="C213" s="96"/>
      <c r="D213" s="90"/>
      <c r="E213" s="90"/>
      <c r="F213" s="90"/>
      <c r="G213" s="89"/>
      <c r="H213" s="91">
        <v>0</v>
      </c>
      <c r="I213" s="92"/>
      <c r="J213" s="89"/>
      <c r="K213" s="93"/>
      <c r="L213" s="149">
        <v>0</v>
      </c>
      <c r="M213" s="104"/>
      <c r="O213"/>
      <c r="P213"/>
    </row>
    <row r="214" spans="1:16" ht="30" customHeight="1">
      <c r="A214" s="16"/>
      <c r="B214" s="166"/>
      <c r="C214" s="97"/>
      <c r="D214" s="20"/>
      <c r="E214" s="20"/>
      <c r="F214" s="20"/>
      <c r="G214" s="18"/>
      <c r="H214" s="21">
        <v>0</v>
      </c>
      <c r="I214" s="22"/>
      <c r="J214" s="18"/>
      <c r="K214" s="23"/>
      <c r="L214" s="148">
        <v>0</v>
      </c>
      <c r="M214" s="104"/>
      <c r="O214"/>
      <c r="P214"/>
    </row>
    <row r="215" spans="1:16" ht="30" customHeight="1">
      <c r="A215" s="16"/>
      <c r="B215" s="166"/>
      <c r="C215" s="97"/>
      <c r="D215" s="20"/>
      <c r="E215" s="20"/>
      <c r="F215" s="20"/>
      <c r="G215" s="18"/>
      <c r="H215" s="21">
        <v>0</v>
      </c>
      <c r="I215" s="22"/>
      <c r="J215" s="18"/>
      <c r="K215" s="23"/>
      <c r="L215" s="148">
        <v>0</v>
      </c>
      <c r="M215" s="104"/>
      <c r="O215"/>
      <c r="P215"/>
    </row>
    <row r="216" spans="1:16" ht="30" customHeight="1" thickBot="1">
      <c r="A216" s="86"/>
      <c r="B216" s="166"/>
      <c r="C216" s="98"/>
      <c r="D216" s="60"/>
      <c r="E216" s="60"/>
      <c r="F216" s="60"/>
      <c r="G216" s="59"/>
      <c r="H216" s="61">
        <v>0</v>
      </c>
      <c r="I216" s="62"/>
      <c r="J216" s="59"/>
      <c r="K216" s="63"/>
      <c r="L216" s="150">
        <v>0</v>
      </c>
      <c r="M216" s="105"/>
      <c r="O216"/>
      <c r="P216"/>
    </row>
    <row r="217" spans="1:16" ht="30" customHeight="1" thickTop="1" thickBot="1">
      <c r="A217" s="46" t="s">
        <v>51</v>
      </c>
      <c r="B217" s="166"/>
      <c r="C217" s="25"/>
      <c r="D217" s="27"/>
      <c r="E217" s="27"/>
      <c r="F217" s="27"/>
      <c r="G217" s="26"/>
      <c r="H217" s="28"/>
      <c r="I217" s="29"/>
      <c r="J217" s="26"/>
      <c r="K217" s="30"/>
      <c r="L217" s="151"/>
      <c r="M217" s="102">
        <f>SUM(L217:L221)</f>
        <v>0</v>
      </c>
      <c r="O217"/>
      <c r="P217"/>
    </row>
    <row r="218" spans="1:16" ht="30" customHeight="1">
      <c r="A218" s="47"/>
      <c r="B218" s="166"/>
      <c r="C218" s="32"/>
      <c r="D218" s="34"/>
      <c r="E218" s="34"/>
      <c r="F218" s="34"/>
      <c r="G218" s="33"/>
      <c r="H218" s="35">
        <v>0</v>
      </c>
      <c r="I218" s="36"/>
      <c r="J218" s="33"/>
      <c r="K218" s="37"/>
      <c r="L218" s="152">
        <v>0</v>
      </c>
      <c r="M218" s="100"/>
      <c r="O218"/>
      <c r="P218"/>
    </row>
    <row r="219" spans="1:16" ht="30" customHeight="1">
      <c r="A219" s="47"/>
      <c r="B219" s="166"/>
      <c r="C219" s="32"/>
      <c r="D219" s="34"/>
      <c r="E219" s="34"/>
      <c r="F219" s="34"/>
      <c r="G219" s="33"/>
      <c r="H219" s="35">
        <v>0</v>
      </c>
      <c r="I219" s="36"/>
      <c r="J219" s="33"/>
      <c r="K219" s="37"/>
      <c r="L219" s="152">
        <v>0</v>
      </c>
      <c r="M219" s="100"/>
      <c r="O219"/>
      <c r="P219"/>
    </row>
    <row r="220" spans="1:16" ht="30" customHeight="1">
      <c r="A220" s="47"/>
      <c r="B220" s="166"/>
      <c r="C220" s="32"/>
      <c r="D220" s="34"/>
      <c r="E220" s="34"/>
      <c r="F220" s="34"/>
      <c r="G220" s="33"/>
      <c r="H220" s="35">
        <v>0</v>
      </c>
      <c r="I220" s="36"/>
      <c r="J220" s="33"/>
      <c r="K220" s="37"/>
      <c r="L220" s="152">
        <v>0</v>
      </c>
      <c r="M220" s="100"/>
      <c r="O220"/>
      <c r="P220"/>
    </row>
    <row r="221" spans="1:16" ht="30" customHeight="1" thickBot="1">
      <c r="A221" s="48"/>
      <c r="B221" s="166"/>
      <c r="C221" s="49"/>
      <c r="D221" s="51"/>
      <c r="E221" s="51"/>
      <c r="F221" s="51"/>
      <c r="G221" s="50"/>
      <c r="H221" s="52">
        <v>0</v>
      </c>
      <c r="I221" s="53"/>
      <c r="J221" s="50"/>
      <c r="K221" s="54"/>
      <c r="L221" s="153">
        <v>0</v>
      </c>
      <c r="M221" s="101"/>
      <c r="O221"/>
      <c r="P221"/>
    </row>
    <row r="222" spans="1:16" ht="30" customHeight="1" thickTop="1" thickBot="1">
      <c r="A222" s="8" t="s">
        <v>52</v>
      </c>
      <c r="B222" s="166"/>
      <c r="C222" s="94"/>
      <c r="D222" s="11"/>
      <c r="E222" s="11"/>
      <c r="F222" s="11"/>
      <c r="G222" s="39"/>
      <c r="H222" s="13"/>
      <c r="I222" s="40"/>
      <c r="J222" s="39"/>
      <c r="K222" s="41"/>
      <c r="L222" s="147"/>
      <c r="M222" s="103">
        <f>SUM(L223:L226)</f>
        <v>0</v>
      </c>
      <c r="O222"/>
      <c r="P222"/>
    </row>
    <row r="223" spans="1:16" ht="30" customHeight="1">
      <c r="A223" s="95"/>
      <c r="B223" s="166"/>
      <c r="C223" s="96"/>
      <c r="D223" s="90"/>
      <c r="E223" s="90"/>
      <c r="F223" s="90"/>
      <c r="G223" s="89"/>
      <c r="H223" s="91">
        <v>0</v>
      </c>
      <c r="I223" s="92"/>
      <c r="J223" s="89"/>
      <c r="K223" s="93"/>
      <c r="L223" s="148">
        <v>0</v>
      </c>
      <c r="M223" s="104"/>
      <c r="O223"/>
      <c r="P223"/>
    </row>
    <row r="224" spans="1:16" ht="30" customHeight="1">
      <c r="A224" s="16"/>
      <c r="B224" s="166"/>
      <c r="C224" s="97"/>
      <c r="D224" s="20"/>
      <c r="E224" s="20"/>
      <c r="F224" s="20"/>
      <c r="G224" s="18"/>
      <c r="H224" s="21">
        <v>0</v>
      </c>
      <c r="I224" s="22"/>
      <c r="J224" s="18"/>
      <c r="K224" s="23"/>
      <c r="L224" s="148">
        <v>0</v>
      </c>
      <c r="M224" s="104"/>
      <c r="O224"/>
      <c r="P224"/>
    </row>
    <row r="225" spans="1:16" ht="30" customHeight="1">
      <c r="A225" s="16"/>
      <c r="B225" s="166"/>
      <c r="C225" s="97"/>
      <c r="D225" s="20"/>
      <c r="E225" s="20"/>
      <c r="F225" s="20"/>
      <c r="G225" s="18"/>
      <c r="H225" s="21">
        <v>0</v>
      </c>
      <c r="I225" s="22"/>
      <c r="J225" s="18"/>
      <c r="K225" s="23"/>
      <c r="L225" s="148">
        <v>0</v>
      </c>
      <c r="M225" s="104"/>
      <c r="O225"/>
      <c r="P225"/>
    </row>
    <row r="226" spans="1:16" ht="30" customHeight="1" thickBot="1">
      <c r="A226" s="86"/>
      <c r="B226" s="166"/>
      <c r="C226" s="98"/>
      <c r="D226" s="60"/>
      <c r="E226" s="60"/>
      <c r="F226" s="60"/>
      <c r="G226" s="59"/>
      <c r="H226" s="61">
        <v>0</v>
      </c>
      <c r="I226" s="62"/>
      <c r="J226" s="59"/>
      <c r="K226" s="63"/>
      <c r="L226" s="148">
        <v>0</v>
      </c>
      <c r="M226" s="105"/>
      <c r="O226"/>
      <c r="P226"/>
    </row>
    <row r="227" spans="1:16" ht="30" customHeight="1" thickTop="1" thickBot="1">
      <c r="A227" s="46" t="s">
        <v>53</v>
      </c>
      <c r="B227" s="166"/>
      <c r="C227" s="25"/>
      <c r="D227" s="27"/>
      <c r="E227" s="27"/>
      <c r="F227" s="27"/>
      <c r="G227" s="26"/>
      <c r="H227" s="28"/>
      <c r="I227" s="29"/>
      <c r="J227" s="26"/>
      <c r="K227" s="30"/>
      <c r="L227" s="151"/>
      <c r="M227" s="102">
        <f>SUM(L227:L231)</f>
        <v>0</v>
      </c>
      <c r="O227"/>
      <c r="P227"/>
    </row>
    <row r="228" spans="1:16" ht="30" customHeight="1">
      <c r="A228" s="47"/>
      <c r="B228" s="166"/>
      <c r="C228" s="32"/>
      <c r="D228" s="34"/>
      <c r="E228" s="34"/>
      <c r="F228" s="34"/>
      <c r="G228" s="33"/>
      <c r="H228" s="35">
        <v>0</v>
      </c>
      <c r="I228" s="36"/>
      <c r="J228" s="33"/>
      <c r="K228" s="37"/>
      <c r="L228" s="152">
        <v>0</v>
      </c>
      <c r="M228" s="100"/>
      <c r="O228"/>
      <c r="P228"/>
    </row>
    <row r="229" spans="1:16" ht="30" customHeight="1">
      <c r="A229" s="47"/>
      <c r="B229" s="166"/>
      <c r="C229" s="32"/>
      <c r="D229" s="34"/>
      <c r="E229" s="34"/>
      <c r="F229" s="34"/>
      <c r="G229" s="33"/>
      <c r="H229" s="35">
        <v>0</v>
      </c>
      <c r="I229" s="36"/>
      <c r="J229" s="33"/>
      <c r="K229" s="37"/>
      <c r="L229" s="152">
        <v>0</v>
      </c>
      <c r="M229" s="100"/>
      <c r="O229"/>
      <c r="P229"/>
    </row>
    <row r="230" spans="1:16" ht="30" customHeight="1">
      <c r="A230" s="47"/>
      <c r="B230" s="166"/>
      <c r="C230" s="32"/>
      <c r="D230" s="34"/>
      <c r="E230" s="34"/>
      <c r="F230" s="34"/>
      <c r="G230" s="33"/>
      <c r="H230" s="35">
        <v>0</v>
      </c>
      <c r="I230" s="36"/>
      <c r="J230" s="33"/>
      <c r="K230" s="37"/>
      <c r="L230" s="152">
        <v>0</v>
      </c>
      <c r="M230" s="100"/>
      <c r="O230"/>
      <c r="P230"/>
    </row>
    <row r="231" spans="1:16" ht="30" customHeight="1" thickBot="1">
      <c r="A231" s="48"/>
      <c r="B231" s="166"/>
      <c r="C231" s="49"/>
      <c r="D231" s="51"/>
      <c r="E231" s="51"/>
      <c r="F231" s="51"/>
      <c r="G231" s="50"/>
      <c r="H231" s="52">
        <v>0</v>
      </c>
      <c r="I231" s="53"/>
      <c r="J231" s="50"/>
      <c r="K231" s="54"/>
      <c r="L231" s="153">
        <v>0</v>
      </c>
      <c r="M231" s="101"/>
      <c r="O231"/>
      <c r="P231"/>
    </row>
    <row r="232" spans="1:16" ht="30" customHeight="1" thickTop="1" thickBot="1">
      <c r="A232" s="8" t="s">
        <v>54</v>
      </c>
      <c r="B232" s="166"/>
      <c r="C232" s="94"/>
      <c r="D232" s="11"/>
      <c r="E232" s="11"/>
      <c r="F232" s="11"/>
      <c r="G232" s="39"/>
      <c r="H232" s="13"/>
      <c r="I232" s="40"/>
      <c r="J232" s="39"/>
      <c r="K232" s="41"/>
      <c r="L232" s="147"/>
      <c r="M232" s="103">
        <f>SUM(L233:L236)</f>
        <v>0</v>
      </c>
      <c r="O232"/>
      <c r="P232"/>
    </row>
    <row r="233" spans="1:16" ht="30" customHeight="1">
      <c r="A233" s="95"/>
      <c r="B233" s="166"/>
      <c r="C233" s="96"/>
      <c r="D233" s="90"/>
      <c r="E233" s="90"/>
      <c r="F233" s="90"/>
      <c r="G233" s="89"/>
      <c r="H233" s="91">
        <v>0</v>
      </c>
      <c r="I233" s="92"/>
      <c r="J233" s="89"/>
      <c r="K233" s="93"/>
      <c r="L233" s="149">
        <v>0</v>
      </c>
      <c r="M233" s="104"/>
      <c r="O233"/>
      <c r="P233"/>
    </row>
    <row r="234" spans="1:16" ht="30" customHeight="1">
      <c r="A234" s="16"/>
      <c r="B234" s="166"/>
      <c r="C234" s="97"/>
      <c r="D234" s="20"/>
      <c r="E234" s="20"/>
      <c r="F234" s="20"/>
      <c r="G234" s="18"/>
      <c r="H234" s="21">
        <v>0</v>
      </c>
      <c r="I234" s="22"/>
      <c r="J234" s="18"/>
      <c r="K234" s="23"/>
      <c r="L234" s="148">
        <v>0</v>
      </c>
      <c r="M234" s="104"/>
      <c r="O234"/>
      <c r="P234"/>
    </row>
    <row r="235" spans="1:16" ht="30" customHeight="1">
      <c r="A235" s="16"/>
      <c r="B235" s="166"/>
      <c r="C235" s="97"/>
      <c r="D235" s="20"/>
      <c r="E235" s="20"/>
      <c r="F235" s="20"/>
      <c r="G235" s="18"/>
      <c r="H235" s="21">
        <v>0</v>
      </c>
      <c r="I235" s="22"/>
      <c r="J235" s="18"/>
      <c r="K235" s="23"/>
      <c r="L235" s="148">
        <v>0</v>
      </c>
      <c r="M235" s="104"/>
      <c r="O235"/>
      <c r="P235"/>
    </row>
    <row r="236" spans="1:16" ht="30" customHeight="1" thickBot="1">
      <c r="A236" s="86"/>
      <c r="B236" s="166"/>
      <c r="C236" s="98"/>
      <c r="D236" s="60"/>
      <c r="E236" s="60"/>
      <c r="F236" s="60"/>
      <c r="G236" s="59"/>
      <c r="H236" s="61">
        <v>0</v>
      </c>
      <c r="I236" s="62"/>
      <c r="J236" s="59"/>
      <c r="K236" s="63"/>
      <c r="L236" s="150">
        <v>0</v>
      </c>
      <c r="M236" s="105"/>
      <c r="O236"/>
      <c r="P236"/>
    </row>
    <row r="237" spans="1:16" ht="30" customHeight="1" thickTop="1" thickBot="1">
      <c r="A237" s="46" t="s">
        <v>55</v>
      </c>
      <c r="B237" s="166"/>
      <c r="C237" s="25"/>
      <c r="D237" s="27"/>
      <c r="E237" s="27"/>
      <c r="F237" s="27"/>
      <c r="G237" s="26"/>
      <c r="H237" s="28"/>
      <c r="I237" s="29"/>
      <c r="J237" s="26"/>
      <c r="K237" s="30"/>
      <c r="L237" s="151"/>
      <c r="M237" s="102">
        <f>SUM(L237:L241)</f>
        <v>0</v>
      </c>
      <c r="O237"/>
      <c r="P237"/>
    </row>
    <row r="238" spans="1:16" ht="30" customHeight="1">
      <c r="A238" s="47"/>
      <c r="B238" s="166"/>
      <c r="C238" s="32"/>
      <c r="D238" s="34"/>
      <c r="E238" s="34"/>
      <c r="F238" s="34"/>
      <c r="G238" s="33"/>
      <c r="H238" s="35">
        <v>0</v>
      </c>
      <c r="I238" s="36"/>
      <c r="J238" s="33"/>
      <c r="K238" s="37"/>
      <c r="L238" s="152">
        <v>0</v>
      </c>
      <c r="M238" s="100"/>
      <c r="O238"/>
      <c r="P238"/>
    </row>
    <row r="239" spans="1:16" ht="30" customHeight="1">
      <c r="A239" s="47"/>
      <c r="B239" s="166"/>
      <c r="C239" s="32"/>
      <c r="D239" s="34"/>
      <c r="E239" s="34"/>
      <c r="F239" s="34"/>
      <c r="G239" s="33"/>
      <c r="H239" s="35">
        <v>0</v>
      </c>
      <c r="I239" s="36"/>
      <c r="J239" s="33"/>
      <c r="K239" s="37"/>
      <c r="L239" s="152">
        <v>0</v>
      </c>
      <c r="M239" s="100"/>
      <c r="O239"/>
      <c r="P239"/>
    </row>
    <row r="240" spans="1:16" ht="30" customHeight="1">
      <c r="A240" s="47"/>
      <c r="B240" s="166"/>
      <c r="C240" s="32"/>
      <c r="D240" s="34"/>
      <c r="E240" s="34"/>
      <c r="F240" s="34"/>
      <c r="G240" s="33"/>
      <c r="H240" s="35">
        <v>0</v>
      </c>
      <c r="I240" s="36"/>
      <c r="J240" s="33"/>
      <c r="K240" s="37"/>
      <c r="L240" s="152">
        <v>0</v>
      </c>
      <c r="M240" s="100"/>
      <c r="O240"/>
      <c r="P240"/>
    </row>
    <row r="241" spans="1:16" ht="30" customHeight="1" thickBot="1">
      <c r="A241" s="48"/>
      <c r="B241" s="166"/>
      <c r="C241" s="49"/>
      <c r="D241" s="51"/>
      <c r="E241" s="51"/>
      <c r="F241" s="51"/>
      <c r="G241" s="50"/>
      <c r="H241" s="52">
        <v>0</v>
      </c>
      <c r="I241" s="53"/>
      <c r="J241" s="50"/>
      <c r="K241" s="54"/>
      <c r="L241" s="153">
        <v>0</v>
      </c>
      <c r="M241" s="101"/>
      <c r="O241"/>
      <c r="P241"/>
    </row>
    <row r="242" spans="1:16" ht="30" customHeight="1" thickTop="1" thickBot="1">
      <c r="A242" s="55" t="s">
        <v>56</v>
      </c>
      <c r="B242" s="166"/>
      <c r="C242" s="9"/>
      <c r="D242" s="11"/>
      <c r="E242" s="11"/>
      <c r="F242" s="11"/>
      <c r="G242" s="39"/>
      <c r="H242" s="13"/>
      <c r="I242" s="12"/>
      <c r="J242" s="40"/>
      <c r="K242" s="39"/>
      <c r="L242" s="154"/>
      <c r="M242" s="103">
        <f>SUM(L243:L246)</f>
        <v>0</v>
      </c>
      <c r="O242"/>
      <c r="P242"/>
    </row>
    <row r="243" spans="1:16" ht="30" customHeight="1">
      <c r="A243" s="56"/>
      <c r="B243" s="166"/>
      <c r="C243" s="17"/>
      <c r="D243" s="20"/>
      <c r="E243" s="20"/>
      <c r="F243" s="20"/>
      <c r="G243" s="18"/>
      <c r="H243" s="21">
        <v>0</v>
      </c>
      <c r="I243" s="42"/>
      <c r="J243" s="22"/>
      <c r="K243" s="18"/>
      <c r="L243" s="144">
        <v>0</v>
      </c>
      <c r="M243" s="104"/>
      <c r="O243"/>
      <c r="P243"/>
    </row>
    <row r="244" spans="1:16" ht="30" customHeight="1">
      <c r="A244" s="56"/>
      <c r="B244" s="166"/>
      <c r="C244" s="17"/>
      <c r="D244" s="19"/>
      <c r="E244" s="20"/>
      <c r="F244" s="20"/>
      <c r="G244" s="18"/>
      <c r="H244" s="21">
        <v>0</v>
      </c>
      <c r="I244" s="42"/>
      <c r="J244" s="22"/>
      <c r="K244" s="18"/>
      <c r="L244" s="144">
        <v>0</v>
      </c>
      <c r="M244" s="104"/>
      <c r="O244"/>
      <c r="P244"/>
    </row>
    <row r="245" spans="1:16" ht="30" customHeight="1">
      <c r="A245" s="56"/>
      <c r="B245" s="166"/>
      <c r="C245" s="17"/>
      <c r="D245" s="19"/>
      <c r="E245" s="20"/>
      <c r="F245" s="20"/>
      <c r="G245" s="18"/>
      <c r="H245" s="21">
        <v>0</v>
      </c>
      <c r="I245" s="42"/>
      <c r="J245" s="22"/>
      <c r="K245" s="18"/>
      <c r="L245" s="144">
        <v>0</v>
      </c>
      <c r="M245" s="104"/>
      <c r="O245"/>
      <c r="P245"/>
    </row>
    <row r="246" spans="1:16" ht="30" customHeight="1" thickBot="1">
      <c r="A246" s="56"/>
      <c r="B246" s="166"/>
      <c r="C246" s="17"/>
      <c r="D246" s="19"/>
      <c r="E246" s="20"/>
      <c r="F246" s="20"/>
      <c r="G246" s="18"/>
      <c r="H246" s="21">
        <v>0</v>
      </c>
      <c r="I246" s="42"/>
      <c r="J246" s="22"/>
      <c r="K246" s="18"/>
      <c r="L246" s="144">
        <v>0</v>
      </c>
      <c r="M246" s="105"/>
      <c r="O246"/>
      <c r="P246"/>
    </row>
    <row r="247" spans="1:16" ht="30" customHeight="1" thickTop="1" thickBot="1">
      <c r="A247" s="46" t="s">
        <v>57</v>
      </c>
      <c r="B247" s="166"/>
      <c r="C247" s="25"/>
      <c r="D247" s="27"/>
      <c r="E247" s="27"/>
      <c r="F247" s="27"/>
      <c r="G247" s="26"/>
      <c r="H247" s="28"/>
      <c r="I247" s="29"/>
      <c r="J247" s="26"/>
      <c r="K247" s="30"/>
      <c r="L247" s="151"/>
      <c r="M247" s="102">
        <f>SUM(L247:L251)</f>
        <v>0</v>
      </c>
      <c r="O247"/>
      <c r="P247"/>
    </row>
    <row r="248" spans="1:16" ht="30" customHeight="1">
      <c r="A248" s="47"/>
      <c r="B248" s="166"/>
      <c r="C248" s="32"/>
      <c r="D248" s="34"/>
      <c r="E248" s="34"/>
      <c r="F248" s="34"/>
      <c r="G248" s="33"/>
      <c r="H248" s="35">
        <v>0</v>
      </c>
      <c r="I248" s="36"/>
      <c r="J248" s="33"/>
      <c r="K248" s="37"/>
      <c r="L248" s="152">
        <v>0</v>
      </c>
      <c r="M248" s="100"/>
      <c r="O248"/>
      <c r="P248"/>
    </row>
    <row r="249" spans="1:16" ht="30" customHeight="1">
      <c r="A249" s="47"/>
      <c r="B249" s="166"/>
      <c r="C249" s="32"/>
      <c r="D249" s="34"/>
      <c r="E249" s="34"/>
      <c r="F249" s="34"/>
      <c r="G249" s="33"/>
      <c r="H249" s="35">
        <v>0</v>
      </c>
      <c r="I249" s="36"/>
      <c r="J249" s="33"/>
      <c r="K249" s="37"/>
      <c r="L249" s="152">
        <v>0</v>
      </c>
      <c r="M249" s="100"/>
      <c r="O249"/>
      <c r="P249"/>
    </row>
    <row r="250" spans="1:16" ht="30" customHeight="1">
      <c r="A250" s="47"/>
      <c r="B250" s="166"/>
      <c r="C250" s="32"/>
      <c r="D250" s="34"/>
      <c r="E250" s="34"/>
      <c r="F250" s="34"/>
      <c r="G250" s="33"/>
      <c r="H250" s="35">
        <v>0</v>
      </c>
      <c r="I250" s="36"/>
      <c r="J250" s="33"/>
      <c r="K250" s="37"/>
      <c r="L250" s="152">
        <v>0</v>
      </c>
      <c r="M250" s="100"/>
      <c r="O250"/>
      <c r="P250"/>
    </row>
    <row r="251" spans="1:16" ht="30" customHeight="1" thickBot="1">
      <c r="A251" s="48"/>
      <c r="B251" s="166"/>
      <c r="C251" s="49"/>
      <c r="D251" s="51"/>
      <c r="E251" s="51"/>
      <c r="F251" s="51"/>
      <c r="G251" s="50"/>
      <c r="H251" s="52">
        <v>0</v>
      </c>
      <c r="I251" s="53"/>
      <c r="J251" s="50"/>
      <c r="K251" s="54"/>
      <c r="L251" s="153">
        <v>0</v>
      </c>
      <c r="M251" s="101"/>
      <c r="O251"/>
      <c r="P251"/>
    </row>
    <row r="252" spans="1:16" ht="30" customHeight="1" thickTop="1" thickBot="1">
      <c r="A252" s="55" t="s">
        <v>58</v>
      </c>
      <c r="B252" s="166"/>
      <c r="C252" s="9"/>
      <c r="D252" s="11"/>
      <c r="E252" s="11"/>
      <c r="F252" s="11"/>
      <c r="G252" s="39"/>
      <c r="H252" s="13"/>
      <c r="I252" s="12"/>
      <c r="J252" s="40"/>
      <c r="K252" s="39"/>
      <c r="L252" s="154"/>
      <c r="M252" s="103">
        <f>SUM(L253:L256)</f>
        <v>0</v>
      </c>
      <c r="O252"/>
      <c r="P252"/>
    </row>
    <row r="253" spans="1:16" ht="30" customHeight="1">
      <c r="A253" s="56"/>
      <c r="B253" s="166"/>
      <c r="C253" s="17"/>
      <c r="D253" s="20"/>
      <c r="E253" s="20"/>
      <c r="F253" s="20"/>
      <c r="G253" s="18"/>
      <c r="H253" s="21">
        <v>0</v>
      </c>
      <c r="I253" s="42"/>
      <c r="J253" s="22"/>
      <c r="K253" s="18"/>
      <c r="L253" s="144">
        <v>0</v>
      </c>
      <c r="M253" s="104"/>
      <c r="O253"/>
      <c r="P253"/>
    </row>
    <row r="254" spans="1:16" ht="30" customHeight="1">
      <c r="A254" s="56"/>
      <c r="B254" s="166"/>
      <c r="C254" s="17"/>
      <c r="D254" s="19"/>
      <c r="E254" s="20"/>
      <c r="F254" s="20"/>
      <c r="G254" s="18"/>
      <c r="H254" s="21">
        <v>0</v>
      </c>
      <c r="I254" s="42"/>
      <c r="J254" s="22"/>
      <c r="K254" s="18"/>
      <c r="L254" s="144">
        <v>0</v>
      </c>
      <c r="M254" s="104"/>
      <c r="O254"/>
      <c r="P254"/>
    </row>
    <row r="255" spans="1:16" ht="30" customHeight="1">
      <c r="A255" s="56"/>
      <c r="B255" s="166"/>
      <c r="C255" s="17"/>
      <c r="D255" s="19"/>
      <c r="E255" s="20"/>
      <c r="F255" s="20"/>
      <c r="G255" s="18"/>
      <c r="H255" s="21">
        <v>0</v>
      </c>
      <c r="I255" s="42"/>
      <c r="J255" s="22"/>
      <c r="K255" s="18"/>
      <c r="L255" s="144">
        <v>0</v>
      </c>
      <c r="M255" s="104"/>
      <c r="O255"/>
      <c r="P255"/>
    </row>
    <row r="256" spans="1:16" ht="30" customHeight="1" thickBot="1">
      <c r="A256" s="56"/>
      <c r="B256" s="166"/>
      <c r="C256" s="17"/>
      <c r="D256" s="19"/>
      <c r="E256" s="20"/>
      <c r="F256" s="20"/>
      <c r="G256" s="18"/>
      <c r="H256" s="21">
        <v>0</v>
      </c>
      <c r="I256" s="42"/>
      <c r="J256" s="22"/>
      <c r="K256" s="18"/>
      <c r="L256" s="144">
        <v>0</v>
      </c>
      <c r="M256" s="105"/>
      <c r="O256"/>
      <c r="P256"/>
    </row>
    <row r="257" spans="1:16" ht="30" customHeight="1" thickTop="1" thickBot="1">
      <c r="A257" s="46" t="s">
        <v>59</v>
      </c>
      <c r="B257" s="166"/>
      <c r="C257" s="25"/>
      <c r="D257" s="27"/>
      <c r="E257" s="27"/>
      <c r="F257" s="27"/>
      <c r="G257" s="26"/>
      <c r="H257" s="28"/>
      <c r="I257" s="29"/>
      <c r="J257" s="26"/>
      <c r="K257" s="30"/>
      <c r="L257" s="151"/>
      <c r="M257" s="102">
        <f>SUM(L257:L261)</f>
        <v>0</v>
      </c>
      <c r="O257"/>
      <c r="P257"/>
    </row>
    <row r="258" spans="1:16" ht="30" customHeight="1">
      <c r="A258" s="47"/>
      <c r="B258" s="166"/>
      <c r="C258" s="32"/>
      <c r="D258" s="34"/>
      <c r="E258" s="34"/>
      <c r="F258" s="34"/>
      <c r="G258" s="33"/>
      <c r="H258" s="35">
        <v>0</v>
      </c>
      <c r="I258" s="36"/>
      <c r="J258" s="33"/>
      <c r="K258" s="37"/>
      <c r="L258" s="152">
        <v>0</v>
      </c>
      <c r="M258" s="100"/>
      <c r="O258"/>
      <c r="P258"/>
    </row>
    <row r="259" spans="1:16" ht="30" customHeight="1">
      <c r="A259" s="47"/>
      <c r="B259" s="166"/>
      <c r="C259" s="32"/>
      <c r="D259" s="34"/>
      <c r="E259" s="34"/>
      <c r="F259" s="34"/>
      <c r="G259" s="33"/>
      <c r="H259" s="35">
        <v>0</v>
      </c>
      <c r="I259" s="36"/>
      <c r="J259" s="33"/>
      <c r="K259" s="37"/>
      <c r="L259" s="152">
        <v>0</v>
      </c>
      <c r="M259" s="100"/>
      <c r="O259"/>
      <c r="P259"/>
    </row>
    <row r="260" spans="1:16" ht="30" customHeight="1">
      <c r="A260" s="47"/>
      <c r="B260" s="166"/>
      <c r="C260" s="32"/>
      <c r="D260" s="34"/>
      <c r="E260" s="34"/>
      <c r="F260" s="34"/>
      <c r="G260" s="33"/>
      <c r="H260" s="35">
        <v>0</v>
      </c>
      <c r="I260" s="36"/>
      <c r="J260" s="33"/>
      <c r="K260" s="37"/>
      <c r="L260" s="152">
        <v>0</v>
      </c>
      <c r="M260" s="100"/>
      <c r="O260"/>
      <c r="P260"/>
    </row>
    <row r="261" spans="1:16" ht="30" customHeight="1" thickBot="1">
      <c r="A261" s="48"/>
      <c r="B261" s="166"/>
      <c r="C261" s="49"/>
      <c r="D261" s="51"/>
      <c r="E261" s="51"/>
      <c r="F261" s="51"/>
      <c r="G261" s="50"/>
      <c r="H261" s="52">
        <v>0</v>
      </c>
      <c r="I261" s="53"/>
      <c r="J261" s="50"/>
      <c r="K261" s="54"/>
      <c r="L261" s="153">
        <v>0</v>
      </c>
      <c r="M261" s="101"/>
      <c r="O261"/>
      <c r="P261"/>
    </row>
    <row r="262" spans="1:16" ht="30" customHeight="1" thickTop="1" thickBot="1">
      <c r="A262" s="55" t="s">
        <v>60</v>
      </c>
      <c r="B262" s="166"/>
      <c r="C262" s="9"/>
      <c r="D262" s="11"/>
      <c r="E262" s="11"/>
      <c r="F262" s="11"/>
      <c r="G262" s="39"/>
      <c r="H262" s="13"/>
      <c r="I262" s="12"/>
      <c r="J262" s="40"/>
      <c r="K262" s="39"/>
      <c r="L262" s="154"/>
      <c r="M262" s="103">
        <f>SUM(L263:L266)</f>
        <v>0</v>
      </c>
      <c r="O262"/>
      <c r="P262"/>
    </row>
    <row r="263" spans="1:16" ht="30" customHeight="1">
      <c r="A263" s="56"/>
      <c r="B263" s="166"/>
      <c r="C263" s="17"/>
      <c r="D263" s="20"/>
      <c r="E263" s="20"/>
      <c r="F263" s="20"/>
      <c r="G263" s="18"/>
      <c r="H263" s="21">
        <v>0</v>
      </c>
      <c r="I263" s="42"/>
      <c r="J263" s="22"/>
      <c r="K263" s="18"/>
      <c r="L263" s="144">
        <v>0</v>
      </c>
      <c r="M263" s="104"/>
      <c r="O263"/>
      <c r="P263"/>
    </row>
    <row r="264" spans="1:16" ht="30" customHeight="1">
      <c r="A264" s="56"/>
      <c r="B264" s="166"/>
      <c r="C264" s="17"/>
      <c r="D264" s="19"/>
      <c r="E264" s="20"/>
      <c r="F264" s="20"/>
      <c r="G264" s="18"/>
      <c r="H264" s="21">
        <v>0</v>
      </c>
      <c r="I264" s="42"/>
      <c r="J264" s="22"/>
      <c r="K264" s="18"/>
      <c r="L264" s="144">
        <v>0</v>
      </c>
      <c r="M264" s="104"/>
      <c r="O264"/>
      <c r="P264"/>
    </row>
    <row r="265" spans="1:16" ht="30" customHeight="1">
      <c r="A265" s="56"/>
      <c r="B265" s="166"/>
      <c r="C265" s="17"/>
      <c r="D265" s="19"/>
      <c r="E265" s="20"/>
      <c r="F265" s="20"/>
      <c r="G265" s="18"/>
      <c r="H265" s="21">
        <v>0</v>
      </c>
      <c r="I265" s="42"/>
      <c r="J265" s="22"/>
      <c r="K265" s="18"/>
      <c r="L265" s="144">
        <v>0</v>
      </c>
      <c r="M265" s="104"/>
      <c r="O265"/>
      <c r="P265"/>
    </row>
    <row r="266" spans="1:16" ht="30" customHeight="1" thickBot="1">
      <c r="A266" s="56"/>
      <c r="B266" s="166"/>
      <c r="C266" s="17"/>
      <c r="D266" s="19"/>
      <c r="E266" s="20"/>
      <c r="F266" s="20"/>
      <c r="G266" s="18"/>
      <c r="H266" s="21">
        <v>0</v>
      </c>
      <c r="I266" s="42"/>
      <c r="J266" s="22"/>
      <c r="K266" s="18"/>
      <c r="L266" s="144">
        <v>0</v>
      </c>
      <c r="M266" s="105"/>
      <c r="O266"/>
      <c r="P266"/>
    </row>
    <row r="267" spans="1:16" ht="30" customHeight="1" thickTop="1" thickBot="1">
      <c r="A267" s="46" t="s">
        <v>61</v>
      </c>
      <c r="B267" s="166"/>
      <c r="C267" s="25"/>
      <c r="D267" s="27"/>
      <c r="E267" s="27"/>
      <c r="F267" s="27"/>
      <c r="G267" s="26"/>
      <c r="H267" s="28"/>
      <c r="I267" s="29"/>
      <c r="J267" s="26"/>
      <c r="K267" s="30"/>
      <c r="L267" s="151"/>
      <c r="M267" s="102">
        <f>SUM(L267:L271)</f>
        <v>0</v>
      </c>
      <c r="O267"/>
      <c r="P267"/>
    </row>
    <row r="268" spans="1:16" ht="30" customHeight="1">
      <c r="A268" s="47"/>
      <c r="B268" s="166"/>
      <c r="C268" s="32"/>
      <c r="D268" s="34"/>
      <c r="E268" s="34"/>
      <c r="F268" s="34"/>
      <c r="G268" s="33"/>
      <c r="H268" s="35">
        <v>0</v>
      </c>
      <c r="I268" s="36"/>
      <c r="J268" s="33"/>
      <c r="K268" s="37"/>
      <c r="L268" s="152">
        <v>0</v>
      </c>
      <c r="M268" s="100"/>
      <c r="O268"/>
      <c r="P268"/>
    </row>
    <row r="269" spans="1:16" ht="30" customHeight="1">
      <c r="A269" s="47"/>
      <c r="B269" s="166"/>
      <c r="C269" s="32"/>
      <c r="D269" s="34"/>
      <c r="E269" s="34"/>
      <c r="F269" s="34"/>
      <c r="G269" s="33"/>
      <c r="H269" s="35">
        <v>0</v>
      </c>
      <c r="I269" s="36"/>
      <c r="J269" s="33"/>
      <c r="K269" s="37"/>
      <c r="L269" s="152">
        <v>0</v>
      </c>
      <c r="M269" s="100"/>
      <c r="O269"/>
      <c r="P269"/>
    </row>
    <row r="270" spans="1:16" ht="30" customHeight="1">
      <c r="A270" s="47"/>
      <c r="B270" s="166"/>
      <c r="C270" s="32"/>
      <c r="D270" s="34"/>
      <c r="E270" s="34"/>
      <c r="F270" s="34"/>
      <c r="G270" s="33"/>
      <c r="H270" s="35">
        <v>0</v>
      </c>
      <c r="I270" s="36"/>
      <c r="J270" s="33"/>
      <c r="K270" s="37"/>
      <c r="L270" s="152">
        <v>0</v>
      </c>
      <c r="M270" s="100"/>
      <c r="O270"/>
      <c r="P270"/>
    </row>
    <row r="271" spans="1:16" ht="30" customHeight="1" thickBot="1">
      <c r="A271" s="48"/>
      <c r="B271" s="166"/>
      <c r="C271" s="49"/>
      <c r="D271" s="51"/>
      <c r="E271" s="51"/>
      <c r="F271" s="51"/>
      <c r="G271" s="50"/>
      <c r="H271" s="52">
        <v>0</v>
      </c>
      <c r="I271" s="53"/>
      <c r="J271" s="50"/>
      <c r="K271" s="54"/>
      <c r="L271" s="155">
        <v>0</v>
      </c>
      <c r="M271" s="101"/>
      <c r="O271"/>
      <c r="P271"/>
    </row>
    <row r="272" spans="1:16" ht="30" customHeight="1" thickTop="1" thickBot="1">
      <c r="A272" s="55" t="s">
        <v>67</v>
      </c>
      <c r="B272" s="166"/>
      <c r="C272" s="9"/>
      <c r="D272" s="11"/>
      <c r="E272" s="11"/>
      <c r="F272" s="11"/>
      <c r="G272" s="39"/>
      <c r="H272" s="13"/>
      <c r="I272" s="40"/>
      <c r="J272" s="39"/>
      <c r="K272" s="41"/>
      <c r="L272" s="154"/>
      <c r="M272" s="103">
        <f>SUM(L273:L276)</f>
        <v>0</v>
      </c>
      <c r="O272"/>
      <c r="P272"/>
    </row>
    <row r="273" spans="1:16" ht="30" customHeight="1">
      <c r="A273" s="56"/>
      <c r="B273" s="166"/>
      <c r="C273" s="17"/>
      <c r="D273" s="20"/>
      <c r="E273" s="20"/>
      <c r="F273" s="20"/>
      <c r="G273" s="18"/>
      <c r="H273" s="21">
        <v>0</v>
      </c>
      <c r="I273" s="22"/>
      <c r="J273" s="18"/>
      <c r="K273" s="23"/>
      <c r="L273" s="144">
        <v>0</v>
      </c>
      <c r="M273" s="104"/>
      <c r="O273"/>
      <c r="P273"/>
    </row>
    <row r="274" spans="1:16" ht="30" customHeight="1">
      <c r="A274" s="56"/>
      <c r="B274" s="166"/>
      <c r="C274" s="17"/>
      <c r="D274" s="20"/>
      <c r="E274" s="20"/>
      <c r="F274" s="20"/>
      <c r="G274" s="18"/>
      <c r="H274" s="21">
        <v>0</v>
      </c>
      <c r="I274" s="22"/>
      <c r="J274" s="18"/>
      <c r="K274" s="23"/>
      <c r="L274" s="144">
        <v>0</v>
      </c>
      <c r="M274" s="104"/>
      <c r="O274"/>
      <c r="P274"/>
    </row>
    <row r="275" spans="1:16" ht="30" customHeight="1">
      <c r="A275" s="56"/>
      <c r="B275" s="166"/>
      <c r="C275" s="17"/>
      <c r="D275" s="20"/>
      <c r="E275" s="20"/>
      <c r="F275" s="20"/>
      <c r="G275" s="18"/>
      <c r="H275" s="21">
        <v>0</v>
      </c>
      <c r="I275" s="22"/>
      <c r="J275" s="18"/>
      <c r="K275" s="23"/>
      <c r="L275" s="144">
        <v>0</v>
      </c>
      <c r="M275" s="104"/>
      <c r="O275"/>
      <c r="P275"/>
    </row>
    <row r="276" spans="1:16" ht="30" customHeight="1" thickBot="1">
      <c r="A276" s="56"/>
      <c r="B276" s="166"/>
      <c r="C276" s="17"/>
      <c r="D276" s="20"/>
      <c r="E276" s="20"/>
      <c r="F276" s="20"/>
      <c r="G276" s="18"/>
      <c r="H276" s="21">
        <v>0</v>
      </c>
      <c r="I276" s="22"/>
      <c r="J276" s="18"/>
      <c r="K276" s="23"/>
      <c r="L276" s="156">
        <v>0</v>
      </c>
      <c r="M276" s="105"/>
      <c r="O276"/>
      <c r="P276"/>
    </row>
    <row r="277" spans="1:16" ht="30" customHeight="1" thickTop="1" thickBot="1">
      <c r="A277" s="46" t="s">
        <v>68</v>
      </c>
      <c r="B277" s="166"/>
      <c r="C277" s="25"/>
      <c r="D277" s="27"/>
      <c r="E277" s="27"/>
      <c r="F277" s="27"/>
      <c r="G277" s="26"/>
      <c r="H277" s="28"/>
      <c r="I277" s="29"/>
      <c r="J277" s="26"/>
      <c r="K277" s="30"/>
      <c r="L277" s="151"/>
      <c r="M277" s="102">
        <f>SUM(L277:L281)</f>
        <v>0</v>
      </c>
      <c r="O277"/>
      <c r="P277"/>
    </row>
    <row r="278" spans="1:16" ht="30" customHeight="1">
      <c r="A278" s="64"/>
      <c r="B278" s="166"/>
      <c r="C278" s="65"/>
      <c r="D278" s="67"/>
      <c r="E278" s="67"/>
      <c r="F278" s="67"/>
      <c r="G278" s="66"/>
      <c r="H278" s="68">
        <v>0</v>
      </c>
      <c r="I278" s="69"/>
      <c r="J278" s="66"/>
      <c r="K278" s="70"/>
      <c r="L278" s="157">
        <v>0</v>
      </c>
      <c r="M278" s="100"/>
      <c r="O278"/>
      <c r="P278"/>
    </row>
    <row r="279" spans="1:16" ht="30" customHeight="1">
      <c r="A279" s="47"/>
      <c r="B279" s="166"/>
      <c r="C279" s="43"/>
      <c r="D279" s="34"/>
      <c r="E279" s="34"/>
      <c r="F279" s="34"/>
      <c r="G279" s="33"/>
      <c r="H279" s="35">
        <v>0</v>
      </c>
      <c r="I279" s="36"/>
      <c r="J279" s="33"/>
      <c r="K279" s="37"/>
      <c r="L279" s="146">
        <v>0</v>
      </c>
      <c r="M279" s="100"/>
      <c r="O279"/>
      <c r="P279"/>
    </row>
    <row r="280" spans="1:16" ht="30" customHeight="1">
      <c r="A280" s="47"/>
      <c r="B280" s="166"/>
      <c r="C280" s="71"/>
      <c r="D280" s="34"/>
      <c r="E280" s="34"/>
      <c r="F280" s="34"/>
      <c r="G280" s="33"/>
      <c r="H280" s="35">
        <v>0</v>
      </c>
      <c r="I280" s="36"/>
      <c r="J280" s="33"/>
      <c r="K280" s="37"/>
      <c r="L280" s="146">
        <v>0</v>
      </c>
      <c r="M280" s="100"/>
      <c r="O280"/>
      <c r="P280"/>
    </row>
    <row r="281" spans="1:16" ht="30" customHeight="1" thickBot="1">
      <c r="A281" s="47"/>
      <c r="B281" s="166"/>
      <c r="C281" s="71"/>
      <c r="D281" s="34"/>
      <c r="E281" s="34"/>
      <c r="F281" s="34"/>
      <c r="G281" s="33"/>
      <c r="H281" s="35"/>
      <c r="I281" s="36"/>
      <c r="J281" s="33"/>
      <c r="K281" s="37"/>
      <c r="L281" s="146">
        <v>0</v>
      </c>
      <c r="M281" s="115"/>
      <c r="O281"/>
      <c r="P281"/>
    </row>
    <row r="282" spans="1:16" ht="30" customHeight="1" thickTop="1" thickBot="1">
      <c r="A282" s="108"/>
      <c r="C282" s="109"/>
      <c r="D282" s="111"/>
      <c r="E282" s="111"/>
      <c r="F282" s="111"/>
      <c r="G282" s="110"/>
      <c r="H282" s="112"/>
      <c r="I282" s="112"/>
      <c r="J282" s="113"/>
      <c r="K282" s="114"/>
      <c r="L282" s="110">
        <v>0</v>
      </c>
      <c r="M282" s="116"/>
      <c r="O282"/>
      <c r="P282"/>
    </row>
    <row r="283" spans="1:16" ht="30" customHeight="1" thickTop="1" thickBot="1">
      <c r="F283" s="75"/>
      <c r="G283" s="117" t="s">
        <v>62</v>
      </c>
      <c r="H283" s="106">
        <f>SUM(H3:H281)</f>
        <v>45000</v>
      </c>
      <c r="I283" s="107" t="s">
        <v>63</v>
      </c>
      <c r="J283" s="119" t="s">
        <v>64</v>
      </c>
      <c r="K283" s="106">
        <f>SUM(K3:K281)</f>
        <v>-20000</v>
      </c>
      <c r="L283" s="117" t="s">
        <v>65</v>
      </c>
      <c r="M283" s="106">
        <f>SUM(L2:L281)</f>
        <v>25000</v>
      </c>
      <c r="O283"/>
      <c r="P283"/>
    </row>
    <row r="284" spans="1:16" ht="30" customHeight="1" thickTop="1">
      <c r="A284"/>
      <c r="C284"/>
      <c r="G284"/>
      <c r="H284"/>
      <c r="K284"/>
      <c r="L284"/>
      <c r="M284"/>
      <c r="O284"/>
      <c r="P284"/>
    </row>
    <row r="285" spans="1:16" ht="30" customHeight="1">
      <c r="F285" s="75"/>
      <c r="G285" s="73"/>
      <c r="H285" s="76"/>
      <c r="I285" s="76"/>
      <c r="J285" s="76"/>
      <c r="K285" s="77"/>
      <c r="L285" s="73"/>
      <c r="M285" s="78"/>
      <c r="O285"/>
      <c r="P285"/>
    </row>
    <row r="286" spans="1:16" ht="30" customHeight="1">
      <c r="F286" s="75"/>
      <c r="G286" s="73"/>
      <c r="H286" s="76"/>
      <c r="I286" s="76"/>
      <c r="J286" s="76"/>
      <c r="K286" s="77"/>
      <c r="L286" s="73"/>
      <c r="M286" s="78"/>
      <c r="O286"/>
      <c r="P286"/>
    </row>
    <row r="287" spans="1:16" ht="30" customHeight="1">
      <c r="F287" s="75"/>
      <c r="G287" s="73"/>
      <c r="H287" s="76"/>
      <c r="I287" s="76"/>
      <c r="J287" s="76"/>
      <c r="K287" s="77"/>
      <c r="L287"/>
      <c r="M287" s="78"/>
      <c r="O287"/>
      <c r="P287"/>
    </row>
    <row r="288" spans="1:16" ht="30" customHeight="1">
      <c r="B288" s="163"/>
      <c r="H288"/>
      <c r="I288" s="76"/>
      <c r="J288" s="76"/>
      <c r="L288" s="77"/>
      <c r="M288" s="73"/>
      <c r="O288"/>
      <c r="P288"/>
    </row>
    <row r="289" spans="2:16" ht="30" customHeight="1">
      <c r="B289" s="164"/>
      <c r="J289" s="76"/>
      <c r="M289" s="77"/>
      <c r="O289" s="78"/>
      <c r="P289"/>
    </row>
    <row r="290" spans="2:16" ht="30" customHeight="1">
      <c r="B290" s="164"/>
      <c r="J290" s="76"/>
      <c r="M290" s="77"/>
      <c r="O290" s="78"/>
      <c r="P290"/>
    </row>
    <row r="291" spans="2:16" ht="30" customHeight="1">
      <c r="B291" s="164"/>
      <c r="J291" s="76"/>
      <c r="M291" s="77"/>
      <c r="O291" s="78"/>
      <c r="P291"/>
    </row>
    <row r="292" spans="2:16" ht="30" customHeight="1">
      <c r="B292" s="164"/>
      <c r="J292" s="76"/>
      <c r="M292" s="77"/>
      <c r="O292" s="78"/>
      <c r="P292"/>
    </row>
    <row r="293" spans="2:16" ht="30" customHeight="1">
      <c r="B293" s="164"/>
      <c r="J293" s="76"/>
      <c r="M293" s="77"/>
      <c r="O293" s="78"/>
      <c r="P293"/>
    </row>
    <row r="294" spans="2:16" ht="30" customHeight="1">
      <c r="B294" s="164"/>
      <c r="J294" s="76"/>
      <c r="M294" s="77"/>
      <c r="O294" s="78"/>
      <c r="P294"/>
    </row>
    <row r="295" spans="2:16" ht="30" customHeight="1">
      <c r="B295" s="164"/>
      <c r="J295" s="76"/>
      <c r="M295" s="77"/>
      <c r="O295" s="78"/>
      <c r="P295"/>
    </row>
    <row r="296" spans="2:16" ht="30" customHeight="1">
      <c r="B296" s="164"/>
      <c r="J296" s="76"/>
      <c r="M296" s="77"/>
      <c r="O296" s="78"/>
      <c r="P296"/>
    </row>
    <row r="297" spans="2:16" ht="30" customHeight="1">
      <c r="B297" s="164"/>
      <c r="J297" s="76"/>
      <c r="M297" s="77"/>
      <c r="O297" s="78"/>
      <c r="P297"/>
    </row>
    <row r="298" spans="2:16" ht="30" customHeight="1">
      <c r="B298" s="164"/>
      <c r="J298" s="76"/>
      <c r="M298" s="77"/>
      <c r="O298" s="78"/>
      <c r="P298"/>
    </row>
    <row r="299" spans="2:16" ht="30" customHeight="1">
      <c r="B299" s="164"/>
      <c r="J299" s="76"/>
      <c r="M299" s="77"/>
      <c r="O299" s="78"/>
      <c r="P299"/>
    </row>
    <row r="300" spans="2:16" ht="30" customHeight="1">
      <c r="B300" s="164"/>
      <c r="J300" s="76"/>
      <c r="M300" s="77"/>
      <c r="O300" s="78"/>
      <c r="P300"/>
    </row>
    <row r="301" spans="2:16" ht="30" customHeight="1">
      <c r="B301" s="164"/>
      <c r="J301" s="76"/>
      <c r="M301" s="77"/>
      <c r="O301" s="78"/>
      <c r="P301"/>
    </row>
    <row r="302" spans="2:16" ht="30" customHeight="1">
      <c r="B302" s="164"/>
      <c r="J302" s="76"/>
      <c r="M302" s="77"/>
      <c r="O302" s="78"/>
      <c r="P302"/>
    </row>
    <row r="303" spans="2:16" ht="30" customHeight="1">
      <c r="B303" s="164"/>
      <c r="J303" s="76"/>
      <c r="M303" s="77"/>
      <c r="O303" s="78"/>
      <c r="P303"/>
    </row>
    <row r="304" spans="2:16" ht="30" customHeight="1">
      <c r="B304" s="164"/>
      <c r="J304" s="76"/>
      <c r="M304" s="77"/>
      <c r="O304" s="78"/>
      <c r="P304"/>
    </row>
    <row r="305" spans="2:16" ht="30" customHeight="1">
      <c r="B305" s="164"/>
      <c r="J305" s="76"/>
      <c r="M305" s="77"/>
      <c r="O305" s="78"/>
      <c r="P305"/>
    </row>
    <row r="306" spans="2:16" ht="30" customHeight="1">
      <c r="B306" s="164"/>
      <c r="J306" s="76"/>
      <c r="M306" s="77"/>
      <c r="O306" s="78"/>
      <c r="P306"/>
    </row>
    <row r="307" spans="2:16" ht="30" customHeight="1">
      <c r="B307" s="164"/>
      <c r="J307" s="76"/>
      <c r="M307" s="77"/>
      <c r="O307" s="78"/>
      <c r="P307"/>
    </row>
    <row r="308" spans="2:16" ht="30" customHeight="1">
      <c r="B308" s="164"/>
      <c r="J308" s="76"/>
      <c r="M308" s="77"/>
      <c r="O308" s="78"/>
      <c r="P308"/>
    </row>
    <row r="309" spans="2:16" ht="30" customHeight="1">
      <c r="B309" s="164"/>
      <c r="J309" s="76"/>
      <c r="M309" s="77"/>
      <c r="O309" s="78"/>
      <c r="P309"/>
    </row>
    <row r="310" spans="2:16" ht="30" customHeight="1">
      <c r="B310" s="164"/>
      <c r="J310" s="76"/>
      <c r="M310" s="77"/>
      <c r="O310" s="78"/>
      <c r="P310"/>
    </row>
    <row r="311" spans="2:16" ht="30" customHeight="1">
      <c r="B311" s="164"/>
      <c r="J311" s="76"/>
      <c r="M311" s="77"/>
      <c r="O311" s="78"/>
      <c r="P311"/>
    </row>
    <row r="312" spans="2:16" ht="30" customHeight="1">
      <c r="B312" s="164"/>
      <c r="J312" s="76"/>
      <c r="M312" s="77"/>
      <c r="O312" s="78"/>
      <c r="P312"/>
    </row>
    <row r="313" spans="2:16" ht="30" customHeight="1">
      <c r="B313" s="164"/>
      <c r="J313" s="76"/>
      <c r="M313" s="77"/>
      <c r="O313" s="78"/>
      <c r="P313"/>
    </row>
    <row r="314" spans="2:16" ht="30" customHeight="1">
      <c r="B314" s="164"/>
      <c r="J314" s="76"/>
      <c r="M314" s="77"/>
      <c r="O314" s="78"/>
      <c r="P314"/>
    </row>
    <row r="315" spans="2:16" ht="30" customHeight="1">
      <c r="B315" s="164"/>
      <c r="J315" s="76"/>
      <c r="M315" s="77"/>
      <c r="O315" s="78"/>
      <c r="P315"/>
    </row>
    <row r="316" spans="2:16" ht="30" customHeight="1">
      <c r="B316" s="164"/>
      <c r="J316" s="76"/>
      <c r="M316" s="77"/>
      <c r="O316" s="78"/>
      <c r="P316"/>
    </row>
    <row r="317" spans="2:16" ht="30" customHeight="1">
      <c r="B317" s="164"/>
      <c r="J317" s="76"/>
      <c r="M317" s="77"/>
      <c r="O317" s="78"/>
      <c r="P317"/>
    </row>
    <row r="318" spans="2:16" ht="30" customHeight="1">
      <c r="B318" s="164"/>
      <c r="J318" s="76"/>
      <c r="M318" s="77"/>
      <c r="O318" s="78"/>
      <c r="P318"/>
    </row>
    <row r="319" spans="2:16" ht="30" customHeight="1">
      <c r="B319" s="164"/>
      <c r="J319" s="76"/>
      <c r="M319" s="77"/>
      <c r="O319" s="78"/>
      <c r="P319"/>
    </row>
    <row r="320" spans="2:16" ht="30" customHeight="1">
      <c r="B320" s="164"/>
      <c r="J320" s="76"/>
      <c r="M320" s="77"/>
      <c r="O320" s="78"/>
      <c r="P320"/>
    </row>
    <row r="321" spans="2:16" ht="30" customHeight="1">
      <c r="B321" s="164"/>
      <c r="J321" s="76"/>
      <c r="M321" s="77"/>
      <c r="O321" s="78"/>
      <c r="P321"/>
    </row>
    <row r="322" spans="2:16" ht="30" customHeight="1">
      <c r="B322" s="164"/>
      <c r="J322" s="76"/>
      <c r="M322" s="77"/>
      <c r="O322" s="78"/>
      <c r="P322"/>
    </row>
    <row r="323" spans="2:16" ht="30" customHeight="1">
      <c r="B323" s="164"/>
      <c r="J323" s="76"/>
      <c r="M323" s="77"/>
      <c r="O323" s="78"/>
      <c r="P323"/>
    </row>
    <row r="324" spans="2:16" ht="30" customHeight="1">
      <c r="B324" s="164"/>
      <c r="J324" s="76"/>
      <c r="M324" s="77"/>
      <c r="O324" s="78"/>
      <c r="P324"/>
    </row>
    <row r="325" spans="2:16" ht="30" customHeight="1">
      <c r="B325" s="164"/>
      <c r="J325" s="76"/>
      <c r="M325" s="77"/>
      <c r="O325" s="78"/>
      <c r="P325"/>
    </row>
    <row r="326" spans="2:16" ht="30" customHeight="1">
      <c r="B326" s="164"/>
      <c r="J326" s="76"/>
      <c r="M326" s="77"/>
      <c r="O326" s="78"/>
      <c r="P326"/>
    </row>
    <row r="327" spans="2:16" ht="30" customHeight="1">
      <c r="B327" s="164"/>
      <c r="J327" s="76"/>
      <c r="M327" s="77"/>
      <c r="O327" s="78"/>
      <c r="P327"/>
    </row>
    <row r="328" spans="2:16" ht="30" customHeight="1">
      <c r="B328" s="164"/>
      <c r="J328" s="76"/>
      <c r="M328" s="77"/>
      <c r="O328" s="78"/>
      <c r="P328"/>
    </row>
    <row r="329" spans="2:16" ht="30" customHeight="1">
      <c r="B329" s="164"/>
      <c r="J329" s="76"/>
      <c r="M329" s="77"/>
      <c r="O329" s="78"/>
      <c r="P329"/>
    </row>
    <row r="330" spans="2:16" ht="30" customHeight="1">
      <c r="B330" s="164"/>
      <c r="J330" s="76"/>
      <c r="M330" s="77"/>
      <c r="O330" s="78"/>
      <c r="P330"/>
    </row>
    <row r="331" spans="2:16" ht="30" customHeight="1">
      <c r="B331" s="164"/>
      <c r="J331" s="76"/>
      <c r="M331" s="77"/>
      <c r="O331" s="78"/>
      <c r="P331"/>
    </row>
    <row r="332" spans="2:16" ht="30" customHeight="1">
      <c r="B332" s="164"/>
      <c r="J332" s="76"/>
      <c r="M332" s="77"/>
      <c r="O332" s="78"/>
      <c r="P332"/>
    </row>
    <row r="333" spans="2:16" ht="30" customHeight="1">
      <c r="B333" s="164"/>
      <c r="J333" s="76"/>
      <c r="M333" s="77"/>
      <c r="O333" s="78"/>
      <c r="P333"/>
    </row>
    <row r="334" spans="2:16" ht="30" customHeight="1">
      <c r="B334" s="164"/>
      <c r="J334" s="76"/>
      <c r="M334" s="77"/>
      <c r="O334" s="78"/>
      <c r="P334"/>
    </row>
    <row r="335" spans="2:16" ht="30" customHeight="1">
      <c r="B335" s="164"/>
      <c r="J335" s="76"/>
      <c r="M335" s="77"/>
      <c r="O335" s="78"/>
      <c r="P335"/>
    </row>
    <row r="336" spans="2:16" ht="30" customHeight="1">
      <c r="B336" s="164"/>
      <c r="J336" s="76"/>
      <c r="M336" s="77"/>
      <c r="O336" s="78"/>
      <c r="P336"/>
    </row>
    <row r="337" spans="2:16" ht="30" customHeight="1">
      <c r="B337" s="164"/>
      <c r="J337" s="76"/>
      <c r="M337" s="77"/>
      <c r="O337" s="78"/>
      <c r="P337"/>
    </row>
    <row r="338" spans="2:16" ht="30" customHeight="1">
      <c r="B338" s="164"/>
      <c r="J338" s="76"/>
      <c r="M338" s="77"/>
      <c r="O338" s="78"/>
      <c r="P338"/>
    </row>
    <row r="339" spans="2:16" ht="30" customHeight="1">
      <c r="B339" s="164"/>
      <c r="J339" s="76"/>
      <c r="M339" s="77"/>
      <c r="O339" s="78"/>
      <c r="P339"/>
    </row>
    <row r="340" spans="2:16" ht="30" customHeight="1">
      <c r="B340" s="164"/>
      <c r="J340" s="76"/>
      <c r="M340" s="77"/>
      <c r="O340" s="78"/>
      <c r="P340"/>
    </row>
    <row r="341" spans="2:16" ht="30" customHeight="1">
      <c r="B341" s="164"/>
      <c r="J341" s="76"/>
      <c r="M341" s="77"/>
      <c r="O341" s="78"/>
      <c r="P341"/>
    </row>
    <row r="342" spans="2:16" ht="30" customHeight="1">
      <c r="B342" s="164"/>
      <c r="J342" s="76"/>
      <c r="M342" s="77"/>
      <c r="O342" s="78"/>
      <c r="P342"/>
    </row>
    <row r="343" spans="2:16" ht="30" customHeight="1">
      <c r="B343" s="164"/>
      <c r="J343" s="76"/>
      <c r="M343" s="77"/>
      <c r="O343" s="78"/>
      <c r="P343"/>
    </row>
    <row r="344" spans="2:16" ht="30" customHeight="1">
      <c r="B344" s="164"/>
      <c r="J344" s="76"/>
      <c r="M344" s="77"/>
      <c r="O344" s="78"/>
      <c r="P344"/>
    </row>
    <row r="345" spans="2:16" ht="30" customHeight="1">
      <c r="B345" s="164"/>
      <c r="J345" s="76"/>
      <c r="M345" s="77"/>
      <c r="O345" s="78"/>
      <c r="P345"/>
    </row>
    <row r="346" spans="2:16" ht="30" customHeight="1">
      <c r="B346" s="164"/>
      <c r="J346" s="76"/>
      <c r="M346" s="77"/>
      <c r="O346" s="78"/>
      <c r="P346"/>
    </row>
    <row r="347" spans="2:16" ht="30" customHeight="1">
      <c r="B347" s="164"/>
      <c r="J347" s="76"/>
      <c r="M347" s="77"/>
      <c r="O347" s="78"/>
      <c r="P347"/>
    </row>
    <row r="348" spans="2:16" ht="30" customHeight="1">
      <c r="B348" s="164"/>
      <c r="J348" s="76"/>
      <c r="M348" s="77"/>
      <c r="O348" s="78"/>
      <c r="P348"/>
    </row>
    <row r="349" spans="2:16" ht="30" customHeight="1">
      <c r="B349" s="164"/>
      <c r="J349" s="76"/>
      <c r="M349" s="77"/>
      <c r="O349" s="78"/>
      <c r="P349"/>
    </row>
    <row r="350" spans="2:16" ht="30" customHeight="1">
      <c r="B350" s="164"/>
      <c r="J350" s="76"/>
      <c r="M350" s="77"/>
      <c r="O350" s="78"/>
      <c r="P350"/>
    </row>
    <row r="351" spans="2:16" ht="30" customHeight="1">
      <c r="B351" s="164"/>
      <c r="J351" s="76"/>
      <c r="M351" s="77"/>
      <c r="O351" s="78"/>
      <c r="P351"/>
    </row>
    <row r="352" spans="2:16" ht="30" customHeight="1"/>
    <row r="353" ht="30" customHeight="1"/>
    <row r="354" ht="30" customHeight="1"/>
    <row r="355" ht="30" customHeight="1"/>
    <row r="356" ht="30" customHeight="1"/>
    <row r="357" ht="30" customHeight="1"/>
    <row r="358" ht="30" customHeight="1"/>
    <row r="359" ht="30" customHeight="1"/>
    <row r="360" ht="30" customHeight="1"/>
    <row r="361" ht="30" customHeight="1"/>
    <row r="362" ht="30" customHeight="1"/>
    <row r="363" ht="30" customHeight="1"/>
    <row r="364" ht="30" customHeight="1"/>
    <row r="365" ht="30" customHeight="1"/>
    <row r="366" ht="30" customHeight="1"/>
    <row r="367" ht="30" customHeight="1"/>
    <row r="368" ht="30" customHeight="1"/>
    <row r="369" ht="30" customHeight="1"/>
    <row r="370" ht="30" customHeight="1"/>
    <row r="371" ht="30" customHeight="1"/>
    <row r="372" ht="30" customHeight="1"/>
    <row r="373" ht="30" customHeight="1"/>
    <row r="374" ht="30" customHeight="1"/>
    <row r="375" ht="30" customHeight="1"/>
    <row r="376" ht="30" customHeight="1"/>
    <row r="377" ht="30" customHeight="1"/>
    <row r="378" ht="30" customHeight="1"/>
    <row r="379" ht="30" customHeight="1"/>
    <row r="380" ht="30" customHeight="1"/>
    <row r="381" ht="30" customHeight="1"/>
    <row r="382" ht="30" customHeight="1"/>
    <row r="383" ht="30" customHeight="1"/>
    <row r="384" ht="30" customHeight="1"/>
    <row r="385" ht="30" customHeight="1"/>
    <row r="386" ht="30" customHeight="1"/>
    <row r="387" ht="30" customHeight="1"/>
    <row r="388" ht="30" customHeight="1"/>
    <row r="389" ht="30" customHeight="1"/>
    <row r="390" ht="30" customHeight="1"/>
    <row r="391" ht="30" customHeight="1"/>
    <row r="392" ht="30" customHeight="1"/>
    <row r="393" ht="30" customHeight="1"/>
    <row r="394" ht="30" customHeight="1"/>
    <row r="395" ht="30" customHeight="1"/>
    <row r="396" ht="30" customHeight="1"/>
    <row r="397" ht="30" customHeight="1"/>
    <row r="398" ht="30" customHeight="1"/>
    <row r="399" ht="30" customHeight="1"/>
    <row r="400" ht="30" customHeight="1"/>
    <row r="401" ht="30" customHeight="1"/>
    <row r="402" ht="30" customHeight="1"/>
    <row r="403" ht="30" customHeight="1"/>
    <row r="404" ht="30" customHeight="1"/>
    <row r="405" ht="30" customHeight="1"/>
    <row r="406" ht="30" customHeight="1"/>
    <row r="407" ht="30" customHeight="1"/>
    <row r="408" ht="30" customHeight="1"/>
    <row r="409" ht="30" customHeight="1"/>
    <row r="410" ht="30" customHeight="1"/>
    <row r="411" ht="30" customHeight="1"/>
    <row r="412" ht="30" customHeight="1"/>
    <row r="413" ht="30" customHeight="1"/>
    <row r="414" ht="30" customHeight="1"/>
    <row r="415" ht="30" customHeight="1"/>
    <row r="416" ht="30" customHeight="1"/>
    <row r="417" ht="30" customHeight="1"/>
    <row r="418" ht="30" customHeight="1"/>
    <row r="419" ht="30" customHeight="1"/>
    <row r="420" ht="30" customHeight="1"/>
    <row r="421" ht="30" customHeight="1"/>
    <row r="422" ht="30" customHeight="1"/>
    <row r="423" ht="30" customHeight="1"/>
    <row r="424" ht="30" customHeight="1"/>
    <row r="425" ht="30" customHeight="1"/>
    <row r="426" ht="30" customHeight="1"/>
    <row r="427" ht="30" customHeight="1"/>
    <row r="428" ht="30" customHeight="1"/>
    <row r="429" ht="30" customHeight="1"/>
    <row r="430" ht="30" customHeight="1"/>
    <row r="431" ht="30" customHeight="1"/>
    <row r="432" ht="30" customHeight="1"/>
    <row r="433" ht="30" customHeight="1"/>
    <row r="434" ht="30" customHeight="1"/>
    <row r="435" ht="30" customHeight="1"/>
    <row r="436" ht="30" customHeight="1"/>
    <row r="437" ht="30" customHeight="1"/>
    <row r="438" ht="30" customHeight="1"/>
    <row r="439" ht="30" customHeight="1"/>
    <row r="440" ht="30" customHeight="1"/>
    <row r="441" ht="30" customHeight="1"/>
    <row r="442" ht="30" customHeight="1"/>
    <row r="443" ht="30" customHeight="1"/>
    <row r="444" ht="30" customHeight="1"/>
    <row r="445" ht="30" customHeight="1"/>
    <row r="446" ht="30" customHeight="1"/>
    <row r="447" ht="30" customHeight="1"/>
    <row r="448" ht="30" customHeight="1"/>
    <row r="449" ht="30" customHeight="1"/>
    <row r="450" ht="30" customHeight="1"/>
    <row r="451" ht="30" customHeight="1"/>
    <row r="452" ht="30" customHeight="1"/>
    <row r="453" ht="30" customHeight="1"/>
    <row r="454" ht="30" customHeight="1"/>
    <row r="455" ht="30" customHeight="1"/>
    <row r="456" ht="30" customHeight="1"/>
    <row r="457" ht="30" customHeight="1"/>
    <row r="458" ht="30" customHeight="1"/>
    <row r="459" ht="30" customHeight="1"/>
    <row r="460" ht="30" customHeight="1"/>
    <row r="461" ht="30" customHeight="1"/>
    <row r="462" ht="30" customHeight="1"/>
    <row r="463" ht="30" customHeight="1"/>
    <row r="464" ht="30" customHeight="1"/>
    <row r="465" ht="30" customHeight="1"/>
    <row r="466" ht="30" customHeight="1"/>
    <row r="467" ht="30" customHeight="1"/>
    <row r="468" ht="30" customHeight="1"/>
    <row r="469" ht="30" customHeight="1"/>
    <row r="470" ht="30" customHeight="1"/>
    <row r="471" ht="30" customHeight="1"/>
    <row r="472" ht="30" customHeight="1"/>
    <row r="473" ht="30" customHeight="1"/>
    <row r="474" ht="30" customHeight="1"/>
    <row r="475" ht="30" customHeight="1"/>
    <row r="476" ht="30" customHeight="1"/>
    <row r="477" ht="30" customHeight="1"/>
    <row r="478" ht="30" customHeight="1"/>
    <row r="479" ht="30" customHeight="1"/>
    <row r="480" ht="30" customHeight="1"/>
    <row r="481" ht="30" customHeight="1"/>
    <row r="482" ht="30" customHeight="1"/>
    <row r="483" ht="30" customHeight="1"/>
    <row r="484" ht="30" customHeight="1"/>
    <row r="485" ht="30" customHeight="1"/>
    <row r="486" ht="30" customHeight="1"/>
    <row r="487" ht="30" customHeight="1"/>
    <row r="488" ht="30" customHeight="1"/>
    <row r="489" ht="30" customHeight="1"/>
    <row r="490" ht="30" customHeight="1"/>
    <row r="491" ht="30" customHeight="1"/>
    <row r="492" ht="30" customHeight="1"/>
    <row r="493" ht="30" customHeight="1"/>
    <row r="494" ht="30" customHeight="1"/>
    <row r="495" ht="30" customHeight="1"/>
    <row r="496" ht="30" customHeight="1"/>
    <row r="497" ht="30" customHeight="1"/>
    <row r="498" ht="30" customHeight="1"/>
    <row r="499" ht="30" customHeight="1"/>
    <row r="500" ht="30" customHeight="1"/>
    <row r="501" ht="30" customHeight="1"/>
    <row r="502" ht="30" customHeight="1"/>
    <row r="503" ht="30" customHeight="1"/>
    <row r="504" ht="30" customHeight="1"/>
    <row r="505" ht="30" customHeight="1"/>
    <row r="506" ht="30" customHeight="1"/>
    <row r="507" ht="30" customHeight="1"/>
    <row r="508" ht="30" customHeight="1"/>
    <row r="509" ht="30" customHeight="1"/>
    <row r="510" ht="30" customHeight="1"/>
    <row r="511" ht="30" customHeight="1"/>
    <row r="512" ht="30" customHeight="1"/>
    <row r="513" ht="30" customHeight="1"/>
    <row r="514" ht="30" customHeight="1"/>
    <row r="515" ht="30" customHeight="1"/>
    <row r="516" ht="30" customHeight="1"/>
    <row r="517" ht="30" customHeight="1"/>
    <row r="518" ht="30" customHeight="1"/>
    <row r="519" ht="30" customHeight="1"/>
    <row r="520" ht="30" customHeight="1"/>
    <row r="521" ht="30" customHeight="1"/>
    <row r="522" ht="30" customHeight="1"/>
    <row r="523" ht="30" customHeight="1"/>
    <row r="524" ht="30" customHeight="1"/>
    <row r="525" ht="30" customHeight="1"/>
    <row r="526" ht="30" customHeight="1"/>
    <row r="527" ht="30" customHeight="1"/>
    <row r="528" ht="30" customHeight="1"/>
    <row r="529" ht="30" customHeight="1"/>
    <row r="530" ht="30" customHeight="1"/>
    <row r="531" ht="30" customHeight="1"/>
    <row r="532" ht="30" customHeight="1"/>
    <row r="533" ht="30" customHeight="1"/>
    <row r="534" ht="30" customHeight="1"/>
    <row r="535" ht="30" customHeight="1"/>
    <row r="536" ht="30" customHeight="1"/>
    <row r="537" ht="30" customHeight="1"/>
    <row r="538" ht="30" customHeight="1"/>
    <row r="539" ht="30" customHeight="1"/>
    <row r="540" ht="30" customHeight="1"/>
    <row r="541" ht="30" customHeight="1"/>
    <row r="542" ht="30" customHeight="1"/>
    <row r="543" ht="30" customHeight="1"/>
    <row r="544" ht="30" customHeight="1"/>
    <row r="545" ht="30" customHeight="1"/>
    <row r="546" ht="30" customHeight="1"/>
    <row r="547" ht="30" customHeight="1"/>
    <row r="548" ht="30" customHeight="1"/>
    <row r="549" ht="30" customHeight="1"/>
    <row r="550" ht="30" customHeight="1"/>
    <row r="551" ht="30" customHeight="1"/>
    <row r="552" ht="30" customHeight="1"/>
    <row r="553" ht="30" customHeight="1"/>
    <row r="554" ht="30" customHeight="1"/>
    <row r="555" ht="30" customHeight="1"/>
    <row r="556" ht="30" customHeight="1"/>
    <row r="557" ht="30" customHeight="1"/>
    <row r="558" ht="30" customHeight="1"/>
    <row r="559" ht="30" customHeight="1"/>
    <row r="560" ht="30" customHeight="1"/>
    <row r="561" ht="30" customHeight="1"/>
    <row r="562" ht="30" customHeight="1"/>
    <row r="563" ht="30" customHeight="1"/>
    <row r="564" ht="30" customHeight="1"/>
    <row r="565" ht="30" customHeight="1"/>
    <row r="566" ht="30" customHeight="1"/>
    <row r="567" ht="30" customHeight="1"/>
    <row r="568" ht="30" customHeight="1"/>
    <row r="569" ht="30" customHeight="1"/>
    <row r="570" ht="30" customHeight="1"/>
    <row r="571" ht="30" customHeight="1"/>
    <row r="572" ht="30" customHeight="1"/>
    <row r="573" ht="30" customHeight="1"/>
    <row r="574" ht="30" customHeight="1"/>
    <row r="575" ht="30" customHeight="1"/>
    <row r="576" ht="30" customHeight="1"/>
    <row r="577" ht="30" customHeight="1"/>
    <row r="578" ht="30" customHeight="1"/>
    <row r="579" ht="30" customHeight="1"/>
    <row r="580" ht="30" customHeight="1"/>
    <row r="581" ht="30" customHeight="1"/>
    <row r="582" ht="30" customHeight="1"/>
    <row r="583" ht="30" customHeight="1"/>
    <row r="584" ht="30" customHeight="1"/>
    <row r="585" ht="30" customHeight="1"/>
    <row r="586" ht="30" customHeight="1"/>
    <row r="587" ht="30" customHeight="1"/>
    <row r="588" ht="30" customHeight="1"/>
    <row r="589" ht="30" customHeight="1"/>
    <row r="590" ht="30" customHeight="1"/>
    <row r="591" ht="30" customHeight="1"/>
    <row r="592" ht="30" customHeight="1"/>
    <row r="593" ht="30" customHeight="1"/>
    <row r="594" ht="30" customHeight="1"/>
    <row r="595" ht="30" customHeight="1"/>
    <row r="596" ht="30" customHeight="1"/>
    <row r="597" ht="30" customHeight="1"/>
    <row r="598" ht="30" customHeight="1"/>
    <row r="599" ht="30" customHeight="1"/>
    <row r="600" ht="30" customHeight="1"/>
    <row r="601" ht="30" customHeight="1"/>
    <row r="602" ht="30" customHeight="1"/>
    <row r="603" ht="30" customHeight="1"/>
    <row r="604" ht="30" customHeight="1"/>
    <row r="605" ht="30" customHeight="1"/>
    <row r="606" ht="30" customHeight="1"/>
    <row r="607" ht="30" customHeight="1"/>
    <row r="608" ht="30" customHeight="1"/>
    <row r="609" ht="30" customHeight="1"/>
    <row r="610" ht="30" customHeight="1"/>
    <row r="611" ht="30" customHeight="1"/>
    <row r="612" ht="30" customHeight="1"/>
    <row r="613" ht="30" customHeight="1"/>
    <row r="614" ht="30" customHeight="1"/>
    <row r="615" ht="30" customHeight="1"/>
    <row r="616" ht="30" customHeight="1"/>
    <row r="617" ht="30" customHeight="1"/>
    <row r="618" ht="30" customHeight="1"/>
    <row r="619" ht="30" customHeight="1"/>
    <row r="620" ht="30" customHeight="1"/>
    <row r="621" ht="30" customHeight="1"/>
    <row r="622" ht="30" customHeight="1"/>
    <row r="623" ht="30" customHeight="1"/>
    <row r="624" ht="30" customHeight="1"/>
    <row r="625" ht="30" customHeight="1"/>
    <row r="626" ht="30" customHeight="1"/>
    <row r="627" ht="30" customHeight="1"/>
    <row r="628" ht="30" customHeight="1"/>
    <row r="629" ht="30" customHeight="1"/>
    <row r="630" ht="30" customHeight="1"/>
    <row r="631" ht="30" customHeight="1"/>
    <row r="632" ht="30" customHeight="1"/>
    <row r="633" ht="30" customHeight="1"/>
    <row r="634" ht="30" customHeight="1"/>
    <row r="635" ht="30" customHeight="1"/>
    <row r="636" ht="30" customHeight="1"/>
    <row r="637" ht="30" customHeight="1"/>
    <row r="638" ht="30" customHeight="1"/>
    <row r="639" ht="30" customHeight="1"/>
    <row r="640" ht="30" customHeight="1"/>
    <row r="641" ht="30" customHeight="1"/>
    <row r="642" ht="30" customHeight="1"/>
    <row r="643" ht="30" customHeight="1"/>
    <row r="644" ht="30" customHeight="1"/>
    <row r="645" ht="30" customHeight="1"/>
    <row r="646" ht="30" customHeight="1"/>
    <row r="647" ht="30" customHeight="1"/>
    <row r="648" ht="30" customHeight="1"/>
    <row r="649" ht="30" customHeight="1"/>
    <row r="650" ht="30" customHeight="1"/>
    <row r="651" ht="30" customHeight="1"/>
    <row r="652" ht="30" customHeight="1"/>
    <row r="653" ht="30" customHeight="1"/>
    <row r="654" ht="30" customHeight="1"/>
    <row r="655" ht="30" customHeight="1"/>
    <row r="656" ht="30" customHeight="1"/>
    <row r="657" ht="30" customHeight="1"/>
    <row r="658" ht="30" customHeight="1"/>
    <row r="659" ht="30" customHeight="1"/>
    <row r="660" ht="30" customHeight="1"/>
    <row r="661" ht="30" customHeight="1"/>
    <row r="662" ht="30" customHeight="1"/>
    <row r="663" ht="30" customHeight="1"/>
    <row r="664" ht="30" customHeight="1"/>
    <row r="665" ht="30" customHeight="1"/>
    <row r="666" ht="30" customHeight="1"/>
    <row r="667" ht="30" customHeight="1"/>
    <row r="668" ht="30" customHeight="1"/>
    <row r="669" ht="30" customHeight="1"/>
    <row r="670" ht="30" customHeight="1"/>
    <row r="671" ht="30" customHeight="1"/>
    <row r="672" ht="30" customHeight="1"/>
    <row r="673" ht="30" customHeight="1"/>
    <row r="674" ht="30" customHeight="1"/>
    <row r="675" ht="30" customHeight="1"/>
    <row r="676" ht="30" customHeight="1"/>
    <row r="677" ht="30" customHeight="1"/>
    <row r="678" ht="30" customHeight="1"/>
    <row r="679" ht="30" customHeight="1"/>
    <row r="680" ht="30" customHeight="1"/>
    <row r="681" ht="30" customHeight="1"/>
    <row r="682" ht="30" customHeight="1"/>
    <row r="683" ht="30" customHeight="1"/>
    <row r="684" ht="30" customHeight="1"/>
    <row r="685" ht="30" customHeight="1"/>
    <row r="686" ht="30" customHeight="1"/>
    <row r="687" ht="30" customHeight="1"/>
    <row r="688" ht="30" customHeight="1"/>
    <row r="689" ht="30" customHeight="1"/>
    <row r="690" ht="30" customHeight="1"/>
    <row r="691" ht="30" customHeight="1"/>
    <row r="692" ht="30" customHeight="1"/>
    <row r="693" ht="30" customHeight="1"/>
    <row r="694" ht="30" customHeight="1"/>
    <row r="695" ht="30" customHeight="1"/>
    <row r="696" ht="30" customHeight="1"/>
    <row r="697" ht="30" customHeight="1"/>
    <row r="698" ht="30" customHeight="1"/>
    <row r="699" ht="30" customHeight="1"/>
    <row r="700" ht="30" customHeight="1"/>
    <row r="701" ht="30" customHeight="1"/>
    <row r="702" ht="30" customHeight="1"/>
    <row r="703" ht="30" customHeight="1"/>
    <row r="704" ht="30" customHeight="1"/>
    <row r="705" ht="30" customHeight="1"/>
    <row r="706" ht="30" customHeight="1"/>
    <row r="707" ht="30" customHeight="1"/>
    <row r="708" ht="30" customHeight="1"/>
    <row r="709" ht="30" customHeight="1"/>
    <row r="710" ht="30" customHeight="1"/>
    <row r="711" ht="30" customHeight="1"/>
    <row r="712" ht="30" customHeight="1"/>
    <row r="713" ht="30" customHeight="1"/>
    <row r="714" ht="30" customHeight="1"/>
    <row r="715" ht="30" customHeight="1"/>
    <row r="716" ht="30" customHeight="1"/>
    <row r="717" ht="30" customHeight="1"/>
    <row r="718" ht="30" customHeight="1"/>
    <row r="719" ht="30" customHeight="1"/>
    <row r="720" ht="30" customHeight="1"/>
    <row r="721" ht="30" customHeight="1"/>
    <row r="722" ht="30" customHeight="1"/>
    <row r="723" ht="30" customHeight="1"/>
    <row r="724" ht="30" customHeight="1"/>
    <row r="725" ht="30" customHeight="1"/>
    <row r="726" ht="30" customHeight="1"/>
    <row r="727" ht="30" customHeight="1"/>
    <row r="728" ht="30" customHeight="1"/>
    <row r="729" ht="30" customHeight="1"/>
    <row r="730" ht="30" customHeight="1"/>
    <row r="731" ht="30" customHeight="1"/>
    <row r="732" ht="30" customHeight="1"/>
    <row r="733" ht="30" customHeight="1"/>
    <row r="734" ht="30" customHeight="1"/>
    <row r="735" ht="30" customHeight="1"/>
    <row r="736" ht="30" customHeight="1"/>
    <row r="737" ht="30" customHeight="1"/>
    <row r="738" ht="30" customHeight="1"/>
    <row r="739" ht="30" customHeight="1"/>
    <row r="740" ht="30" customHeight="1"/>
    <row r="741" ht="30" customHeight="1"/>
    <row r="742" ht="30" customHeight="1"/>
    <row r="743" ht="30" customHeight="1"/>
    <row r="744" ht="30" customHeight="1"/>
    <row r="745" ht="30" customHeight="1"/>
    <row r="746" ht="30" customHeight="1"/>
    <row r="747" ht="30" customHeight="1"/>
    <row r="748" ht="30" customHeight="1"/>
    <row r="749" ht="30" customHeight="1"/>
    <row r="750" ht="30" customHeight="1"/>
    <row r="751" ht="30" customHeight="1"/>
    <row r="752" ht="30" customHeight="1"/>
    <row r="753" ht="30" customHeight="1"/>
    <row r="754" ht="30" customHeight="1"/>
    <row r="755" ht="30" customHeight="1"/>
    <row r="756" ht="30" customHeight="1"/>
    <row r="757" ht="30" customHeight="1"/>
    <row r="758" ht="30" customHeight="1"/>
    <row r="759" ht="30" customHeight="1"/>
    <row r="760" ht="30" customHeight="1"/>
    <row r="761" ht="30" customHeight="1"/>
    <row r="762" ht="30" customHeight="1"/>
    <row r="763" ht="30" customHeight="1"/>
    <row r="764" ht="30" customHeight="1"/>
    <row r="765" ht="30" customHeight="1"/>
    <row r="766" ht="30" customHeight="1"/>
    <row r="767" ht="30" customHeight="1"/>
    <row r="768" ht="30" customHeight="1"/>
    <row r="769" ht="30" customHeight="1"/>
    <row r="770" ht="30" customHeight="1"/>
    <row r="771" ht="30" customHeight="1"/>
    <row r="772" ht="30" customHeight="1"/>
    <row r="773" ht="30" customHeight="1"/>
    <row r="774" ht="30" customHeight="1"/>
    <row r="775" ht="30" customHeight="1"/>
    <row r="776" ht="30" customHeight="1"/>
    <row r="777" ht="30" customHeight="1"/>
    <row r="778" ht="30" customHeight="1"/>
    <row r="779" ht="30" customHeight="1"/>
    <row r="780" ht="30" customHeight="1"/>
    <row r="781" ht="30" customHeight="1"/>
    <row r="782" ht="30" customHeight="1"/>
    <row r="783" ht="30" customHeight="1"/>
    <row r="784" ht="30" customHeight="1"/>
    <row r="785" ht="30" customHeight="1"/>
    <row r="786" ht="30" customHeight="1"/>
    <row r="787" ht="30" customHeight="1"/>
    <row r="788" ht="30" customHeight="1"/>
    <row r="789" ht="30" customHeight="1"/>
    <row r="790" ht="30" customHeight="1"/>
    <row r="791" ht="30" customHeight="1"/>
    <row r="792" ht="30" customHeight="1"/>
    <row r="793" ht="30" customHeight="1"/>
    <row r="794" ht="30" customHeight="1"/>
    <row r="795" ht="30" customHeight="1"/>
    <row r="796" ht="30" customHeight="1"/>
    <row r="797" ht="30" customHeight="1"/>
    <row r="798" ht="30" customHeight="1"/>
    <row r="799" ht="30" customHeight="1"/>
    <row r="800" ht="30" customHeight="1"/>
    <row r="801" ht="30" customHeight="1"/>
    <row r="802" ht="30" customHeight="1"/>
    <row r="803" ht="30" customHeight="1"/>
    <row r="804" ht="30" customHeight="1"/>
    <row r="805" ht="30" customHeight="1"/>
    <row r="806" ht="30" customHeight="1"/>
    <row r="807" ht="30" customHeight="1"/>
    <row r="808" ht="30" customHeight="1"/>
    <row r="809" ht="30" customHeight="1"/>
    <row r="810" ht="30" customHeight="1"/>
    <row r="811" ht="30" customHeight="1"/>
    <row r="812" ht="30" customHeight="1"/>
    <row r="813" ht="30" customHeight="1"/>
    <row r="814" ht="30" customHeight="1"/>
    <row r="815" ht="30" customHeight="1"/>
    <row r="816" ht="30" customHeight="1"/>
    <row r="817" ht="30" customHeight="1"/>
    <row r="818" ht="30" customHeight="1"/>
    <row r="819" ht="30" customHeight="1"/>
    <row r="820" ht="30" customHeight="1"/>
    <row r="821" ht="30" customHeight="1"/>
    <row r="822" ht="30" customHeight="1"/>
    <row r="823" ht="30" customHeight="1"/>
    <row r="824" ht="30" customHeight="1"/>
    <row r="825" ht="30" customHeight="1"/>
    <row r="826" ht="30" customHeight="1"/>
    <row r="827" ht="30" customHeight="1"/>
    <row r="828" ht="30" customHeight="1"/>
    <row r="829" ht="30" customHeight="1"/>
    <row r="830" ht="30" customHeight="1"/>
    <row r="831" ht="30" customHeight="1"/>
    <row r="832" ht="30" customHeight="1"/>
    <row r="833" ht="30" customHeight="1"/>
    <row r="834" ht="30" customHeight="1"/>
    <row r="835" ht="30" customHeight="1"/>
    <row r="836" ht="30" customHeight="1"/>
    <row r="837" ht="30" customHeight="1"/>
    <row r="838" ht="30" customHeight="1"/>
    <row r="839" ht="30" customHeight="1"/>
    <row r="840" ht="30" customHeight="1"/>
    <row r="841" ht="30" customHeight="1"/>
    <row r="842" ht="30" customHeight="1"/>
    <row r="843" ht="30" customHeight="1"/>
    <row r="844" ht="30" customHeight="1"/>
    <row r="845" ht="30" customHeight="1"/>
    <row r="846" ht="30" customHeight="1"/>
    <row r="847" ht="30" customHeight="1"/>
    <row r="848" ht="30" customHeight="1"/>
    <row r="849" ht="30" customHeight="1"/>
    <row r="850" ht="30" customHeight="1"/>
    <row r="851" ht="30" customHeight="1"/>
    <row r="852" ht="30" customHeight="1"/>
    <row r="853" ht="30" customHeight="1"/>
    <row r="854" ht="30" customHeight="1"/>
    <row r="855" ht="30" customHeight="1"/>
    <row r="856" ht="30" customHeight="1"/>
    <row r="857" ht="30" customHeight="1"/>
    <row r="858" ht="30" customHeight="1"/>
    <row r="859" ht="30" customHeight="1"/>
    <row r="860" ht="30" customHeight="1"/>
    <row r="861" ht="30" customHeight="1"/>
    <row r="862" ht="30" customHeight="1"/>
    <row r="863" ht="30" customHeight="1"/>
    <row r="864" ht="30" customHeight="1"/>
    <row r="865" ht="30" customHeight="1"/>
    <row r="866" ht="30" customHeight="1"/>
    <row r="867" ht="30" customHeight="1"/>
    <row r="868" ht="30" customHeight="1"/>
    <row r="869" ht="30" customHeight="1"/>
    <row r="870" ht="30" customHeight="1"/>
    <row r="871" ht="30" customHeight="1"/>
    <row r="872" ht="30" customHeight="1"/>
    <row r="873" ht="30" customHeight="1"/>
    <row r="874" ht="30" customHeight="1"/>
    <row r="875" ht="30" customHeight="1"/>
    <row r="876" ht="30" customHeight="1"/>
    <row r="877" ht="30" customHeight="1"/>
    <row r="878" ht="30" customHeight="1"/>
    <row r="879" ht="30" customHeight="1"/>
    <row r="880" ht="30" customHeight="1"/>
    <row r="881" ht="30" customHeight="1"/>
    <row r="882" ht="30" customHeight="1"/>
    <row r="883" ht="30" customHeight="1"/>
    <row r="884" ht="30" customHeight="1"/>
    <row r="885" ht="30" customHeight="1"/>
    <row r="886" ht="30" customHeight="1"/>
    <row r="887" ht="30" customHeight="1"/>
    <row r="888" ht="30" customHeight="1"/>
    <row r="889" ht="30" customHeight="1"/>
    <row r="890" ht="30" customHeight="1"/>
    <row r="891" ht="30" customHeight="1"/>
    <row r="892" ht="30" customHeight="1"/>
    <row r="893" ht="30" customHeight="1"/>
    <row r="894" ht="30" customHeight="1"/>
    <row r="895" ht="30" customHeight="1"/>
    <row r="896" ht="30" customHeight="1"/>
    <row r="897" ht="30" customHeight="1"/>
    <row r="898" ht="30" customHeight="1"/>
    <row r="899" ht="30" customHeight="1"/>
    <row r="900" ht="30" customHeight="1"/>
    <row r="901" ht="30" customHeight="1"/>
    <row r="902" ht="30" customHeight="1"/>
    <row r="903" ht="30" customHeight="1"/>
    <row r="904" ht="30" customHeight="1"/>
    <row r="905" ht="30" customHeight="1"/>
    <row r="906" ht="30" customHeight="1"/>
    <row r="907" ht="30" customHeight="1"/>
    <row r="908" ht="30" customHeight="1"/>
    <row r="909" ht="30" customHeight="1"/>
    <row r="910" ht="30" customHeight="1"/>
    <row r="911" ht="30" customHeight="1"/>
    <row r="912" ht="30" customHeight="1"/>
    <row r="913" ht="30" customHeight="1"/>
    <row r="914" ht="30" customHeight="1"/>
    <row r="915" ht="30" customHeight="1"/>
    <row r="916" ht="30" customHeight="1"/>
    <row r="917" ht="30" customHeight="1"/>
    <row r="918" ht="30" customHeight="1"/>
    <row r="919" ht="30" customHeight="1"/>
    <row r="920" ht="30" customHeight="1"/>
    <row r="921" ht="30" customHeight="1"/>
    <row r="922" ht="30" customHeight="1"/>
    <row r="923" ht="30" customHeight="1"/>
    <row r="924" ht="30" customHeight="1"/>
    <row r="925" ht="30" customHeight="1"/>
    <row r="926" ht="30" customHeight="1"/>
    <row r="927" ht="30" customHeight="1"/>
    <row r="928" ht="30" customHeight="1"/>
    <row r="929" ht="30" customHeight="1"/>
    <row r="930" ht="30" customHeight="1"/>
    <row r="931" ht="30" customHeight="1"/>
    <row r="932" ht="30" customHeight="1"/>
    <row r="933" ht="30" customHeight="1"/>
    <row r="934" ht="30" customHeight="1"/>
    <row r="935" ht="30" customHeight="1"/>
    <row r="936" ht="30" customHeight="1"/>
    <row r="937" ht="30" customHeight="1"/>
    <row r="938" ht="30" customHeight="1"/>
    <row r="939" ht="30" customHeight="1"/>
    <row r="940" ht="30" customHeight="1"/>
    <row r="941" ht="30" customHeight="1"/>
    <row r="942" ht="30" customHeight="1"/>
    <row r="943" ht="30" customHeight="1"/>
    <row r="944" ht="30" customHeight="1"/>
    <row r="945" ht="30" customHeight="1"/>
    <row r="946" ht="30" customHeight="1"/>
    <row r="947" ht="30" customHeight="1"/>
    <row r="948" ht="30" customHeight="1"/>
    <row r="949" ht="30" customHeight="1"/>
    <row r="950" ht="30" customHeight="1"/>
    <row r="951" ht="30" customHeight="1"/>
    <row r="952" ht="30" customHeight="1"/>
    <row r="953" ht="30" customHeight="1"/>
    <row r="954" ht="30" customHeight="1"/>
    <row r="955" ht="30" customHeight="1"/>
    <row r="956" ht="30" customHeight="1"/>
    <row r="957" ht="30" customHeight="1"/>
    <row r="958" ht="30" customHeight="1"/>
    <row r="959" ht="30" customHeight="1"/>
    <row r="960" ht="30" customHeight="1"/>
    <row r="961" ht="30" customHeight="1"/>
    <row r="962" ht="30" customHeight="1"/>
    <row r="963" ht="30" customHeight="1"/>
    <row r="964" ht="30" customHeight="1"/>
    <row r="965" ht="30" customHeight="1"/>
    <row r="966" ht="30" customHeight="1"/>
    <row r="967" ht="30" customHeight="1"/>
    <row r="968" ht="30" customHeight="1"/>
    <row r="969" ht="30" customHeight="1"/>
    <row r="970" ht="30" customHeight="1"/>
    <row r="971" ht="30" customHeight="1"/>
    <row r="972" ht="30" customHeight="1"/>
    <row r="973" ht="30" customHeight="1"/>
    <row r="974" ht="30" customHeight="1"/>
    <row r="975" ht="30" customHeight="1"/>
    <row r="976" ht="30" customHeight="1"/>
    <row r="977" ht="30" customHeight="1"/>
    <row r="978" ht="30" customHeight="1"/>
    <row r="979" ht="30" customHeight="1"/>
    <row r="980" ht="30" customHeight="1"/>
    <row r="981" ht="30" customHeight="1"/>
    <row r="982" ht="30" customHeight="1"/>
    <row r="983" ht="30" customHeight="1"/>
    <row r="984" ht="30" customHeight="1"/>
    <row r="985" ht="30" customHeight="1"/>
    <row r="986" ht="30" customHeight="1"/>
    <row r="987" ht="30" customHeight="1"/>
    <row r="988" ht="30" customHeight="1"/>
    <row r="989" ht="30" customHeight="1"/>
    <row r="990" ht="30" customHeight="1"/>
    <row r="991" ht="30" customHeight="1"/>
    <row r="992" ht="30" customHeight="1"/>
    <row r="993" ht="30" customHeight="1"/>
    <row r="994" ht="30" customHeight="1"/>
    <row r="995" ht="30" customHeight="1"/>
    <row r="996" ht="30" customHeight="1"/>
    <row r="997" ht="30" customHeight="1"/>
    <row r="998" ht="30" customHeight="1"/>
    <row r="999" ht="30" customHeight="1"/>
    <row r="1000" ht="30" customHeight="1"/>
    <row r="1001" ht="30" customHeight="1"/>
    <row r="1002" ht="30" customHeight="1"/>
    <row r="1003" ht="30" customHeight="1"/>
    <row r="1004" ht="30" customHeight="1"/>
    <row r="1005" ht="30" customHeight="1"/>
    <row r="1006" ht="30" customHeight="1"/>
    <row r="1007" ht="30" customHeight="1"/>
    <row r="1008" ht="30" customHeight="1"/>
    <row r="1009" ht="30" customHeight="1"/>
    <row r="1010" ht="30" customHeight="1"/>
    <row r="1011" ht="30" customHeight="1"/>
    <row r="1012" ht="30" customHeight="1"/>
    <row r="1013" ht="30" customHeight="1"/>
    <row r="1014" ht="30" customHeight="1"/>
    <row r="1015" ht="30" customHeight="1"/>
    <row r="1016" ht="30" customHeight="1"/>
    <row r="1017" ht="30" customHeight="1"/>
    <row r="1018" ht="30" customHeight="1"/>
    <row r="1019" ht="30" customHeight="1"/>
    <row r="1020" ht="30" customHeight="1"/>
    <row r="1021" ht="30" customHeight="1"/>
    <row r="1022" ht="30" customHeight="1"/>
    <row r="1023" ht="30" customHeight="1"/>
    <row r="1024" ht="30" customHeight="1"/>
    <row r="1025" ht="30" customHeight="1"/>
    <row r="1026" ht="30" customHeight="1"/>
    <row r="1027" ht="30" customHeight="1"/>
    <row r="1028" ht="30" customHeight="1"/>
    <row r="1029" ht="30" customHeight="1"/>
    <row r="1030" ht="30" customHeight="1"/>
    <row r="1031" ht="30" customHeight="1"/>
    <row r="1032" ht="30" customHeight="1"/>
    <row r="1033" ht="30" customHeight="1"/>
    <row r="1034" ht="30" customHeight="1"/>
    <row r="1035" ht="30" customHeight="1"/>
    <row r="1036" ht="30" customHeight="1"/>
    <row r="1037" ht="30" customHeight="1"/>
    <row r="1038" ht="30" customHeight="1"/>
    <row r="1039" ht="30" customHeight="1"/>
    <row r="1040" ht="30" customHeight="1"/>
    <row r="1041" ht="30" customHeight="1"/>
    <row r="1042" ht="30" customHeight="1"/>
    <row r="1043" ht="30" customHeight="1"/>
    <row r="1044" ht="30" customHeight="1"/>
    <row r="1045" ht="30" customHeight="1"/>
    <row r="1046" ht="30" customHeight="1"/>
    <row r="1047" ht="30" customHeight="1"/>
    <row r="1048" ht="30" customHeight="1"/>
    <row r="1049" ht="30" customHeight="1"/>
    <row r="1050" ht="30" customHeight="1"/>
    <row r="1051" ht="30" customHeight="1"/>
    <row r="1052" ht="30" customHeight="1"/>
    <row r="1053" ht="30" customHeight="1"/>
    <row r="1054" ht="30" customHeight="1"/>
    <row r="1055" ht="30" customHeight="1"/>
    <row r="1056" ht="30" customHeight="1"/>
    <row r="1057" ht="30" customHeight="1"/>
    <row r="1058" ht="30" customHeight="1"/>
    <row r="1059" ht="30" customHeight="1"/>
    <row r="1060" ht="30" customHeight="1"/>
    <row r="1061" ht="30" customHeight="1"/>
    <row r="1062" ht="30" customHeight="1"/>
    <row r="1063" ht="30" customHeight="1"/>
    <row r="1064" ht="30" customHeight="1"/>
    <row r="1065" ht="30" customHeight="1"/>
    <row r="1066" ht="30" customHeight="1"/>
    <row r="1067" ht="30" customHeight="1"/>
    <row r="1068" ht="30" customHeight="1"/>
    <row r="1069" ht="30" customHeight="1"/>
    <row r="1070" ht="30" customHeight="1"/>
    <row r="1071" ht="30" customHeight="1"/>
    <row r="1072" ht="30" customHeight="1"/>
    <row r="1073" ht="30" customHeight="1"/>
    <row r="1074" ht="30" customHeight="1"/>
    <row r="1075" ht="30" customHeight="1"/>
    <row r="1076" ht="30" customHeight="1"/>
    <row r="1077" ht="30" customHeight="1"/>
    <row r="1078" ht="30" customHeight="1"/>
    <row r="1079" ht="30" customHeight="1"/>
    <row r="1080" ht="30" customHeight="1"/>
    <row r="1081" ht="30" customHeight="1"/>
    <row r="1082" ht="30" customHeight="1"/>
    <row r="1083" ht="30" customHeight="1"/>
    <row r="1084" ht="30" customHeight="1"/>
    <row r="1085" ht="30" customHeight="1"/>
    <row r="1086" ht="30" customHeight="1"/>
    <row r="1087" ht="30" customHeight="1"/>
    <row r="1088" ht="30" customHeight="1"/>
    <row r="1089" ht="30" customHeight="1"/>
    <row r="1090" ht="30" customHeight="1"/>
    <row r="1091" ht="30" customHeight="1"/>
    <row r="1092" ht="30" customHeight="1"/>
    <row r="1093" ht="30" customHeight="1"/>
    <row r="1094" ht="30" customHeight="1"/>
    <row r="1095" ht="30" customHeight="1"/>
    <row r="1096" ht="30" customHeight="1"/>
    <row r="1097" ht="30" customHeight="1"/>
    <row r="1098" ht="30" customHeight="1"/>
    <row r="1099" ht="30" customHeight="1"/>
    <row r="1100" ht="30" customHeight="1"/>
    <row r="1101" ht="30" customHeight="1"/>
    <row r="1102" ht="30" customHeight="1"/>
    <row r="1103" ht="30" customHeight="1"/>
    <row r="1104" ht="30" customHeight="1"/>
    <row r="1105" ht="30" customHeight="1"/>
    <row r="1106" ht="30" customHeight="1"/>
    <row r="1107" ht="30" customHeight="1"/>
    <row r="1108" ht="30" customHeight="1"/>
    <row r="1109" ht="30" customHeight="1"/>
    <row r="1110" ht="30" customHeight="1"/>
    <row r="1111" ht="30" customHeight="1"/>
    <row r="1112" ht="30" customHeight="1"/>
    <row r="1113" ht="30" customHeight="1"/>
    <row r="1114" ht="30" customHeight="1"/>
    <row r="1115" ht="30" customHeight="1"/>
    <row r="1116" ht="30" customHeight="1"/>
    <row r="1117" ht="30" customHeight="1"/>
    <row r="1118" ht="30" customHeight="1"/>
    <row r="1119" ht="30" customHeight="1"/>
    <row r="1120" ht="30" customHeight="1"/>
    <row r="1121" ht="30" customHeight="1"/>
    <row r="1122" ht="30" customHeight="1"/>
    <row r="1123" ht="30" customHeight="1"/>
    <row r="1124" ht="30" customHeight="1"/>
    <row r="1125" ht="30" customHeight="1"/>
    <row r="1126" ht="30" customHeight="1"/>
    <row r="1127" ht="30" customHeight="1"/>
    <row r="1128" ht="30" customHeight="1"/>
    <row r="1129" ht="30" customHeight="1"/>
    <row r="1130" ht="30" customHeight="1"/>
    <row r="1131" ht="30" customHeight="1"/>
    <row r="1132" ht="30" customHeight="1"/>
    <row r="1133" ht="30" customHeight="1"/>
    <row r="1134" ht="30" customHeight="1"/>
    <row r="1135" ht="30" customHeight="1"/>
    <row r="1136" ht="30" customHeight="1"/>
    <row r="1137" ht="30" customHeight="1"/>
    <row r="1138" ht="30" customHeight="1"/>
    <row r="1139" ht="30" customHeight="1"/>
    <row r="1140" ht="30" customHeight="1"/>
    <row r="1141" ht="30" customHeight="1"/>
    <row r="1142" ht="30" customHeight="1"/>
    <row r="1143" ht="30" customHeight="1"/>
    <row r="1144" ht="30" customHeight="1"/>
    <row r="1145" ht="30" customHeight="1"/>
    <row r="1146" ht="30" customHeight="1"/>
    <row r="1147" ht="30" customHeight="1"/>
    <row r="1148" ht="30" customHeight="1"/>
    <row r="1149" ht="30" customHeight="1"/>
    <row r="1150" ht="30" customHeight="1"/>
    <row r="1151" ht="30" customHeight="1"/>
    <row r="1152" ht="30" customHeight="1"/>
    <row r="1153" ht="30" customHeight="1"/>
    <row r="1154" ht="30" customHeight="1"/>
    <row r="1155" ht="30" customHeight="1"/>
    <row r="1156" ht="30" customHeight="1"/>
    <row r="1157" ht="30" customHeight="1"/>
    <row r="1158" ht="30" customHeight="1"/>
    <row r="1159" ht="30" customHeight="1"/>
    <row r="1160" ht="30" customHeight="1"/>
    <row r="1161" ht="30" customHeight="1"/>
    <row r="1162" ht="30" customHeight="1"/>
    <row r="1163" ht="30" customHeight="1"/>
    <row r="1164" ht="30" customHeight="1"/>
    <row r="1165" ht="30" customHeight="1"/>
    <row r="1166" ht="30" customHeight="1"/>
    <row r="1167" ht="30" customHeight="1"/>
    <row r="1168" ht="30" customHeight="1"/>
    <row r="1169" ht="30" customHeight="1"/>
    <row r="1170" ht="30" customHeight="1"/>
    <row r="1171" ht="30" customHeight="1"/>
    <row r="1172" ht="30" customHeight="1"/>
    <row r="1173" ht="30" customHeight="1"/>
    <row r="1174" ht="30" customHeight="1"/>
    <row r="1175" ht="30" customHeight="1"/>
    <row r="1176" ht="30" customHeight="1"/>
    <row r="1177" ht="30" customHeight="1"/>
    <row r="1178" ht="30" customHeight="1"/>
    <row r="1179" ht="30" customHeight="1"/>
    <row r="1180" ht="30" customHeight="1"/>
    <row r="1181" ht="30" customHeight="1"/>
    <row r="1182" ht="30" customHeight="1"/>
    <row r="1183" ht="30" customHeight="1"/>
    <row r="1184" ht="30" customHeight="1"/>
    <row r="1185" ht="30" customHeight="1"/>
    <row r="1186" ht="30" customHeight="1"/>
    <row r="1187" ht="30" customHeight="1"/>
    <row r="1188" ht="30" customHeight="1"/>
    <row r="1189" ht="30" customHeight="1"/>
    <row r="1190" ht="30" customHeight="1"/>
    <row r="1191" ht="30" customHeight="1"/>
    <row r="1192" ht="30" customHeight="1"/>
    <row r="1193" ht="30" customHeight="1"/>
    <row r="1194" ht="30" customHeight="1"/>
    <row r="1195" ht="30" customHeight="1"/>
    <row r="1196" ht="30" customHeight="1"/>
    <row r="1197" ht="30" customHeight="1"/>
    <row r="1198" ht="30" customHeight="1"/>
    <row r="1199" ht="30" customHeight="1"/>
    <row r="1200" ht="30" customHeight="1"/>
    <row r="1201" ht="30" customHeight="1"/>
    <row r="1202" ht="30" customHeight="1"/>
    <row r="1203" ht="30" customHeight="1"/>
    <row r="1204" ht="30" customHeight="1"/>
    <row r="1205" ht="30" customHeight="1"/>
    <row r="1206" ht="30" customHeight="1"/>
    <row r="1207" ht="30" customHeight="1"/>
    <row r="1208" ht="30" customHeight="1"/>
    <row r="1209" ht="30" customHeight="1"/>
    <row r="1210" ht="30" customHeight="1"/>
    <row r="1211" ht="30" customHeight="1"/>
    <row r="1212" ht="30" customHeight="1"/>
    <row r="1213" ht="30" customHeight="1"/>
    <row r="1214" ht="30" customHeight="1"/>
    <row r="1215" ht="30" customHeight="1"/>
    <row r="1216" ht="30" customHeight="1"/>
    <row r="1217" ht="30" customHeight="1"/>
    <row r="1218" ht="30" customHeight="1"/>
    <row r="1219" ht="30" customHeight="1"/>
    <row r="1220" ht="30" customHeight="1"/>
    <row r="1221" ht="30" customHeight="1"/>
    <row r="1222" ht="30" customHeight="1"/>
    <row r="1223" ht="30" customHeight="1"/>
    <row r="1224" ht="30" customHeight="1"/>
    <row r="1225" ht="30" customHeight="1"/>
    <row r="1226" ht="30" customHeight="1"/>
    <row r="1227" ht="30" customHeight="1"/>
    <row r="1228" ht="30" customHeight="1"/>
    <row r="1229" ht="30" customHeight="1"/>
    <row r="1230" ht="30" customHeight="1"/>
    <row r="1231" ht="30" customHeight="1"/>
    <row r="1232" ht="30" customHeight="1"/>
    <row r="1233" ht="30" customHeight="1"/>
    <row r="1234" ht="30" customHeight="1"/>
    <row r="1235" ht="30" customHeight="1"/>
    <row r="1236" ht="30" customHeight="1"/>
    <row r="1237" ht="30" customHeight="1"/>
    <row r="1238" ht="30" customHeight="1"/>
    <row r="1239" ht="30" customHeight="1"/>
    <row r="1240" ht="30" customHeight="1"/>
    <row r="1241" ht="30" customHeight="1"/>
    <row r="1242" ht="30" customHeight="1"/>
    <row r="1243" ht="30" customHeight="1"/>
    <row r="1244" ht="30" customHeight="1"/>
    <row r="1245" ht="30" customHeight="1"/>
    <row r="1246" ht="30" customHeight="1"/>
    <row r="1247" ht="30" customHeight="1"/>
    <row r="1248" ht="30" customHeight="1"/>
    <row r="1249" ht="30" customHeight="1"/>
    <row r="1250" ht="30" customHeight="1"/>
    <row r="1251" ht="30" customHeight="1"/>
    <row r="1252" ht="30" customHeight="1"/>
    <row r="1253" ht="30" customHeight="1"/>
    <row r="1254" ht="30" customHeight="1"/>
    <row r="1255" ht="30" customHeight="1"/>
    <row r="1256" ht="30" customHeight="1"/>
    <row r="1257" ht="30" customHeight="1"/>
    <row r="1258" ht="30" customHeight="1"/>
    <row r="1259" ht="30" customHeight="1"/>
    <row r="1260" ht="30" customHeight="1"/>
    <row r="1261" ht="30" customHeight="1"/>
    <row r="1262" ht="30" customHeight="1"/>
    <row r="1263" ht="30" customHeight="1"/>
    <row r="1264" ht="30" customHeight="1"/>
    <row r="1265" ht="30" customHeight="1"/>
    <row r="1266" ht="30" customHeight="1"/>
    <row r="1267" ht="30" customHeight="1"/>
    <row r="1268" ht="30" customHeight="1"/>
    <row r="1269" ht="30" customHeight="1"/>
    <row r="1270" ht="30" customHeight="1"/>
    <row r="1271" ht="30" customHeight="1"/>
    <row r="1272" ht="30" customHeight="1"/>
    <row r="1273" ht="30" customHeight="1"/>
    <row r="1274" ht="30" customHeight="1"/>
    <row r="1275" ht="30" customHeight="1"/>
    <row r="1276" ht="30" customHeight="1"/>
    <row r="1277" ht="30" customHeight="1"/>
    <row r="1278" ht="30" customHeight="1"/>
    <row r="1279" ht="30" customHeight="1"/>
    <row r="1280" ht="30" customHeight="1"/>
    <row r="1281" ht="30" customHeight="1"/>
    <row r="1282" ht="30" customHeight="1"/>
    <row r="1283" ht="30" customHeight="1"/>
    <row r="1284" ht="30" customHeight="1"/>
    <row r="1285" ht="30" customHeight="1"/>
    <row r="1286" ht="30" customHeight="1"/>
    <row r="1287" ht="30" customHeight="1"/>
    <row r="1288" ht="30" customHeight="1"/>
    <row r="1289" ht="30" customHeight="1"/>
    <row r="1290" ht="30" customHeight="1"/>
    <row r="1291" ht="30" customHeight="1"/>
    <row r="1292" ht="30" customHeight="1"/>
    <row r="1293" ht="30" customHeight="1"/>
    <row r="1294" ht="30" customHeight="1"/>
    <row r="1295" ht="30" customHeight="1"/>
    <row r="1296" ht="30" customHeight="1"/>
    <row r="1297" ht="30" customHeight="1"/>
    <row r="1298" ht="30" customHeight="1"/>
    <row r="1299" ht="30" customHeight="1"/>
    <row r="1300" ht="30" customHeight="1"/>
    <row r="1301" ht="30" customHeight="1"/>
    <row r="1302" ht="30" customHeight="1"/>
    <row r="1303" ht="30" customHeight="1"/>
    <row r="1304" ht="30" customHeight="1"/>
    <row r="1305" ht="30" customHeight="1"/>
    <row r="1306" ht="30" customHeight="1"/>
    <row r="1307" ht="30" customHeight="1"/>
    <row r="1308" ht="30" customHeight="1"/>
    <row r="1309" ht="30" customHeight="1"/>
    <row r="1310" ht="30" customHeight="1"/>
    <row r="1311" ht="30" customHeight="1"/>
    <row r="1312" ht="30" customHeight="1"/>
    <row r="1313" ht="30" customHeight="1"/>
    <row r="1314" ht="30" customHeight="1"/>
    <row r="1315" ht="30" customHeight="1"/>
    <row r="1316" ht="30" customHeight="1"/>
    <row r="1317" ht="30" customHeight="1"/>
    <row r="1318" ht="30" customHeight="1"/>
    <row r="1319" ht="30" customHeight="1"/>
    <row r="1320" ht="30" customHeight="1"/>
    <row r="1321" ht="30" customHeight="1"/>
    <row r="1322" ht="30" customHeight="1"/>
    <row r="1323" ht="30" customHeight="1"/>
    <row r="1324" ht="30" customHeight="1"/>
    <row r="1325" ht="30" customHeight="1"/>
    <row r="1326" ht="30" customHeight="1"/>
    <row r="1327" ht="30" customHeight="1"/>
    <row r="1328" ht="30" customHeight="1"/>
    <row r="1329" ht="30" customHeight="1"/>
    <row r="1330" ht="30" customHeight="1"/>
    <row r="1331" ht="30" customHeight="1"/>
    <row r="1332" ht="30" customHeight="1"/>
    <row r="1333" ht="30" customHeight="1"/>
    <row r="1334" ht="30" customHeight="1"/>
    <row r="1335" ht="30" customHeight="1"/>
    <row r="1336" ht="30" customHeight="1"/>
    <row r="1337" ht="30" customHeight="1"/>
    <row r="1338" ht="30" customHeight="1"/>
    <row r="1339" ht="30" customHeight="1"/>
    <row r="1340" ht="30" customHeight="1"/>
    <row r="1341" ht="30" customHeight="1"/>
    <row r="1342" ht="30" customHeight="1"/>
    <row r="1343" ht="30" customHeight="1"/>
    <row r="1344" ht="30" customHeight="1"/>
    <row r="1345" ht="30" customHeight="1"/>
    <row r="1346" ht="30" customHeight="1"/>
    <row r="1347" ht="30" customHeight="1"/>
    <row r="1348" ht="30" customHeight="1"/>
    <row r="1349" ht="30" customHeight="1"/>
    <row r="1350" ht="30" customHeight="1"/>
    <row r="1351" ht="30" customHeight="1"/>
    <row r="1352" ht="30" customHeight="1"/>
    <row r="1353" ht="30" customHeight="1"/>
    <row r="1354" ht="30" customHeight="1"/>
    <row r="1355" ht="30" customHeight="1"/>
    <row r="1356" ht="30" customHeight="1"/>
    <row r="1357" ht="30" customHeight="1"/>
    <row r="1358" ht="30" customHeight="1"/>
    <row r="1359" ht="30" customHeight="1"/>
    <row r="1360" ht="30" customHeight="1"/>
    <row r="1361" ht="30" customHeight="1"/>
    <row r="1362" ht="30" customHeight="1"/>
    <row r="1363" ht="30" customHeight="1"/>
    <row r="1364" ht="30" customHeight="1"/>
    <row r="1365" ht="30" customHeight="1"/>
    <row r="1366" ht="30" customHeight="1"/>
    <row r="1367" ht="30" customHeight="1"/>
    <row r="1368" ht="30" customHeight="1"/>
    <row r="1369" ht="30" customHeight="1"/>
    <row r="1370" ht="30" customHeight="1"/>
    <row r="1371" ht="30" customHeight="1"/>
    <row r="1372" ht="30" customHeight="1"/>
    <row r="1373" ht="30" customHeight="1"/>
    <row r="1374" ht="30" customHeight="1"/>
    <row r="1375" ht="30" customHeight="1"/>
    <row r="1376" ht="30" customHeight="1"/>
    <row r="1377" ht="30" customHeight="1"/>
    <row r="1378" ht="30" customHeight="1"/>
    <row r="1379" ht="30" customHeight="1"/>
    <row r="1380" ht="30" customHeight="1"/>
    <row r="1381" ht="30" customHeight="1"/>
    <row r="1382" ht="30" customHeight="1"/>
    <row r="1383" ht="30" customHeight="1"/>
    <row r="1384" ht="30" customHeight="1"/>
    <row r="1385" ht="30" customHeight="1"/>
    <row r="1386" ht="30" customHeight="1"/>
    <row r="1387" ht="30" customHeight="1"/>
    <row r="1388" ht="30" customHeight="1"/>
    <row r="1389" ht="30" customHeight="1"/>
    <row r="1390" ht="30" customHeight="1"/>
    <row r="1391" ht="30" customHeight="1"/>
    <row r="1392" ht="30" customHeight="1"/>
    <row r="1393" ht="30" customHeight="1"/>
    <row r="1394" ht="30" customHeight="1"/>
    <row r="1395" ht="30" customHeight="1"/>
    <row r="1396" ht="30" customHeight="1"/>
    <row r="1397" ht="30" customHeight="1"/>
    <row r="1398" ht="30" customHeight="1"/>
    <row r="1399" ht="30" customHeight="1"/>
    <row r="1400" ht="30" customHeight="1"/>
    <row r="1401" ht="30" customHeight="1"/>
    <row r="1402" ht="30" customHeight="1"/>
    <row r="1403" ht="30" customHeight="1"/>
    <row r="1404" ht="30" customHeight="1"/>
    <row r="1405" ht="30" customHeight="1"/>
    <row r="1406" ht="30" customHeight="1"/>
    <row r="1407" ht="30" customHeight="1"/>
    <row r="1408" ht="30" customHeight="1"/>
    <row r="1409" ht="30" customHeight="1"/>
    <row r="1410" ht="30" customHeight="1"/>
    <row r="1411" ht="30" customHeight="1"/>
    <row r="1412" ht="30" customHeight="1"/>
    <row r="1413" ht="30" customHeight="1"/>
    <row r="1414" ht="30" customHeight="1"/>
    <row r="1415" ht="30" customHeight="1"/>
    <row r="1416" ht="30" customHeight="1"/>
    <row r="1417" ht="30" customHeight="1"/>
    <row r="1418" ht="30" customHeight="1"/>
    <row r="1419" ht="30" customHeight="1"/>
    <row r="1420" ht="30" customHeight="1"/>
    <row r="1421" ht="30" customHeight="1"/>
    <row r="1422" ht="30" customHeight="1"/>
    <row r="1423" ht="30" customHeight="1"/>
    <row r="1424" ht="30" customHeight="1"/>
    <row r="1425" ht="30" customHeight="1"/>
    <row r="1426" ht="30" customHeight="1"/>
    <row r="1427" ht="30" customHeight="1"/>
    <row r="1428" ht="30" customHeight="1"/>
    <row r="1429" ht="30" customHeight="1"/>
    <row r="1430" ht="30" customHeight="1"/>
    <row r="1431" ht="30" customHeight="1"/>
    <row r="1432" ht="30" customHeight="1"/>
    <row r="1433" ht="30" customHeight="1"/>
    <row r="1434" ht="30" customHeight="1"/>
    <row r="1435" ht="30" customHeight="1"/>
    <row r="1436" ht="30" customHeight="1"/>
    <row r="1437" ht="30" customHeight="1"/>
    <row r="1438" ht="30" customHeight="1"/>
    <row r="1439" ht="30" customHeight="1"/>
    <row r="1440" ht="30" customHeight="1"/>
    <row r="1441" ht="30" customHeight="1"/>
    <row r="1442" ht="30" customHeight="1"/>
    <row r="1443" ht="30" customHeight="1"/>
    <row r="1444" ht="30" customHeight="1"/>
    <row r="1445" ht="30" customHeight="1"/>
    <row r="1446" ht="30" customHeight="1"/>
    <row r="1447" ht="30" customHeight="1"/>
    <row r="1448" ht="30" customHeight="1"/>
    <row r="1449" ht="30" customHeight="1"/>
    <row r="1450" ht="30" customHeight="1"/>
    <row r="1451" ht="30" customHeight="1"/>
    <row r="1452" ht="30" customHeight="1"/>
    <row r="1453" ht="30" customHeight="1"/>
    <row r="1454" ht="30" customHeight="1"/>
    <row r="1455" ht="30" customHeight="1"/>
    <row r="1456" ht="30" customHeight="1"/>
    <row r="1457" ht="30" customHeight="1"/>
    <row r="1458" ht="30" customHeight="1"/>
    <row r="1459" ht="30" customHeight="1"/>
    <row r="1460" ht="30" customHeight="1"/>
    <row r="1461" ht="30" customHeight="1"/>
    <row r="1462" ht="30" customHeight="1"/>
    <row r="1463" ht="30" customHeight="1"/>
    <row r="1464" ht="30" customHeight="1"/>
    <row r="1465" ht="30" customHeight="1"/>
    <row r="1466" ht="30" customHeight="1"/>
    <row r="1467" ht="30" customHeight="1"/>
    <row r="1468" ht="30" customHeight="1"/>
    <row r="1469" ht="30" customHeight="1"/>
    <row r="1470" ht="30" customHeight="1"/>
    <row r="1471" ht="30" customHeight="1"/>
    <row r="1472" ht="30" customHeight="1"/>
    <row r="1473" ht="30" customHeight="1"/>
    <row r="1474" ht="30" customHeight="1"/>
    <row r="1475" ht="30" customHeight="1"/>
    <row r="1476" ht="30" customHeight="1"/>
    <row r="1477" ht="30" customHeight="1"/>
    <row r="1478" ht="30" customHeight="1"/>
    <row r="1479" ht="30" customHeight="1"/>
    <row r="1480" ht="30" customHeight="1"/>
    <row r="1481" ht="30" customHeight="1"/>
    <row r="1482" ht="30" customHeight="1"/>
    <row r="1483" ht="30" customHeight="1"/>
    <row r="1484" ht="30" customHeight="1"/>
    <row r="1485" ht="30" customHeight="1"/>
    <row r="1486" ht="30" customHeight="1"/>
    <row r="1487" ht="30" customHeight="1"/>
    <row r="1488" ht="30" customHeight="1"/>
    <row r="1489" ht="30" customHeight="1"/>
    <row r="1490" ht="30" customHeight="1"/>
    <row r="1491" ht="30" customHeight="1"/>
    <row r="1492" ht="30" customHeight="1"/>
    <row r="1493" ht="30" customHeight="1"/>
    <row r="1494" ht="30" customHeight="1"/>
    <row r="1495" ht="30" customHeight="1"/>
    <row r="1496" ht="30" customHeight="1"/>
    <row r="1497" ht="30" customHeight="1"/>
    <row r="1498" ht="30" customHeight="1"/>
    <row r="1499" ht="30" customHeight="1"/>
    <row r="1500" ht="30" customHeight="1"/>
    <row r="1501" ht="30" customHeight="1"/>
    <row r="1502" ht="30" customHeight="1"/>
    <row r="1503" ht="30" customHeight="1"/>
    <row r="1504" ht="30" customHeight="1"/>
    <row r="1505" ht="30" customHeight="1"/>
    <row r="1506" ht="30" customHeight="1"/>
    <row r="1507" ht="30" customHeight="1"/>
    <row r="1508" ht="30" customHeight="1"/>
    <row r="1509" ht="30" customHeight="1"/>
    <row r="1510" ht="30" customHeight="1"/>
    <row r="1511" ht="30" customHeight="1"/>
    <row r="1512" ht="30" customHeight="1"/>
    <row r="1513" ht="30" customHeight="1"/>
    <row r="1514" ht="30" customHeight="1"/>
    <row r="1515" ht="30" customHeight="1"/>
    <row r="1516" ht="30" customHeight="1"/>
    <row r="1517" ht="30" customHeight="1"/>
    <row r="1518" ht="30" customHeight="1"/>
    <row r="1519" ht="30" customHeight="1"/>
    <row r="1520" ht="30" customHeight="1"/>
    <row r="1521" ht="30" customHeight="1"/>
    <row r="1522" ht="30" customHeight="1"/>
    <row r="1523" ht="30" customHeight="1"/>
    <row r="1524" ht="30" customHeight="1"/>
    <row r="1525" ht="30" customHeight="1"/>
    <row r="1526" ht="30" customHeight="1"/>
    <row r="1527" ht="30" customHeight="1"/>
    <row r="1528" ht="30" customHeight="1"/>
    <row r="1529" ht="30" customHeight="1"/>
    <row r="1530" ht="30" customHeight="1"/>
    <row r="1531" ht="30" customHeight="1"/>
    <row r="1532" ht="30" customHeight="1"/>
    <row r="1533" ht="30" customHeight="1"/>
    <row r="1534" ht="30" customHeight="1"/>
    <row r="1535" ht="30" customHeight="1"/>
    <row r="1536" ht="30" customHeight="1"/>
    <row r="1537" ht="30" customHeight="1"/>
    <row r="1538" ht="30" customHeight="1"/>
    <row r="1539" ht="30" customHeight="1"/>
    <row r="1540" ht="30" customHeight="1"/>
    <row r="1541" ht="30" customHeight="1"/>
    <row r="1542" ht="30" customHeight="1"/>
    <row r="1543" ht="30" customHeight="1"/>
    <row r="1544" ht="30" customHeight="1"/>
    <row r="1545" ht="30" customHeight="1"/>
    <row r="1546" ht="30" customHeight="1"/>
    <row r="1547" ht="30" customHeight="1"/>
    <row r="1548" ht="30" customHeight="1"/>
    <row r="1549" ht="30" customHeight="1"/>
    <row r="1550" ht="30" customHeight="1"/>
    <row r="1551" ht="30" customHeight="1"/>
    <row r="1552" ht="30" customHeight="1"/>
    <row r="1553" ht="30" customHeight="1"/>
    <row r="1554" ht="30" customHeight="1"/>
    <row r="1555" ht="30" customHeight="1"/>
    <row r="1556" ht="30" customHeight="1"/>
    <row r="1557" ht="30" customHeight="1"/>
    <row r="1558" ht="30" customHeight="1"/>
    <row r="1559" ht="30" customHeight="1"/>
    <row r="1560" ht="30" customHeight="1"/>
    <row r="1561" ht="30" customHeight="1"/>
    <row r="1562" ht="30" customHeight="1"/>
    <row r="1563" ht="30" customHeight="1"/>
    <row r="1564" ht="30" customHeight="1"/>
    <row r="1565" ht="30" customHeight="1"/>
    <row r="1566" ht="30" customHeight="1"/>
    <row r="1567" ht="30" customHeight="1"/>
    <row r="1568" ht="30" customHeight="1"/>
    <row r="1569" ht="30" customHeight="1"/>
    <row r="1570" ht="30" customHeight="1"/>
    <row r="1571" ht="30" customHeight="1"/>
    <row r="1572" ht="30" customHeight="1"/>
    <row r="1573" ht="30" customHeight="1"/>
    <row r="1574" ht="30" customHeight="1"/>
    <row r="1575" ht="30" customHeight="1"/>
    <row r="1576" ht="30" customHeight="1"/>
    <row r="1577" ht="30" customHeight="1"/>
    <row r="1578" ht="30" customHeight="1"/>
    <row r="1579" ht="30" customHeight="1"/>
    <row r="1580" ht="30" customHeight="1"/>
    <row r="1581" ht="30" customHeight="1"/>
    <row r="1582" ht="30" customHeight="1"/>
    <row r="1583" ht="30" customHeight="1"/>
    <row r="1584" ht="30" customHeight="1"/>
    <row r="1585" ht="30" customHeight="1"/>
    <row r="1586" ht="30" customHeight="1"/>
    <row r="1587" ht="30" customHeight="1"/>
    <row r="1588" ht="30" customHeight="1"/>
    <row r="1589" ht="30" customHeight="1"/>
    <row r="1590" ht="30" customHeight="1"/>
    <row r="1591" ht="30" customHeight="1"/>
    <row r="1592" ht="30" customHeight="1"/>
    <row r="1593" ht="30" customHeight="1"/>
    <row r="1594" ht="30" customHeight="1"/>
    <row r="1595" ht="30" customHeight="1"/>
    <row r="1596" ht="30" customHeight="1"/>
    <row r="1597" ht="30" customHeight="1"/>
    <row r="1598" ht="30" customHeight="1"/>
    <row r="1599" ht="30" customHeight="1"/>
    <row r="1600" ht="30" customHeight="1"/>
    <row r="1601" ht="30" customHeight="1"/>
    <row r="1602" ht="30" customHeight="1"/>
    <row r="1603" ht="30" customHeight="1"/>
    <row r="1604" ht="30" customHeight="1"/>
    <row r="1605" ht="30" customHeight="1"/>
    <row r="1606" ht="30" customHeight="1"/>
    <row r="1607" ht="30" customHeight="1"/>
    <row r="1608" ht="30" customHeight="1"/>
    <row r="1609" ht="30" customHeight="1"/>
    <row r="1610" ht="30" customHeight="1"/>
    <row r="1611" ht="30" customHeight="1"/>
    <row r="1612" ht="30" customHeight="1"/>
    <row r="1613" ht="30" customHeight="1"/>
    <row r="1614" ht="30" customHeight="1"/>
    <row r="1615" ht="30" customHeight="1"/>
    <row r="1616" ht="30" customHeight="1"/>
    <row r="1617" ht="30" customHeight="1"/>
    <row r="1618" ht="30" customHeight="1"/>
    <row r="1619" ht="30" customHeight="1"/>
    <row r="1620" ht="30" customHeight="1"/>
    <row r="1621" ht="30" customHeight="1"/>
    <row r="1622" ht="30" customHeight="1"/>
    <row r="1623" ht="30" customHeight="1"/>
    <row r="1624" ht="30" customHeight="1"/>
    <row r="1625" ht="30" customHeight="1"/>
    <row r="1626" ht="30" customHeight="1"/>
    <row r="1627" ht="30" customHeight="1"/>
    <row r="1628" ht="30" customHeight="1"/>
    <row r="1629" ht="30" customHeight="1"/>
    <row r="1630" ht="30" customHeight="1"/>
    <row r="1631" ht="30" customHeight="1"/>
    <row r="1632" ht="30" customHeight="1"/>
    <row r="1633" ht="30" customHeight="1"/>
    <row r="1634" ht="30" customHeight="1"/>
    <row r="1635" ht="30" customHeight="1"/>
    <row r="1636" ht="30" customHeight="1"/>
    <row r="1637" ht="30" customHeight="1"/>
    <row r="1638" ht="30" customHeight="1"/>
    <row r="1639" ht="30" customHeight="1"/>
    <row r="1640" ht="30" customHeight="1"/>
    <row r="1641" ht="30" customHeight="1"/>
    <row r="1642" ht="30" customHeight="1"/>
    <row r="1643" ht="30" customHeight="1"/>
    <row r="1644" ht="30" customHeight="1"/>
    <row r="1645" ht="30" customHeight="1"/>
    <row r="1646" ht="30" customHeight="1"/>
    <row r="1647" ht="30" customHeight="1"/>
    <row r="1648" ht="30" customHeight="1"/>
    <row r="1649" ht="30" customHeight="1"/>
    <row r="1650" ht="30" customHeight="1"/>
    <row r="1651" ht="30" customHeight="1"/>
    <row r="1652" ht="30" customHeight="1"/>
    <row r="1653" ht="30" customHeight="1"/>
    <row r="1654" ht="30" customHeight="1"/>
    <row r="1655" ht="30" customHeight="1"/>
    <row r="1656" ht="30" customHeight="1"/>
    <row r="1657" ht="30" customHeight="1"/>
    <row r="1658" ht="30" customHeight="1"/>
    <row r="1659" ht="30" customHeight="1"/>
    <row r="1660" ht="30" customHeight="1"/>
    <row r="1661" ht="30" customHeight="1"/>
    <row r="1662" ht="30" customHeight="1"/>
    <row r="1663" ht="30" customHeight="1"/>
    <row r="1664" ht="30" customHeight="1"/>
    <row r="1665" ht="30" customHeight="1"/>
    <row r="1666" ht="30" customHeight="1"/>
    <row r="1667" ht="30" customHeight="1"/>
    <row r="1668" ht="30" customHeight="1"/>
    <row r="1669" ht="30" customHeight="1"/>
    <row r="1670" ht="30" customHeight="1"/>
    <row r="1671" ht="30" customHeight="1"/>
    <row r="1672" ht="30" customHeight="1"/>
    <row r="1673" ht="30" customHeight="1"/>
    <row r="1674" ht="30" customHeight="1"/>
    <row r="1675" ht="30" customHeight="1"/>
    <row r="1676" ht="30" customHeight="1"/>
    <row r="1677" ht="30" customHeight="1"/>
    <row r="1678" ht="30" customHeight="1"/>
    <row r="1679" ht="30" customHeight="1"/>
    <row r="1680" ht="30" customHeight="1"/>
    <row r="1681" ht="30" customHeight="1"/>
    <row r="1682" ht="30" customHeight="1"/>
    <row r="1683" ht="30" customHeight="1"/>
    <row r="1684" ht="30" customHeight="1"/>
    <row r="1685" ht="30" customHeight="1"/>
    <row r="1686" ht="30" customHeight="1"/>
    <row r="1687" ht="30" customHeight="1"/>
    <row r="1688" ht="30" customHeight="1"/>
    <row r="1689" ht="30" customHeight="1"/>
    <row r="1690" ht="30" customHeight="1"/>
    <row r="1691" ht="30" customHeight="1"/>
    <row r="1692" ht="30" customHeight="1"/>
    <row r="1693" ht="30" customHeight="1"/>
    <row r="1694" ht="30" customHeight="1"/>
    <row r="1695" ht="30" customHeight="1"/>
    <row r="1696" ht="30" customHeight="1"/>
    <row r="1697" ht="30" customHeight="1"/>
    <row r="1698" ht="30" customHeight="1"/>
    <row r="1699" ht="30" customHeight="1"/>
    <row r="1700" ht="30" customHeight="1"/>
    <row r="1701" ht="30" customHeight="1"/>
    <row r="1702" ht="30" customHeight="1"/>
    <row r="1703" ht="30" customHeight="1"/>
    <row r="1704" ht="30" customHeight="1"/>
    <row r="1705" ht="30" customHeight="1"/>
    <row r="1706" ht="30" customHeight="1"/>
    <row r="1707" ht="30" customHeight="1"/>
    <row r="1708" ht="30" customHeight="1"/>
    <row r="1709" ht="30" customHeight="1"/>
    <row r="1710" ht="30" customHeight="1"/>
    <row r="1711" ht="30" customHeight="1"/>
    <row r="1712" ht="30" customHeight="1"/>
    <row r="1713" ht="30" customHeight="1"/>
    <row r="1714" ht="30" customHeight="1"/>
    <row r="1715" ht="30" customHeight="1"/>
    <row r="1716" ht="30" customHeight="1"/>
    <row r="1717" ht="30" customHeight="1"/>
    <row r="1718" ht="30" customHeight="1"/>
    <row r="1719" ht="30" customHeight="1"/>
    <row r="1720" ht="30" customHeight="1"/>
    <row r="1721" ht="30" customHeight="1"/>
    <row r="1722" ht="30" customHeight="1"/>
    <row r="1723" ht="30" customHeight="1"/>
    <row r="1724" ht="30" customHeight="1"/>
    <row r="1725" ht="30" customHeight="1"/>
    <row r="1726" ht="30" customHeight="1"/>
    <row r="1727" ht="30" customHeight="1"/>
    <row r="1728" ht="30" customHeight="1"/>
    <row r="1729" ht="30" customHeight="1"/>
    <row r="1730" ht="30" customHeight="1"/>
    <row r="1731" ht="30" customHeight="1"/>
    <row r="1732" ht="30" customHeight="1"/>
    <row r="1733" ht="30" customHeight="1"/>
    <row r="1734" ht="30" customHeight="1"/>
    <row r="1735" ht="30" customHeight="1"/>
    <row r="1736" ht="30" customHeight="1"/>
    <row r="1737" ht="30" customHeight="1"/>
    <row r="1738" ht="30" customHeight="1"/>
    <row r="1739" ht="30" customHeight="1"/>
    <row r="1740" ht="30" customHeight="1"/>
    <row r="1741" ht="30" customHeight="1"/>
    <row r="1742" ht="30" customHeight="1"/>
    <row r="1743" ht="30" customHeight="1"/>
    <row r="1744" ht="30" customHeight="1"/>
    <row r="1745" ht="30" customHeight="1"/>
    <row r="1746" ht="30" customHeight="1"/>
    <row r="1747" ht="30" customHeight="1"/>
    <row r="1748" ht="30" customHeight="1"/>
    <row r="1749" ht="30" customHeight="1"/>
    <row r="1750" ht="30" customHeight="1"/>
    <row r="1751" ht="30" customHeight="1"/>
    <row r="1752" ht="30" customHeight="1"/>
    <row r="1753" ht="30" customHeight="1"/>
    <row r="1754" ht="30" customHeight="1"/>
    <row r="1755" ht="30" customHeight="1"/>
    <row r="1756" ht="30" customHeight="1"/>
    <row r="1757" ht="30" customHeight="1"/>
    <row r="1758" ht="30" customHeight="1"/>
    <row r="1759" ht="30" customHeight="1"/>
    <row r="1760" ht="30" customHeight="1"/>
    <row r="1761" ht="30" customHeight="1"/>
    <row r="1762" ht="30" customHeight="1"/>
    <row r="1763" ht="30" customHeight="1"/>
    <row r="1764" ht="30" customHeight="1"/>
    <row r="1765" ht="30" customHeight="1"/>
    <row r="1766" ht="30" customHeight="1"/>
    <row r="1767" ht="30" customHeight="1"/>
    <row r="1768" ht="30" customHeight="1"/>
    <row r="1769" ht="30" customHeight="1"/>
    <row r="1770" ht="30" customHeight="1"/>
    <row r="1771" ht="30" customHeight="1"/>
    <row r="1772" ht="30" customHeight="1"/>
    <row r="1773" ht="30" customHeight="1"/>
    <row r="1774" ht="30" customHeight="1"/>
    <row r="1775" ht="30" customHeight="1"/>
    <row r="1776" ht="30" customHeight="1"/>
    <row r="1777" ht="30" customHeight="1"/>
    <row r="1778" ht="30" customHeight="1"/>
    <row r="1779" ht="30" customHeight="1"/>
    <row r="1780" ht="30" customHeight="1"/>
    <row r="1781" ht="30" customHeight="1"/>
    <row r="1782" ht="30" customHeight="1"/>
    <row r="1783" ht="30" customHeight="1"/>
    <row r="1784" ht="30" customHeight="1"/>
    <row r="1785" ht="30" customHeight="1"/>
    <row r="1786" ht="30" customHeight="1"/>
    <row r="1787" ht="30" customHeight="1"/>
    <row r="1788" ht="30" customHeight="1"/>
    <row r="1789" ht="30" customHeight="1"/>
    <row r="1790" ht="30" customHeight="1"/>
    <row r="1791" ht="30" customHeight="1"/>
    <row r="1792" ht="30" customHeight="1"/>
    <row r="1793" ht="30" customHeight="1"/>
    <row r="1794" ht="30" customHeight="1"/>
    <row r="1795" ht="30" customHeight="1"/>
    <row r="1796" ht="30" customHeight="1"/>
    <row r="1797" ht="30" customHeight="1"/>
    <row r="1798" ht="30" customHeight="1"/>
    <row r="1799" ht="30" customHeight="1"/>
    <row r="1800" ht="30" customHeight="1"/>
    <row r="1801" ht="30" customHeight="1"/>
    <row r="1802" ht="30" customHeight="1"/>
    <row r="1803" ht="30" customHeight="1"/>
    <row r="1804" ht="30" customHeight="1"/>
    <row r="1805" ht="30" customHeight="1"/>
    <row r="1806" ht="30" customHeight="1"/>
    <row r="1807" ht="30" customHeight="1"/>
    <row r="1808" ht="30" customHeight="1"/>
    <row r="1809" ht="30" customHeight="1"/>
    <row r="1810" ht="30" customHeight="1"/>
    <row r="1811" ht="30" customHeight="1"/>
    <row r="1812" ht="30" customHeight="1"/>
    <row r="1813" ht="30" customHeight="1"/>
    <row r="1814" ht="30" customHeight="1"/>
    <row r="1815" ht="30" customHeight="1"/>
    <row r="1816" ht="30" customHeight="1"/>
    <row r="1817" ht="30" customHeight="1"/>
    <row r="1818" ht="30" customHeight="1"/>
    <row r="1819" ht="30" customHeight="1"/>
    <row r="1820" ht="30" customHeight="1"/>
    <row r="1821" ht="30" customHeight="1"/>
    <row r="1822" ht="30" customHeight="1"/>
    <row r="1823" ht="30" customHeight="1"/>
    <row r="1824" ht="30" customHeight="1"/>
    <row r="1825" ht="30" customHeight="1"/>
    <row r="1826" ht="30" customHeight="1"/>
    <row r="1827" ht="30" customHeight="1"/>
    <row r="1828" ht="30" customHeight="1"/>
    <row r="1829" ht="30" customHeight="1"/>
    <row r="1830" ht="30" customHeight="1"/>
    <row r="1831" ht="30" customHeight="1"/>
    <row r="1832" ht="30" customHeight="1"/>
    <row r="1833" ht="30" customHeight="1"/>
    <row r="1834" ht="30" customHeight="1"/>
    <row r="1835" ht="30" customHeight="1"/>
    <row r="1836" ht="30" customHeight="1"/>
    <row r="1837" ht="30" customHeight="1"/>
    <row r="1838" ht="30" customHeight="1"/>
    <row r="1839" ht="30" customHeight="1"/>
    <row r="1840" ht="30" customHeight="1"/>
    <row r="1841" ht="30" customHeight="1"/>
    <row r="1842" ht="30" customHeight="1"/>
    <row r="1843" ht="30" customHeight="1"/>
    <row r="1844" ht="30" customHeight="1"/>
    <row r="1845" ht="30" customHeight="1"/>
    <row r="1846" ht="30" customHeight="1"/>
    <row r="1847" ht="30" customHeight="1"/>
    <row r="1848" ht="30" customHeight="1"/>
    <row r="1849" ht="30" customHeight="1"/>
    <row r="1850" ht="30" customHeight="1"/>
    <row r="1851" ht="30" customHeight="1"/>
    <row r="1852" ht="30" customHeight="1"/>
    <row r="1853" ht="30" customHeight="1"/>
    <row r="1854" ht="30" customHeight="1"/>
    <row r="1855" ht="30" customHeight="1"/>
    <row r="1856" ht="30" customHeight="1"/>
    <row r="1857" ht="30" customHeight="1"/>
    <row r="1858" ht="30" customHeight="1"/>
    <row r="1859" ht="30" customHeight="1"/>
    <row r="1860" ht="30" customHeight="1"/>
    <row r="1861" ht="30" customHeight="1"/>
    <row r="1862" ht="30" customHeight="1"/>
    <row r="1863" ht="30" customHeight="1"/>
    <row r="1864" ht="30" customHeight="1"/>
    <row r="1865" ht="30" customHeight="1"/>
    <row r="1866" ht="30" customHeight="1"/>
    <row r="1867" ht="30" customHeight="1"/>
    <row r="1868" ht="30" customHeight="1"/>
    <row r="1869" ht="30" customHeight="1"/>
    <row r="1870" ht="30" customHeight="1"/>
    <row r="1871" ht="30" customHeight="1"/>
    <row r="1872" ht="30" customHeight="1"/>
    <row r="1873" ht="30" customHeight="1"/>
    <row r="1874" ht="30" customHeight="1"/>
    <row r="1875" ht="30" customHeight="1"/>
    <row r="1876" ht="30" customHeight="1"/>
    <row r="1877" ht="30" customHeight="1"/>
    <row r="1878" ht="30" customHeight="1"/>
    <row r="1879" ht="30" customHeight="1"/>
    <row r="1880" ht="30" customHeight="1"/>
    <row r="1881" ht="30" customHeight="1"/>
    <row r="1882" ht="30" customHeight="1"/>
    <row r="1883" ht="30" customHeight="1"/>
    <row r="1884" ht="30" customHeight="1"/>
    <row r="1885" ht="30" customHeight="1"/>
    <row r="1886" ht="30" customHeight="1"/>
    <row r="1887" ht="30" customHeight="1"/>
    <row r="1888" ht="30" customHeight="1"/>
    <row r="1889" ht="30" customHeight="1"/>
    <row r="1890" ht="30" customHeight="1"/>
    <row r="1891" ht="30" customHeight="1"/>
    <row r="1892" ht="30" customHeight="1"/>
    <row r="1893" ht="30" customHeight="1"/>
    <row r="1894" ht="30" customHeight="1"/>
    <row r="1895" ht="30" customHeight="1"/>
    <row r="1896" ht="30" customHeight="1"/>
    <row r="1897" ht="30" customHeight="1"/>
    <row r="1898" ht="30" customHeight="1"/>
    <row r="1899" ht="30" customHeight="1"/>
    <row r="1900" ht="30" customHeight="1"/>
    <row r="1901" ht="30" customHeight="1"/>
    <row r="1902" ht="30" customHeight="1"/>
    <row r="1903" ht="30" customHeight="1"/>
    <row r="1904" ht="30" customHeight="1"/>
    <row r="1905" ht="30" customHeight="1"/>
    <row r="1906" ht="30" customHeight="1"/>
    <row r="1907" ht="30" customHeight="1"/>
    <row r="1908" ht="30" customHeight="1"/>
    <row r="1909" ht="30" customHeight="1"/>
    <row r="1910" ht="30" customHeight="1"/>
    <row r="1911" ht="30" customHeight="1"/>
    <row r="1912" ht="30" customHeight="1"/>
    <row r="1913" ht="30" customHeight="1"/>
    <row r="1914" ht="30" customHeight="1"/>
    <row r="1915" ht="30" customHeight="1"/>
    <row r="1916" ht="30" customHeight="1"/>
    <row r="1917" ht="30" customHeight="1"/>
    <row r="1918" ht="30" customHeight="1"/>
    <row r="1919" ht="30" customHeight="1"/>
    <row r="1920" ht="30" customHeight="1"/>
    <row r="1921" ht="30" customHeight="1"/>
    <row r="1922" ht="30" customHeight="1"/>
    <row r="1923" ht="30" customHeight="1"/>
    <row r="1924" ht="30" customHeight="1"/>
    <row r="1925" ht="30" customHeight="1"/>
    <row r="1926" ht="30" customHeight="1"/>
    <row r="1927" ht="30" customHeight="1"/>
    <row r="1928" ht="30" customHeight="1"/>
    <row r="1929" ht="30" customHeight="1"/>
    <row r="1930" ht="30" customHeight="1"/>
    <row r="1931" ht="30" customHeight="1"/>
    <row r="1932" ht="30" customHeight="1"/>
    <row r="1933" ht="30" customHeight="1"/>
    <row r="1934" ht="30" customHeight="1"/>
    <row r="1935" ht="30" customHeight="1"/>
    <row r="1936" ht="30" customHeight="1"/>
    <row r="1937" ht="30" customHeight="1"/>
    <row r="1938" ht="30" customHeight="1"/>
    <row r="1939" ht="30" customHeight="1"/>
    <row r="1940" ht="30" customHeight="1"/>
    <row r="1941" ht="30" customHeight="1"/>
    <row r="1942" ht="30" customHeight="1"/>
    <row r="1943" ht="30" customHeight="1"/>
    <row r="1944" ht="30" customHeight="1"/>
    <row r="1945" ht="30" customHeight="1"/>
    <row r="1946" ht="30" customHeight="1"/>
    <row r="1947" ht="30" customHeight="1"/>
    <row r="1948" ht="30" customHeight="1"/>
    <row r="1949" ht="30" customHeight="1"/>
    <row r="1950" ht="30" customHeight="1"/>
    <row r="1951" ht="30" customHeight="1"/>
    <row r="1952" ht="30" customHeight="1"/>
    <row r="1953" ht="30" customHeight="1"/>
    <row r="1954" ht="30" customHeight="1"/>
    <row r="1955" ht="30" customHeight="1"/>
    <row r="1956" ht="30" customHeight="1"/>
    <row r="1957" ht="30" customHeight="1"/>
    <row r="1958" ht="30" customHeight="1"/>
    <row r="1959" ht="30" customHeight="1"/>
    <row r="1960" ht="30" customHeight="1"/>
    <row r="1961" ht="30" customHeight="1"/>
    <row r="1962" ht="30" customHeight="1"/>
    <row r="1963" ht="30" customHeight="1"/>
    <row r="1964" ht="30" customHeight="1"/>
    <row r="1965" ht="30" customHeight="1"/>
    <row r="1966" ht="30" customHeight="1"/>
    <row r="1967" ht="30" customHeight="1"/>
    <row r="1968" ht="30" customHeight="1"/>
    <row r="1969" ht="30" customHeight="1"/>
    <row r="1970" ht="30" customHeight="1"/>
    <row r="1971" ht="30" customHeight="1"/>
    <row r="1972" ht="30" customHeight="1"/>
    <row r="1973" ht="30" customHeight="1"/>
    <row r="1974" ht="30" customHeight="1"/>
    <row r="1975" ht="30" customHeight="1"/>
    <row r="1976" ht="30" customHeight="1"/>
    <row r="1977" ht="30" customHeight="1"/>
    <row r="1978" ht="30" customHeight="1"/>
    <row r="1979" ht="30" customHeight="1"/>
    <row r="1980" ht="30" customHeight="1"/>
    <row r="1981" ht="30" customHeight="1"/>
    <row r="1982" ht="30" customHeight="1"/>
    <row r="1983" ht="30" customHeight="1"/>
    <row r="1984" ht="30" customHeight="1"/>
    <row r="1985" ht="30" customHeight="1"/>
    <row r="1986" ht="30" customHeight="1"/>
    <row r="1987" ht="30" customHeight="1"/>
    <row r="1988" ht="30" customHeight="1"/>
    <row r="1989" ht="30" customHeight="1"/>
    <row r="1990" ht="30" customHeight="1"/>
    <row r="1991" ht="30" customHeight="1"/>
    <row r="1992" ht="30" customHeight="1"/>
    <row r="1993" ht="30" customHeight="1"/>
    <row r="1994" ht="30" customHeight="1"/>
    <row r="1995" ht="30" customHeight="1"/>
    <row r="1996" ht="30" customHeight="1"/>
    <row r="1997" ht="30" customHeight="1"/>
    <row r="1998" ht="30" customHeight="1"/>
    <row r="1999" ht="30" customHeight="1"/>
    <row r="2000" ht="30" customHeight="1"/>
    <row r="2001" ht="30" customHeight="1"/>
    <row r="2002" ht="30" customHeight="1"/>
    <row r="2003" ht="30" customHeight="1"/>
    <row r="2004" ht="30" customHeight="1"/>
    <row r="2005" ht="30" customHeight="1"/>
    <row r="2006" ht="30" customHeight="1"/>
    <row r="2007" ht="30" customHeight="1"/>
    <row r="2008" ht="30" customHeight="1"/>
    <row r="2009" ht="30" customHeight="1"/>
    <row r="2010" ht="30" customHeight="1"/>
    <row r="2011" ht="30" customHeight="1"/>
    <row r="2012" ht="30" customHeight="1"/>
    <row r="2013" ht="30" customHeight="1"/>
    <row r="2014" ht="30" customHeight="1"/>
    <row r="2015" ht="30" customHeight="1"/>
    <row r="2016" ht="30" customHeight="1"/>
    <row r="2017" ht="30" customHeight="1"/>
    <row r="2018" ht="30" customHeight="1"/>
    <row r="2019" ht="30" customHeight="1"/>
    <row r="2020" ht="30" customHeight="1"/>
    <row r="2021" ht="30" customHeight="1"/>
    <row r="2022" ht="30" customHeight="1"/>
    <row r="2023" ht="30" customHeight="1"/>
    <row r="2024" ht="30" customHeight="1"/>
    <row r="2025" ht="30" customHeight="1"/>
    <row r="2026" ht="30" customHeight="1"/>
    <row r="2027" ht="30" customHeight="1"/>
    <row r="2028" ht="30" customHeight="1"/>
    <row r="2029" ht="30" customHeight="1"/>
    <row r="2030" ht="30" customHeight="1"/>
    <row r="2031" ht="30" customHeight="1"/>
    <row r="2032" ht="30" customHeight="1"/>
    <row r="2033" ht="30" customHeight="1"/>
    <row r="2034" ht="30" customHeight="1"/>
    <row r="2035" ht="30" customHeight="1"/>
    <row r="2036" ht="30" customHeight="1"/>
    <row r="2037" ht="30" customHeight="1"/>
    <row r="2038" ht="30" customHeight="1"/>
    <row r="2039" ht="30" customHeight="1"/>
    <row r="2040" ht="30" customHeight="1"/>
    <row r="2041" ht="30" customHeight="1"/>
    <row r="2042" ht="30" customHeight="1"/>
    <row r="2043" ht="30" customHeight="1"/>
    <row r="2044" ht="30" customHeight="1"/>
    <row r="2045" ht="30" customHeight="1"/>
    <row r="2046" ht="30" customHeight="1"/>
    <row r="2047" ht="30" customHeight="1"/>
    <row r="2048" ht="30" customHeight="1"/>
    <row r="2049" ht="30" customHeight="1"/>
    <row r="2050" ht="30" customHeight="1"/>
    <row r="2051" ht="30" customHeight="1"/>
    <row r="2052" ht="30" customHeight="1"/>
    <row r="2053" ht="30" customHeight="1"/>
    <row r="2054" ht="30" customHeight="1"/>
    <row r="2055" ht="30" customHeight="1"/>
    <row r="2056" ht="30" customHeight="1"/>
    <row r="2057" ht="30" customHeight="1"/>
    <row r="2058" ht="30" customHeight="1"/>
    <row r="2059" ht="30" customHeight="1"/>
    <row r="2060" ht="30" customHeight="1"/>
    <row r="2061" ht="30" customHeight="1"/>
    <row r="2062" ht="30" customHeight="1"/>
    <row r="2063" ht="30" customHeight="1"/>
    <row r="2064" ht="30" customHeight="1"/>
    <row r="2065" ht="30" customHeight="1"/>
    <row r="2066" ht="30" customHeight="1"/>
    <row r="2067" ht="30" customHeight="1"/>
    <row r="2068" ht="30" customHeight="1"/>
    <row r="2069" ht="30" customHeight="1"/>
    <row r="2070" ht="30" customHeight="1"/>
    <row r="2071" ht="30" customHeight="1"/>
    <row r="2072" ht="30" customHeight="1"/>
    <row r="2073" ht="30" customHeight="1"/>
    <row r="2074" ht="30" customHeight="1"/>
    <row r="2075" ht="30" customHeight="1"/>
    <row r="2076" ht="30" customHeight="1"/>
    <row r="2077" ht="30" customHeight="1"/>
    <row r="2078" ht="30" customHeight="1"/>
    <row r="2079" ht="30" customHeight="1"/>
    <row r="2080" ht="30" customHeight="1"/>
    <row r="2081" ht="30" customHeight="1"/>
    <row r="2082" ht="30" customHeight="1"/>
    <row r="2083" ht="30" customHeight="1"/>
    <row r="2084" ht="30" customHeight="1"/>
    <row r="2085" ht="30" customHeight="1"/>
    <row r="2086" ht="30" customHeight="1"/>
    <row r="2087" ht="30" customHeight="1"/>
    <row r="2088" ht="30" customHeight="1"/>
    <row r="2089" ht="30" customHeight="1"/>
    <row r="2090" ht="30" customHeight="1"/>
    <row r="2091" ht="30" customHeight="1"/>
    <row r="2092" ht="30" customHeight="1"/>
    <row r="2093" ht="30" customHeight="1"/>
    <row r="2094" ht="30" customHeight="1"/>
    <row r="2095" ht="30" customHeight="1"/>
    <row r="2096" ht="30" customHeight="1"/>
    <row r="2097" ht="30" customHeight="1"/>
    <row r="2098" ht="30" customHeight="1"/>
    <row r="2099" ht="30" customHeight="1"/>
    <row r="2100" ht="30" customHeight="1"/>
    <row r="2101" ht="30" customHeight="1"/>
    <row r="2102" ht="30" customHeight="1"/>
    <row r="2103" ht="30" customHeight="1"/>
    <row r="2104" ht="30" customHeight="1"/>
    <row r="2105" ht="30" customHeight="1"/>
    <row r="2106" ht="30" customHeight="1"/>
    <row r="2107" ht="30" customHeight="1"/>
    <row r="2108" ht="30" customHeight="1"/>
    <row r="2109" ht="30" customHeight="1"/>
    <row r="2110" ht="30" customHeight="1"/>
    <row r="2111" ht="30" customHeight="1"/>
    <row r="2112" ht="30" customHeight="1"/>
    <row r="2113" ht="30" customHeight="1"/>
    <row r="2114" ht="30" customHeight="1"/>
    <row r="2115" ht="30" customHeight="1"/>
    <row r="2116" ht="30" customHeight="1"/>
    <row r="2117" ht="30" customHeight="1"/>
    <row r="2118" ht="30" customHeight="1"/>
    <row r="2119" ht="30" customHeight="1"/>
    <row r="2120" ht="30" customHeight="1"/>
    <row r="2121" ht="30" customHeight="1"/>
    <row r="2122" ht="30" customHeight="1"/>
    <row r="2123" ht="30" customHeight="1"/>
    <row r="2124" ht="30" customHeight="1"/>
    <row r="2125" ht="30" customHeight="1"/>
    <row r="2126" ht="30" customHeight="1"/>
    <row r="2127" ht="30" customHeight="1"/>
    <row r="2128" ht="30" customHeight="1"/>
    <row r="2129" ht="30" customHeight="1"/>
    <row r="2130" ht="30" customHeight="1"/>
    <row r="2131" ht="30" customHeight="1"/>
    <row r="2132" ht="30" customHeight="1"/>
    <row r="2133" ht="30" customHeight="1"/>
    <row r="2134" ht="30" customHeight="1"/>
    <row r="2135" ht="30" customHeight="1"/>
    <row r="2136" ht="30" customHeight="1"/>
    <row r="2137" ht="30" customHeight="1"/>
    <row r="2138" ht="30" customHeight="1"/>
    <row r="2139" ht="30" customHeight="1"/>
    <row r="2140" ht="30" customHeight="1"/>
    <row r="2141" ht="30" customHeight="1"/>
    <row r="2142" ht="30" customHeight="1"/>
    <row r="2143" ht="30" customHeight="1"/>
    <row r="2144" ht="30" customHeight="1"/>
    <row r="2145" ht="30" customHeight="1"/>
    <row r="2146" ht="30" customHeight="1"/>
    <row r="2147" ht="30" customHeight="1"/>
    <row r="2148" ht="30" customHeight="1"/>
    <row r="2149" ht="30" customHeight="1"/>
    <row r="2150" ht="30" customHeight="1"/>
    <row r="2151" ht="30" customHeight="1"/>
    <row r="2152" ht="30" customHeight="1"/>
    <row r="2153" ht="30" customHeight="1"/>
    <row r="2154" ht="30" customHeight="1"/>
    <row r="2155" ht="30" customHeight="1"/>
    <row r="2156" ht="30" customHeight="1"/>
    <row r="2157" ht="30" customHeight="1"/>
    <row r="2158" ht="30" customHeight="1"/>
    <row r="2159" ht="30" customHeight="1"/>
    <row r="2160" ht="30" customHeight="1"/>
    <row r="2161" ht="30" customHeight="1"/>
    <row r="2162" ht="30" customHeight="1"/>
    <row r="2163" ht="30" customHeight="1"/>
    <row r="2164" ht="30" customHeight="1"/>
    <row r="2165" ht="30" customHeight="1"/>
    <row r="2166" ht="30" customHeight="1"/>
    <row r="2167" ht="30" customHeight="1"/>
    <row r="2168" ht="30" customHeight="1"/>
    <row r="2169" ht="30" customHeight="1"/>
    <row r="2170" ht="30" customHeight="1"/>
    <row r="2171" ht="30" customHeight="1"/>
    <row r="2172" ht="30" customHeight="1"/>
    <row r="2173" ht="30" customHeight="1"/>
    <row r="2174" ht="30" customHeight="1"/>
    <row r="2175" ht="30" customHeight="1"/>
    <row r="2176" ht="30" customHeight="1"/>
    <row r="2177" ht="30" customHeight="1"/>
    <row r="2178" ht="30" customHeight="1"/>
    <row r="2179" ht="30" customHeight="1"/>
    <row r="2180" ht="30" customHeight="1"/>
    <row r="2181" ht="30" customHeight="1"/>
    <row r="2182" ht="30" customHeight="1"/>
    <row r="2183" ht="30" customHeight="1"/>
    <row r="2184" ht="30" customHeight="1"/>
    <row r="2185" ht="30" customHeight="1"/>
    <row r="2186" ht="30" customHeight="1"/>
    <row r="2187" ht="30" customHeight="1"/>
    <row r="2188" ht="30" customHeight="1"/>
    <row r="2189" ht="30" customHeight="1"/>
    <row r="2190" ht="30" customHeight="1"/>
    <row r="2191" ht="30" customHeight="1"/>
    <row r="2192" ht="30" customHeight="1"/>
    <row r="2193" ht="30" customHeight="1"/>
    <row r="2194" ht="30" customHeight="1"/>
    <row r="2195" ht="30" customHeight="1"/>
    <row r="2196" ht="30" customHeight="1"/>
    <row r="2197" ht="30" customHeight="1"/>
    <row r="2198" ht="30" customHeight="1"/>
    <row r="2199" ht="30" customHeight="1"/>
    <row r="2200" ht="30" customHeight="1"/>
    <row r="2201" ht="30" customHeight="1"/>
    <row r="2202" ht="30" customHeight="1"/>
    <row r="2203" ht="30" customHeight="1"/>
    <row r="2204" ht="30" customHeight="1"/>
    <row r="2205" ht="30" customHeight="1"/>
    <row r="2206" ht="30" customHeight="1"/>
    <row r="2207" ht="30" customHeight="1"/>
    <row r="2208" ht="30" customHeight="1"/>
    <row r="2209" ht="30" customHeight="1"/>
    <row r="2210" ht="30" customHeight="1"/>
    <row r="2211" ht="30" customHeight="1"/>
    <row r="2212" ht="30" customHeight="1"/>
    <row r="2213" ht="30" customHeight="1"/>
    <row r="2214" ht="30" customHeight="1"/>
    <row r="2215" ht="30" customHeight="1"/>
    <row r="2216" ht="30" customHeight="1"/>
    <row r="2217" ht="30" customHeight="1"/>
    <row r="2218" ht="30" customHeight="1"/>
    <row r="2219" ht="30" customHeight="1"/>
    <row r="2220" ht="30" customHeight="1"/>
    <row r="2221" ht="30" customHeight="1"/>
    <row r="2222" ht="30" customHeight="1"/>
    <row r="2223" ht="30" customHeight="1"/>
    <row r="2224" ht="30" customHeight="1"/>
    <row r="2225" ht="30" customHeight="1"/>
    <row r="2226" ht="30" customHeight="1"/>
    <row r="2227" ht="30" customHeight="1"/>
    <row r="2228" ht="30" customHeight="1"/>
    <row r="2229" ht="30" customHeight="1"/>
    <row r="2230" ht="30" customHeight="1"/>
    <row r="2231" ht="30" customHeight="1"/>
    <row r="2232" ht="30" customHeight="1"/>
    <row r="2233" ht="30" customHeight="1"/>
    <row r="2234" ht="30" customHeight="1"/>
    <row r="2235" ht="30" customHeight="1"/>
    <row r="2236" ht="30" customHeight="1"/>
    <row r="2237" ht="30" customHeight="1"/>
    <row r="2238" ht="30" customHeight="1"/>
    <row r="2239" ht="30" customHeight="1"/>
    <row r="2240" ht="30" customHeight="1"/>
    <row r="2241" ht="30" customHeight="1"/>
    <row r="2242" ht="30" customHeight="1"/>
    <row r="2243" ht="30" customHeight="1"/>
    <row r="2244" ht="30" customHeight="1"/>
    <row r="2245" ht="30" customHeight="1"/>
    <row r="2246" ht="30" customHeight="1"/>
    <row r="2247" ht="30" customHeight="1"/>
    <row r="2248" ht="30" customHeight="1"/>
    <row r="2249" ht="30" customHeight="1"/>
    <row r="2250" ht="30" customHeight="1"/>
    <row r="2251" ht="30" customHeight="1"/>
    <row r="2252" ht="30" customHeight="1"/>
    <row r="2253" ht="30" customHeight="1"/>
    <row r="2254" ht="30" customHeight="1"/>
    <row r="2255" ht="30" customHeight="1"/>
    <row r="2256" ht="30" customHeight="1"/>
    <row r="2257" ht="30" customHeight="1"/>
    <row r="2258" ht="30" customHeight="1"/>
    <row r="2259" ht="30" customHeight="1"/>
    <row r="2260" ht="30" customHeight="1"/>
    <row r="2261" ht="30" customHeight="1"/>
    <row r="2262" ht="30" customHeight="1"/>
    <row r="2263" ht="30" customHeight="1"/>
    <row r="2264" ht="30" customHeight="1"/>
    <row r="2265" ht="30" customHeight="1"/>
    <row r="2266" ht="30" customHeight="1"/>
    <row r="2267" ht="30" customHeight="1"/>
    <row r="2268" ht="30" customHeight="1"/>
    <row r="2269" ht="30" customHeight="1"/>
    <row r="2270" ht="30" customHeight="1"/>
    <row r="2271" ht="30" customHeight="1"/>
    <row r="2272" ht="30" customHeight="1"/>
    <row r="2273" ht="30" customHeight="1"/>
    <row r="2274" ht="30" customHeight="1"/>
    <row r="2275" ht="30" customHeight="1"/>
    <row r="2276" ht="30" customHeight="1"/>
    <row r="2277" ht="30" customHeight="1"/>
    <row r="2278" ht="30" customHeight="1"/>
    <row r="2279" ht="30" customHeight="1"/>
    <row r="2280" ht="30" customHeight="1"/>
    <row r="2281" ht="30" customHeight="1"/>
    <row r="2282" ht="30" customHeight="1"/>
    <row r="2283" ht="30" customHeight="1"/>
    <row r="2284" ht="30" customHeight="1"/>
    <row r="2285" ht="30" customHeight="1"/>
    <row r="2286" ht="30" customHeight="1"/>
    <row r="2287" ht="30" customHeight="1"/>
    <row r="2288" ht="30" customHeight="1"/>
    <row r="2289" ht="30" customHeight="1"/>
    <row r="2290" ht="30" customHeight="1"/>
    <row r="2291" ht="30" customHeight="1"/>
    <row r="2292" ht="30" customHeight="1"/>
    <row r="2293" ht="30" customHeight="1"/>
    <row r="2294" ht="30" customHeight="1"/>
    <row r="2295" ht="30" customHeight="1"/>
    <row r="2296" ht="30" customHeight="1"/>
    <row r="2297" ht="30" customHeight="1"/>
    <row r="2298" ht="30" customHeight="1"/>
    <row r="2299" ht="30" customHeight="1"/>
    <row r="2300" ht="30" customHeight="1"/>
    <row r="2301" ht="30" customHeight="1"/>
    <row r="2302" ht="30" customHeight="1"/>
    <row r="2303" ht="30" customHeight="1"/>
    <row r="2304" ht="30" customHeight="1"/>
    <row r="2305" ht="30" customHeight="1"/>
    <row r="2306" ht="30" customHeight="1"/>
    <row r="2307" ht="30" customHeight="1"/>
    <row r="2308" ht="30" customHeight="1"/>
    <row r="2309" ht="30" customHeight="1"/>
    <row r="2310" ht="30" customHeight="1"/>
    <row r="2311" ht="30" customHeight="1"/>
    <row r="2312" ht="30" customHeight="1"/>
    <row r="2313" ht="30" customHeight="1"/>
    <row r="2314" ht="30" customHeight="1"/>
    <row r="2315" ht="30" customHeight="1"/>
    <row r="2316" ht="30" customHeight="1"/>
    <row r="2317" ht="30" customHeight="1"/>
    <row r="2318" ht="30" customHeight="1"/>
    <row r="2319" ht="30" customHeight="1"/>
    <row r="2320" ht="30" customHeight="1"/>
    <row r="2321" ht="30" customHeight="1"/>
    <row r="2322" ht="30" customHeight="1"/>
    <row r="2323" ht="30" customHeight="1"/>
    <row r="2324" ht="30" customHeight="1"/>
    <row r="2325" ht="30" customHeight="1"/>
    <row r="2326" ht="30" customHeight="1"/>
    <row r="2327" ht="30" customHeight="1"/>
    <row r="2328" ht="30" customHeight="1"/>
    <row r="2329" ht="30" customHeight="1"/>
    <row r="2330" ht="30" customHeight="1"/>
    <row r="2331" ht="30" customHeight="1"/>
    <row r="2332" ht="30" customHeight="1"/>
    <row r="2333" ht="30" customHeight="1"/>
    <row r="2334" ht="30" customHeight="1"/>
    <row r="2335" ht="30" customHeight="1"/>
    <row r="2336" ht="30" customHeight="1"/>
    <row r="2337" ht="30" customHeight="1"/>
    <row r="2338" ht="30" customHeight="1"/>
    <row r="2339" ht="30" customHeight="1"/>
    <row r="2340" ht="30" customHeight="1"/>
    <row r="2341" ht="30" customHeight="1"/>
    <row r="2342" ht="30" customHeight="1"/>
    <row r="2343" ht="30" customHeight="1"/>
    <row r="2344" ht="30" customHeight="1"/>
    <row r="2345" ht="30" customHeight="1"/>
    <row r="2346" ht="30" customHeight="1"/>
    <row r="2347" ht="30" customHeight="1"/>
    <row r="2348" ht="30" customHeight="1"/>
    <row r="2349" ht="30" customHeight="1"/>
    <row r="2350" ht="30" customHeight="1"/>
    <row r="2351" ht="30" customHeight="1"/>
    <row r="2352" ht="30" customHeight="1"/>
    <row r="2353" ht="30" customHeight="1"/>
    <row r="2354" ht="30" customHeight="1"/>
    <row r="2355" ht="30" customHeight="1"/>
    <row r="2356" ht="30" customHeight="1"/>
    <row r="2357" ht="30" customHeight="1"/>
    <row r="2358" ht="30" customHeight="1"/>
    <row r="2359" ht="30" customHeight="1"/>
    <row r="2360" ht="30" customHeight="1"/>
    <row r="2361" ht="30" customHeight="1"/>
    <row r="2362" ht="30" customHeight="1"/>
    <row r="2363" ht="30" customHeight="1"/>
    <row r="2364" ht="30" customHeight="1"/>
    <row r="2365" ht="30" customHeight="1"/>
    <row r="2366" ht="30" customHeight="1"/>
    <row r="2367" ht="30" customHeight="1"/>
    <row r="2368" ht="30" customHeight="1"/>
    <row r="2369" ht="30" customHeight="1"/>
    <row r="2370" ht="30" customHeight="1"/>
    <row r="2371" ht="30" customHeight="1"/>
    <row r="2372" ht="30" customHeight="1"/>
    <row r="2373" ht="30" customHeight="1"/>
    <row r="2374" ht="30" customHeight="1"/>
    <row r="2375" ht="30" customHeight="1"/>
    <row r="2376" ht="30" customHeight="1"/>
    <row r="2377" ht="30" customHeight="1"/>
    <row r="2378" ht="30" customHeight="1"/>
    <row r="2379" ht="30" customHeight="1"/>
    <row r="2380" ht="30" customHeight="1"/>
    <row r="2381" ht="30" customHeight="1"/>
    <row r="2382" ht="30" customHeight="1"/>
    <row r="2383" ht="30" customHeight="1"/>
    <row r="2384" ht="30" customHeight="1"/>
    <row r="2385" ht="30" customHeight="1"/>
    <row r="2386" ht="30" customHeight="1"/>
    <row r="2387" ht="30" customHeight="1"/>
    <row r="2388" ht="30" customHeight="1"/>
    <row r="2389" ht="30" customHeight="1"/>
    <row r="2390" ht="30" customHeight="1"/>
    <row r="2391" ht="30" customHeight="1"/>
    <row r="2392" ht="30" customHeight="1"/>
    <row r="2393" ht="30" customHeight="1"/>
    <row r="2394" ht="30" customHeight="1"/>
    <row r="2395" ht="30" customHeight="1"/>
    <row r="2396" ht="30" customHeight="1"/>
    <row r="2397" ht="30" customHeight="1"/>
    <row r="2398" ht="30" customHeight="1"/>
    <row r="2399" ht="30" customHeight="1"/>
    <row r="2400" ht="30" customHeight="1"/>
    <row r="2401" ht="30" customHeight="1"/>
    <row r="2402" ht="30" customHeight="1"/>
    <row r="2403" ht="30" customHeight="1"/>
    <row r="2404" ht="30" customHeight="1"/>
    <row r="2405" ht="30" customHeight="1"/>
    <row r="2406" ht="30" customHeight="1"/>
    <row r="2407" ht="30" customHeight="1"/>
    <row r="2408" ht="30" customHeight="1"/>
    <row r="2409" ht="30" customHeight="1"/>
    <row r="2410" ht="30" customHeight="1"/>
    <row r="2411" ht="30" customHeight="1"/>
    <row r="2412" ht="30" customHeight="1"/>
    <row r="2413" ht="30" customHeight="1"/>
    <row r="2414" ht="30" customHeight="1"/>
    <row r="2415" ht="30" customHeight="1"/>
    <row r="2416" ht="30" customHeight="1"/>
    <row r="2417" ht="30" customHeight="1"/>
    <row r="2418" ht="30" customHeight="1"/>
    <row r="2419" ht="30" customHeight="1"/>
    <row r="2420" ht="30" customHeight="1"/>
    <row r="2421" ht="30" customHeight="1"/>
    <row r="2422" ht="30" customHeight="1"/>
    <row r="2423" ht="30" customHeight="1"/>
    <row r="2424" ht="30" customHeight="1"/>
    <row r="2425" ht="30" customHeight="1"/>
    <row r="2426" ht="30" customHeight="1"/>
    <row r="2427" ht="30" customHeight="1"/>
    <row r="2428" ht="30" customHeight="1"/>
    <row r="2429" ht="30" customHeight="1"/>
    <row r="2430" ht="30" customHeight="1"/>
    <row r="2431" ht="30" customHeight="1"/>
    <row r="2432" ht="30" customHeight="1"/>
    <row r="2433" ht="30" customHeight="1"/>
    <row r="2434" ht="30" customHeight="1"/>
    <row r="2435" ht="30" customHeight="1"/>
    <row r="2436" ht="30" customHeight="1"/>
    <row r="2437" ht="30" customHeight="1"/>
    <row r="2438" ht="30" customHeight="1"/>
    <row r="2439" ht="30" customHeight="1"/>
    <row r="2440" ht="30" customHeight="1"/>
    <row r="2441" ht="30" customHeight="1"/>
    <row r="2442" ht="30" customHeight="1"/>
    <row r="2443" ht="30" customHeight="1"/>
    <row r="2444" ht="30" customHeight="1"/>
    <row r="2445" ht="30" customHeight="1"/>
    <row r="2446" ht="30" customHeight="1"/>
    <row r="2447" ht="30" customHeight="1"/>
    <row r="2448" ht="30" customHeight="1"/>
    <row r="2449" ht="30" customHeight="1"/>
    <row r="2450" ht="30" customHeight="1"/>
    <row r="2451" ht="30" customHeight="1"/>
    <row r="2452" ht="30" customHeight="1"/>
    <row r="2453" ht="30" customHeight="1"/>
    <row r="2454" ht="30" customHeight="1"/>
    <row r="2455" ht="30" customHeight="1"/>
    <row r="2456" ht="30" customHeight="1"/>
    <row r="2457" ht="30" customHeight="1"/>
    <row r="2458" ht="30" customHeight="1"/>
    <row r="2459" ht="30" customHeight="1"/>
    <row r="2460" ht="30" customHeight="1"/>
    <row r="2461" ht="30" customHeight="1"/>
    <row r="2462" ht="30" customHeight="1"/>
    <row r="2463" ht="30" customHeight="1"/>
    <row r="2464" ht="30" customHeight="1"/>
    <row r="2465" ht="30" customHeight="1"/>
    <row r="2466" ht="30" customHeight="1"/>
    <row r="2467" ht="30" customHeight="1"/>
    <row r="2468" ht="30" customHeight="1"/>
    <row r="2469" ht="30" customHeight="1"/>
    <row r="2470" ht="30" customHeight="1"/>
    <row r="2471" ht="30" customHeight="1"/>
    <row r="2472" ht="30" customHeight="1"/>
    <row r="2473" ht="30" customHeight="1"/>
    <row r="2474" ht="30" customHeight="1"/>
    <row r="2475" ht="30" customHeight="1"/>
    <row r="2476" ht="30" customHeight="1"/>
    <row r="2477" ht="30" customHeight="1"/>
    <row r="2478" ht="30" customHeight="1"/>
    <row r="2479" ht="30" customHeight="1"/>
    <row r="2480" ht="30" customHeight="1"/>
    <row r="2481" ht="30" customHeight="1"/>
    <row r="2482" ht="30" customHeight="1"/>
    <row r="2483" ht="30" customHeight="1"/>
    <row r="2484" ht="30" customHeight="1"/>
    <row r="2485" ht="30" customHeight="1"/>
    <row r="2486" ht="30" customHeight="1"/>
    <row r="2487" ht="30" customHeight="1"/>
    <row r="2488" ht="30" customHeight="1"/>
    <row r="2489" ht="30" customHeight="1"/>
    <row r="2490" ht="30" customHeight="1"/>
    <row r="2491" ht="30" customHeight="1"/>
    <row r="2492" ht="30" customHeight="1"/>
    <row r="2493" ht="30" customHeight="1"/>
    <row r="2494" ht="30" customHeight="1"/>
    <row r="2495" ht="30" customHeight="1"/>
    <row r="2496" ht="30" customHeight="1"/>
    <row r="2497" ht="30" customHeight="1"/>
    <row r="2498" ht="30" customHeight="1"/>
    <row r="2499" ht="30" customHeight="1"/>
    <row r="2500" ht="30" customHeight="1"/>
    <row r="2501" ht="30" customHeight="1"/>
    <row r="2502" ht="30" customHeight="1"/>
    <row r="2503" ht="30" customHeight="1"/>
    <row r="2504" ht="30" customHeight="1"/>
    <row r="2505" ht="30" customHeight="1"/>
    <row r="2506" ht="30" customHeight="1"/>
    <row r="2507" ht="30" customHeight="1"/>
    <row r="2508" ht="30" customHeight="1"/>
    <row r="2509" ht="30" customHeight="1"/>
    <row r="2510" ht="30" customHeight="1"/>
    <row r="2511" ht="30" customHeight="1"/>
    <row r="2512" ht="30" customHeight="1"/>
    <row r="2513" ht="30" customHeight="1"/>
    <row r="2514" ht="30" customHeight="1"/>
    <row r="2515" ht="30" customHeight="1"/>
    <row r="2516" ht="30" customHeight="1"/>
    <row r="2517" ht="30" customHeight="1"/>
    <row r="2518" ht="30" customHeight="1"/>
    <row r="2519" ht="30" customHeight="1"/>
    <row r="2520" ht="30" customHeight="1"/>
    <row r="2521" ht="30" customHeight="1"/>
    <row r="2522" ht="30" customHeight="1"/>
    <row r="2523" ht="30" customHeight="1"/>
    <row r="2524" ht="30" customHeight="1"/>
    <row r="2525" ht="30" customHeight="1"/>
    <row r="2526" ht="30" customHeight="1"/>
    <row r="2527" ht="30" customHeight="1"/>
    <row r="2528" ht="30" customHeight="1"/>
    <row r="2529" ht="30" customHeight="1"/>
    <row r="2530" ht="30" customHeight="1"/>
    <row r="2531" ht="30" customHeight="1"/>
    <row r="2532" ht="30" customHeight="1"/>
    <row r="2533" ht="30" customHeight="1"/>
    <row r="2534" ht="30" customHeight="1"/>
    <row r="2535" ht="30" customHeight="1"/>
    <row r="2536" ht="30" customHeight="1"/>
    <row r="2537" ht="30" customHeight="1"/>
    <row r="2538" ht="30" customHeight="1"/>
    <row r="2539" ht="30" customHeight="1"/>
    <row r="2540" ht="30" customHeight="1"/>
    <row r="2541" ht="30" customHeight="1"/>
    <row r="2542" ht="30" customHeight="1"/>
    <row r="2543" ht="30" customHeight="1"/>
    <row r="2544" ht="30" customHeight="1"/>
    <row r="2545" ht="30" customHeight="1"/>
    <row r="2546" ht="30" customHeight="1"/>
    <row r="2547" ht="30" customHeight="1"/>
    <row r="2548" ht="30" customHeight="1"/>
    <row r="2549" ht="30" customHeight="1"/>
    <row r="2550" ht="30" customHeight="1"/>
    <row r="2551" ht="30" customHeight="1"/>
    <row r="2552" ht="30" customHeight="1"/>
    <row r="2553" ht="30" customHeight="1"/>
    <row r="2554" ht="30" customHeight="1"/>
    <row r="2555" ht="30" customHeight="1"/>
    <row r="2556" ht="30" customHeight="1"/>
    <row r="2557" ht="30" customHeight="1"/>
    <row r="2558" ht="30" customHeight="1"/>
    <row r="2559" ht="30" customHeight="1"/>
    <row r="2560" ht="30" customHeight="1"/>
    <row r="2561" ht="30" customHeight="1"/>
    <row r="2562" ht="30" customHeight="1"/>
    <row r="2563" ht="30" customHeight="1"/>
    <row r="2564" ht="30" customHeight="1"/>
    <row r="2565" ht="30" customHeight="1"/>
    <row r="2566" ht="30" customHeight="1"/>
    <row r="2567" ht="30" customHeight="1"/>
    <row r="2568" ht="30" customHeight="1"/>
    <row r="2569" ht="30" customHeight="1"/>
    <row r="2570" ht="30" customHeight="1"/>
    <row r="2571" ht="30" customHeight="1"/>
    <row r="2572" ht="30" customHeight="1"/>
    <row r="2573" ht="30" customHeight="1"/>
    <row r="2574" ht="30" customHeight="1"/>
    <row r="2575" ht="30" customHeight="1"/>
    <row r="2576" ht="30" customHeight="1"/>
    <row r="2577" ht="30" customHeight="1"/>
    <row r="2578" ht="30" customHeight="1"/>
    <row r="2579" ht="30" customHeight="1"/>
    <row r="2580" ht="30" customHeight="1"/>
    <row r="2581" ht="30" customHeight="1"/>
    <row r="2582" ht="30" customHeight="1"/>
    <row r="2583" ht="30" customHeight="1"/>
    <row r="2584" ht="30" customHeight="1"/>
    <row r="2585" ht="30" customHeight="1"/>
    <row r="2586" ht="30" customHeight="1"/>
    <row r="2587" ht="30" customHeight="1"/>
    <row r="2588" ht="30" customHeight="1"/>
    <row r="2589" ht="30" customHeight="1"/>
    <row r="2590" ht="30" customHeight="1"/>
    <row r="2591" ht="30" customHeight="1"/>
    <row r="2592" ht="30" customHeight="1"/>
    <row r="2593" ht="30" customHeight="1"/>
    <row r="2594" ht="30" customHeight="1"/>
    <row r="2595" ht="30" customHeight="1"/>
    <row r="2596" ht="30" customHeight="1"/>
    <row r="2597" ht="30" customHeight="1"/>
    <row r="2598" ht="30" customHeight="1"/>
    <row r="2599" ht="30" customHeight="1"/>
    <row r="2600" ht="30" customHeight="1"/>
    <row r="2601" ht="30" customHeight="1"/>
    <row r="2602" ht="30" customHeight="1"/>
    <row r="2603" ht="30" customHeight="1"/>
    <row r="2604" ht="30" customHeight="1"/>
    <row r="2605" ht="30" customHeight="1"/>
    <row r="2606" ht="30" customHeight="1"/>
    <row r="2607" ht="30" customHeight="1"/>
    <row r="2608" ht="30" customHeight="1"/>
    <row r="2609" ht="30" customHeight="1"/>
    <row r="2610" ht="30" customHeight="1"/>
    <row r="2611" ht="30" customHeight="1"/>
    <row r="2612" ht="30" customHeight="1"/>
    <row r="2613" ht="30" customHeight="1"/>
    <row r="2614" ht="30" customHeight="1"/>
    <row r="2615" ht="30" customHeight="1"/>
    <row r="2616" ht="30" customHeight="1"/>
    <row r="2617" ht="30" customHeight="1"/>
    <row r="2618" ht="30" customHeight="1"/>
    <row r="2619" ht="30" customHeight="1"/>
    <row r="2620" ht="30" customHeight="1"/>
    <row r="2621" ht="30" customHeight="1"/>
    <row r="2622" ht="30" customHeight="1"/>
    <row r="2623" ht="30" customHeight="1"/>
    <row r="2624" ht="30" customHeight="1"/>
    <row r="2625" ht="30" customHeight="1"/>
    <row r="2626" ht="30" customHeight="1"/>
    <row r="2627" ht="30" customHeight="1"/>
    <row r="2628" ht="30" customHeight="1"/>
    <row r="2629" ht="30" customHeight="1"/>
    <row r="2630" ht="30" customHeight="1"/>
    <row r="2631" ht="30" customHeight="1"/>
    <row r="2632" ht="30" customHeight="1"/>
    <row r="2633" ht="30" customHeight="1"/>
    <row r="2634" ht="30" customHeight="1"/>
    <row r="2635" ht="30" customHeight="1"/>
    <row r="2636" ht="30" customHeight="1"/>
    <row r="2637" ht="30" customHeight="1"/>
    <row r="2638" ht="30" customHeight="1"/>
    <row r="2639" ht="30" customHeight="1"/>
    <row r="2640" ht="30" customHeight="1"/>
    <row r="2641" ht="30" customHeight="1"/>
    <row r="2642" ht="30" customHeight="1"/>
    <row r="2643" ht="30" customHeight="1"/>
    <row r="2644" ht="30" customHeight="1"/>
    <row r="2645" ht="30" customHeight="1"/>
    <row r="2646" ht="30" customHeight="1"/>
    <row r="2647" ht="30" customHeight="1"/>
    <row r="2648" ht="30" customHeight="1"/>
    <row r="2649" ht="30" customHeight="1"/>
    <row r="2650" ht="30" customHeight="1"/>
    <row r="2651" ht="30" customHeight="1"/>
    <row r="2652" ht="30" customHeight="1"/>
    <row r="2653" ht="30" customHeight="1"/>
    <row r="2654" ht="30" customHeight="1"/>
    <row r="2655" ht="30" customHeight="1"/>
    <row r="2656" ht="30" customHeight="1"/>
    <row r="2657" ht="30" customHeight="1"/>
    <row r="2658" ht="30" customHeight="1"/>
    <row r="2659" ht="30" customHeight="1"/>
    <row r="2660" ht="30" customHeight="1"/>
    <row r="2661" ht="30" customHeight="1"/>
    <row r="2662" ht="30" customHeight="1"/>
    <row r="2663" ht="30" customHeight="1"/>
    <row r="2664" ht="30" customHeight="1"/>
    <row r="2665" ht="30" customHeight="1"/>
    <row r="2666" ht="30" customHeight="1"/>
    <row r="2667" ht="30" customHeight="1"/>
    <row r="2668" ht="30" customHeight="1"/>
    <row r="2669" ht="30" customHeight="1"/>
    <row r="2670" ht="30" customHeight="1"/>
    <row r="2671" ht="30" customHeight="1"/>
    <row r="2672" ht="30" customHeight="1"/>
    <row r="2673" ht="30" customHeight="1"/>
    <row r="2674" ht="30" customHeight="1"/>
    <row r="2675" ht="30" customHeight="1"/>
    <row r="2676" ht="30" customHeight="1"/>
    <row r="2677" ht="30" customHeight="1"/>
    <row r="2678" ht="30" customHeight="1"/>
    <row r="2679" ht="30" customHeight="1"/>
    <row r="2680" ht="30" customHeight="1"/>
    <row r="2681" ht="30" customHeight="1"/>
    <row r="2682" ht="30" customHeight="1"/>
    <row r="2683" ht="30" customHeight="1"/>
    <row r="2684" ht="30" customHeight="1"/>
    <row r="2685" ht="30" customHeight="1"/>
    <row r="2686" ht="30" customHeight="1"/>
    <row r="2687" ht="30" customHeight="1"/>
    <row r="2688" ht="30" customHeight="1"/>
    <row r="2689" ht="30" customHeight="1"/>
    <row r="2690" ht="30" customHeight="1"/>
    <row r="2691" ht="30" customHeight="1"/>
    <row r="2692" ht="30" customHeight="1"/>
    <row r="2693" ht="30" customHeight="1"/>
    <row r="2694" ht="30" customHeight="1"/>
    <row r="2695" ht="30" customHeight="1"/>
    <row r="2696" ht="30" customHeight="1"/>
    <row r="2697" ht="30" customHeight="1"/>
    <row r="2698" ht="30" customHeight="1"/>
    <row r="2699" ht="30" customHeight="1"/>
    <row r="2700" ht="30" customHeight="1"/>
    <row r="2701" ht="30" customHeight="1"/>
    <row r="2702" ht="30" customHeight="1"/>
    <row r="2703" ht="30" customHeight="1"/>
    <row r="2704" ht="30" customHeight="1"/>
    <row r="2705" ht="30" customHeight="1"/>
    <row r="2706" ht="30" customHeight="1"/>
    <row r="2707" ht="30" customHeight="1"/>
    <row r="2708" ht="30" customHeight="1"/>
    <row r="2709" ht="30" customHeight="1"/>
    <row r="2710" ht="30" customHeight="1"/>
    <row r="2711" ht="30" customHeight="1"/>
    <row r="2712" ht="30" customHeight="1"/>
    <row r="2713" ht="30" customHeight="1"/>
    <row r="2714" ht="30" customHeight="1"/>
    <row r="2715" ht="30" customHeight="1"/>
    <row r="2716" ht="30" customHeight="1"/>
    <row r="2717" ht="30" customHeight="1"/>
    <row r="2718" ht="30" customHeight="1"/>
    <row r="2719" ht="30" customHeight="1"/>
    <row r="2720" ht="30" customHeight="1"/>
    <row r="2721" ht="30" customHeight="1"/>
    <row r="2722" ht="30" customHeight="1"/>
    <row r="2723" ht="30" customHeight="1"/>
    <row r="2724" ht="30" customHeight="1"/>
    <row r="2725" ht="30" customHeight="1"/>
    <row r="2726" ht="30" customHeight="1"/>
    <row r="2727" ht="30" customHeight="1"/>
    <row r="2728" ht="30" customHeight="1"/>
    <row r="2729" ht="30" customHeight="1"/>
    <row r="2730" ht="30" customHeight="1"/>
    <row r="2731" ht="30" customHeight="1"/>
    <row r="2732" ht="30" customHeight="1"/>
    <row r="2733" ht="30" customHeight="1"/>
    <row r="2734" ht="30" customHeight="1"/>
    <row r="2735" ht="30" customHeight="1"/>
    <row r="2736" ht="30" customHeight="1"/>
    <row r="2737" ht="30" customHeight="1"/>
    <row r="2738" ht="30" customHeight="1"/>
    <row r="2739" ht="30" customHeight="1"/>
    <row r="2740" ht="30" customHeight="1"/>
    <row r="2741" ht="30" customHeight="1"/>
    <row r="2742" ht="30" customHeight="1"/>
    <row r="2743" ht="30" customHeight="1"/>
    <row r="2744" ht="30" customHeight="1"/>
    <row r="2745" ht="30" customHeight="1"/>
    <row r="2746" ht="30" customHeight="1"/>
    <row r="2747" ht="30" customHeight="1"/>
    <row r="2748" ht="30" customHeight="1"/>
    <row r="2749" ht="30" customHeight="1"/>
    <row r="2750" ht="30" customHeight="1"/>
    <row r="2751" ht="30" customHeight="1"/>
    <row r="2752" ht="30" customHeight="1"/>
    <row r="2753" ht="30" customHeight="1"/>
    <row r="2754" ht="30" customHeight="1"/>
    <row r="2755" ht="30" customHeight="1"/>
    <row r="2756" ht="30" customHeight="1"/>
    <row r="2757" ht="30" customHeight="1"/>
    <row r="2758" ht="30" customHeight="1"/>
    <row r="2759" ht="30" customHeight="1"/>
    <row r="2760" ht="30" customHeight="1"/>
    <row r="2761" ht="30" customHeight="1"/>
    <row r="2762" ht="30" customHeight="1"/>
    <row r="2763" ht="30" customHeight="1"/>
    <row r="2764" ht="30" customHeight="1"/>
    <row r="2765" ht="30" customHeight="1"/>
    <row r="2766" ht="30" customHeight="1"/>
    <row r="2767" ht="30" customHeight="1"/>
    <row r="2768" ht="30" customHeight="1"/>
    <row r="2769" ht="30" customHeight="1"/>
    <row r="2770" ht="30" customHeight="1"/>
    <row r="2771" ht="30" customHeight="1"/>
    <row r="2772" ht="30" customHeight="1"/>
    <row r="2773" ht="30" customHeight="1"/>
    <row r="2774" ht="30" customHeight="1"/>
    <row r="2775" ht="30" customHeight="1"/>
    <row r="2776" ht="30" customHeight="1"/>
    <row r="2777" ht="30" customHeight="1"/>
    <row r="2778" ht="30" customHeight="1"/>
    <row r="2779" ht="30" customHeight="1"/>
    <row r="2780" ht="30" customHeight="1"/>
    <row r="2781" ht="30" customHeight="1"/>
    <row r="2782" ht="30" customHeight="1"/>
    <row r="2783" ht="30" customHeight="1"/>
    <row r="2784" ht="30" customHeight="1"/>
    <row r="2785" ht="30" customHeight="1"/>
    <row r="2786" ht="30" customHeight="1"/>
    <row r="2787" ht="30" customHeight="1"/>
    <row r="2788" ht="30" customHeight="1"/>
    <row r="2789" ht="30" customHeight="1"/>
    <row r="2790" ht="30" customHeight="1"/>
    <row r="2791" ht="30" customHeight="1"/>
    <row r="2792" ht="30" customHeight="1"/>
    <row r="2793" ht="30" customHeight="1"/>
    <row r="2794" ht="30" customHeight="1"/>
    <row r="2795" ht="30" customHeight="1"/>
    <row r="2796" ht="30" customHeight="1"/>
    <row r="2797" ht="30" customHeight="1"/>
    <row r="2798" ht="30" customHeight="1"/>
    <row r="2799" ht="30" customHeight="1"/>
    <row r="2800" ht="30" customHeight="1"/>
    <row r="2801" ht="30" customHeight="1"/>
    <row r="2802" ht="30" customHeight="1"/>
    <row r="2803" ht="30" customHeight="1"/>
    <row r="2804" ht="30" customHeight="1"/>
    <row r="2805" ht="30" customHeight="1"/>
    <row r="2806" ht="30" customHeight="1"/>
    <row r="2807" ht="30" customHeight="1"/>
    <row r="2808" ht="30" customHeight="1"/>
    <row r="2809" ht="30" customHeight="1"/>
    <row r="2810" ht="30" customHeight="1"/>
    <row r="2811" ht="30" customHeight="1"/>
    <row r="2812" ht="30" customHeight="1"/>
    <row r="2813" ht="30" customHeight="1"/>
    <row r="2814" ht="30" customHeight="1"/>
    <row r="2815" ht="30" customHeight="1"/>
    <row r="2816" ht="30" customHeight="1"/>
    <row r="2817" ht="30" customHeight="1"/>
    <row r="2818" ht="30" customHeight="1"/>
    <row r="2819" ht="30" customHeight="1"/>
    <row r="2820" ht="30" customHeight="1"/>
    <row r="2821" ht="30" customHeight="1"/>
    <row r="2822" ht="30" customHeight="1"/>
    <row r="2823" ht="30" customHeight="1"/>
    <row r="2824" ht="30" customHeight="1"/>
    <row r="2825" ht="30" customHeight="1"/>
    <row r="2826" ht="30" customHeight="1"/>
    <row r="2827" ht="30" customHeight="1"/>
    <row r="2828" ht="30" customHeight="1"/>
    <row r="2829" ht="30" customHeight="1"/>
    <row r="2830" ht="30" customHeight="1"/>
    <row r="2831" ht="30" customHeight="1"/>
    <row r="2832" ht="30" customHeight="1"/>
    <row r="2833" ht="30" customHeight="1"/>
    <row r="2834" ht="30" customHeight="1"/>
    <row r="2835" ht="30" customHeight="1"/>
    <row r="2836" ht="30" customHeight="1"/>
    <row r="2837" ht="30" customHeight="1"/>
    <row r="2838" ht="30" customHeight="1"/>
    <row r="2839" ht="30" customHeight="1"/>
    <row r="2840" ht="30" customHeight="1"/>
    <row r="2841" ht="30" customHeight="1"/>
    <row r="2842" ht="30" customHeight="1"/>
    <row r="2843" ht="30" customHeight="1"/>
    <row r="2844" ht="30" customHeight="1"/>
    <row r="2845" ht="30" customHeight="1"/>
    <row r="2846" ht="30" customHeight="1"/>
    <row r="2847" ht="30" customHeight="1"/>
    <row r="2848" ht="30" customHeight="1"/>
    <row r="2849" ht="30" customHeight="1"/>
    <row r="2850" ht="30" customHeight="1"/>
    <row r="2851" ht="30" customHeight="1"/>
    <row r="2852" ht="30" customHeight="1"/>
    <row r="2853" ht="30" customHeight="1"/>
    <row r="2854" ht="30" customHeight="1"/>
    <row r="2855" ht="30" customHeight="1"/>
    <row r="2856" ht="30" customHeight="1"/>
    <row r="2857" ht="30" customHeight="1"/>
    <row r="2858" ht="30" customHeight="1"/>
    <row r="2859" ht="30" customHeight="1"/>
    <row r="2860" ht="30" customHeight="1"/>
    <row r="2861" ht="30" customHeight="1"/>
    <row r="2862" ht="30" customHeight="1"/>
    <row r="2863" ht="30" customHeight="1"/>
    <row r="2864" ht="30" customHeight="1"/>
    <row r="2865" ht="30" customHeight="1"/>
    <row r="2866" ht="30" customHeight="1"/>
    <row r="2867" ht="30" customHeight="1"/>
    <row r="2868" ht="30" customHeight="1"/>
    <row r="2869" ht="30" customHeight="1"/>
    <row r="2870" ht="30" customHeight="1"/>
    <row r="2871" ht="30" customHeight="1"/>
    <row r="2872" ht="30" customHeight="1"/>
    <row r="2873" ht="30" customHeight="1"/>
    <row r="2874" ht="30" customHeight="1"/>
    <row r="2875" ht="30" customHeight="1"/>
    <row r="2876" ht="30" customHeight="1"/>
    <row r="2877" ht="30" customHeight="1"/>
    <row r="2878" ht="30" customHeight="1"/>
    <row r="2879" ht="30" customHeight="1"/>
    <row r="2880" ht="30" customHeight="1"/>
    <row r="2881" ht="30" customHeight="1"/>
    <row r="2882" ht="30" customHeight="1"/>
    <row r="2883" ht="30" customHeight="1"/>
    <row r="2884" ht="30" customHeight="1"/>
    <row r="2885" ht="30" customHeight="1"/>
    <row r="2886" ht="30" customHeight="1"/>
    <row r="2887" ht="30" customHeight="1"/>
    <row r="2888" ht="30" customHeight="1"/>
    <row r="2889" ht="30" customHeight="1"/>
    <row r="2890" ht="30" customHeight="1"/>
    <row r="2891" ht="30" customHeight="1"/>
    <row r="2892" ht="30" customHeight="1"/>
    <row r="2893" ht="30" customHeight="1"/>
    <row r="2894" ht="30" customHeight="1"/>
    <row r="2895" ht="30" customHeight="1"/>
    <row r="2896" ht="30" customHeight="1"/>
    <row r="2897" ht="30" customHeight="1"/>
    <row r="2898" ht="30" customHeight="1"/>
    <row r="2899" ht="30" customHeight="1"/>
    <row r="2900" ht="30" customHeight="1"/>
    <row r="2901" ht="30" customHeight="1"/>
    <row r="2902" ht="30" customHeight="1"/>
    <row r="2903" ht="30" customHeight="1"/>
    <row r="2904" ht="30" customHeight="1"/>
    <row r="2905" ht="30" customHeight="1"/>
    <row r="2906" ht="30" customHeight="1"/>
    <row r="2907" ht="30" customHeight="1"/>
    <row r="2908" ht="30" customHeight="1"/>
    <row r="2909" ht="30" customHeight="1"/>
    <row r="2910" ht="30" customHeight="1"/>
    <row r="2911" ht="30" customHeight="1"/>
    <row r="2912" ht="30" customHeight="1"/>
    <row r="2913" ht="30" customHeight="1"/>
    <row r="2914" ht="30" customHeight="1"/>
    <row r="2915" ht="30" customHeight="1"/>
    <row r="2916" ht="30" customHeight="1"/>
    <row r="2917" ht="30" customHeight="1"/>
    <row r="2918" ht="30" customHeight="1"/>
    <row r="2919" ht="30" customHeight="1"/>
    <row r="2920" ht="30" customHeight="1"/>
    <row r="2921" ht="30" customHeight="1"/>
    <row r="2922" ht="30" customHeight="1"/>
    <row r="2923" ht="30" customHeight="1"/>
    <row r="2924" ht="30" customHeight="1"/>
    <row r="2925" ht="30" customHeight="1"/>
    <row r="2926" ht="30" customHeight="1"/>
    <row r="2927" ht="30" customHeight="1"/>
    <row r="2928" ht="30" customHeight="1"/>
    <row r="2929" ht="30" customHeight="1"/>
    <row r="2930" ht="30" customHeight="1"/>
    <row r="2931" ht="30" customHeight="1"/>
    <row r="2932" ht="30" customHeight="1"/>
    <row r="2933" ht="30" customHeight="1"/>
    <row r="2934" ht="30" customHeight="1"/>
    <row r="2935" ht="30" customHeight="1"/>
    <row r="2936" ht="30" customHeight="1"/>
    <row r="2937" ht="30" customHeight="1"/>
    <row r="2938" ht="30" customHeight="1"/>
    <row r="2939" ht="30" customHeight="1"/>
    <row r="2940" ht="30" customHeight="1"/>
    <row r="2941" ht="30" customHeight="1"/>
    <row r="2942" ht="30" customHeight="1"/>
    <row r="2943" ht="30" customHeight="1"/>
    <row r="2944" ht="30" customHeight="1"/>
    <row r="2945" ht="30" customHeight="1"/>
    <row r="2946" ht="30" customHeight="1"/>
    <row r="2947" ht="30" customHeight="1"/>
    <row r="2948" ht="30" customHeight="1"/>
    <row r="2949" ht="30" customHeight="1"/>
    <row r="2950" ht="30" customHeight="1"/>
    <row r="2951" ht="30" customHeight="1"/>
    <row r="2952" ht="30" customHeight="1"/>
    <row r="2953" ht="30" customHeight="1"/>
    <row r="2954" ht="30" customHeight="1"/>
    <row r="2955" ht="30" customHeight="1"/>
    <row r="2956" ht="30" customHeight="1"/>
    <row r="2957" ht="30" customHeight="1"/>
    <row r="2958" ht="30" customHeight="1"/>
    <row r="2959" ht="30" customHeight="1"/>
    <row r="2960" ht="30" customHeight="1"/>
    <row r="2961" ht="30" customHeight="1"/>
    <row r="2962" ht="30" customHeight="1"/>
    <row r="2963" ht="30" customHeight="1"/>
    <row r="2964" ht="30" customHeight="1"/>
    <row r="2965" ht="30" customHeight="1"/>
    <row r="2966" ht="30" customHeight="1"/>
    <row r="2967" ht="30" customHeight="1"/>
    <row r="2968" ht="30" customHeight="1"/>
    <row r="2969" ht="30" customHeight="1"/>
  </sheetData>
  <pageMargins left="0.70866141732283472" right="0.70866141732283472" top="0.74803149606299213" bottom="0.74803149606299213" header="0.31496062992125984" footer="0.31496062992125984"/>
  <pageSetup fitToHeight="0" orientation="portrait" r:id="rId1"/>
  <rowBreaks count="5" manualBreakCount="5">
    <brk id="56" max="3" man="1"/>
    <brk id="111" max="3" man="1"/>
    <brk id="166" max="3" man="1"/>
    <brk id="221" max="3" man="1"/>
    <brk id="276" max="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6:Q46"/>
  <sheetViews>
    <sheetView tabSelected="1" workbookViewId="0">
      <selection activeCell="M3" sqref="M3"/>
    </sheetView>
  </sheetViews>
  <sheetFormatPr baseColWidth="10" defaultRowHeight="14.5"/>
  <cols>
    <col min="1" max="1" width="9" customWidth="1"/>
    <col min="2" max="2" width="20.54296875" customWidth="1"/>
    <col min="3" max="3" width="13.36328125" customWidth="1"/>
    <col min="4" max="4" width="9.1796875" customWidth="1"/>
    <col min="6" max="6" width="12.36328125" customWidth="1"/>
    <col min="7" max="7" width="11.7265625" customWidth="1"/>
    <col min="8" max="8" width="6.54296875" customWidth="1"/>
    <col min="9" max="9" width="7.6328125" customWidth="1"/>
    <col min="10" max="10" width="11.453125" customWidth="1"/>
    <col min="11" max="11" width="10.36328125" customWidth="1"/>
    <col min="13" max="13" width="25.453125" customWidth="1"/>
  </cols>
  <sheetData>
    <row r="6" spans="2:17">
      <c r="B6" s="179" t="str">
        <f t="array" aca="1" ref="B6" ca="1">IFERROR(INDEX(tablo,SMALL(IF(suivix="x",ROW(suivix)-2,""),ROW($A1)),COLUMN(A:A)),"")</f>
        <v>TITI</v>
      </c>
      <c r="C6" s="179" t="str">
        <f t="array" aca="1" ref="C6" ca="1">IFERROR(INDEX(tablo,SMALL(IF(suivix="x",ROW(suivix)-2,""),ROW($A1)),COLUMN(B:B)),"")</f>
        <v>JV-2019</v>
      </c>
      <c r="D6" s="179" t="str">
        <f t="array" aca="1" ref="D6" ca="1">IFERROR(INDEX(tablo,SMALL(IF(suivix="x",ROW(suivix)-2,""),ROW($A1)),COLUMN(C:C)),"")</f>
        <v>P-1901</v>
      </c>
      <c r="E6" s="179" t="str">
        <f t="array" aca="1" ref="E6" ca="1">IFERROR(INDEX(tablo,SMALL(IF(suivix="x",ROW(suivix)-2,""),ROW($A1)),COLUMN(D:D)),"")</f>
        <v>G-5555</v>
      </c>
      <c r="F6" s="180">
        <f t="array" aca="1" ref="F6" ca="1">IFERROR(INDEX(tablo,SMALL(IF(suivix="x",ROW(suivix)-2,""),ROW($A1)),COLUMN(E:E)),"")</f>
        <v>43496</v>
      </c>
      <c r="G6" s="181">
        <f t="array" aca="1" ref="G6" ca="1">IFERROR(INDEX(tablo,SMALL(IF(suivix="x",ROW(suivix)-2,""),ROW($A1)),COLUMN(F:F)),"")</f>
        <v>20000</v>
      </c>
      <c r="H6" s="179">
        <f t="array" aca="1" ref="H6" ca="1">IFERROR(INDEX(tablo,SMALL(IF(suivix="x",ROW(suivix)-2,""),ROW($A1)),COLUMN(G:G)),"")</f>
        <v>0</v>
      </c>
      <c r="I6" s="179">
        <f t="array" aca="1" ref="I6" ca="1">IFERROR(INDEX(tablo,SMALL(IF(suivix="x",ROW(suivix)-2,""),ROW($A1)),COLUMN(H:H)),"")</f>
        <v>0</v>
      </c>
      <c r="J6" s="181">
        <f t="array" aca="1" ref="J6" ca="1">IFERROR(INDEX(tablo,SMALL(IF(suivix="x",ROW(suivix)-2,""),ROW($A1)),COLUMN(I:I)),"")</f>
        <v>-20000</v>
      </c>
      <c r="K6" s="181">
        <f t="array" aca="1" ref="K6" ca="1">IFERROR(INDEX(tablo,SMALL(IF(suivix="x",ROW(suivix)-2,""),ROW($A1)),COLUMN(J:J)),"")</f>
        <v>0</v>
      </c>
    </row>
    <row r="7" spans="2:17">
      <c r="B7" s="179" t="str">
        <f t="array" aca="1" ref="B7" ca="1">IFERROR(INDEX(tablo,SMALL(IF(suivix="x",ROW(suivix)-2,""),ROW($A2)),COLUMN(A:A)),"")</f>
        <v>Pav. Maisonneuve</v>
      </c>
      <c r="C7" s="179" t="str">
        <f t="array" aca="1" ref="C7" ca="1">IFERROR(INDEX(tablo,SMALL(IF(suivix="x",ROW(suivix)-2,""),ROW($A2)),COLUMN(B:B)),"")</f>
        <v>PF2019-11-12</v>
      </c>
      <c r="D7" s="179" t="str">
        <f t="array" aca="1" ref="D7" ca="1">IFERROR(INDEX(tablo,SMALL(IF(suivix="x",ROW(suivix)-2,""),ROW($A2)),COLUMN(C:C)),"")</f>
        <v>P-1902</v>
      </c>
      <c r="E7" s="179" t="str">
        <f t="array" aca="1" ref="E7" ca="1">IFERROR(INDEX(tablo,SMALL(IF(suivix="x",ROW(suivix)-2,""),ROW($A2)),COLUMN(D:D)),"")</f>
        <v>G-6666</v>
      </c>
      <c r="F7" s="180">
        <f t="array" aca="1" ref="F7" ca="1">IFERROR(INDEX(tablo,SMALL(IF(suivix="x",ROW(suivix)-2,""),ROW($A2)),COLUMN(E:E)),"")</f>
        <v>43504</v>
      </c>
      <c r="G7" s="181">
        <f t="array" aca="1" ref="G7" ca="1">IFERROR(INDEX(tablo,SMALL(IF(suivix="x",ROW(suivix)-2,""),ROW($A2)),COLUMN(F:F)),"")</f>
        <v>5000</v>
      </c>
      <c r="H7" s="179">
        <f t="array" aca="1" ref="H7" ca="1">IFERROR(INDEX(tablo,SMALL(IF(suivix="x",ROW(suivix)-2,""),ROW($A2)),COLUMN(G:G)),"")</f>
        <v>0</v>
      </c>
      <c r="I7" s="179">
        <f t="array" aca="1" ref="I7" ca="1">IFERROR(INDEX(tablo,SMALL(IF(suivix="x",ROW(suivix)-2,""),ROW($A2)),COLUMN(H:H)),"")</f>
        <v>0</v>
      </c>
      <c r="J7" s="181">
        <f t="array" aca="1" ref="J7" ca="1">IFERROR(INDEX(tablo,SMALL(IF(suivix="x",ROW(suivix)-2,""),ROW($A2)),COLUMN(I:I)),"")</f>
        <v>0</v>
      </c>
      <c r="K7" s="181">
        <f t="array" aca="1" ref="K7" ca="1">IFERROR(INDEX(tablo,SMALL(IF(suivix="x",ROW(suivix)-2,""),ROW($A2)),COLUMN(J:J)),"")</f>
        <v>5000</v>
      </c>
    </row>
    <row r="8" spans="2:17">
      <c r="B8" s="179" t="str">
        <f t="array" aca="1" ref="B8" ca="1">IFERROR(INDEX(tablo,SMALL(IF(suivix="x",ROW(suivix)-2,""),ROW($A3)),COLUMN(A:A)),"")</f>
        <v>Pav. Maisonneuve</v>
      </c>
      <c r="C8" s="179" t="str">
        <f t="array" aca="1" ref="C8" ca="1">IFERROR(INDEX(tablo,SMALL(IF(suivix="x",ROW(suivix)-2,""),ROW($A3)),COLUMN(B:B)),"")</f>
        <v>PF2019-11-12</v>
      </c>
      <c r="D8" s="179" t="str">
        <f t="array" aca="1" ref="D8" ca="1">IFERROR(INDEX(tablo,SMALL(IF(suivix="x",ROW(suivix)-2,""),ROW($A3)),COLUMN(C:C)),"")</f>
        <v>P-1902</v>
      </c>
      <c r="E8" s="179" t="str">
        <f t="array" aca="1" ref="E8" ca="1">IFERROR(INDEX(tablo,SMALL(IF(suivix="x",ROW(suivix)-2,""),ROW($A3)),COLUMN(D:D)),"")</f>
        <v>G-7777</v>
      </c>
      <c r="F8" s="180">
        <f t="array" aca="1" ref="F8" ca="1">IFERROR(INDEX(tablo,SMALL(IF(suivix="x",ROW(suivix)-2,""),ROW($A3)),COLUMN(E:E)),"")</f>
        <v>43508</v>
      </c>
      <c r="G8" s="181">
        <f t="array" aca="1" ref="G8" ca="1">IFERROR(INDEX(tablo,SMALL(IF(suivix="x",ROW(suivix)-2,""),ROW($A3)),COLUMN(F:F)),"")</f>
        <v>10000</v>
      </c>
      <c r="H8" s="179">
        <f t="array" aca="1" ref="H8" ca="1">IFERROR(INDEX(tablo,SMALL(IF(suivix="x",ROW(suivix)-2,""),ROW($A3)),COLUMN(G:G)),"")</f>
        <v>0</v>
      </c>
      <c r="I8" s="179">
        <f t="array" aca="1" ref="I8" ca="1">IFERROR(INDEX(tablo,SMALL(IF(suivix="x",ROW(suivix)-2,""),ROW($A3)),COLUMN(H:H)),"")</f>
        <v>0</v>
      </c>
      <c r="J8" s="181">
        <f t="array" aca="1" ref="J8" ca="1">IFERROR(INDEX(tablo,SMALL(IF(suivix="x",ROW(suivix)-2,""),ROW($A3)),COLUMN(I:I)),"")</f>
        <v>0</v>
      </c>
      <c r="K8" s="181">
        <f t="array" aca="1" ref="K8" ca="1">IFERROR(INDEX(tablo,SMALL(IF(suivix="x",ROW(suivix)-2,""),ROW($A3)),COLUMN(J:J)),"")</f>
        <v>10000</v>
      </c>
    </row>
    <row r="9" spans="2:17">
      <c r="B9" s="179" t="str">
        <f t="array" aca="1" ref="B9" ca="1">IFERROR(INDEX(tablo,SMALL(IF(suivix="x",ROW(suivix)-2,""),ROW($A4)),COLUMN(A:A)),"")</f>
        <v>tulipe</v>
      </c>
      <c r="C9" s="179">
        <f t="array" aca="1" ref="C9" ca="1">IFERROR(INDEX(tablo,SMALL(IF(suivix="x",ROW(suivix)-2,""),ROW($A4)),COLUMN(B:B)),"")</f>
        <v>0</v>
      </c>
      <c r="D9" s="179">
        <f t="array" aca="1" ref="D9" ca="1">IFERROR(INDEX(tablo,SMALL(IF(suivix="x",ROW(suivix)-2,""),ROW($A4)),COLUMN(C:C)),"")</f>
        <v>0</v>
      </c>
      <c r="E9" s="179">
        <f t="array" aca="1" ref="E9" ca="1">IFERROR(INDEX(tablo,SMALL(IF(suivix="x",ROW(suivix)-2,""),ROW($A4)),COLUMN(D:D)),"")</f>
        <v>0</v>
      </c>
      <c r="F9" s="180">
        <f t="array" aca="1" ref="F9" ca="1">IFERROR(INDEX(tablo,SMALL(IF(suivix="x",ROW(suivix)-2,""),ROW($A4)),COLUMN(E:E)),"")</f>
        <v>43518</v>
      </c>
      <c r="G9" s="181">
        <f t="array" aca="1" ref="G9" ca="1">IFERROR(INDEX(tablo,SMALL(IF(suivix="x",ROW(suivix)-2,""),ROW($A4)),COLUMN(F:F)),"")</f>
        <v>10000</v>
      </c>
      <c r="H9" s="179">
        <f t="array" aca="1" ref="H9" ca="1">IFERROR(INDEX(tablo,SMALL(IF(suivix="x",ROW(suivix)-2,""),ROW($A4)),COLUMN(G:G)),"")</f>
        <v>0</v>
      </c>
      <c r="I9" s="179">
        <f t="array" aca="1" ref="I9" ca="1">IFERROR(INDEX(tablo,SMALL(IF(suivix="x",ROW(suivix)-2,""),ROW($A4)),COLUMN(H:H)),"")</f>
        <v>0</v>
      </c>
      <c r="J9" s="181">
        <f t="array" aca="1" ref="J9" ca="1">IFERROR(INDEX(tablo,SMALL(IF(suivix="x",ROW(suivix)-2,""),ROW($A4)),COLUMN(I:I)),"")</f>
        <v>0</v>
      </c>
      <c r="K9" s="181">
        <f t="array" aca="1" ref="K9" ca="1">IFERROR(INDEX(tablo,SMALL(IF(suivix="x",ROW(suivix)-2,""),ROW($A4)),COLUMN(J:J)),"")</f>
        <v>10000</v>
      </c>
    </row>
    <row r="10" spans="2:17">
      <c r="B10" s="179" t="str">
        <f t="array" aca="1" ref="B10" ca="1">IFERROR(INDEX(tablo,SMALL(IF(suivix="x",ROW(suivix)-2,""),ROW($A5)),COLUMN(A:A)),"")</f>
        <v/>
      </c>
      <c r="C10" s="179" t="str">
        <f t="array" aca="1" ref="C10" ca="1">IFERROR(INDEX(tablo,SMALL(IF(suivix="x",ROW(suivix)-2,""),ROW($A5)),COLUMN(B:B)),"")</f>
        <v/>
      </c>
      <c r="D10" s="179" t="str">
        <f t="array" aca="1" ref="D10" ca="1">IFERROR(INDEX(tablo,SMALL(IF(suivix="x",ROW(suivix)-2,""),ROW($A5)),COLUMN(C:C)),"")</f>
        <v/>
      </c>
      <c r="E10" s="179" t="str">
        <f t="array" aca="1" ref="E10" ca="1">IFERROR(INDEX(tablo,SMALL(IF(suivix="x",ROW(suivix)-2,""),ROW($A5)),COLUMN(D:D)),"")</f>
        <v/>
      </c>
      <c r="F10" s="180" t="str">
        <f t="array" aca="1" ref="F10" ca="1">IFERROR(INDEX(tablo,SMALL(IF(suivix="x",ROW(suivix)-2,""),ROW($A5)),COLUMN(E:E)),"")</f>
        <v/>
      </c>
      <c r="G10" s="181" t="str">
        <f t="array" aca="1" ref="G10" ca="1">IFERROR(INDEX(tablo,SMALL(IF(suivix="x",ROW(suivix)-2,""),ROW($A5)),COLUMN(F:F)),"")</f>
        <v/>
      </c>
      <c r="H10" s="179" t="str">
        <f t="array" aca="1" ref="H10" ca="1">IFERROR(INDEX(tablo,SMALL(IF(suivix="x",ROW(suivix)-2,""),ROW($A5)),COLUMN(G:G)),"")</f>
        <v/>
      </c>
      <c r="I10" s="179" t="str">
        <f t="array" aca="1" ref="I10" ca="1">IFERROR(INDEX(tablo,SMALL(IF(suivix="x",ROW(suivix)-2,""),ROW($A5)),COLUMN(H:H)),"")</f>
        <v/>
      </c>
      <c r="J10" s="181" t="str">
        <f t="array" aca="1" ref="J10" ca="1">IFERROR(INDEX(tablo,SMALL(IF(suivix="x",ROW(suivix)-2,""),ROW($A5)),COLUMN(I:I)),"")</f>
        <v/>
      </c>
      <c r="K10" s="181" t="str">
        <f t="array" aca="1" ref="K10" ca="1">IFERROR(INDEX(tablo,SMALL(IF(suivix="x",ROW(suivix)-2,""),ROW($A5)),COLUMN(J:J)),"")</f>
        <v/>
      </c>
    </row>
    <row r="11" spans="2:17">
      <c r="B11" s="179" t="str">
        <f t="array" aca="1" ref="B11" ca="1">IFERROR(INDEX(tablo,SMALL(IF(suivix="x",ROW(suivix)-2,""),ROW($A6)),COLUMN(A:A)),"")</f>
        <v/>
      </c>
      <c r="C11" s="179" t="str">
        <f t="array" aca="1" ref="C11" ca="1">IFERROR(INDEX(tablo,SMALL(IF(suivix="x",ROW(suivix)-2,""),ROW($A6)),COLUMN(B:B)),"")</f>
        <v/>
      </c>
      <c r="D11" s="179" t="str">
        <f t="array" aca="1" ref="D11" ca="1">IFERROR(INDEX(tablo,SMALL(IF(suivix="x",ROW(suivix)-2,""),ROW($A6)),COLUMN(C:C)),"")</f>
        <v/>
      </c>
      <c r="E11" s="179" t="str">
        <f t="array" aca="1" ref="E11" ca="1">IFERROR(INDEX(tablo,SMALL(IF(suivix="x",ROW(suivix)-2,""),ROW($A6)),COLUMN(D:D)),"")</f>
        <v/>
      </c>
      <c r="F11" s="180" t="str">
        <f t="array" aca="1" ref="F11" ca="1">IFERROR(INDEX(tablo,SMALL(IF(suivix="x",ROW(suivix)-2,""),ROW($A6)),COLUMN(E:E)),"")</f>
        <v/>
      </c>
      <c r="G11" s="181" t="str">
        <f t="array" aca="1" ref="G11" ca="1">IFERROR(INDEX(tablo,SMALL(IF(suivix="x",ROW(suivix)-2,""),ROW($A6)),COLUMN(F:F)),"")</f>
        <v/>
      </c>
      <c r="H11" s="179" t="str">
        <f t="array" aca="1" ref="H11" ca="1">IFERROR(INDEX(tablo,SMALL(IF(suivix="x",ROW(suivix)-2,""),ROW($A6)),COLUMN(G:G)),"")</f>
        <v/>
      </c>
      <c r="I11" s="179" t="str">
        <f t="array" aca="1" ref="I11" ca="1">IFERROR(INDEX(tablo,SMALL(IF(suivix="x",ROW(suivix)-2,""),ROW($A6)),COLUMN(H:H)),"")</f>
        <v/>
      </c>
      <c r="J11" s="181" t="str">
        <f t="array" aca="1" ref="J11" ca="1">IFERROR(INDEX(tablo,SMALL(IF(suivix="x",ROW(suivix)-2,""),ROW($A6)),COLUMN(I:I)),"")</f>
        <v/>
      </c>
      <c r="K11" s="181" t="str">
        <f t="array" aca="1" ref="K11" ca="1">IFERROR(INDEX(tablo,SMALL(IF(suivix="x",ROW(suivix)-2,""),ROW($A6)),COLUMN(J:J)),"")</f>
        <v/>
      </c>
    </row>
    <row r="12" spans="2:17" ht="16.75" customHeight="1">
      <c r="B12" s="179" t="str">
        <f t="array" aca="1" ref="B12" ca="1">IFERROR(INDEX(tablo,SMALL(IF(suivix="x",ROW(suivix)-2,""),ROW($A7)),COLUMN(A:A)),"")</f>
        <v/>
      </c>
      <c r="C12" s="179" t="str">
        <f t="array" aca="1" ref="C12" ca="1">IFERROR(INDEX(tablo,SMALL(IF(suivix="x",ROW(suivix)-2,""),ROW($A7)),COLUMN(B:B)),"")</f>
        <v/>
      </c>
      <c r="D12" s="179" t="str">
        <f t="array" aca="1" ref="D12" ca="1">IFERROR(INDEX(tablo,SMALL(IF(suivix="x",ROW(suivix)-2,""),ROW($A7)),COLUMN(C:C)),"")</f>
        <v/>
      </c>
      <c r="E12" s="179" t="str">
        <f t="array" aca="1" ref="E12" ca="1">IFERROR(INDEX(tablo,SMALL(IF(suivix="x",ROW(suivix)-2,""),ROW($A7)),COLUMN(D:D)),"")</f>
        <v/>
      </c>
      <c r="F12" s="180" t="str">
        <f t="array" aca="1" ref="F12" ca="1">IFERROR(INDEX(tablo,SMALL(IF(suivix="x",ROW(suivix)-2,""),ROW($A7)),COLUMN(E:E)),"")</f>
        <v/>
      </c>
      <c r="G12" s="181" t="str">
        <f t="array" aca="1" ref="G12" ca="1">IFERROR(INDEX(tablo,SMALL(IF(suivix="x",ROW(suivix)-2,""),ROW($A7)),COLUMN(F:F)),"")</f>
        <v/>
      </c>
      <c r="H12" s="179" t="str">
        <f t="array" aca="1" ref="H12" ca="1">IFERROR(INDEX(tablo,SMALL(IF(suivix="x",ROW(suivix)-2,""),ROW($A7)),COLUMN(G:G)),"")</f>
        <v/>
      </c>
      <c r="I12" s="179" t="str">
        <f t="array" aca="1" ref="I12" ca="1">IFERROR(INDEX(tablo,SMALL(IF(suivix="x",ROW(suivix)-2,""),ROW($A7)),COLUMN(H:H)),"")</f>
        <v/>
      </c>
      <c r="J12" s="181" t="str">
        <f t="array" aca="1" ref="J12" ca="1">IFERROR(INDEX(tablo,SMALL(IF(suivix="x",ROW(suivix)-2,""),ROW($A7)),COLUMN(I:I)),"")</f>
        <v/>
      </c>
      <c r="K12" s="181" t="str">
        <f t="array" aca="1" ref="K12" ca="1">IFERROR(INDEX(tablo,SMALL(IF(suivix="x",ROW(suivix)-2,""),ROW($A7)),COLUMN(J:J)),"")</f>
        <v/>
      </c>
      <c r="L12" s="176"/>
      <c r="M12" s="177"/>
    </row>
    <row r="13" spans="2:17">
      <c r="B13" s="179" t="str">
        <f t="array" aca="1" ref="B13" ca="1">IFERROR(INDEX(tablo,SMALL(IF(suivix="x",ROW(suivix)-2,""),ROW($A8)),COLUMN(A:A)),"")</f>
        <v/>
      </c>
      <c r="C13" s="179" t="str">
        <f t="array" aca="1" ref="C13" ca="1">IFERROR(INDEX(tablo,SMALL(IF(suivix="x",ROW(suivix)-2,""),ROW($A8)),COLUMN(B:B)),"")</f>
        <v/>
      </c>
      <c r="D13" s="179" t="str">
        <f t="array" aca="1" ref="D13" ca="1">IFERROR(INDEX(tablo,SMALL(IF(suivix="x",ROW(suivix)-2,""),ROW($A8)),COLUMN(C:C)),"")</f>
        <v/>
      </c>
      <c r="E13" s="179" t="str">
        <f t="array" aca="1" ref="E13" ca="1">IFERROR(INDEX(tablo,SMALL(IF(suivix="x",ROW(suivix)-2,""),ROW($A8)),COLUMN(D:D)),"")</f>
        <v/>
      </c>
      <c r="F13" s="180" t="str">
        <f t="array" aca="1" ref="F13" ca="1">IFERROR(INDEX(tablo,SMALL(IF(suivix="x",ROW(suivix)-2,""),ROW($A8)),COLUMN(E:E)),"")</f>
        <v/>
      </c>
      <c r="G13" s="181" t="str">
        <f t="array" aca="1" ref="G13" ca="1">IFERROR(INDEX(tablo,SMALL(IF(suivix="x",ROW(suivix)-2,""),ROW($A8)),COLUMN(F:F)),"")</f>
        <v/>
      </c>
      <c r="H13" s="179" t="str">
        <f t="array" aca="1" ref="H13" ca="1">IFERROR(INDEX(tablo,SMALL(IF(suivix="x",ROW(suivix)-2,""),ROW($A8)),COLUMN(G:G)),"")</f>
        <v/>
      </c>
      <c r="I13" s="179" t="str">
        <f t="array" aca="1" ref="I13" ca="1">IFERROR(INDEX(tablo,SMALL(IF(suivix="x",ROW(suivix)-2,""),ROW($A8)),COLUMN(H:H)),"")</f>
        <v/>
      </c>
      <c r="J13" s="181" t="str">
        <f t="array" aca="1" ref="J13" ca="1">IFERROR(INDEX(tablo,SMALL(IF(suivix="x",ROW(suivix)-2,""),ROW($A8)),COLUMN(I:I)),"")</f>
        <v/>
      </c>
      <c r="K13" s="181" t="str">
        <f t="array" aca="1" ref="K13" ca="1">IFERROR(INDEX(tablo,SMALL(IF(suivix="x",ROW(suivix)-2,""),ROW($A8)),COLUMN(J:J)),"")</f>
        <v/>
      </c>
    </row>
    <row r="14" spans="2:17">
      <c r="B14" s="179" t="str">
        <f t="array" aca="1" ref="B14" ca="1">IFERROR(INDEX(tablo,SMALL(IF(suivix="x",ROW(suivix)-2,""),ROW($A9)),COLUMN(A:A)),"")</f>
        <v/>
      </c>
      <c r="C14" s="179" t="str">
        <f t="array" aca="1" ref="C14" ca="1">IFERROR(INDEX(tablo,SMALL(IF(suivix="x",ROW(suivix)-2,""),ROW($A9)),COLUMN(B:B)),"")</f>
        <v/>
      </c>
      <c r="D14" s="179" t="str">
        <f t="array" aca="1" ref="D14" ca="1">IFERROR(INDEX(tablo,SMALL(IF(suivix="x",ROW(suivix)-2,""),ROW($A9)),COLUMN(C:C)),"")</f>
        <v/>
      </c>
      <c r="E14" s="179" t="str">
        <f t="array" aca="1" ref="E14" ca="1">IFERROR(INDEX(tablo,SMALL(IF(suivix="x",ROW(suivix)-2,""),ROW($A9)),COLUMN(D:D)),"")</f>
        <v/>
      </c>
      <c r="F14" s="180" t="str">
        <f t="array" aca="1" ref="F14" ca="1">IFERROR(INDEX(tablo,SMALL(IF(suivix="x",ROW(suivix)-2,""),ROW($A9)),COLUMN(E:E)),"")</f>
        <v/>
      </c>
      <c r="G14" s="181" t="str">
        <f t="array" aca="1" ref="G14" ca="1">IFERROR(INDEX(tablo,SMALL(IF(suivix="x",ROW(suivix)-2,""),ROW($A9)),COLUMN(F:F)),"")</f>
        <v/>
      </c>
      <c r="H14" s="179" t="str">
        <f t="array" aca="1" ref="H14" ca="1">IFERROR(INDEX(tablo,SMALL(IF(suivix="x",ROW(suivix)-2,""),ROW($A9)),COLUMN(G:G)),"")</f>
        <v/>
      </c>
      <c r="I14" s="179" t="str">
        <f t="array" aca="1" ref="I14" ca="1">IFERROR(INDEX(tablo,SMALL(IF(suivix="x",ROW(suivix)-2,""),ROW($A9)),COLUMN(H:H)),"")</f>
        <v/>
      </c>
      <c r="J14" s="181" t="str">
        <f t="array" aca="1" ref="J14" ca="1">IFERROR(INDEX(tablo,SMALL(IF(suivix="x",ROW(suivix)-2,""),ROW($A9)),COLUMN(I:I)),"")</f>
        <v/>
      </c>
      <c r="K14" s="181" t="str">
        <f t="array" aca="1" ref="K14" ca="1">IFERROR(INDEX(tablo,SMALL(IF(suivix="x",ROW(suivix)-2,""),ROW($A9)),COLUMN(J:J)),"")</f>
        <v/>
      </c>
    </row>
    <row r="15" spans="2:17">
      <c r="B15" s="179" t="str">
        <f t="array" aca="1" ref="B15" ca="1">IFERROR(INDEX(tablo,SMALL(IF(suivix="x",ROW(suivix)-2,""),ROW($A10)),COLUMN(A:A)),"")</f>
        <v/>
      </c>
      <c r="C15" s="179" t="str">
        <f t="array" aca="1" ref="C15" ca="1">IFERROR(INDEX(tablo,SMALL(IF(suivix="x",ROW(suivix)-2,""),ROW($A10)),COLUMN(B:B)),"")</f>
        <v/>
      </c>
      <c r="D15" s="179" t="str">
        <f t="array" aca="1" ref="D15" ca="1">IFERROR(INDEX(tablo,SMALL(IF(suivix="x",ROW(suivix)-2,""),ROW($A10)),COLUMN(C:C)),"")</f>
        <v/>
      </c>
      <c r="E15" s="179" t="str">
        <f t="array" aca="1" ref="E15" ca="1">IFERROR(INDEX(tablo,SMALL(IF(suivix="x",ROW(suivix)-2,""),ROW($A10)),COLUMN(D:D)),"")</f>
        <v/>
      </c>
      <c r="F15" s="180" t="str">
        <f t="array" aca="1" ref="F15" ca="1">IFERROR(INDEX(tablo,SMALL(IF(suivix="x",ROW(suivix)-2,""),ROW($A10)),COLUMN(E:E)),"")</f>
        <v/>
      </c>
      <c r="G15" s="181" t="str">
        <f t="array" aca="1" ref="G15" ca="1">IFERROR(INDEX(tablo,SMALL(IF(suivix="x",ROW(suivix)-2,""),ROW($A10)),COLUMN(F:F)),"")</f>
        <v/>
      </c>
      <c r="H15" s="179" t="str">
        <f t="array" aca="1" ref="H15" ca="1">IFERROR(INDEX(tablo,SMALL(IF(suivix="x",ROW(suivix)-2,""),ROW($A10)),COLUMN(G:G)),"")</f>
        <v/>
      </c>
      <c r="I15" s="179" t="str">
        <f t="array" aca="1" ref="I15" ca="1">IFERROR(INDEX(tablo,SMALL(IF(suivix="x",ROW(suivix)-2,""),ROW($A10)),COLUMN(H:H)),"")</f>
        <v/>
      </c>
      <c r="J15" s="181" t="str">
        <f t="array" aca="1" ref="J15" ca="1">IFERROR(INDEX(tablo,SMALL(IF(suivix="x",ROW(suivix)-2,""),ROW($A10)),COLUMN(I:I)),"")</f>
        <v/>
      </c>
      <c r="K15" s="181" t="str">
        <f t="array" aca="1" ref="K15" ca="1">IFERROR(INDEX(tablo,SMALL(IF(suivix="x",ROW(suivix)-2,""),ROW($A10)),COLUMN(J:J)),"")</f>
        <v/>
      </c>
      <c r="L15" s="178" t="str">
        <f>IF('Suivi '!B8="x","",HLOOKUP('Suivi '!B8,suivi[],2,0))</f>
        <v/>
      </c>
      <c r="M15" s="178"/>
      <c r="N15" s="178"/>
      <c r="O15" s="178"/>
      <c r="P15" s="178"/>
      <c r="Q15" s="178"/>
    </row>
    <row r="16" spans="2:17">
      <c r="B16" s="179" t="str">
        <f t="array" aca="1" ref="B16" ca="1">IFERROR(INDEX(tablo,SMALL(IF(suivix="x",ROW(suivix)-2,""),ROW($A11)),COLUMN(A:A)),"")</f>
        <v/>
      </c>
      <c r="C16" s="179" t="str">
        <f t="array" aca="1" ref="C16" ca="1">IFERROR(INDEX(tablo,SMALL(IF(suivix="x",ROW(suivix)-2,""),ROW($A11)),COLUMN(B:B)),"")</f>
        <v/>
      </c>
      <c r="D16" s="179" t="str">
        <f t="array" aca="1" ref="D16" ca="1">IFERROR(INDEX(tablo,SMALL(IF(suivix="x",ROW(suivix)-2,""),ROW($A11)),COLUMN(C:C)),"")</f>
        <v/>
      </c>
      <c r="E16" s="179" t="str">
        <f t="array" aca="1" ref="E16" ca="1">IFERROR(INDEX(tablo,SMALL(IF(suivix="x",ROW(suivix)-2,""),ROW($A11)),COLUMN(D:D)),"")</f>
        <v/>
      </c>
      <c r="F16" s="180" t="str">
        <f t="array" aca="1" ref="F16" ca="1">IFERROR(INDEX(tablo,SMALL(IF(suivix="x",ROW(suivix)-2,""),ROW($A11)),COLUMN(E:E)),"")</f>
        <v/>
      </c>
      <c r="G16" s="181" t="str">
        <f t="array" aca="1" ref="G16" ca="1">IFERROR(INDEX(tablo,SMALL(IF(suivix="x",ROW(suivix)-2,""),ROW($A11)),COLUMN(F:F)),"")</f>
        <v/>
      </c>
      <c r="H16" s="179" t="str">
        <f t="array" aca="1" ref="H16" ca="1">IFERROR(INDEX(tablo,SMALL(IF(suivix="x",ROW(suivix)-2,""),ROW($A11)),COLUMN(G:G)),"")</f>
        <v/>
      </c>
      <c r="I16" s="179" t="str">
        <f t="array" aca="1" ref="I16" ca="1">IFERROR(INDEX(tablo,SMALL(IF(suivix="x",ROW(suivix)-2,""),ROW($A11)),COLUMN(H:H)),"")</f>
        <v/>
      </c>
      <c r="J16" s="181" t="str">
        <f t="array" aca="1" ref="J16" ca="1">IFERROR(INDEX(tablo,SMALL(IF(suivix="x",ROW(suivix)-2,""),ROW($A11)),COLUMN(I:I)),"")</f>
        <v/>
      </c>
      <c r="K16" s="181" t="str">
        <f t="array" aca="1" ref="K16" ca="1">IFERROR(INDEX(tablo,SMALL(IF(suivix="x",ROW(suivix)-2,""),ROW($A11)),COLUMN(J:J)),"")</f>
        <v/>
      </c>
    </row>
    <row r="17" spans="2:11">
      <c r="B17" s="179" t="str">
        <f t="array" aca="1" ref="B17" ca="1">IFERROR(INDEX(tablo,SMALL(IF(suivix="x",ROW(suivix)-2,""),ROW($A12)),COLUMN(A:A)),"")</f>
        <v/>
      </c>
      <c r="C17" s="179" t="str">
        <f t="array" aca="1" ref="C17" ca="1">IFERROR(INDEX(tablo,SMALL(IF(suivix="x",ROW(suivix)-2,""),ROW($A12)),COLUMN(B:B)),"")</f>
        <v/>
      </c>
      <c r="D17" s="179" t="str">
        <f t="array" aca="1" ref="D17" ca="1">IFERROR(INDEX(tablo,SMALL(IF(suivix="x",ROW(suivix)-2,""),ROW($A12)),COLUMN(C:C)),"")</f>
        <v/>
      </c>
      <c r="E17" s="179" t="str">
        <f t="array" aca="1" ref="E17" ca="1">IFERROR(INDEX(tablo,SMALL(IF(suivix="x",ROW(suivix)-2,""),ROW($A12)),COLUMN(D:D)),"")</f>
        <v/>
      </c>
      <c r="F17" s="180" t="str">
        <f t="array" aca="1" ref="F17" ca="1">IFERROR(INDEX(tablo,SMALL(IF(suivix="x",ROW(suivix)-2,""),ROW($A12)),COLUMN(E:E)),"")</f>
        <v/>
      </c>
      <c r="G17" s="181" t="str">
        <f t="array" aca="1" ref="G17" ca="1">IFERROR(INDEX(tablo,SMALL(IF(suivix="x",ROW(suivix)-2,""),ROW($A12)),COLUMN(F:F)),"")</f>
        <v/>
      </c>
      <c r="H17" s="179" t="str">
        <f t="array" aca="1" ref="H17" ca="1">IFERROR(INDEX(tablo,SMALL(IF(suivix="x",ROW(suivix)-2,""),ROW($A12)),COLUMN(G:G)),"")</f>
        <v/>
      </c>
      <c r="I17" s="179" t="str">
        <f t="array" aca="1" ref="I17" ca="1">IFERROR(INDEX(tablo,SMALL(IF(suivix="x",ROW(suivix)-2,""),ROW($A12)),COLUMN(H:H)),"")</f>
        <v/>
      </c>
      <c r="J17" s="181" t="str">
        <f t="array" aca="1" ref="J17" ca="1">IFERROR(INDEX(tablo,SMALL(IF(suivix="x",ROW(suivix)-2,""),ROW($A12)),COLUMN(I:I)),"")</f>
        <v/>
      </c>
      <c r="K17" s="181" t="str">
        <f t="array" aca="1" ref="K17" ca="1">IFERROR(INDEX(tablo,SMALL(IF(suivix="x",ROW(suivix)-2,""),ROW($A12)),COLUMN(J:J)),"")</f>
        <v/>
      </c>
    </row>
    <row r="18" spans="2:11">
      <c r="B18" s="179" t="str">
        <f t="array" aca="1" ref="B18" ca="1">IFERROR(INDEX(tablo,SMALL(IF(suivix="x",ROW(suivix)-2,""),ROW($A13)),COLUMN(A:A)),"")</f>
        <v/>
      </c>
      <c r="C18" s="179" t="str">
        <f t="array" aca="1" ref="C18" ca="1">IFERROR(INDEX(tablo,SMALL(IF(suivix="x",ROW(suivix)-2,""),ROW($A13)),COLUMN(B:B)),"")</f>
        <v/>
      </c>
      <c r="D18" s="179" t="str">
        <f t="array" aca="1" ref="D18" ca="1">IFERROR(INDEX(tablo,SMALL(IF(suivix="x",ROW(suivix)-2,""),ROW($A13)),COLUMN(C:C)),"")</f>
        <v/>
      </c>
      <c r="E18" s="179" t="str">
        <f t="array" aca="1" ref="E18" ca="1">IFERROR(INDEX(tablo,SMALL(IF(suivix="x",ROW(suivix)-2,""),ROW($A13)),COLUMN(D:D)),"")</f>
        <v/>
      </c>
      <c r="F18" s="180" t="str">
        <f t="array" aca="1" ref="F18" ca="1">IFERROR(INDEX(tablo,SMALL(IF(suivix="x",ROW(suivix)-2,""),ROW($A13)),COLUMN(E:E)),"")</f>
        <v/>
      </c>
      <c r="G18" s="181" t="str">
        <f t="array" aca="1" ref="G18" ca="1">IFERROR(INDEX(tablo,SMALL(IF(suivix="x",ROW(suivix)-2,""),ROW($A13)),COLUMN(F:F)),"")</f>
        <v/>
      </c>
      <c r="H18" s="179" t="str">
        <f t="array" aca="1" ref="H18" ca="1">IFERROR(INDEX(tablo,SMALL(IF(suivix="x",ROW(suivix)-2,""),ROW($A13)),COLUMN(G:G)),"")</f>
        <v/>
      </c>
      <c r="I18" s="179" t="str">
        <f t="array" aca="1" ref="I18" ca="1">IFERROR(INDEX(tablo,SMALL(IF(suivix="x",ROW(suivix)-2,""),ROW($A13)),COLUMN(H:H)),"")</f>
        <v/>
      </c>
      <c r="J18" s="181" t="str">
        <f t="array" aca="1" ref="J18" ca="1">IFERROR(INDEX(tablo,SMALL(IF(suivix="x",ROW(suivix)-2,""),ROW($A13)),COLUMN(I:I)),"")</f>
        <v/>
      </c>
      <c r="K18" s="181" t="str">
        <f t="array" aca="1" ref="K18" ca="1">IFERROR(INDEX(tablo,SMALL(IF(suivix="x",ROW(suivix)-2,""),ROW($A13)),COLUMN(J:J)),"")</f>
        <v/>
      </c>
    </row>
    <row r="19" spans="2:11">
      <c r="B19" s="179" t="str">
        <f t="array" aca="1" ref="B19" ca="1">IFERROR(INDEX(tablo,SMALL(IF(suivix="x",ROW(suivix)-2,""),ROW($A14)),COLUMN(A:A)),"")</f>
        <v/>
      </c>
      <c r="C19" s="179" t="str">
        <f t="array" aca="1" ref="C19" ca="1">IFERROR(INDEX(tablo,SMALL(IF(suivix="x",ROW(suivix)-2,""),ROW($A14)),COLUMN(B:B)),"")</f>
        <v/>
      </c>
      <c r="D19" s="179" t="str">
        <f t="array" aca="1" ref="D19" ca="1">IFERROR(INDEX(tablo,SMALL(IF(suivix="x",ROW(suivix)-2,""),ROW($A14)),COLUMN(C:C)),"")</f>
        <v/>
      </c>
      <c r="E19" s="179" t="str">
        <f t="array" aca="1" ref="E19" ca="1">IFERROR(INDEX(tablo,SMALL(IF(suivix="x",ROW(suivix)-2,""),ROW($A14)),COLUMN(D:D)),"")</f>
        <v/>
      </c>
      <c r="F19" s="180" t="str">
        <f t="array" aca="1" ref="F19" ca="1">IFERROR(INDEX(tablo,SMALL(IF(suivix="x",ROW(suivix)-2,""),ROW($A14)),COLUMN(E:E)),"")</f>
        <v/>
      </c>
      <c r="G19" s="181" t="str">
        <f t="array" aca="1" ref="G19" ca="1">IFERROR(INDEX(tablo,SMALL(IF(suivix="x",ROW(suivix)-2,""),ROW($A14)),COLUMN(F:F)),"")</f>
        <v/>
      </c>
      <c r="H19" s="179" t="str">
        <f t="array" aca="1" ref="H19" ca="1">IFERROR(INDEX(tablo,SMALL(IF(suivix="x",ROW(suivix)-2,""),ROW($A14)),COLUMN(G:G)),"")</f>
        <v/>
      </c>
      <c r="I19" s="179" t="str">
        <f t="array" aca="1" ref="I19" ca="1">IFERROR(INDEX(tablo,SMALL(IF(suivix="x",ROW(suivix)-2,""),ROW($A14)),COLUMN(H:H)),"")</f>
        <v/>
      </c>
      <c r="J19" s="181" t="str">
        <f t="array" aca="1" ref="J19" ca="1">IFERROR(INDEX(tablo,SMALL(IF(suivix="x",ROW(suivix)-2,""),ROW($A14)),COLUMN(I:I)),"")</f>
        <v/>
      </c>
      <c r="K19" s="181" t="str">
        <f t="array" aca="1" ref="K19" ca="1">IFERROR(INDEX(tablo,SMALL(IF(suivix="x",ROW(suivix)-2,""),ROW($A14)),COLUMN(J:J)),"")</f>
        <v/>
      </c>
    </row>
    <row r="20" spans="2:11">
      <c r="B20" s="179" t="str">
        <f t="array" aca="1" ref="B20" ca="1">IFERROR(INDEX(tablo,SMALL(IF(suivix="x",ROW(suivix)-2,""),ROW($A15)),COLUMN(A:A)),"")</f>
        <v/>
      </c>
      <c r="C20" s="179" t="str">
        <f t="array" aca="1" ref="C20" ca="1">IFERROR(INDEX(tablo,SMALL(IF(suivix="x",ROW(suivix)-2,""),ROW($A15)),COLUMN(B:B)),"")</f>
        <v/>
      </c>
      <c r="D20" s="179" t="str">
        <f t="array" aca="1" ref="D20" ca="1">IFERROR(INDEX(tablo,SMALL(IF(suivix="x",ROW(suivix)-2,""),ROW($A15)),COLUMN(C:C)),"")</f>
        <v/>
      </c>
      <c r="E20" s="179" t="str">
        <f t="array" aca="1" ref="E20" ca="1">IFERROR(INDEX(tablo,SMALL(IF(suivix="x",ROW(suivix)-2,""),ROW($A15)),COLUMN(D:D)),"")</f>
        <v/>
      </c>
      <c r="F20" s="180" t="str">
        <f t="array" aca="1" ref="F20" ca="1">IFERROR(INDEX(tablo,SMALL(IF(suivix="x",ROW(suivix)-2,""),ROW($A15)),COLUMN(E:E)),"")</f>
        <v/>
      </c>
      <c r="G20" s="181" t="str">
        <f t="array" aca="1" ref="G20" ca="1">IFERROR(INDEX(tablo,SMALL(IF(suivix="x",ROW(suivix)-2,""),ROW($A15)),COLUMN(F:F)),"")</f>
        <v/>
      </c>
      <c r="H20" s="179" t="str">
        <f t="array" aca="1" ref="H20" ca="1">IFERROR(INDEX(tablo,SMALL(IF(suivix="x",ROW(suivix)-2,""),ROW($A15)),COLUMN(G:G)),"")</f>
        <v/>
      </c>
      <c r="I20" s="179" t="str">
        <f t="array" aca="1" ref="I20" ca="1">IFERROR(INDEX(tablo,SMALL(IF(suivix="x",ROW(suivix)-2,""),ROW($A15)),COLUMN(H:H)),"")</f>
        <v/>
      </c>
      <c r="J20" s="181" t="str">
        <f t="array" aca="1" ref="J20" ca="1">IFERROR(INDEX(tablo,SMALL(IF(suivix="x",ROW(suivix)-2,""),ROW($A15)),COLUMN(I:I)),"")</f>
        <v/>
      </c>
      <c r="K20" s="181" t="str">
        <f t="array" aca="1" ref="K20" ca="1">IFERROR(INDEX(tablo,SMALL(IF(suivix="x",ROW(suivix)-2,""),ROW($A15)),COLUMN(J:J)),"")</f>
        <v/>
      </c>
    </row>
    <row r="21" spans="2:11">
      <c r="B21" s="179" t="str">
        <f t="array" aca="1" ref="B21" ca="1">IFERROR(INDEX(tablo,SMALL(IF(suivix="x",ROW(suivix)-2,""),ROW($A16)),COLUMN(A:A)),"")</f>
        <v/>
      </c>
      <c r="C21" s="179" t="str">
        <f t="array" aca="1" ref="C21" ca="1">IFERROR(INDEX(tablo,SMALL(IF(suivix="x",ROW(suivix)-2,""),ROW($A16)),COLUMN(B:B)),"")</f>
        <v/>
      </c>
      <c r="D21" s="179" t="str">
        <f t="array" aca="1" ref="D21" ca="1">IFERROR(INDEX(tablo,SMALL(IF(suivix="x",ROW(suivix)-2,""),ROW($A16)),COLUMN(C:C)),"")</f>
        <v/>
      </c>
      <c r="E21" s="179" t="str">
        <f t="array" aca="1" ref="E21" ca="1">IFERROR(INDEX(tablo,SMALL(IF(suivix="x",ROW(suivix)-2,""),ROW($A16)),COLUMN(D:D)),"")</f>
        <v/>
      </c>
      <c r="F21" s="180" t="str">
        <f t="array" aca="1" ref="F21" ca="1">IFERROR(INDEX(tablo,SMALL(IF(suivix="x",ROW(suivix)-2,""),ROW($A16)),COLUMN(E:E)),"")</f>
        <v/>
      </c>
      <c r="G21" s="181" t="str">
        <f t="array" aca="1" ref="G21" ca="1">IFERROR(INDEX(tablo,SMALL(IF(suivix="x",ROW(suivix)-2,""),ROW($A16)),COLUMN(F:F)),"")</f>
        <v/>
      </c>
      <c r="H21" s="179" t="str">
        <f t="array" aca="1" ref="H21" ca="1">IFERROR(INDEX(tablo,SMALL(IF(suivix="x",ROW(suivix)-2,""),ROW($A16)),COLUMN(G:G)),"")</f>
        <v/>
      </c>
      <c r="I21" s="179" t="str">
        <f t="array" aca="1" ref="I21" ca="1">IFERROR(INDEX(tablo,SMALL(IF(suivix="x",ROW(suivix)-2,""),ROW($A16)),COLUMN(H:H)),"")</f>
        <v/>
      </c>
      <c r="J21" s="181" t="str">
        <f t="array" aca="1" ref="J21" ca="1">IFERROR(INDEX(tablo,SMALL(IF(suivix="x",ROW(suivix)-2,""),ROW($A16)),COLUMN(I:I)),"")</f>
        <v/>
      </c>
      <c r="K21" s="181" t="str">
        <f t="array" aca="1" ref="K21" ca="1">IFERROR(INDEX(tablo,SMALL(IF(suivix="x",ROW(suivix)-2,""),ROW($A16)),COLUMN(J:J)),"")</f>
        <v/>
      </c>
    </row>
    <row r="46" spans="7:7">
      <c r="G46">
        <f ca="1">SUM(G8:G45)</f>
        <v>20000</v>
      </c>
    </row>
  </sheetData>
  <mergeCells count="2">
    <mergeCell ref="L12:M12"/>
    <mergeCell ref="L15:Q15"/>
  </mergeCells>
  <pageMargins left="0.25" right="0.25" top="0.75" bottom="0.75" header="0.3" footer="0.3"/>
  <pageSetup scale="9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B9" sqref="B9"/>
    </sheetView>
  </sheetViews>
  <sheetFormatPr baseColWidth="10" defaultRowHeight="14.5"/>
  <cols>
    <col min="1" max="1" width="13" style="159" customWidth="1"/>
    <col min="2" max="2" width="17.90625" style="159" customWidth="1"/>
    <col min="3" max="3" width="16.08984375" style="159" customWidth="1"/>
    <col min="4" max="4" width="16.1796875" style="159" customWidth="1"/>
    <col min="5" max="5" width="14.90625" style="159" customWidth="1"/>
  </cols>
  <sheetData>
    <row r="1" spans="1:5" ht="23.4" customHeight="1">
      <c r="A1" s="160" t="s">
        <v>74</v>
      </c>
      <c r="B1" s="160" t="s">
        <v>73</v>
      </c>
      <c r="C1" s="160" t="s">
        <v>75</v>
      </c>
      <c r="D1" s="160" t="s">
        <v>76</v>
      </c>
      <c r="E1" s="160" t="s">
        <v>77</v>
      </c>
    </row>
    <row r="2" spans="1:5" ht="28.25" customHeight="1">
      <c r="A2" s="158" t="str">
        <f>'Suivi '!A2</f>
        <v>01</v>
      </c>
      <c r="B2" s="159" t="str">
        <f>suivi[[#This Row],[PROJETS]]</f>
        <v>TITI</v>
      </c>
      <c r="C2" s="159" t="str">
        <f>suivi[[#This Row],[P.O]]</f>
        <v>JV-2019</v>
      </c>
      <c r="D2" s="159" t="str">
        <f>'Suivi '!F3</f>
        <v>G-5555</v>
      </c>
    </row>
    <row r="3" spans="1:5" ht="22.75" customHeight="1"/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1"/>
  <sheetViews>
    <sheetView workbookViewId="0">
      <selection activeCell="E2" sqref="E2"/>
    </sheetView>
  </sheetViews>
  <sheetFormatPr baseColWidth="10" defaultColWidth="11.453125" defaultRowHeight="24.9" customHeight="1"/>
  <cols>
    <col min="1" max="1" width="20.90625" style="124" customWidth="1"/>
    <col min="2" max="2" width="19.36328125" style="120" customWidth="1"/>
    <col min="3" max="3" width="17.08984375" style="121" customWidth="1"/>
    <col min="4" max="4" width="30.81640625" style="122" customWidth="1"/>
    <col min="5" max="5" width="20.453125" style="123" customWidth="1"/>
    <col min="6" max="16384" width="11.453125" style="1"/>
  </cols>
  <sheetData>
    <row r="1" spans="1:5" s="118" customFormat="1" ht="24.9" customHeight="1" thickBot="1">
      <c r="A1" s="125" t="s">
        <v>4</v>
      </c>
      <c r="B1" s="126" t="s">
        <v>5</v>
      </c>
      <c r="C1" s="127" t="s">
        <v>72</v>
      </c>
      <c r="D1" s="128" t="s">
        <v>6</v>
      </c>
      <c r="E1" s="129" t="s">
        <v>7</v>
      </c>
    </row>
    <row r="2" spans="1:5" ht="24.9" customHeight="1">
      <c r="A2" s="130"/>
      <c r="B2" s="131"/>
      <c r="C2" s="132"/>
      <c r="D2" s="133"/>
      <c r="E2" s="134"/>
    </row>
    <row r="3" spans="1:5" ht="24.9" customHeight="1">
      <c r="A3" s="135"/>
      <c r="B3" s="2"/>
      <c r="C3" s="3"/>
      <c r="D3" s="4"/>
      <c r="E3" s="136"/>
    </row>
    <row r="4" spans="1:5" ht="24.9" customHeight="1">
      <c r="A4" s="137"/>
      <c r="B4" s="2"/>
      <c r="C4" s="3"/>
      <c r="D4" s="4"/>
      <c r="E4" s="136"/>
    </row>
    <row r="5" spans="1:5" ht="24.9" customHeight="1">
      <c r="A5" s="137"/>
      <c r="B5" s="2"/>
      <c r="C5" s="3"/>
      <c r="D5" s="4"/>
      <c r="E5" s="136"/>
    </row>
    <row r="6" spans="1:5" ht="24.9" customHeight="1">
      <c r="A6" s="137"/>
      <c r="B6" s="2"/>
      <c r="C6" s="3"/>
      <c r="D6" s="4"/>
      <c r="E6" s="136"/>
    </row>
    <row r="7" spans="1:5" ht="24.9" customHeight="1">
      <c r="A7" s="137"/>
      <c r="B7" s="2"/>
      <c r="C7" s="3"/>
      <c r="D7" s="4"/>
      <c r="E7" s="136"/>
    </row>
    <row r="8" spans="1:5" ht="24.9" customHeight="1">
      <c r="A8" s="137"/>
      <c r="B8" s="2"/>
      <c r="C8" s="3"/>
      <c r="D8" s="4"/>
      <c r="E8" s="136"/>
    </row>
    <row r="9" spans="1:5" ht="24.9" customHeight="1">
      <c r="A9" s="137"/>
      <c r="B9" s="2"/>
      <c r="C9" s="3"/>
      <c r="D9" s="4"/>
      <c r="E9" s="136"/>
    </row>
    <row r="10" spans="1:5" ht="24.9" customHeight="1">
      <c r="A10" s="137"/>
      <c r="B10" s="2"/>
      <c r="C10" s="3"/>
      <c r="D10" s="4"/>
      <c r="E10" s="136"/>
    </row>
    <row r="11" spans="1:5" ht="24.9" customHeight="1">
      <c r="A11" s="137"/>
      <c r="B11" s="2"/>
      <c r="C11" s="3"/>
      <c r="D11" s="4"/>
      <c r="E11" s="136"/>
    </row>
    <row r="12" spans="1:5" ht="24.9" customHeight="1">
      <c r="A12" s="137"/>
      <c r="B12" s="2"/>
      <c r="C12" s="3"/>
      <c r="D12" s="4"/>
      <c r="E12" s="136"/>
    </row>
    <row r="13" spans="1:5" ht="24.9" customHeight="1">
      <c r="A13" s="137"/>
      <c r="B13" s="2"/>
      <c r="C13" s="3"/>
      <c r="D13" s="4"/>
      <c r="E13" s="136"/>
    </row>
    <row r="14" spans="1:5" ht="24.9" customHeight="1">
      <c r="A14" s="137"/>
      <c r="B14" s="2"/>
      <c r="C14" s="3"/>
      <c r="D14" s="4"/>
      <c r="E14" s="136"/>
    </row>
    <row r="15" spans="1:5" ht="24.9" customHeight="1">
      <c r="A15" s="137"/>
      <c r="B15" s="2"/>
      <c r="C15" s="3"/>
      <c r="D15" s="4"/>
      <c r="E15" s="136"/>
    </row>
    <row r="16" spans="1:5" ht="24.9" customHeight="1">
      <c r="A16" s="137"/>
      <c r="B16" s="2"/>
      <c r="C16" s="3"/>
      <c r="D16" s="4"/>
      <c r="E16" s="136"/>
    </row>
    <row r="17" spans="1:5" ht="24.9" customHeight="1">
      <c r="A17" s="137"/>
      <c r="B17" s="2"/>
      <c r="C17" s="3"/>
      <c r="D17" s="4"/>
      <c r="E17" s="136"/>
    </row>
    <row r="18" spans="1:5" ht="24.9" customHeight="1">
      <c r="A18" s="137"/>
      <c r="B18" s="2"/>
      <c r="C18" s="3"/>
      <c r="D18" s="4"/>
      <c r="E18" s="136"/>
    </row>
    <row r="19" spans="1:5" ht="24.9" customHeight="1">
      <c r="A19" s="137"/>
      <c r="B19" s="2"/>
      <c r="C19" s="3"/>
      <c r="D19" s="4"/>
      <c r="E19" s="136"/>
    </row>
    <row r="20" spans="1:5" ht="24.9" customHeight="1">
      <c r="A20" s="137"/>
      <c r="B20" s="2"/>
      <c r="C20" s="3"/>
      <c r="D20" s="4"/>
      <c r="E20" s="136"/>
    </row>
    <row r="21" spans="1:5" ht="24.9" customHeight="1">
      <c r="A21" s="137"/>
      <c r="B21" s="2"/>
      <c r="C21" s="3"/>
      <c r="D21" s="4"/>
      <c r="E21" s="136"/>
    </row>
    <row r="22" spans="1:5" ht="24.9" customHeight="1">
      <c r="A22" s="137"/>
      <c r="B22" s="2"/>
      <c r="C22" s="3"/>
      <c r="D22" s="4"/>
      <c r="E22" s="136"/>
    </row>
    <row r="23" spans="1:5" ht="24.9" customHeight="1">
      <c r="A23" s="137"/>
      <c r="B23" s="2"/>
      <c r="C23" s="3"/>
      <c r="D23" s="4"/>
      <c r="E23" s="136"/>
    </row>
    <row r="24" spans="1:5" ht="24.9" customHeight="1">
      <c r="A24" s="137"/>
      <c r="B24" s="2"/>
      <c r="C24" s="3"/>
      <c r="D24" s="4"/>
      <c r="E24" s="136"/>
    </row>
    <row r="25" spans="1:5" ht="24.9" customHeight="1">
      <c r="A25" s="137"/>
      <c r="B25" s="2"/>
      <c r="C25" s="3"/>
      <c r="D25" s="4"/>
      <c r="E25" s="136"/>
    </row>
    <row r="26" spans="1:5" ht="24.9" customHeight="1">
      <c r="A26" s="137"/>
      <c r="B26" s="2"/>
      <c r="C26" s="3"/>
      <c r="D26" s="4"/>
      <c r="E26" s="136"/>
    </row>
    <row r="27" spans="1:5" ht="24.9" customHeight="1">
      <c r="A27" s="137"/>
      <c r="B27" s="2"/>
      <c r="C27" s="3"/>
      <c r="D27" s="4"/>
      <c r="E27" s="136"/>
    </row>
    <row r="28" spans="1:5" ht="24.9" customHeight="1">
      <c r="A28" s="137"/>
      <c r="B28" s="2"/>
      <c r="C28" s="3"/>
      <c r="D28" s="4"/>
      <c r="E28" s="136"/>
    </row>
    <row r="29" spans="1:5" ht="24.9" customHeight="1">
      <c r="A29" s="137"/>
      <c r="B29" s="2"/>
      <c r="C29" s="3"/>
      <c r="D29" s="4"/>
      <c r="E29" s="136"/>
    </row>
    <row r="30" spans="1:5" ht="24.9" customHeight="1">
      <c r="A30" s="137"/>
      <c r="B30" s="2"/>
      <c r="C30" s="3"/>
      <c r="D30" s="4"/>
      <c r="E30" s="136"/>
    </row>
    <row r="31" spans="1:5" ht="24.9" customHeight="1">
      <c r="A31" s="137"/>
      <c r="B31" s="2"/>
      <c r="C31" s="3"/>
      <c r="D31" s="4"/>
      <c r="E31" s="136"/>
    </row>
    <row r="32" spans="1:5" ht="24.9" customHeight="1">
      <c r="A32" s="137"/>
      <c r="B32" s="2"/>
      <c r="C32" s="3"/>
      <c r="D32" s="4"/>
      <c r="E32" s="136"/>
    </row>
    <row r="33" spans="1:5" ht="24.9" customHeight="1">
      <c r="A33" s="137"/>
      <c r="B33" s="2"/>
      <c r="C33" s="3"/>
      <c r="D33" s="4"/>
      <c r="E33" s="136"/>
    </row>
    <row r="34" spans="1:5" ht="24.9" customHeight="1">
      <c r="A34" s="137"/>
      <c r="B34" s="2"/>
      <c r="C34" s="3"/>
      <c r="D34" s="4"/>
      <c r="E34" s="136"/>
    </row>
    <row r="35" spans="1:5" ht="24.9" customHeight="1">
      <c r="A35" s="137"/>
      <c r="B35" s="2"/>
      <c r="C35" s="3"/>
      <c r="D35" s="4"/>
      <c r="E35" s="136"/>
    </row>
    <row r="36" spans="1:5" ht="24.9" customHeight="1">
      <c r="A36" s="137"/>
      <c r="B36" s="2"/>
      <c r="C36" s="3"/>
      <c r="D36" s="4"/>
      <c r="E36" s="136"/>
    </row>
    <row r="37" spans="1:5" ht="24.9" customHeight="1">
      <c r="A37" s="137"/>
      <c r="B37" s="2"/>
      <c r="C37" s="3"/>
      <c r="D37" s="4"/>
      <c r="E37" s="136"/>
    </row>
    <row r="38" spans="1:5" ht="24.9" customHeight="1">
      <c r="A38" s="137"/>
      <c r="B38" s="2"/>
      <c r="C38" s="3"/>
      <c r="D38" s="4"/>
      <c r="E38" s="136"/>
    </row>
    <row r="39" spans="1:5" ht="24.9" customHeight="1">
      <c r="A39" s="137"/>
      <c r="B39" s="2"/>
      <c r="C39" s="3"/>
      <c r="D39" s="4"/>
      <c r="E39" s="136"/>
    </row>
    <row r="40" spans="1:5" ht="24.9" customHeight="1">
      <c r="A40" s="137"/>
      <c r="B40" s="2"/>
      <c r="C40" s="3"/>
      <c r="D40" s="4"/>
      <c r="E40" s="136"/>
    </row>
    <row r="41" spans="1:5" ht="24.9" customHeight="1">
      <c r="A41" s="137"/>
      <c r="B41" s="2"/>
      <c r="C41" s="3"/>
      <c r="D41" s="4"/>
      <c r="E41" s="136"/>
    </row>
    <row r="42" spans="1:5" ht="24.9" customHeight="1">
      <c r="A42" s="137"/>
      <c r="B42" s="2"/>
      <c r="C42" s="3"/>
      <c r="D42" s="4"/>
      <c r="E42" s="136"/>
    </row>
    <row r="43" spans="1:5" ht="24.9" customHeight="1">
      <c r="A43" s="137"/>
      <c r="B43" s="2"/>
      <c r="C43" s="3"/>
      <c r="D43" s="4"/>
      <c r="E43" s="136"/>
    </row>
    <row r="44" spans="1:5" ht="24.9" customHeight="1">
      <c r="A44" s="137"/>
      <c r="B44" s="2"/>
      <c r="C44" s="3"/>
      <c r="D44" s="4"/>
      <c r="E44" s="136"/>
    </row>
    <row r="45" spans="1:5" ht="24.9" customHeight="1">
      <c r="A45" s="137"/>
      <c r="B45" s="2"/>
      <c r="C45" s="3"/>
      <c r="D45" s="4"/>
      <c r="E45" s="136"/>
    </row>
    <row r="46" spans="1:5" ht="24.9" customHeight="1">
      <c r="A46" s="137"/>
      <c r="B46" s="2"/>
      <c r="C46" s="3"/>
      <c r="D46" s="4"/>
      <c r="E46" s="136"/>
    </row>
    <row r="47" spans="1:5" ht="24.9" customHeight="1">
      <c r="A47" s="137"/>
      <c r="B47" s="2"/>
      <c r="C47" s="3"/>
      <c r="D47" s="4"/>
      <c r="E47" s="136"/>
    </row>
    <row r="48" spans="1:5" ht="24.9" customHeight="1">
      <c r="A48" s="137"/>
      <c r="B48" s="2"/>
      <c r="C48" s="3"/>
      <c r="D48" s="4"/>
      <c r="E48" s="136"/>
    </row>
    <row r="49" spans="1:5" ht="24.9" customHeight="1">
      <c r="A49" s="137"/>
      <c r="B49" s="2"/>
      <c r="C49" s="3"/>
      <c r="D49" s="4"/>
      <c r="E49" s="136"/>
    </row>
    <row r="50" spans="1:5" ht="24.9" customHeight="1" thickBot="1">
      <c r="A50" s="138"/>
      <c r="B50" s="139"/>
      <c r="C50" s="140"/>
      <c r="D50" s="141"/>
      <c r="E50" s="142"/>
    </row>
    <row r="51" spans="1:5" ht="24.9" customHeight="1">
      <c r="E51" s="123">
        <f>SUM(E2:E50)</f>
        <v>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 </vt:lpstr>
      <vt:lpstr>EDP</vt:lpstr>
      <vt:lpstr>Liste Impression</vt:lpstr>
      <vt:lpstr>Paiement</vt:lpstr>
      <vt:lpstr>'Suivi '!Impression_des_titres</vt:lpstr>
      <vt:lpstr>'Suivi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2017-12-08T18:49:44Z</dcterms:created>
  <dcterms:modified xsi:type="dcterms:W3CDTF">2019-02-22T15:42:54Z</dcterms:modified>
</cp:coreProperties>
</file>