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50" windowWidth="18920" windowHeight="10290" activeTab="1"/>
  </bookViews>
  <sheets>
    <sheet name="Config" sheetId="2" r:id="rId1"/>
    <sheet name="BDD" sheetId="1" r:id="rId2"/>
    <sheet name="Recherche" sheetId="3" r:id="rId3"/>
    <sheet name="Recherche du responsable" sheetId="4" r:id="rId4"/>
  </sheets>
  <definedNames>
    <definedName name="_xlnm._FilterDatabase" localSheetId="3" hidden="1">'Recherche du responsable'!$A$1:$B$11</definedName>
    <definedName name="BDD">BDD!$A:$I</definedName>
    <definedName name="bddep">OFFSET('Recherche du responsable'!$A$2,,,COUNT('Recherche du responsable'!$A:$A))</definedName>
    <definedName name="dept">'Recherche du responsable'!$F$2</definedName>
    <definedName name="listerespon">OFFSET('Recherche du responsable'!$I$3,,,COUNTIF('Recherche du responsable'!$I:$I,"&gt;&lt;")-1)</definedName>
    <definedName name="respon">OFFSET(bddep,,1,)</definedName>
    <definedName name="Responsable">OFFSET(Config!$B$1,1,,COUNTA(Config!$B:$B)-1)</definedName>
    <definedName name="salon">BDD!$1:$1048576</definedName>
    <definedName name="tridep">OFFSET('Recherche du responsable'!$F$2,,,COUNT('Recherche du responsable'!$F:$F))</definedName>
    <definedName name="trirespon">OFFSET(tridep,,-1,)</definedName>
  </definedNames>
  <calcPr calcId="124519"/>
</workbook>
</file>

<file path=xl/calcChain.xml><?xml version="1.0" encoding="utf-8"?>
<calcChain xmlns="http://schemas.openxmlformats.org/spreadsheetml/2006/main">
  <c r="E68" i="4" a="1"/>
  <c r="E68" s="1"/>
  <c r="E69" a="1"/>
  <c r="E69" s="1"/>
  <c r="E70" a="1"/>
  <c r="E70" s="1"/>
  <c r="E71" a="1"/>
  <c r="E71" s="1"/>
  <c r="E72" a="1"/>
  <c r="E72" s="1"/>
  <c r="E73" a="1"/>
  <c r="E73" s="1"/>
  <c r="E74" a="1"/>
  <c r="E74" s="1"/>
  <c r="E75" a="1"/>
  <c r="E75" s="1"/>
  <c r="E76" a="1"/>
  <c r="E76" s="1"/>
  <c r="E77" a="1"/>
  <c r="E77" s="1"/>
  <c r="E78" a="1"/>
  <c r="E78" s="1"/>
  <c r="E79" a="1"/>
  <c r="E79" s="1"/>
  <c r="E80" a="1"/>
  <c r="E80" s="1"/>
  <c r="E81" a="1"/>
  <c r="E81" s="1"/>
  <c r="E82" a="1"/>
  <c r="E82" s="1"/>
  <c r="E83" a="1"/>
  <c r="E83" s="1"/>
  <c r="E84" a="1"/>
  <c r="E84" s="1"/>
  <c r="E85" a="1"/>
  <c r="E85" s="1"/>
  <c r="E86" a="1"/>
  <c r="E86" s="1"/>
  <c r="E87" a="1"/>
  <c r="E87" s="1"/>
  <c r="E88" a="1"/>
  <c r="E88" s="1"/>
  <c r="E89" a="1"/>
  <c r="E89" s="1"/>
  <c r="E90" a="1"/>
  <c r="E90" s="1"/>
  <c r="E91" a="1"/>
  <c r="E91" s="1"/>
  <c r="E92" a="1"/>
  <c r="E92" s="1"/>
  <c r="E93" a="1"/>
  <c r="E93" s="1"/>
  <c r="E94" a="1"/>
  <c r="E94" s="1"/>
  <c r="E95" a="1"/>
  <c r="E95" s="1"/>
  <c r="E96" a="1"/>
  <c r="E96" s="1"/>
  <c r="E97" a="1"/>
  <c r="E97" s="1"/>
  <c r="E98" a="1"/>
  <c r="E98" s="1"/>
  <c r="E99" a="1"/>
  <c r="E99" s="1"/>
  <c r="E100" a="1"/>
  <c r="E100" s="1"/>
  <c r="E101" a="1"/>
  <c r="E101" s="1"/>
  <c r="E102" a="1"/>
  <c r="E102" s="1"/>
  <c r="E103" a="1"/>
  <c r="E103" s="1"/>
  <c r="E104" a="1"/>
  <c r="E104" s="1"/>
  <c r="E105" a="1"/>
  <c r="E105" s="1"/>
  <c r="E106" a="1"/>
  <c r="E106" s="1"/>
  <c r="E107" a="1"/>
  <c r="E107" s="1"/>
  <c r="E108" a="1"/>
  <c r="E108" s="1"/>
  <c r="E109" a="1"/>
  <c r="E109" s="1"/>
  <c r="E110" a="1"/>
  <c r="E110" s="1"/>
  <c r="E111" a="1"/>
  <c r="E111" s="1"/>
  <c r="E112" a="1"/>
  <c r="E112" s="1"/>
  <c r="E113" a="1"/>
  <c r="E113" s="1"/>
  <c r="I3" a="1"/>
  <c r="I3" s="1"/>
  <c r="I4" s="1" a="1"/>
  <c r="I4" s="1"/>
  <c r="A9" i="1"/>
  <c r="A10"/>
  <c r="A11"/>
  <c r="A12"/>
  <c r="A13"/>
  <c r="A14"/>
  <c r="A15"/>
  <c r="A16"/>
  <c r="A17"/>
  <c r="A18"/>
  <c r="A19"/>
  <c r="A20"/>
  <c r="A21"/>
  <c r="A22"/>
  <c r="A23"/>
  <c r="E44" i="4" a="1"/>
  <c r="E44" s="1"/>
  <c r="E45" a="1"/>
  <c r="E45" s="1"/>
  <c r="E46" a="1"/>
  <c r="E46" s="1"/>
  <c r="E47" a="1"/>
  <c r="E47" s="1"/>
  <c r="E48" a="1"/>
  <c r="E48" s="1"/>
  <c r="E49" a="1"/>
  <c r="E49" s="1"/>
  <c r="E50" a="1"/>
  <c r="E50" s="1"/>
  <c r="E51" a="1"/>
  <c r="E51" s="1"/>
  <c r="E52" a="1"/>
  <c r="E52" s="1"/>
  <c r="E53" a="1"/>
  <c r="E53" s="1"/>
  <c r="E54" a="1"/>
  <c r="E54" s="1"/>
  <c r="E55" a="1"/>
  <c r="E55" s="1"/>
  <c r="E56" a="1"/>
  <c r="E56" s="1"/>
  <c r="E57" a="1"/>
  <c r="E57" s="1"/>
  <c r="E58" a="1"/>
  <c r="E58" s="1"/>
  <c r="E59" a="1"/>
  <c r="E59" s="1"/>
  <c r="E60" a="1"/>
  <c r="E60" s="1"/>
  <c r="E61" a="1"/>
  <c r="E61" s="1"/>
  <c r="E62" a="1"/>
  <c r="E62" s="1"/>
  <c r="E63" a="1"/>
  <c r="E63" s="1"/>
  <c r="E64" a="1"/>
  <c r="E64" s="1"/>
  <c r="E65" a="1"/>
  <c r="E65" s="1"/>
  <c r="E66" a="1"/>
  <c r="E66" s="1"/>
  <c r="E67" a="1"/>
  <c r="E67" s="1"/>
  <c r="E19" a="1"/>
  <c r="E19" s="1"/>
  <c r="E20" a="1"/>
  <c r="E20" s="1"/>
  <c r="E21" a="1"/>
  <c r="E21" s="1"/>
  <c r="E22" a="1"/>
  <c r="E22" s="1"/>
  <c r="E23" a="1"/>
  <c r="E23" s="1"/>
  <c r="E24" a="1"/>
  <c r="E24" s="1"/>
  <c r="E25" a="1"/>
  <c r="E25" s="1"/>
  <c r="E26" a="1"/>
  <c r="E26" s="1"/>
  <c r="E27" a="1"/>
  <c r="E27" s="1"/>
  <c r="E28" a="1"/>
  <c r="E28" s="1"/>
  <c r="E29" a="1"/>
  <c r="E29" s="1"/>
  <c r="E30" a="1"/>
  <c r="E30" s="1"/>
  <c r="E31" a="1"/>
  <c r="E31" s="1"/>
  <c r="E32" a="1"/>
  <c r="E32" s="1"/>
  <c r="E33" a="1"/>
  <c r="E33" s="1"/>
  <c r="E34" a="1"/>
  <c r="E34" s="1"/>
  <c r="E35" a="1"/>
  <c r="E35" s="1"/>
  <c r="E36" a="1"/>
  <c r="E36" s="1"/>
  <c r="E37" a="1"/>
  <c r="E37" s="1"/>
  <c r="E38" a="1"/>
  <c r="E38" s="1"/>
  <c r="E39" a="1"/>
  <c r="E39" s="1"/>
  <c r="E40" a="1"/>
  <c r="E40" s="1"/>
  <c r="E41" a="1"/>
  <c r="E41" s="1"/>
  <c r="E42" a="1"/>
  <c r="E42" s="1"/>
  <c r="E43" a="1"/>
  <c r="E43" s="1"/>
  <c r="E13" a="1"/>
  <c r="E13" s="1"/>
  <c r="E14" a="1"/>
  <c r="E14" s="1"/>
  <c r="E15" a="1"/>
  <c r="E15" s="1"/>
  <c r="E16" a="1"/>
  <c r="E16" s="1"/>
  <c r="E17" a="1"/>
  <c r="E17" s="1"/>
  <c r="E18" a="1"/>
  <c r="E18" s="1"/>
  <c r="E3" a="1"/>
  <c r="E3" s="1"/>
  <c r="E4" a="1"/>
  <c r="E4" s="1"/>
  <c r="E5" a="1"/>
  <c r="E5" s="1"/>
  <c r="E6" a="1"/>
  <c r="E6" s="1"/>
  <c r="E7" a="1"/>
  <c r="E7" s="1"/>
  <c r="E8" a="1"/>
  <c r="E8" s="1"/>
  <c r="E9" a="1"/>
  <c r="E9" s="1"/>
  <c r="E10" a="1"/>
  <c r="E10" s="1"/>
  <c r="E11" a="1"/>
  <c r="E11" s="1"/>
  <c r="E12" a="1"/>
  <c r="E12" s="1"/>
  <c r="E2" a="1"/>
  <c r="E2" s="1"/>
  <c r="F2" s="1" a="1"/>
  <c r="F2" s="1"/>
  <c r="C4" i="3"/>
  <c r="C5"/>
  <c r="C6"/>
  <c r="C7"/>
  <c r="C8"/>
  <c r="C9"/>
  <c r="C10"/>
  <c r="C11"/>
  <c r="C12"/>
  <c r="C13"/>
  <c r="C14"/>
  <c r="K2" i="1"/>
  <c r="F112" i="4" l="1" a="1"/>
  <c r="F112" s="1"/>
  <c r="F110" a="1"/>
  <c r="F110" s="1"/>
  <c r="F108" a="1"/>
  <c r="F108" s="1"/>
  <c r="F106" a="1"/>
  <c r="F106" s="1"/>
  <c r="F104" a="1"/>
  <c r="F104" s="1"/>
  <c r="F102" a="1"/>
  <c r="F102" s="1"/>
  <c r="F100" a="1"/>
  <c r="F100" s="1"/>
  <c r="F98" a="1"/>
  <c r="F98" s="1"/>
  <c r="F96" a="1"/>
  <c r="F96" s="1"/>
  <c r="F94" a="1"/>
  <c r="F94" s="1"/>
  <c r="F92" a="1"/>
  <c r="F92" s="1"/>
  <c r="F90" a="1"/>
  <c r="F90" s="1"/>
  <c r="F88" a="1"/>
  <c r="F88" s="1"/>
  <c r="F86" a="1"/>
  <c r="F86" s="1"/>
  <c r="F84" a="1"/>
  <c r="F84" s="1"/>
  <c r="F82" a="1"/>
  <c r="F82" s="1"/>
  <c r="F80" a="1"/>
  <c r="F80" s="1"/>
  <c r="F78" a="1"/>
  <c r="F78" s="1"/>
  <c r="F76" a="1"/>
  <c r="F76" s="1"/>
  <c r="F74" a="1"/>
  <c r="F74" s="1"/>
  <c r="F72" a="1"/>
  <c r="F72" s="1"/>
  <c r="F70" a="1"/>
  <c r="F70" s="1"/>
  <c r="F68" a="1"/>
  <c r="F68" s="1"/>
  <c r="F113" a="1"/>
  <c r="F113" s="1"/>
  <c r="F111" a="1"/>
  <c r="F111" s="1"/>
  <c r="F109" a="1"/>
  <c r="F109" s="1"/>
  <c r="F107" a="1"/>
  <c r="F107" s="1"/>
  <c r="F105" a="1"/>
  <c r="F105" s="1"/>
  <c r="F103" a="1"/>
  <c r="F103" s="1"/>
  <c r="F101" a="1"/>
  <c r="F101" s="1"/>
  <c r="F99" a="1"/>
  <c r="F99" s="1"/>
  <c r="F97" a="1"/>
  <c r="F97" s="1"/>
  <c r="F95" a="1"/>
  <c r="F95" s="1"/>
  <c r="F93" a="1"/>
  <c r="F93" s="1"/>
  <c r="F91" a="1"/>
  <c r="F91" s="1"/>
  <c r="F89" a="1"/>
  <c r="F89" s="1"/>
  <c r="F87" a="1"/>
  <c r="F87" s="1"/>
  <c r="F85" a="1"/>
  <c r="F85" s="1"/>
  <c r="F83" a="1"/>
  <c r="F83" s="1"/>
  <c r="F81" a="1"/>
  <c r="F81" s="1"/>
  <c r="F79" a="1"/>
  <c r="F79" s="1"/>
  <c r="F77" a="1"/>
  <c r="F77" s="1"/>
  <c r="F75" a="1"/>
  <c r="F75" s="1"/>
  <c r="F73" a="1"/>
  <c r="F73" s="1"/>
  <c r="F71" a="1"/>
  <c r="F71" s="1"/>
  <c r="F69" a="1"/>
  <c r="F69" s="1"/>
  <c r="I5" a="1"/>
  <c r="I5" s="1"/>
  <c r="F12" a="1"/>
  <c r="F12" s="1"/>
  <c r="F10" a="1"/>
  <c r="F10" s="1"/>
  <c r="F8" a="1"/>
  <c r="F8" s="1"/>
  <c r="F6" a="1"/>
  <c r="F6" s="1"/>
  <c r="F4" a="1"/>
  <c r="F4" s="1"/>
  <c r="F46" a="1"/>
  <c r="F46" s="1"/>
  <c r="F44" a="1"/>
  <c r="F44" s="1"/>
  <c r="F67" a="1"/>
  <c r="F67" s="1"/>
  <c r="F65" a="1"/>
  <c r="F65" s="1"/>
  <c r="F63" a="1"/>
  <c r="F63" s="1"/>
  <c r="F61" a="1"/>
  <c r="F61" s="1"/>
  <c r="F59" a="1"/>
  <c r="F59" s="1"/>
  <c r="F57" a="1"/>
  <c r="F57" s="1"/>
  <c r="F55" a="1"/>
  <c r="F55" s="1"/>
  <c r="F53" a="1"/>
  <c r="F53" s="1"/>
  <c r="F51" a="1"/>
  <c r="F51" s="1"/>
  <c r="F49" a="1"/>
  <c r="F49" s="1"/>
  <c r="F47" a="1"/>
  <c r="F47" s="1"/>
  <c r="F45" a="1"/>
  <c r="F45" s="1"/>
  <c r="F66" a="1"/>
  <c r="F66" s="1"/>
  <c r="F64" a="1"/>
  <c r="F64" s="1"/>
  <c r="F62" a="1"/>
  <c r="F62" s="1"/>
  <c r="F60" a="1"/>
  <c r="F60" s="1"/>
  <c r="F58" a="1"/>
  <c r="F58" s="1"/>
  <c r="F56" a="1"/>
  <c r="F56" s="1"/>
  <c r="F54" a="1"/>
  <c r="F54" s="1"/>
  <c r="F52" a="1"/>
  <c r="F52" s="1"/>
  <c r="F50" a="1"/>
  <c r="F50" s="1"/>
  <c r="F48" a="1"/>
  <c r="F48" s="1"/>
  <c r="F16" a="1"/>
  <c r="F16" s="1"/>
  <c r="F43" a="1"/>
  <c r="F43" s="1"/>
  <c r="F39" a="1"/>
  <c r="F39" s="1"/>
  <c r="F35" a="1"/>
  <c r="F35" s="1"/>
  <c r="F31" a="1"/>
  <c r="F31" s="1"/>
  <c r="F27" a="1"/>
  <c r="F27" s="1"/>
  <c r="F23" a="1"/>
  <c r="F23" s="1"/>
  <c r="F19" a="1"/>
  <c r="F19" s="1"/>
  <c r="F18" a="1"/>
  <c r="F18" s="1"/>
  <c r="F14" a="1"/>
  <c r="F14" s="1"/>
  <c r="F41" a="1"/>
  <c r="F41" s="1"/>
  <c r="F37" a="1"/>
  <c r="F37" s="1"/>
  <c r="F33" a="1"/>
  <c r="F33" s="1"/>
  <c r="F29" a="1"/>
  <c r="F29" s="1"/>
  <c r="F25" a="1"/>
  <c r="F25" s="1"/>
  <c r="F21" a="1"/>
  <c r="F21" s="1"/>
  <c r="F11" a="1"/>
  <c r="F11" s="1"/>
  <c r="F9" a="1"/>
  <c r="F9" s="1"/>
  <c r="F7" a="1"/>
  <c r="F7" s="1"/>
  <c r="F5" a="1"/>
  <c r="F5" s="1"/>
  <c r="F17" a="1"/>
  <c r="F17" s="1"/>
  <c r="F15" a="1"/>
  <c r="F15" s="1"/>
  <c r="F13" a="1"/>
  <c r="F13" s="1"/>
  <c r="F42" a="1"/>
  <c r="F42" s="1"/>
  <c r="F40" a="1"/>
  <c r="F40" s="1"/>
  <c r="F38" a="1"/>
  <c r="F38" s="1"/>
  <c r="F36" a="1"/>
  <c r="F36" s="1"/>
  <c r="F34" a="1"/>
  <c r="F34" s="1"/>
  <c r="F32" a="1"/>
  <c r="F32" s="1"/>
  <c r="F30" a="1"/>
  <c r="F30" s="1"/>
  <c r="F28" a="1"/>
  <c r="F28" s="1"/>
  <c r="F26" a="1"/>
  <c r="F26" s="1"/>
  <c r="F24" a="1"/>
  <c r="F24" s="1"/>
  <c r="F22" a="1"/>
  <c r="F22" s="1"/>
  <c r="F20" a="1"/>
  <c r="F20" s="1"/>
  <c r="F3" a="1"/>
  <c r="F3" s="1"/>
  <c r="C3" i="3"/>
  <c r="C15"/>
  <c r="C16"/>
  <c r="C17"/>
  <c r="C18"/>
  <c r="C19"/>
  <c r="C20"/>
  <c r="C21"/>
  <c r="C22"/>
  <c r="C23"/>
  <c r="C24"/>
  <c r="C25"/>
  <c r="C26"/>
  <c r="C27"/>
  <c r="C28"/>
  <c r="C29"/>
  <c r="C30"/>
  <c r="C31"/>
  <c r="A3" i="1"/>
  <c r="A4"/>
  <c r="A5"/>
  <c r="A6"/>
  <c r="A7"/>
  <c r="A8"/>
  <c r="A2"/>
  <c r="I6" i="4" l="1" a="1"/>
  <c r="I6" s="1"/>
  <c r="I7" s="1" a="1"/>
  <c r="I7" s="1"/>
  <c r="F26" i="1"/>
  <c r="G3" i="3"/>
  <c r="H3"/>
  <c r="I3"/>
  <c r="E3"/>
  <c r="J3"/>
  <c r="F3"/>
  <c r="H4"/>
  <c r="I4"/>
  <c r="E4"/>
  <c r="J4"/>
  <c r="G4"/>
  <c r="F4"/>
  <c r="D4"/>
  <c r="I5"/>
  <c r="E5"/>
  <c r="D5"/>
  <c r="J5"/>
  <c r="G5"/>
  <c r="F5"/>
  <c r="H5"/>
  <c r="J7"/>
  <c r="H7"/>
  <c r="I7"/>
  <c r="E7"/>
  <c r="G7"/>
  <c r="F7"/>
  <c r="J6"/>
  <c r="G6"/>
  <c r="F6"/>
  <c r="H6"/>
  <c r="I6"/>
  <c r="E6"/>
  <c r="D7"/>
  <c r="D6"/>
  <c r="D3"/>
  <c r="J31"/>
  <c r="D31"/>
  <c r="F30"/>
  <c r="J29"/>
  <c r="D29"/>
  <c r="F28"/>
  <c r="J27"/>
  <c r="D27"/>
  <c r="F26"/>
  <c r="J25"/>
  <c r="D25"/>
  <c r="F24"/>
  <c r="J23"/>
  <c r="D23"/>
  <c r="F22"/>
  <c r="J21"/>
  <c r="D21"/>
  <c r="F20"/>
  <c r="J19"/>
  <c r="D19"/>
  <c r="F18"/>
  <c r="J17"/>
  <c r="D17"/>
  <c r="F16"/>
  <c r="J15"/>
  <c r="D15"/>
  <c r="F14"/>
  <c r="J13"/>
  <c r="D13"/>
  <c r="F12"/>
  <c r="J11"/>
  <c r="D11"/>
  <c r="F10"/>
  <c r="J9"/>
  <c r="D9"/>
  <c r="F8"/>
  <c r="F31"/>
  <c r="J30"/>
  <c r="D30"/>
  <c r="F29"/>
  <c r="J28"/>
  <c r="D28"/>
  <c r="F27"/>
  <c r="J26"/>
  <c r="D26"/>
  <c r="F25"/>
  <c r="J24"/>
  <c r="D24"/>
  <c r="F23"/>
  <c r="J22"/>
  <c r="D22"/>
  <c r="F21"/>
  <c r="J20"/>
  <c r="D20"/>
  <c r="F19"/>
  <c r="J18"/>
  <c r="D18"/>
  <c r="F17"/>
  <c r="J16"/>
  <c r="D16"/>
  <c r="F15"/>
  <c r="J14"/>
  <c r="D14"/>
  <c r="F13"/>
  <c r="J12"/>
  <c r="D12"/>
  <c r="F11"/>
  <c r="J10"/>
  <c r="D10"/>
  <c r="F9"/>
  <c r="J8"/>
  <c r="D8"/>
  <c r="I8" i="4" l="1" a="1"/>
  <c r="I8" s="1"/>
  <c r="K3" i="3"/>
  <c r="I9" i="4" l="1" a="1"/>
  <c r="I9" s="1"/>
  <c r="I10" l="1" a="1"/>
  <c r="I10" s="1"/>
  <c r="I11" l="1" a="1"/>
  <c r="I11" s="1"/>
  <c r="I12" s="1" a="1"/>
  <c r="I12" s="1"/>
  <c r="I13" s="1" a="1"/>
  <c r="I13" s="1"/>
  <c r="I14" s="1" a="1"/>
  <c r="I14" s="1"/>
  <c r="I15" s="1" a="1"/>
  <c r="I15" s="1"/>
  <c r="I16" s="1" a="1"/>
  <c r="I16" s="1"/>
  <c r="I17" s="1" a="1"/>
  <c r="I17" s="1"/>
  <c r="I18" s="1" a="1"/>
  <c r="I18" s="1"/>
  <c r="I19" s="1" a="1"/>
  <c r="I19" s="1"/>
  <c r="I20" s="1" a="1"/>
  <c r="I20" s="1"/>
  <c r="I21" s="1" a="1"/>
  <c r="I21" s="1"/>
  <c r="I22" s="1" a="1"/>
  <c r="I22" s="1"/>
  <c r="I23" s="1" a="1"/>
  <c r="I23" s="1"/>
  <c r="I24" s="1" a="1"/>
  <c r="I24" s="1"/>
  <c r="I25" s="1" a="1"/>
  <c r="I25" s="1"/>
  <c r="I26" s="1" a="1"/>
  <c r="I26" s="1"/>
  <c r="I27" s="1" a="1"/>
  <c r="I27" s="1"/>
  <c r="I28" s="1" a="1"/>
  <c r="I28" s="1"/>
  <c r="I29" s="1" a="1"/>
  <c r="I29" s="1"/>
  <c r="I30" s="1" a="1"/>
  <c r="I30" s="1"/>
  <c r="I31" s="1" a="1"/>
  <c r="I31" s="1"/>
  <c r="I32" s="1" a="1"/>
  <c r="I32" s="1"/>
  <c r="I33" s="1" a="1"/>
  <c r="I33" s="1"/>
  <c r="I34" s="1" a="1"/>
  <c r="I34" s="1"/>
  <c r="I35" s="1" a="1"/>
  <c r="I35" s="1"/>
  <c r="I36" s="1" a="1"/>
  <c r="I36" s="1"/>
  <c r="I37" s="1" a="1"/>
  <c r="I37" s="1"/>
  <c r="I38" s="1" a="1"/>
  <c r="I38" s="1"/>
  <c r="I39" s="1" a="1"/>
  <c r="I39" s="1"/>
  <c r="I40" s="1" a="1"/>
  <c r="I40" s="1"/>
  <c r="I41" s="1" a="1"/>
  <c r="I41" s="1"/>
  <c r="I42" s="1" a="1"/>
  <c r="I42" s="1"/>
  <c r="I43" s="1" a="1"/>
  <c r="I43" s="1"/>
  <c r="I44" s="1" a="1"/>
  <c r="I44" s="1"/>
  <c r="I45" s="1" a="1"/>
  <c r="I45" s="1"/>
  <c r="I46" s="1" a="1"/>
  <c r="I46" s="1"/>
  <c r="I47" s="1" a="1"/>
  <c r="I47" s="1"/>
  <c r="I48" s="1" a="1"/>
  <c r="I48" s="1"/>
  <c r="I49" s="1" a="1"/>
  <c r="I49" s="1"/>
  <c r="I50" s="1" a="1"/>
  <c r="I50" s="1"/>
  <c r="I51" s="1" a="1"/>
  <c r="I51" s="1"/>
  <c r="I52" s="1" a="1"/>
  <c r="I52" s="1"/>
  <c r="I53" s="1" a="1"/>
  <c r="I53" s="1"/>
  <c r="I54" s="1" a="1"/>
  <c r="I54" s="1"/>
  <c r="I55" s="1" a="1"/>
  <c r="I55" s="1"/>
  <c r="I56" s="1" a="1"/>
  <c r="I56" s="1"/>
  <c r="I57" s="1" a="1"/>
  <c r="I57" s="1"/>
  <c r="I58" s="1" a="1"/>
  <c r="I58" s="1"/>
  <c r="I59" s="1" a="1"/>
  <c r="I59" s="1"/>
  <c r="I60" s="1" a="1"/>
  <c r="I60" s="1"/>
  <c r="I61" s="1" a="1"/>
  <c r="I61" s="1"/>
  <c r="I62" s="1" a="1"/>
  <c r="I62" s="1"/>
  <c r="I63" s="1" a="1"/>
  <c r="I63" s="1"/>
  <c r="I64" s="1" a="1"/>
  <c r="I64" s="1"/>
  <c r="I65" s="1" a="1"/>
  <c r="I65" s="1"/>
  <c r="I66" s="1" a="1"/>
  <c r="I66" s="1"/>
  <c r="I67" s="1" a="1"/>
  <c r="I67" s="1"/>
  <c r="I68" s="1" a="1"/>
  <c r="I68" s="1"/>
  <c r="I69" s="1" a="1"/>
  <c r="I69" s="1"/>
  <c r="I70" s="1" a="1"/>
  <c r="I70" s="1"/>
  <c r="I71" s="1" a="1"/>
  <c r="I71" s="1"/>
  <c r="I72" s="1" a="1"/>
  <c r="I72" s="1"/>
  <c r="I73" s="1" a="1"/>
  <c r="I73" s="1"/>
  <c r="I74" s="1" a="1"/>
  <c r="I74" s="1"/>
  <c r="I75" s="1" a="1"/>
  <c r="I75" s="1"/>
  <c r="I76" s="1" a="1"/>
  <c r="I76" s="1"/>
  <c r="I77" s="1" a="1"/>
  <c r="I77" s="1"/>
  <c r="I78" s="1" a="1"/>
  <c r="I78" s="1"/>
  <c r="I79" s="1" a="1"/>
  <c r="I79" s="1"/>
  <c r="I80" s="1" a="1"/>
  <c r="I80" s="1"/>
  <c r="I81" s="1" a="1"/>
  <c r="I81" s="1"/>
  <c r="I82" s="1" a="1"/>
  <c r="I82" s="1"/>
  <c r="I83" s="1" a="1"/>
  <c r="I83" s="1"/>
  <c r="I84" s="1" a="1"/>
  <c r="I84" s="1"/>
  <c r="I85" s="1" a="1"/>
  <c r="I85" s="1"/>
  <c r="I86" s="1" a="1"/>
  <c r="I86" s="1"/>
  <c r="I87" s="1" a="1"/>
  <c r="I87" s="1"/>
  <c r="I88" s="1" a="1"/>
  <c r="I88" s="1"/>
  <c r="I89" s="1" a="1"/>
  <c r="I89" s="1"/>
  <c r="I90" s="1" a="1"/>
  <c r="I90" s="1"/>
  <c r="I91" s="1" a="1"/>
  <c r="I91" s="1"/>
  <c r="I92" s="1" a="1"/>
  <c r="I92" s="1"/>
  <c r="I93" s="1" a="1"/>
  <c r="I93" s="1"/>
  <c r="I94" s="1" a="1"/>
  <c r="I94" s="1"/>
  <c r="I95" s="1" a="1"/>
  <c r="I95" s="1"/>
  <c r="I96" s="1" a="1"/>
  <c r="I96" s="1"/>
  <c r="I97" s="1" a="1"/>
  <c r="I97" s="1"/>
  <c r="I98" s="1" a="1"/>
  <c r="I98" s="1"/>
  <c r="I99" s="1" a="1"/>
  <c r="I99" s="1"/>
  <c r="I100" s="1" a="1"/>
  <c r="I100" s="1"/>
  <c r="I101" s="1" a="1"/>
  <c r="I101" s="1"/>
  <c r="I102" s="1" a="1"/>
  <c r="I102" s="1"/>
  <c r="I103" s="1" a="1"/>
  <c r="I103" s="1"/>
  <c r="I104" s="1" a="1"/>
  <c r="I104" s="1"/>
  <c r="I105" s="1" a="1"/>
  <c r="I105" s="1"/>
  <c r="I106" s="1" a="1"/>
  <c r="I106" s="1"/>
  <c r="I107" s="1" a="1"/>
  <c r="I107" s="1"/>
  <c r="I108" s="1" a="1"/>
  <c r="I108" s="1"/>
  <c r="I109" s="1" a="1"/>
  <c r="I109" s="1"/>
  <c r="I110" s="1" a="1"/>
  <c r="I110" s="1"/>
  <c r="I111" s="1" a="1"/>
  <c r="I111" s="1"/>
  <c r="I112" s="1" a="1"/>
  <c r="I112" s="1"/>
  <c r="I113" s="1" a="1"/>
  <c r="I113" s="1"/>
</calcChain>
</file>

<file path=xl/comments1.xml><?xml version="1.0" encoding="utf-8"?>
<comments xmlns="http://schemas.openxmlformats.org/spreadsheetml/2006/main">
  <authors>
    <author>dlegrand</author>
  </authors>
  <commentList>
    <comment ref="B1" authorId="0">
      <text>
        <r>
          <rPr>
            <b/>
            <sz val="9"/>
            <color indexed="81"/>
            <rFont val="Tahoma"/>
            <family val="2"/>
          </rPr>
          <t>Mettre à jour la liste des noms des responsables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stage</author>
  </authors>
  <commentList>
    <comment ref="N5" authorId="0">
      <text>
        <r>
          <rPr>
            <sz val="10"/>
            <color indexed="81"/>
            <rFont val="Tahoma"/>
            <family val="2"/>
          </rPr>
          <t>Indiquer le département</t>
        </r>
      </text>
    </comment>
  </commentList>
</comments>
</file>

<file path=xl/sharedStrings.xml><?xml version="1.0" encoding="utf-8"?>
<sst xmlns="http://schemas.openxmlformats.org/spreadsheetml/2006/main" count="69" uniqueCount="39">
  <si>
    <t>Responsable</t>
  </si>
  <si>
    <t>Société</t>
  </si>
  <si>
    <t>Département</t>
  </si>
  <si>
    <t>CA</t>
  </si>
  <si>
    <t>X</t>
  </si>
  <si>
    <t>Y</t>
  </si>
  <si>
    <t>fdg</t>
  </si>
  <si>
    <t>lds</t>
  </si>
  <si>
    <t>fsdlkfnsd</t>
  </si>
  <si>
    <t>,nfsdmfji</t>
  </si>
  <si>
    <t>fkjsdlm</t>
  </si>
  <si>
    <t>dfxcùpk</t>
  </si>
  <si>
    <t>zeiourz</t>
  </si>
  <si>
    <t>Calcul</t>
  </si>
  <si>
    <t>ville</t>
  </si>
  <si>
    <t>delai</t>
  </si>
  <si>
    <t>vin</t>
  </si>
  <si>
    <t>arc</t>
  </si>
  <si>
    <t>ea</t>
  </si>
  <si>
    <t xml:space="preserve">agf </t>
  </si>
  <si>
    <t>grf</t>
  </si>
  <si>
    <t>gfdzz</t>
  </si>
  <si>
    <t>zetgf</t>
  </si>
  <si>
    <t>ztga</t>
  </si>
  <si>
    <t>eftuj</t>
  </si>
  <si>
    <t>fevrier</t>
  </si>
  <si>
    <t>mars</t>
  </si>
  <si>
    <t>avril</t>
  </si>
  <si>
    <t>mai</t>
  </si>
  <si>
    <t>juin</t>
  </si>
  <si>
    <t>juillet</t>
  </si>
  <si>
    <t>août</t>
  </si>
  <si>
    <t>TOTAL CA</t>
  </si>
  <si>
    <t>TOTAL</t>
  </si>
  <si>
    <t>dede</t>
  </si>
  <si>
    <t>tri/classement</t>
  </si>
  <si>
    <t>marcel</t>
  </si>
  <si>
    <t>listerespon</t>
  </si>
  <si>
    <t xml:space="preserve">pas touche </t>
  </si>
</sst>
</file>

<file path=xl/styles.xml><?xml version="1.0" encoding="utf-8"?>
<styleSheet xmlns="http://schemas.openxmlformats.org/spreadsheetml/2006/main">
  <numFmts count="3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indexed="81"/>
      <name val="Tahoma"/>
      <family val="2"/>
    </font>
    <font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2" fillId="0" borderId="0" xfId="0" applyFont="1" applyAlignment="1">
      <alignment horizontal="center"/>
    </xf>
    <xf numFmtId="44" fontId="0" fillId="0" borderId="2" xfId="1" applyFont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164" fontId="0" fillId="0" borderId="3" xfId="2" applyNumberFormat="1" applyFont="1" applyBorder="1" applyAlignment="1">
      <alignment horizontal="center"/>
    </xf>
    <xf numFmtId="164" fontId="0" fillId="0" borderId="1" xfId="2" applyNumberFormat="1" applyFont="1" applyBorder="1" applyAlignment="1">
      <alignment horizontal="center"/>
    </xf>
    <xf numFmtId="164" fontId="0" fillId="0" borderId="4" xfId="2" applyNumberFormat="1" applyFont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5" borderId="1" xfId="0" applyFill="1" applyBorder="1"/>
    <xf numFmtId="0" fontId="5" fillId="2" borderId="2" xfId="0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8" fillId="7" borderId="1" xfId="0" applyFont="1" applyFill="1" applyBorder="1" applyAlignment="1">
      <alignment horizontal="center"/>
    </xf>
    <xf numFmtId="44" fontId="7" fillId="8" borderId="8" xfId="0" applyNumberFormat="1" applyFont="1" applyFill="1" applyBorder="1" applyAlignment="1">
      <alignment horizontal="center" vertical="center"/>
    </xf>
    <xf numFmtId="44" fontId="7" fillId="8" borderId="9" xfId="0" applyNumberFormat="1" applyFont="1" applyFill="1" applyBorder="1" applyAlignment="1">
      <alignment horizontal="center" vertical="center"/>
    </xf>
    <xf numFmtId="44" fontId="7" fillId="8" borderId="6" xfId="0" applyNumberFormat="1" applyFont="1" applyFill="1" applyBorder="1" applyAlignment="1">
      <alignment horizontal="center" vertical="center"/>
    </xf>
    <xf numFmtId="44" fontId="7" fillId="8" borderId="10" xfId="0" applyNumberFormat="1" applyFont="1" applyFill="1" applyBorder="1" applyAlignment="1">
      <alignment horizontal="center" vertical="center"/>
    </xf>
    <xf numFmtId="44" fontId="7" fillId="8" borderId="7" xfId="0" applyNumberFormat="1" applyFont="1" applyFill="1" applyBorder="1" applyAlignment="1">
      <alignment horizontal="center" vertical="center"/>
    </xf>
    <xf numFmtId="44" fontId="7" fillId="8" borderId="11" xfId="0" applyNumberFormat="1" applyFont="1" applyFill="1" applyBorder="1" applyAlignment="1">
      <alignment horizontal="center" vertical="center"/>
    </xf>
    <xf numFmtId="44" fontId="6" fillId="6" borderId="1" xfId="0" applyNumberFormat="1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0" fillId="9" borderId="1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/>
  </cellXfs>
  <cellStyles count="3">
    <cellStyle name="Milliers" xfId="2" builtinId="3"/>
    <cellStyle name="Monétaire" xfId="1" builtinId="4"/>
    <cellStyle name="Normal" xfId="0" builtinId="0"/>
  </cellStyles>
  <dxfs count="12">
    <dxf>
      <fill>
        <patternFill patternType="solid">
          <fgColor indexed="64"/>
          <bgColor rgb="FFFFFF00"/>
        </patternFill>
      </fill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theme="3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alignment horizontal="center" vertical="bottom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</border>
    </dxf>
    <dxf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3"/>
        </patternFill>
      </fill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596900</xdr:colOff>
      <xdr:row>2</xdr:row>
      <xdr:rowOff>107950</xdr:rowOff>
    </xdr:from>
    <xdr:to>
      <xdr:col>7</xdr:col>
      <xdr:colOff>812800</xdr:colOff>
      <xdr:row>10</xdr:row>
      <xdr:rowOff>139700</xdr:rowOff>
    </xdr:to>
    <xdr:sp macro="" textlink="">
      <xdr:nvSpPr>
        <xdr:cNvPr id="2" name="ZoneTexte 1"/>
        <xdr:cNvSpPr txBox="1"/>
      </xdr:nvSpPr>
      <xdr:spPr>
        <a:xfrm>
          <a:off x="5524500" y="488950"/>
          <a:ext cx="2654300" cy="15049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choisis dans le panel pésenté qui correspond  uniquement aux departements  concernés par le responsable </a:t>
          </a:r>
        </a:p>
        <a:p>
          <a:r>
            <a:rPr lang="fr-FR" sz="1100" b="1" baseline="0">
              <a:solidFill>
                <a:srgbClr val="FF0000"/>
              </a:solidFill>
            </a:rPr>
            <a:t> Il faut imperativement commencer par renseigner le tablo dans recherche du responsable   en cas de creation de nouveau responsable 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146050</xdr:colOff>
      <xdr:row>2</xdr:row>
      <xdr:rowOff>0</xdr:rowOff>
    </xdr:from>
    <xdr:to>
      <xdr:col>2</xdr:col>
      <xdr:colOff>558800</xdr:colOff>
      <xdr:row>6</xdr:row>
      <xdr:rowOff>152400</xdr:rowOff>
    </xdr:to>
    <xdr:sp macro="" textlink="">
      <xdr:nvSpPr>
        <xdr:cNvPr id="2" name="ZoneTexte 1"/>
        <xdr:cNvSpPr txBox="1"/>
      </xdr:nvSpPr>
      <xdr:spPr>
        <a:xfrm>
          <a:off x="146050" y="368300"/>
          <a:ext cx="3117850" cy="889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tu peux saisir</a:t>
          </a:r>
          <a:r>
            <a:rPr lang="fr-FR" sz="1100" baseline="0"/>
            <a:t> des respons et des departements </a:t>
          </a:r>
        </a:p>
        <a:p>
          <a:r>
            <a:rPr lang="fr-FR" sz="1100" baseline="0"/>
            <a:t>meme en vrac   car ce tablo est trié classé à coté </a:t>
          </a:r>
        </a:p>
        <a:p>
          <a:endParaRPr lang="fr-FR" sz="1100" baseline="0"/>
        </a:p>
        <a:p>
          <a:r>
            <a:rPr lang="fr-FR" sz="1100" baseline="0"/>
            <a:t>la liste respon se met à jour auto </a:t>
          </a:r>
          <a:endParaRPr lang="fr-FR" sz="1100"/>
        </a:p>
      </xdr:txBody>
    </xdr:sp>
    <xdr:clientData/>
  </xdr:twoCellAnchor>
  <xdr:twoCellAnchor>
    <xdr:from>
      <xdr:col>3</xdr:col>
      <xdr:colOff>800100</xdr:colOff>
      <xdr:row>2</xdr:row>
      <xdr:rowOff>95250</xdr:rowOff>
    </xdr:from>
    <xdr:to>
      <xdr:col>3</xdr:col>
      <xdr:colOff>3962400</xdr:colOff>
      <xdr:row>5</xdr:row>
      <xdr:rowOff>6350</xdr:rowOff>
    </xdr:to>
    <xdr:cxnSp macro="">
      <xdr:nvCxnSpPr>
        <xdr:cNvPr id="4" name="Connecteur droit avec flèche 3"/>
        <xdr:cNvCxnSpPr/>
      </xdr:nvCxnSpPr>
      <xdr:spPr>
        <a:xfrm>
          <a:off x="4267200" y="463550"/>
          <a:ext cx="3162300" cy="4635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1041400</xdr:colOff>
      <xdr:row>2</xdr:row>
      <xdr:rowOff>12700</xdr:rowOff>
    </xdr:from>
    <xdr:to>
      <xdr:col>7</xdr:col>
      <xdr:colOff>615950</xdr:colOff>
      <xdr:row>2</xdr:row>
      <xdr:rowOff>76200</xdr:rowOff>
    </xdr:to>
    <xdr:cxnSp macro="">
      <xdr:nvCxnSpPr>
        <xdr:cNvPr id="7" name="Connecteur droit avec flèche 6"/>
        <xdr:cNvCxnSpPr/>
      </xdr:nvCxnSpPr>
      <xdr:spPr>
        <a:xfrm>
          <a:off x="4508500" y="381000"/>
          <a:ext cx="5905500" cy="63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933450</xdr:colOff>
      <xdr:row>3</xdr:row>
      <xdr:rowOff>76200</xdr:rowOff>
    </xdr:from>
    <xdr:to>
      <xdr:col>5</xdr:col>
      <xdr:colOff>495300</xdr:colOff>
      <xdr:row>6</xdr:row>
      <xdr:rowOff>171450</xdr:rowOff>
    </xdr:to>
    <xdr:cxnSp macro="">
      <xdr:nvCxnSpPr>
        <xdr:cNvPr id="9" name="Connecteur droit avec flèche 8"/>
        <xdr:cNvCxnSpPr/>
      </xdr:nvCxnSpPr>
      <xdr:spPr>
        <a:xfrm>
          <a:off x="4400550" y="628650"/>
          <a:ext cx="4368800" cy="647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2" name="Tableau2" displayName="Tableau2" ref="A1:I23" totalsRowShown="0" headerRowDxfId="11" dataDxfId="10" tableBorderDxfId="9">
  <autoFilter ref="A1:I23">
    <filterColumn colId="2"/>
    <filterColumn colId="5"/>
    <filterColumn colId="6"/>
    <filterColumn colId="7"/>
    <filterColumn colId="8"/>
  </autoFilter>
  <tableColumns count="9">
    <tableColumn id="1" name="Calcul">
      <calculatedColumnFormula>B2&amp;"_"&amp;COUNTIF($B$2:$B2,$B2)</calculatedColumnFormula>
    </tableColumn>
    <tableColumn id="2" name="Responsable" dataDxfId="8"/>
    <tableColumn id="13" name="arc" dataDxfId="7" dataCellStyle="Milliers"/>
    <tableColumn id="3" name="Société" dataDxfId="2"/>
    <tableColumn id="4" name="Département" dataDxfId="0"/>
    <tableColumn id="10" name="ville" dataDxfId="1"/>
    <tableColumn id="12" name="delai" dataDxfId="6"/>
    <tableColumn id="11" name="vin" dataDxfId="5"/>
    <tableColumn id="14" name="CA" dataDxfId="4" dataCellStyle="Monétair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B1:B3"/>
  <sheetViews>
    <sheetView workbookViewId="0">
      <selection activeCell="B1" sqref="B1"/>
    </sheetView>
  </sheetViews>
  <sheetFormatPr baseColWidth="10" defaultRowHeight="14.5"/>
  <cols>
    <col min="2" max="2" width="12.26953125" bestFit="1" customWidth="1"/>
  </cols>
  <sheetData>
    <row r="1" spans="2:2">
      <c r="B1" s="2" t="s">
        <v>0</v>
      </c>
    </row>
    <row r="2" spans="2:2">
      <c r="B2" s="1" t="s">
        <v>4</v>
      </c>
    </row>
    <row r="3" spans="2:2">
      <c r="B3" s="1" t="s">
        <v>5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1:L26"/>
  <sheetViews>
    <sheetView tabSelected="1" workbookViewId="0">
      <selection activeCell="E3" sqref="E3"/>
    </sheetView>
  </sheetViews>
  <sheetFormatPr baseColWidth="10" defaultRowHeight="14.5"/>
  <cols>
    <col min="1" max="1" width="7.26953125" customWidth="1"/>
    <col min="2" max="2" width="16.81640625" bestFit="1" customWidth="1"/>
    <col min="3" max="3" width="16.81640625" customWidth="1"/>
    <col min="4" max="4" width="12.1796875" bestFit="1" customWidth="1"/>
    <col min="5" max="5" width="17.453125" bestFit="1" customWidth="1"/>
    <col min="6" max="9" width="17.453125" customWidth="1"/>
  </cols>
  <sheetData>
    <row r="1" spans="1:12" ht="15.5">
      <c r="A1" t="s">
        <v>13</v>
      </c>
      <c r="B1" s="2" t="s">
        <v>0</v>
      </c>
      <c r="C1" s="10" t="s">
        <v>17</v>
      </c>
      <c r="D1" s="2" t="s">
        <v>1</v>
      </c>
      <c r="E1" s="2" t="s">
        <v>2</v>
      </c>
      <c r="F1" s="10" t="s">
        <v>14</v>
      </c>
      <c r="G1" s="10" t="s">
        <v>15</v>
      </c>
      <c r="H1" s="10" t="s">
        <v>16</v>
      </c>
      <c r="I1" s="6" t="s">
        <v>3</v>
      </c>
      <c r="K1" s="22" t="s">
        <v>33</v>
      </c>
      <c r="L1" s="22"/>
    </row>
    <row r="2" spans="1:12">
      <c r="A2" t="str">
        <f>B2&amp;"_"&amp;COUNTIF($B$2:$B2,$B2)</f>
        <v>X_1</v>
      </c>
      <c r="B2" s="1" t="s">
        <v>4</v>
      </c>
      <c r="C2" s="11">
        <v>275484</v>
      </c>
      <c r="D2" s="1" t="s">
        <v>6</v>
      </c>
      <c r="E2" s="31">
        <v>11</v>
      </c>
      <c r="F2" s="8" t="s">
        <v>19</v>
      </c>
      <c r="G2" s="8" t="s">
        <v>25</v>
      </c>
      <c r="H2" s="8">
        <v>1</v>
      </c>
      <c r="I2" s="5">
        <v>16794</v>
      </c>
      <c r="K2" s="23">
        <f>SUM(I:I)</f>
        <v>98835</v>
      </c>
      <c r="L2" s="24"/>
    </row>
    <row r="3" spans="1:12">
      <c r="A3" t="str">
        <f>B3&amp;"_"&amp;COUNTIF($B$2:$B3,$B3)</f>
        <v>marcel_1</v>
      </c>
      <c r="B3" s="1" t="s">
        <v>36</v>
      </c>
      <c r="C3" s="12">
        <v>271254</v>
      </c>
      <c r="D3" s="1" t="s">
        <v>7</v>
      </c>
      <c r="E3" s="31">
        <v>92</v>
      </c>
      <c r="F3" s="1" t="s">
        <v>18</v>
      </c>
      <c r="G3" s="8" t="s">
        <v>26</v>
      </c>
      <c r="H3" s="1">
        <v>0</v>
      </c>
      <c r="I3" s="5">
        <v>9938</v>
      </c>
      <c r="K3" s="25"/>
      <c r="L3" s="26"/>
    </row>
    <row r="4" spans="1:12">
      <c r="A4" t="str">
        <f>B4&amp;"_"&amp;COUNTIF($B$2:$B4,$B4)</f>
        <v>X_2</v>
      </c>
      <c r="B4" s="1" t="s">
        <v>4</v>
      </c>
      <c r="C4" s="12">
        <v>456234</v>
      </c>
      <c r="D4" s="1" t="s">
        <v>8</v>
      </c>
      <c r="E4" s="31">
        <v>69</v>
      </c>
      <c r="F4" s="1" t="s">
        <v>20</v>
      </c>
      <c r="G4" s="8" t="s">
        <v>27</v>
      </c>
      <c r="H4" s="1">
        <v>2</v>
      </c>
      <c r="I4" s="5">
        <v>15921</v>
      </c>
      <c r="K4" s="27"/>
      <c r="L4" s="28"/>
    </row>
    <row r="5" spans="1:12">
      <c r="A5" t="str">
        <f>B5&amp;"_"&amp;COUNTIF($B$2:$B5,$B5)</f>
        <v>dede_1</v>
      </c>
      <c r="B5" s="1" t="s">
        <v>34</v>
      </c>
      <c r="C5" s="12">
        <v>485235</v>
      </c>
      <c r="D5" s="1" t="s">
        <v>9</v>
      </c>
      <c r="E5" s="31">
        <v>62</v>
      </c>
      <c r="F5" s="1" t="s">
        <v>21</v>
      </c>
      <c r="G5" s="8" t="s">
        <v>28</v>
      </c>
      <c r="H5" s="1">
        <v>0</v>
      </c>
      <c r="I5" s="5">
        <v>29162</v>
      </c>
    </row>
    <row r="6" spans="1:12">
      <c r="A6" t="str">
        <f>B6&amp;"_"&amp;COUNTIF($B$2:$B6,$B6)</f>
        <v>Y_1</v>
      </c>
      <c r="B6" s="1" t="s">
        <v>5</v>
      </c>
      <c r="C6" s="12">
        <v>567764</v>
      </c>
      <c r="D6" s="1" t="s">
        <v>10</v>
      </c>
      <c r="E6" s="31">
        <v>71</v>
      </c>
      <c r="F6" s="1" t="s">
        <v>22</v>
      </c>
      <c r="G6" s="8" t="s">
        <v>29</v>
      </c>
      <c r="H6" s="1">
        <v>0</v>
      </c>
      <c r="I6" s="5">
        <v>6734</v>
      </c>
    </row>
    <row r="7" spans="1:12">
      <c r="A7" t="str">
        <f>B7&amp;"_"&amp;COUNTIF($B$2:$B7,$B7)</f>
        <v>X_3</v>
      </c>
      <c r="B7" s="1" t="s">
        <v>4</v>
      </c>
      <c r="C7" s="12">
        <v>222222</v>
      </c>
      <c r="D7" s="1" t="s">
        <v>11</v>
      </c>
      <c r="E7" s="31">
        <v>31</v>
      </c>
      <c r="F7" s="1" t="s">
        <v>23</v>
      </c>
      <c r="G7" s="8" t="s">
        <v>30</v>
      </c>
      <c r="H7" s="1">
        <v>0</v>
      </c>
      <c r="I7" s="5">
        <v>5850</v>
      </c>
    </row>
    <row r="8" spans="1:12">
      <c r="A8" t="str">
        <f>B8&amp;"_"&amp;COUNTIF($B$2:$B8,$B8)</f>
        <v>X_4</v>
      </c>
      <c r="B8" s="1" t="s">
        <v>4</v>
      </c>
      <c r="C8" s="13">
        <v>111111</v>
      </c>
      <c r="D8" s="1" t="s">
        <v>12</v>
      </c>
      <c r="E8" s="31">
        <v>56</v>
      </c>
      <c r="F8" s="9" t="s">
        <v>24</v>
      </c>
      <c r="G8" s="8" t="s">
        <v>31</v>
      </c>
      <c r="H8" s="9">
        <v>3</v>
      </c>
      <c r="I8" s="5">
        <v>14436</v>
      </c>
    </row>
    <row r="9" spans="1:12">
      <c r="A9" t="str">
        <f>B9&amp;"_"&amp;COUNTIF($B$2:$B9,$B9)</f>
        <v>_0</v>
      </c>
      <c r="B9" s="1"/>
      <c r="C9" s="12"/>
      <c r="D9" s="1"/>
      <c r="E9" s="31"/>
      <c r="F9" s="1"/>
      <c r="G9" s="32"/>
      <c r="H9" s="1"/>
      <c r="I9" s="5"/>
    </row>
    <row r="10" spans="1:12">
      <c r="A10" t="str">
        <f>B10&amp;"_"&amp;COUNTIF($B$2:$B10,$B10)</f>
        <v>_0</v>
      </c>
      <c r="B10" s="1"/>
      <c r="C10" s="12"/>
      <c r="D10" s="1"/>
      <c r="E10" s="31"/>
      <c r="F10" s="1"/>
      <c r="G10" s="32"/>
      <c r="H10" s="1"/>
      <c r="I10" s="5"/>
    </row>
    <row r="11" spans="1:12">
      <c r="A11" t="str">
        <f>B11&amp;"_"&amp;COUNTIF($B$2:$B11,$B11)</f>
        <v>_0</v>
      </c>
      <c r="B11" s="1"/>
      <c r="C11" s="12"/>
      <c r="D11" s="1"/>
      <c r="E11" s="31"/>
      <c r="F11" s="1"/>
      <c r="G11" s="32"/>
      <c r="H11" s="1"/>
      <c r="I11" s="5"/>
    </row>
    <row r="12" spans="1:12">
      <c r="A12" t="str">
        <f>B12&amp;"_"&amp;COUNTIF($B$2:$B12,$B12)</f>
        <v>_0</v>
      </c>
      <c r="B12" s="1"/>
      <c r="C12" s="12"/>
      <c r="D12" s="1"/>
      <c r="E12" s="31"/>
      <c r="F12" s="1"/>
      <c r="G12" s="32"/>
      <c r="H12" s="1"/>
      <c r="I12" s="5"/>
    </row>
    <row r="13" spans="1:12">
      <c r="A13" t="str">
        <f>B13&amp;"_"&amp;COUNTIF($B$2:$B13,$B13)</f>
        <v>_0</v>
      </c>
      <c r="B13" s="1"/>
      <c r="C13" s="12"/>
      <c r="D13" s="1"/>
      <c r="E13" s="31"/>
      <c r="F13" s="1"/>
      <c r="G13" s="32"/>
      <c r="H13" s="1"/>
      <c r="I13" s="5"/>
    </row>
    <row r="14" spans="1:12">
      <c r="A14" t="str">
        <f>B14&amp;"_"&amp;COUNTIF($B$2:$B14,$B14)</f>
        <v>_0</v>
      </c>
      <c r="B14" s="1"/>
      <c r="C14" s="12"/>
      <c r="D14" s="1"/>
      <c r="E14" s="31"/>
      <c r="F14" s="1"/>
      <c r="G14" s="32"/>
      <c r="H14" s="1"/>
      <c r="I14" s="5"/>
    </row>
    <row r="15" spans="1:12">
      <c r="A15" t="str">
        <f>B15&amp;"_"&amp;COUNTIF($B$2:$B15,$B15)</f>
        <v>_0</v>
      </c>
      <c r="B15" s="1"/>
      <c r="C15" s="12"/>
      <c r="D15" s="1"/>
      <c r="E15" s="31"/>
      <c r="F15" s="1"/>
      <c r="G15" s="32"/>
      <c r="H15" s="1"/>
      <c r="I15" s="5"/>
    </row>
    <row r="16" spans="1:12">
      <c r="A16" t="str">
        <f>B16&amp;"_"&amp;COUNTIF($B$2:$B16,$B16)</f>
        <v>_0</v>
      </c>
      <c r="B16" s="1"/>
      <c r="C16" s="12"/>
      <c r="D16" s="1"/>
      <c r="E16" s="31"/>
      <c r="F16" s="1"/>
      <c r="G16" s="32"/>
      <c r="H16" s="1"/>
      <c r="I16" s="5"/>
    </row>
    <row r="17" spans="1:9">
      <c r="A17" t="str">
        <f>B17&amp;"_"&amp;COUNTIF($B$2:$B17,$B17)</f>
        <v>_0</v>
      </c>
      <c r="B17" s="1"/>
      <c r="C17" s="12"/>
      <c r="D17" s="1"/>
      <c r="E17" s="31"/>
      <c r="F17" s="1"/>
      <c r="G17" s="32"/>
      <c r="H17" s="1"/>
      <c r="I17" s="5"/>
    </row>
    <row r="18" spans="1:9">
      <c r="A18" t="str">
        <f>B18&amp;"_"&amp;COUNTIF($B$2:$B18,$B18)</f>
        <v>_0</v>
      </c>
      <c r="B18" s="1"/>
      <c r="C18" s="12"/>
      <c r="D18" s="1"/>
      <c r="E18" s="31"/>
      <c r="F18" s="1"/>
      <c r="G18" s="32"/>
      <c r="H18" s="1"/>
      <c r="I18" s="5"/>
    </row>
    <row r="19" spans="1:9">
      <c r="A19" t="str">
        <f>B19&amp;"_"&amp;COUNTIF($B$2:$B19,$B19)</f>
        <v>_0</v>
      </c>
      <c r="B19" s="1"/>
      <c r="C19" s="12"/>
      <c r="D19" s="1"/>
      <c r="E19" s="31"/>
      <c r="F19" s="1"/>
      <c r="G19" s="32"/>
      <c r="H19" s="1"/>
      <c r="I19" s="5"/>
    </row>
    <row r="20" spans="1:9">
      <c r="A20" t="str">
        <f>B20&amp;"_"&amp;COUNTIF($B$2:$B20,$B20)</f>
        <v>_0</v>
      </c>
      <c r="B20" s="1"/>
      <c r="C20" s="12"/>
      <c r="D20" s="1"/>
      <c r="E20" s="31"/>
      <c r="F20" s="1"/>
      <c r="G20" s="32"/>
      <c r="H20" s="1"/>
      <c r="I20" s="5"/>
    </row>
    <row r="21" spans="1:9">
      <c r="A21" t="str">
        <f>B21&amp;"_"&amp;COUNTIF($B$2:$B21,$B21)</f>
        <v>_0</v>
      </c>
      <c r="B21" s="1"/>
      <c r="C21" s="12"/>
      <c r="D21" s="1"/>
      <c r="E21" s="31"/>
      <c r="F21" s="1"/>
      <c r="G21" s="32"/>
      <c r="H21" s="1"/>
      <c r="I21" s="5"/>
    </row>
    <row r="22" spans="1:9">
      <c r="A22" t="str">
        <f>B22&amp;"_"&amp;COUNTIF($B$2:$B22,$B22)</f>
        <v>_0</v>
      </c>
      <c r="B22" s="1"/>
      <c r="C22" s="12"/>
      <c r="D22" s="1"/>
      <c r="E22" s="31"/>
      <c r="F22" s="1"/>
      <c r="G22" s="32"/>
      <c r="H22" s="1"/>
      <c r="I22" s="5"/>
    </row>
    <row r="23" spans="1:9">
      <c r="A23" t="str">
        <f>B23&amp;"_"&amp;COUNTIF($B$2:$B23,$B23)</f>
        <v>_0</v>
      </c>
      <c r="B23" s="1"/>
      <c r="C23" s="12"/>
      <c r="D23" s="1"/>
      <c r="E23" s="31"/>
      <c r="F23" s="1"/>
      <c r="G23" s="8"/>
      <c r="H23" s="1"/>
      <c r="I23" s="5"/>
    </row>
    <row r="26" spans="1:9">
      <c r="F26">
        <f ca="1">MATCH(B2,trirespon,0)</f>
        <v>4</v>
      </c>
    </row>
  </sheetData>
  <mergeCells count="2">
    <mergeCell ref="K1:L1"/>
    <mergeCell ref="K2:L4"/>
  </mergeCells>
  <dataValidations count="2">
    <dataValidation type="list" allowBlank="1" showInputMessage="1" showErrorMessage="1" sqref="E2:E23">
      <formula1>OFFSET(dept,MATCH($B2,trirespon,0)-1,,COUNTIF(trirespon,B2))</formula1>
    </dataValidation>
    <dataValidation type="list" allowBlank="1" showInputMessage="1" showErrorMessage="1" sqref="B2:B23">
      <formula1>listerespon</formula1>
    </dataValidation>
  </dataValidations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70C0"/>
  </sheetPr>
  <dimension ref="A2:K31"/>
  <sheetViews>
    <sheetView showGridLines="0" workbookViewId="0">
      <selection activeCell="N8" sqref="N8"/>
    </sheetView>
  </sheetViews>
  <sheetFormatPr baseColWidth="10" defaultRowHeight="14.5"/>
  <cols>
    <col min="1" max="1" width="12.26953125" bestFit="1" customWidth="1"/>
    <col min="3" max="3" width="5.36328125" customWidth="1"/>
    <col min="4" max="5" width="11.453125" customWidth="1"/>
    <col min="6" max="6" width="12.81640625" bestFit="1" customWidth="1"/>
    <col min="7" max="9" width="12.81640625" customWidth="1"/>
    <col min="10" max="10" width="11.81640625" bestFit="1" customWidth="1"/>
    <col min="11" max="11" width="20.7265625" customWidth="1"/>
  </cols>
  <sheetData>
    <row r="2" spans="1:11">
      <c r="A2" s="2" t="s">
        <v>0</v>
      </c>
      <c r="B2" s="7" t="s">
        <v>36</v>
      </c>
      <c r="D2" s="2" t="s">
        <v>17</v>
      </c>
      <c r="E2" s="2" t="s">
        <v>1</v>
      </c>
      <c r="F2" s="2" t="s">
        <v>2</v>
      </c>
      <c r="G2" s="2" t="s">
        <v>14</v>
      </c>
      <c r="H2" s="2" t="s">
        <v>15</v>
      </c>
      <c r="I2" s="2" t="s">
        <v>16</v>
      </c>
      <c r="J2" s="2" t="s">
        <v>3</v>
      </c>
      <c r="K2" s="10" t="s">
        <v>32</v>
      </c>
    </row>
    <row r="3" spans="1:11" ht="18.75" customHeight="1">
      <c r="C3" s="30" t="str">
        <f t="shared" ref="C3:C31" si="0">$B$2&amp;"_"&amp;ROW()-2</f>
        <v>marcel_1</v>
      </c>
      <c r="D3" s="1">
        <f t="shared" ref="D3:D31" si="1">IFERROR(VLOOKUP($C3,BDD,3,0),"")</f>
        <v>271254</v>
      </c>
      <c r="E3" s="1" t="str">
        <f>IFERROR(VLOOKUP($C3,BDD,4,0),"")</f>
        <v>lds</v>
      </c>
      <c r="F3" s="1">
        <f>IFERROR(VLOOKUP($C3,BDD,5,0),"")</f>
        <v>92</v>
      </c>
      <c r="G3" s="1" t="str">
        <f>IFERROR(VLOOKUP($C3,BDD,6,0),"")</f>
        <v>ea</v>
      </c>
      <c r="H3" s="1" t="str">
        <f>IFERROR(VLOOKUP($C3,BDD,7,0),"")</f>
        <v>mars</v>
      </c>
      <c r="I3" s="1">
        <f>IFERROR(VLOOKUP($C3,BDD,8,0),"")</f>
        <v>0</v>
      </c>
      <c r="J3" s="3">
        <f>IFERROR(VLOOKUP($C3,BDD,9,0),"")</f>
        <v>9938</v>
      </c>
      <c r="K3" s="29">
        <f>SUM(J:J)</f>
        <v>9938</v>
      </c>
    </row>
    <row r="4" spans="1:11">
      <c r="C4" s="30" t="str">
        <f t="shared" si="0"/>
        <v>marcel_2</v>
      </c>
      <c r="D4" s="1" t="str">
        <f>IFERROR(VLOOKUP($C4,BDD,3,0),"")</f>
        <v/>
      </c>
      <c r="E4" s="1" t="str">
        <f>IFERROR(VLOOKUP($C4,BDD,4,0),"")</f>
        <v/>
      </c>
      <c r="F4" s="1" t="str">
        <f>IFERROR(VLOOKUP($C4,BDD,5,0),"")</f>
        <v/>
      </c>
      <c r="G4" s="1" t="str">
        <f>IFERROR(VLOOKUP($C4,BDD,6,0),"")</f>
        <v/>
      </c>
      <c r="H4" s="1" t="str">
        <f>IFERROR(VLOOKUP($C4,BDD,7,0),"")</f>
        <v/>
      </c>
      <c r="I4" s="1" t="str">
        <f>IFERROR(VLOOKUP($C4,BDD,8,0),"")</f>
        <v/>
      </c>
      <c r="J4" s="3" t="str">
        <f>IFERROR(VLOOKUP($C4,BDD,9,0),"")</f>
        <v/>
      </c>
      <c r="K4" s="29"/>
    </row>
    <row r="5" spans="1:11">
      <c r="C5" s="30" t="str">
        <f t="shared" si="0"/>
        <v>marcel_3</v>
      </c>
      <c r="D5" s="1" t="str">
        <f>IFERROR(VLOOKUP($C5,BDD,3,0),"")</f>
        <v/>
      </c>
      <c r="E5" s="1" t="str">
        <f>IFERROR(VLOOKUP($C5,BDD,4,0),"")</f>
        <v/>
      </c>
      <c r="F5" s="1" t="str">
        <f>IFERROR(VLOOKUP($C5,BDD,5,0),"")</f>
        <v/>
      </c>
      <c r="G5" s="1" t="str">
        <f>IFERROR(VLOOKUP($C5,BDD,6,0),"")</f>
        <v/>
      </c>
      <c r="H5" s="1" t="str">
        <f>IFERROR(VLOOKUP($C5,BDD,7,0),"")</f>
        <v/>
      </c>
      <c r="I5" s="1" t="str">
        <f>IFERROR(VLOOKUP($C5,BDD,8,0),"")</f>
        <v/>
      </c>
      <c r="J5" s="3" t="str">
        <f>IFERROR(VLOOKUP($C5,BDD,9,0),"")</f>
        <v/>
      </c>
      <c r="K5" s="29"/>
    </row>
    <row r="6" spans="1:11">
      <c r="C6" s="30" t="str">
        <f t="shared" si="0"/>
        <v>marcel_4</v>
      </c>
      <c r="D6" s="1" t="str">
        <f t="shared" si="1"/>
        <v/>
      </c>
      <c r="E6" s="1" t="str">
        <f>IFERROR(VLOOKUP($C6,BDD,4,0),"")</f>
        <v/>
      </c>
      <c r="F6" s="1" t="str">
        <f>IFERROR(VLOOKUP($C6,BDD,5,0),"")</f>
        <v/>
      </c>
      <c r="G6" s="1" t="str">
        <f>IFERROR(VLOOKUP($C6,BDD,6,0),"")</f>
        <v/>
      </c>
      <c r="H6" s="1" t="str">
        <f>IFERROR(VLOOKUP($C6,BDD,7,0),"")</f>
        <v/>
      </c>
      <c r="I6" s="1" t="str">
        <f>IFERROR(VLOOKUP($C6,BDD,8,0),"")</f>
        <v/>
      </c>
      <c r="J6" s="3" t="str">
        <f>IFERROR(VLOOKUP($C6,BDD,9,0),"")</f>
        <v/>
      </c>
      <c r="K6" s="29"/>
    </row>
    <row r="7" spans="1:11">
      <c r="C7" s="30" t="str">
        <f t="shared" si="0"/>
        <v>marcel_5</v>
      </c>
      <c r="D7" s="1" t="str">
        <f t="shared" si="1"/>
        <v/>
      </c>
      <c r="E7" s="1" t="str">
        <f>IFERROR(VLOOKUP($C7,BDD,4,0),"")</f>
        <v/>
      </c>
      <c r="F7" s="1" t="str">
        <f>IFERROR(VLOOKUP($C7,BDD,5,0),"")</f>
        <v/>
      </c>
      <c r="G7" s="1" t="str">
        <f>IFERROR(VLOOKUP($C7,BDD,6,0),"")</f>
        <v/>
      </c>
      <c r="H7" s="1" t="str">
        <f>IFERROR(VLOOKUP($C7,BDD,7,0),"")</f>
        <v/>
      </c>
      <c r="I7" s="1" t="str">
        <f>IFERROR(VLOOKUP($C7,BDD,8,0),"")</f>
        <v/>
      </c>
      <c r="J7" s="3" t="str">
        <f>IFERROR(VLOOKUP($C7,BDD,9,0),"")</f>
        <v/>
      </c>
      <c r="K7" s="29"/>
    </row>
    <row r="8" spans="1:11">
      <c r="C8" s="30" t="str">
        <f t="shared" si="0"/>
        <v>marcel_6</v>
      </c>
      <c r="D8" s="1" t="str">
        <f t="shared" si="1"/>
        <v/>
      </c>
      <c r="E8" s="1"/>
      <c r="F8" s="1" t="str">
        <f t="shared" ref="F8:F31" si="2">IFERROR(VLOOKUP($C8,BDD,4,0),"")</f>
        <v/>
      </c>
      <c r="G8" s="1"/>
      <c r="H8" s="1"/>
      <c r="I8" s="1"/>
      <c r="J8" s="3" t="str">
        <f t="shared" ref="J8:J31" si="3">IFERROR(VLOOKUP($C8,BDD,5,0),"")</f>
        <v/>
      </c>
    </row>
    <row r="9" spans="1:11">
      <c r="C9" s="30" t="str">
        <f t="shared" si="0"/>
        <v>marcel_7</v>
      </c>
      <c r="D9" s="1" t="str">
        <f t="shared" si="1"/>
        <v/>
      </c>
      <c r="E9" s="1"/>
      <c r="F9" s="1" t="str">
        <f t="shared" si="2"/>
        <v/>
      </c>
      <c r="G9" s="1"/>
      <c r="H9" s="1"/>
      <c r="I9" s="1"/>
      <c r="J9" s="3" t="str">
        <f t="shared" si="3"/>
        <v/>
      </c>
    </row>
    <row r="10" spans="1:11">
      <c r="C10" s="30" t="str">
        <f t="shared" si="0"/>
        <v>marcel_8</v>
      </c>
      <c r="D10" s="1" t="str">
        <f t="shared" si="1"/>
        <v/>
      </c>
      <c r="E10" s="1"/>
      <c r="F10" s="1" t="str">
        <f t="shared" si="2"/>
        <v/>
      </c>
      <c r="G10" s="1"/>
      <c r="H10" s="1"/>
      <c r="I10" s="1"/>
      <c r="J10" s="3" t="str">
        <f t="shared" si="3"/>
        <v/>
      </c>
    </row>
    <row r="11" spans="1:11">
      <c r="C11" s="30" t="str">
        <f t="shared" si="0"/>
        <v>marcel_9</v>
      </c>
      <c r="D11" s="1" t="str">
        <f t="shared" si="1"/>
        <v/>
      </c>
      <c r="E11" s="1"/>
      <c r="F11" s="1" t="str">
        <f t="shared" si="2"/>
        <v/>
      </c>
      <c r="G11" s="1"/>
      <c r="H11" s="1"/>
      <c r="I11" s="1"/>
      <c r="J11" s="3" t="str">
        <f t="shared" si="3"/>
        <v/>
      </c>
    </row>
    <row r="12" spans="1:11">
      <c r="C12" s="30" t="str">
        <f t="shared" si="0"/>
        <v>marcel_10</v>
      </c>
      <c r="D12" s="1" t="str">
        <f t="shared" si="1"/>
        <v/>
      </c>
      <c r="E12" s="1"/>
      <c r="F12" s="1" t="str">
        <f t="shared" si="2"/>
        <v/>
      </c>
      <c r="G12" s="1"/>
      <c r="H12" s="1"/>
      <c r="I12" s="1"/>
      <c r="J12" s="3" t="str">
        <f t="shared" si="3"/>
        <v/>
      </c>
    </row>
    <row r="13" spans="1:11">
      <c r="C13" s="30" t="str">
        <f t="shared" si="0"/>
        <v>marcel_11</v>
      </c>
      <c r="D13" s="1" t="str">
        <f t="shared" si="1"/>
        <v/>
      </c>
      <c r="E13" s="1"/>
      <c r="F13" s="1" t="str">
        <f t="shared" si="2"/>
        <v/>
      </c>
      <c r="G13" s="1"/>
      <c r="H13" s="1"/>
      <c r="I13" s="1"/>
      <c r="J13" s="3" t="str">
        <f t="shared" si="3"/>
        <v/>
      </c>
    </row>
    <row r="14" spans="1:11">
      <c r="C14" s="30" t="str">
        <f t="shared" si="0"/>
        <v>marcel_12</v>
      </c>
      <c r="D14" s="1" t="str">
        <f t="shared" si="1"/>
        <v/>
      </c>
      <c r="E14" s="1"/>
      <c r="F14" s="1" t="str">
        <f t="shared" si="2"/>
        <v/>
      </c>
      <c r="G14" s="1"/>
      <c r="H14" s="1"/>
      <c r="I14" s="1"/>
      <c r="J14" s="3" t="str">
        <f t="shared" si="3"/>
        <v/>
      </c>
    </row>
    <row r="15" spans="1:11">
      <c r="C15" s="4" t="str">
        <f t="shared" si="0"/>
        <v>marcel_13</v>
      </c>
      <c r="D15" s="1" t="str">
        <f t="shared" si="1"/>
        <v/>
      </c>
      <c r="E15" s="1"/>
      <c r="F15" s="1" t="str">
        <f t="shared" si="2"/>
        <v/>
      </c>
      <c r="G15" s="1"/>
      <c r="H15" s="1"/>
      <c r="I15" s="1"/>
      <c r="J15" s="3" t="str">
        <f t="shared" si="3"/>
        <v/>
      </c>
    </row>
    <row r="16" spans="1:11">
      <c r="C16" s="4" t="str">
        <f t="shared" si="0"/>
        <v>marcel_14</v>
      </c>
      <c r="D16" s="1" t="str">
        <f t="shared" si="1"/>
        <v/>
      </c>
      <c r="E16" s="1"/>
      <c r="F16" s="1" t="str">
        <f t="shared" si="2"/>
        <v/>
      </c>
      <c r="G16" s="1"/>
      <c r="H16" s="1"/>
      <c r="I16" s="1"/>
      <c r="J16" s="3" t="str">
        <f t="shared" si="3"/>
        <v/>
      </c>
    </row>
    <row r="17" spans="3:10">
      <c r="C17" s="4" t="str">
        <f t="shared" si="0"/>
        <v>marcel_15</v>
      </c>
      <c r="D17" s="1" t="str">
        <f t="shared" si="1"/>
        <v/>
      </c>
      <c r="E17" s="1"/>
      <c r="F17" s="1" t="str">
        <f t="shared" si="2"/>
        <v/>
      </c>
      <c r="G17" s="1"/>
      <c r="H17" s="1"/>
      <c r="I17" s="1"/>
      <c r="J17" s="3" t="str">
        <f t="shared" si="3"/>
        <v/>
      </c>
    </row>
    <row r="18" spans="3:10">
      <c r="C18" s="4" t="str">
        <f t="shared" si="0"/>
        <v>marcel_16</v>
      </c>
      <c r="D18" s="1" t="str">
        <f t="shared" si="1"/>
        <v/>
      </c>
      <c r="E18" s="1"/>
      <c r="F18" s="1" t="str">
        <f t="shared" si="2"/>
        <v/>
      </c>
      <c r="G18" s="1"/>
      <c r="H18" s="1"/>
      <c r="I18" s="1"/>
      <c r="J18" s="3" t="str">
        <f t="shared" si="3"/>
        <v/>
      </c>
    </row>
    <row r="19" spans="3:10">
      <c r="C19" s="4" t="str">
        <f t="shared" si="0"/>
        <v>marcel_17</v>
      </c>
      <c r="D19" s="1" t="str">
        <f t="shared" si="1"/>
        <v/>
      </c>
      <c r="E19" s="1"/>
      <c r="F19" s="1" t="str">
        <f t="shared" si="2"/>
        <v/>
      </c>
      <c r="G19" s="1"/>
      <c r="H19" s="1"/>
      <c r="I19" s="1"/>
      <c r="J19" s="3" t="str">
        <f t="shared" si="3"/>
        <v/>
      </c>
    </row>
    <row r="20" spans="3:10">
      <c r="C20" s="4" t="str">
        <f t="shared" si="0"/>
        <v>marcel_18</v>
      </c>
      <c r="D20" s="1" t="str">
        <f t="shared" si="1"/>
        <v/>
      </c>
      <c r="E20" s="1"/>
      <c r="F20" s="1" t="str">
        <f t="shared" si="2"/>
        <v/>
      </c>
      <c r="G20" s="1"/>
      <c r="H20" s="1"/>
      <c r="I20" s="1"/>
      <c r="J20" s="3" t="str">
        <f t="shared" si="3"/>
        <v/>
      </c>
    </row>
    <row r="21" spans="3:10">
      <c r="C21" s="4" t="str">
        <f t="shared" si="0"/>
        <v>marcel_19</v>
      </c>
      <c r="D21" s="1" t="str">
        <f t="shared" si="1"/>
        <v/>
      </c>
      <c r="E21" s="1"/>
      <c r="F21" s="1" t="str">
        <f t="shared" si="2"/>
        <v/>
      </c>
      <c r="G21" s="1"/>
      <c r="H21" s="1"/>
      <c r="I21" s="1"/>
      <c r="J21" s="3" t="str">
        <f t="shared" si="3"/>
        <v/>
      </c>
    </row>
    <row r="22" spans="3:10">
      <c r="C22" s="4" t="str">
        <f t="shared" si="0"/>
        <v>marcel_20</v>
      </c>
      <c r="D22" s="1" t="str">
        <f t="shared" si="1"/>
        <v/>
      </c>
      <c r="E22" s="1"/>
      <c r="F22" s="1" t="str">
        <f t="shared" si="2"/>
        <v/>
      </c>
      <c r="G22" s="1"/>
      <c r="H22" s="1"/>
      <c r="I22" s="1"/>
      <c r="J22" s="3" t="str">
        <f t="shared" si="3"/>
        <v/>
      </c>
    </row>
    <row r="23" spans="3:10">
      <c r="C23" s="4" t="str">
        <f t="shared" si="0"/>
        <v>marcel_21</v>
      </c>
      <c r="D23" s="1" t="str">
        <f t="shared" si="1"/>
        <v/>
      </c>
      <c r="E23" s="1"/>
      <c r="F23" s="1" t="str">
        <f t="shared" si="2"/>
        <v/>
      </c>
      <c r="G23" s="1"/>
      <c r="H23" s="1"/>
      <c r="I23" s="1"/>
      <c r="J23" s="3" t="str">
        <f t="shared" si="3"/>
        <v/>
      </c>
    </row>
    <row r="24" spans="3:10">
      <c r="C24" s="4" t="str">
        <f t="shared" si="0"/>
        <v>marcel_22</v>
      </c>
      <c r="D24" s="1" t="str">
        <f t="shared" si="1"/>
        <v/>
      </c>
      <c r="E24" s="1"/>
      <c r="F24" s="1" t="str">
        <f t="shared" si="2"/>
        <v/>
      </c>
      <c r="G24" s="1"/>
      <c r="H24" s="1"/>
      <c r="I24" s="1"/>
      <c r="J24" s="3" t="str">
        <f t="shared" si="3"/>
        <v/>
      </c>
    </row>
    <row r="25" spans="3:10">
      <c r="C25" s="4" t="str">
        <f t="shared" si="0"/>
        <v>marcel_23</v>
      </c>
      <c r="D25" s="1" t="str">
        <f t="shared" si="1"/>
        <v/>
      </c>
      <c r="E25" s="1"/>
      <c r="F25" s="1" t="str">
        <f t="shared" si="2"/>
        <v/>
      </c>
      <c r="G25" s="1"/>
      <c r="H25" s="1"/>
      <c r="I25" s="1"/>
      <c r="J25" s="3" t="str">
        <f t="shared" si="3"/>
        <v/>
      </c>
    </row>
    <row r="26" spans="3:10">
      <c r="C26" s="4" t="str">
        <f t="shared" si="0"/>
        <v>marcel_24</v>
      </c>
      <c r="D26" s="1" t="str">
        <f t="shared" si="1"/>
        <v/>
      </c>
      <c r="E26" s="1"/>
      <c r="F26" s="1" t="str">
        <f t="shared" si="2"/>
        <v/>
      </c>
      <c r="G26" s="1"/>
      <c r="H26" s="1"/>
      <c r="I26" s="1"/>
      <c r="J26" s="3" t="str">
        <f t="shared" si="3"/>
        <v/>
      </c>
    </row>
    <row r="27" spans="3:10">
      <c r="C27" s="4" t="str">
        <f t="shared" si="0"/>
        <v>marcel_25</v>
      </c>
      <c r="D27" s="1" t="str">
        <f t="shared" si="1"/>
        <v/>
      </c>
      <c r="E27" s="1"/>
      <c r="F27" s="1" t="str">
        <f t="shared" si="2"/>
        <v/>
      </c>
      <c r="G27" s="1"/>
      <c r="H27" s="1"/>
      <c r="I27" s="1"/>
      <c r="J27" s="3" t="str">
        <f t="shared" si="3"/>
        <v/>
      </c>
    </row>
    <row r="28" spans="3:10">
      <c r="C28" s="4" t="str">
        <f t="shared" si="0"/>
        <v>marcel_26</v>
      </c>
      <c r="D28" s="1" t="str">
        <f t="shared" si="1"/>
        <v/>
      </c>
      <c r="E28" s="1"/>
      <c r="F28" s="1" t="str">
        <f t="shared" si="2"/>
        <v/>
      </c>
      <c r="G28" s="1"/>
      <c r="H28" s="1"/>
      <c r="I28" s="1"/>
      <c r="J28" s="3" t="str">
        <f t="shared" si="3"/>
        <v/>
      </c>
    </row>
    <row r="29" spans="3:10">
      <c r="C29" s="4" t="str">
        <f t="shared" si="0"/>
        <v>marcel_27</v>
      </c>
      <c r="D29" s="1" t="str">
        <f t="shared" si="1"/>
        <v/>
      </c>
      <c r="E29" s="1"/>
      <c r="F29" s="1" t="str">
        <f t="shared" si="2"/>
        <v/>
      </c>
      <c r="G29" s="1"/>
      <c r="H29" s="1"/>
      <c r="I29" s="1"/>
      <c r="J29" s="3" t="str">
        <f t="shared" si="3"/>
        <v/>
      </c>
    </row>
    <row r="30" spans="3:10">
      <c r="C30" s="4" t="str">
        <f t="shared" si="0"/>
        <v>marcel_28</v>
      </c>
      <c r="D30" s="1" t="str">
        <f t="shared" si="1"/>
        <v/>
      </c>
      <c r="E30" s="1"/>
      <c r="F30" s="1" t="str">
        <f t="shared" si="2"/>
        <v/>
      </c>
      <c r="G30" s="1"/>
      <c r="H30" s="1"/>
      <c r="I30" s="1"/>
      <c r="J30" s="3" t="str">
        <f t="shared" si="3"/>
        <v/>
      </c>
    </row>
    <row r="31" spans="3:10">
      <c r="C31" s="4" t="str">
        <f t="shared" si="0"/>
        <v>marcel_29</v>
      </c>
      <c r="D31" s="1" t="str">
        <f t="shared" si="1"/>
        <v/>
      </c>
      <c r="E31" s="1"/>
      <c r="F31" s="1" t="str">
        <f t="shared" si="2"/>
        <v/>
      </c>
      <c r="G31" s="1"/>
      <c r="H31" s="1"/>
      <c r="I31" s="1"/>
      <c r="J31" s="3" t="str">
        <f t="shared" si="3"/>
        <v/>
      </c>
    </row>
  </sheetData>
  <mergeCells count="1">
    <mergeCell ref="K3:K7"/>
  </mergeCells>
  <conditionalFormatting sqref="D3:J31">
    <cfRule type="expression" dxfId="3" priority="1">
      <formula>MOD(ROW(),2)=0</formula>
    </cfRule>
  </conditionalFormatting>
  <dataValidations count="1">
    <dataValidation type="list" allowBlank="1" showInputMessage="1" showErrorMessage="1" sqref="B2">
      <formula1>listerespon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N113"/>
  <sheetViews>
    <sheetView workbookViewId="0">
      <selection activeCell="D10" sqref="D10"/>
    </sheetView>
  </sheetViews>
  <sheetFormatPr baseColWidth="10" defaultRowHeight="14.5"/>
  <cols>
    <col min="1" max="1" width="20.7265625" customWidth="1"/>
    <col min="2" max="2" width="18" customWidth="1"/>
    <col min="4" max="4" width="57.90625" customWidth="1"/>
  </cols>
  <sheetData>
    <row r="1" spans="1:14">
      <c r="A1" s="18" t="s">
        <v>2</v>
      </c>
      <c r="B1" s="14" t="s">
        <v>0</v>
      </c>
      <c r="E1" t="s">
        <v>35</v>
      </c>
    </row>
    <row r="2" spans="1:14">
      <c r="A2" s="15">
        <v>11</v>
      </c>
      <c r="B2" s="15" t="s">
        <v>4</v>
      </c>
      <c r="E2" t="str">
        <f t="array" aca="1" ref="E2" ca="1">INDEX(respon,MATCH(SMALL(COUNTIF(respon,"&lt;="&amp;respon),ROW(A1)),COUNTIF(respon,"&lt;="&amp;respon),0))</f>
        <v>dede</v>
      </c>
      <c r="F2">
        <f t="array" aca="1" ref="F2" ca="1">INDEX(bddep,SMALL(IF(respon=E2,ROW(respon)-1,""),COUNTIF(E$2:E2,E2)))</f>
        <v>80</v>
      </c>
      <c r="I2" t="s">
        <v>37</v>
      </c>
    </row>
    <row r="3" spans="1:14">
      <c r="A3" s="15">
        <v>56</v>
      </c>
      <c r="B3" s="15" t="s">
        <v>4</v>
      </c>
      <c r="D3" t="s">
        <v>38</v>
      </c>
      <c r="E3" t="str">
        <f t="array" aca="1" ref="E3" ca="1">INDEX(respon,MATCH(SMALL(COUNTIF(respon,"&lt;="&amp;respon),ROW(A2)),COUNTIF(respon,"&lt;="&amp;respon),0))</f>
        <v>dede</v>
      </c>
      <c r="F3">
        <f t="array" aca="1" ref="F3" ca="1">INDEX(bddep,SMALL(IF(respon=E3,ROW(respon)-1,""),COUNTIF(E$2:E3,E3)))</f>
        <v>62</v>
      </c>
      <c r="I3" t="str">
        <f t="array" aca="1" ref="I3" ca="1">OFFSET(B$1,MATCH(0,COUNTIF(I$2:I2,respon),0),)</f>
        <v>X</v>
      </c>
    </row>
    <row r="4" spans="1:14">
      <c r="A4" s="15">
        <v>24</v>
      </c>
      <c r="B4" s="15" t="s">
        <v>4</v>
      </c>
      <c r="E4" t="str">
        <f t="array" aca="1" ref="E4" ca="1">INDEX(respon,MATCH(SMALL(COUNTIF(respon,"&lt;="&amp;respon),ROW(A3)),COUNTIF(respon,"&lt;="&amp;respon),0))</f>
        <v>marcel</v>
      </c>
      <c r="F4">
        <f t="array" aca="1" ref="F4" ca="1">INDEX(bddep,SMALL(IF(respon=E4,ROW(respon)-1,""),COUNTIF(E$2:E4,E4)))</f>
        <v>92</v>
      </c>
      <c r="I4" t="str">
        <f t="array" aca="1" ref="I4" ca="1">OFFSET(B$1,MATCH(0,COUNTIF(I$2:I3,respon),0),)</f>
        <v>Y</v>
      </c>
    </row>
    <row r="5" spans="1:14">
      <c r="A5" s="15">
        <v>31</v>
      </c>
      <c r="B5" s="15" t="s">
        <v>4</v>
      </c>
      <c r="E5" t="str">
        <f t="array" aca="1" ref="E5" ca="1">INDEX(respon,MATCH(SMALL(COUNTIF(respon,"&lt;="&amp;respon),ROW(A4)),COUNTIF(respon,"&lt;="&amp;respon),0))</f>
        <v>X</v>
      </c>
      <c r="F5">
        <f t="array" aca="1" ref="F5" ca="1">INDEX(bddep,SMALL(IF(respon=E5,ROW(respon)-1,""),COUNTIF(E$2:E5,E5)))</f>
        <v>11</v>
      </c>
      <c r="I5" t="str">
        <f t="array" aca="1" ref="I5" ca="1">OFFSET(B$1,MATCH(0,COUNTIF(I$2:I4,respon),0),)</f>
        <v>dede</v>
      </c>
      <c r="M5" s="17"/>
      <c r="N5" s="21"/>
    </row>
    <row r="6" spans="1:14">
      <c r="A6" s="15">
        <v>55</v>
      </c>
      <c r="B6" s="15" t="s">
        <v>4</v>
      </c>
      <c r="E6" t="str">
        <f t="array" aca="1" ref="E6" ca="1">INDEX(respon,MATCH(SMALL(COUNTIF(respon,"&lt;="&amp;respon),ROW(A5)),COUNTIF(respon,"&lt;="&amp;respon),0))</f>
        <v>X</v>
      </c>
      <c r="F6">
        <f t="array" aca="1" ref="F6" ca="1">INDEX(bddep,SMALL(IF(respon=E6,ROW(respon)-1,""),COUNTIF(E$2:E6,E6)))</f>
        <v>56</v>
      </c>
      <c r="I6" t="str">
        <f t="array" aca="1" ref="I6" ca="1">OFFSET(B$1,MATCH(0,COUNTIF(I$2:I5,respon),0),)</f>
        <v>marcel</v>
      </c>
      <c r="M6" s="19"/>
      <c r="N6" s="20"/>
    </row>
    <row r="7" spans="1:14">
      <c r="A7" s="15">
        <v>73</v>
      </c>
      <c r="B7" s="15" t="s">
        <v>5</v>
      </c>
      <c r="E7" t="str">
        <f t="array" aca="1" ref="E7" ca="1">INDEX(respon,MATCH(SMALL(COUNTIF(respon,"&lt;="&amp;respon),ROW(A6)),COUNTIF(respon,"&lt;="&amp;respon),0))</f>
        <v>X</v>
      </c>
      <c r="F7">
        <f t="array" aca="1" ref="F7" ca="1">INDEX(bddep,SMALL(IF(respon=E7,ROW(respon)-1,""),COUNTIF(E$2:E7,E7)))</f>
        <v>24</v>
      </c>
      <c r="I7" t="e">
        <f t="array" aca="1" ref="I7" ca="1">OFFSET(B$1,MATCH(0,COUNTIF(I$2:I6,respon),0),)</f>
        <v>#N/A</v>
      </c>
    </row>
    <row r="8" spans="1:14">
      <c r="A8" s="15">
        <v>69</v>
      </c>
      <c r="B8" s="15" t="s">
        <v>5</v>
      </c>
      <c r="E8" t="str">
        <f t="array" aca="1" ref="E8" ca="1">INDEX(respon,MATCH(SMALL(COUNTIF(respon,"&lt;="&amp;respon),ROW(A7)),COUNTIF(respon,"&lt;="&amp;respon),0))</f>
        <v>X</v>
      </c>
      <c r="F8">
        <f t="array" aca="1" ref="F8" ca="1">INDEX(bddep,SMALL(IF(respon=E8,ROW(respon)-1,""),COUNTIF(E$2:E8,E8)))</f>
        <v>31</v>
      </c>
      <c r="I8" t="e">
        <f t="array" aca="1" ref="I8" ca="1">OFFSET(B$1,MATCH(0,COUNTIF(I$2:I7,respon),0),)</f>
        <v>#N/A</v>
      </c>
    </row>
    <row r="9" spans="1:14">
      <c r="A9" s="16">
        <v>70</v>
      </c>
      <c r="B9" s="15" t="s">
        <v>5</v>
      </c>
      <c r="E9" t="str">
        <f t="array" aca="1" ref="E9" ca="1">INDEX(respon,MATCH(SMALL(COUNTIF(respon,"&lt;="&amp;respon),ROW(A8)),COUNTIF(respon,"&lt;="&amp;respon),0))</f>
        <v>X</v>
      </c>
      <c r="F9">
        <f t="array" aca="1" ref="F9" ca="1">INDEX(bddep,SMALL(IF(respon=E9,ROW(respon)-1,""),COUNTIF(E$2:E9,E9)))</f>
        <v>55</v>
      </c>
      <c r="I9" t="e">
        <f t="array" aca="1" ref="I9" ca="1">OFFSET(B$1,MATCH(0,COUNTIF(I$2:I8,respon),0),)</f>
        <v>#N/A</v>
      </c>
    </row>
    <row r="10" spans="1:14">
      <c r="A10" s="16">
        <v>71</v>
      </c>
      <c r="B10" s="15" t="s">
        <v>5</v>
      </c>
      <c r="E10" t="str">
        <f t="array" aca="1" ref="E10" ca="1">INDEX(respon,MATCH(SMALL(COUNTIF(respon,"&lt;="&amp;respon),ROW(A9)),COUNTIF(respon,"&lt;="&amp;respon),0))</f>
        <v>Y</v>
      </c>
      <c r="F10">
        <f t="array" aca="1" ref="F10" ca="1">INDEX(bddep,SMALL(IF(respon=E10,ROW(respon)-1,""),COUNTIF(E$2:E10,E10)))</f>
        <v>73</v>
      </c>
      <c r="I10" t="e">
        <f t="array" aca="1" ref="I10" ca="1">OFFSET(B$1,MATCH(0,COUNTIF(I$2:I9,respon),0),)</f>
        <v>#N/A</v>
      </c>
    </row>
    <row r="11" spans="1:14">
      <c r="A11" s="16">
        <v>72</v>
      </c>
      <c r="B11" s="15" t="s">
        <v>5</v>
      </c>
      <c r="E11" t="str">
        <f t="array" aca="1" ref="E11" ca="1">INDEX(respon,MATCH(SMALL(COUNTIF(respon,"&lt;="&amp;respon),ROW(A10)),COUNTIF(respon,"&lt;="&amp;respon),0))</f>
        <v>Y</v>
      </c>
      <c r="F11">
        <f t="array" aca="1" ref="F11" ca="1">INDEX(bddep,SMALL(IF(respon=E11,ROW(respon)-1,""),COUNTIF(E$2:E11,E11)))</f>
        <v>69</v>
      </c>
      <c r="I11" t="e">
        <f t="array" aca="1" ref="I11" ca="1">OFFSET(B$1,MATCH(0,COUNTIF(I$2:I10,respon),0),)</f>
        <v>#N/A</v>
      </c>
    </row>
    <row r="12" spans="1:14">
      <c r="A12" s="16">
        <v>80</v>
      </c>
      <c r="B12" s="16" t="s">
        <v>34</v>
      </c>
      <c r="E12" t="str">
        <f t="array" aca="1" ref="E12" ca="1">INDEX(respon,MATCH(SMALL(COUNTIF(respon,"&lt;="&amp;respon),ROW(A11)),COUNTIF(respon,"&lt;="&amp;respon),0))</f>
        <v>Y</v>
      </c>
      <c r="F12">
        <f t="array" aca="1" ref="F12" ca="1">INDEX(bddep,SMALL(IF(respon=E12,ROW(respon)-1,""),COUNTIF(E$2:E12,E12)))</f>
        <v>70</v>
      </c>
      <c r="I12" t="e">
        <f t="array" aca="1" ref="I12" ca="1">OFFSET(B$1,MATCH(0,COUNTIF(I$2:I11,respon),0),)</f>
        <v>#N/A</v>
      </c>
    </row>
    <row r="13" spans="1:14">
      <c r="A13" s="16">
        <v>92</v>
      </c>
      <c r="B13" s="16" t="s">
        <v>36</v>
      </c>
      <c r="E13" t="str">
        <f t="array" aca="1" ref="E13" ca="1">INDEX(respon,MATCH(SMALL(COUNTIF(respon,"&lt;="&amp;respon),ROW(A12)),COUNTIF(respon,"&lt;="&amp;respon),0))</f>
        <v>Y</v>
      </c>
      <c r="F13">
        <f t="array" aca="1" ref="F13" ca="1">INDEX(bddep,SMALL(IF(respon=E13,ROW(respon)-1,""),COUNTIF(E$2:E13,E13)))</f>
        <v>71</v>
      </c>
      <c r="I13" t="e">
        <f t="array" aca="1" ref="I13" ca="1">OFFSET(B$1,MATCH(0,COUNTIF(I$2:I12,respon),0),)</f>
        <v>#N/A</v>
      </c>
    </row>
    <row r="14" spans="1:14">
      <c r="A14" s="16">
        <v>62</v>
      </c>
      <c r="B14" s="33" t="s">
        <v>34</v>
      </c>
      <c r="E14" t="str">
        <f t="array" aca="1" ref="E14" ca="1">INDEX(respon,MATCH(SMALL(COUNTIF(respon,"&lt;="&amp;respon),ROW(A13)),COUNTIF(respon,"&lt;="&amp;respon),0))</f>
        <v>Y</v>
      </c>
      <c r="F14">
        <f t="array" aca="1" ref="F14" ca="1">INDEX(bddep,SMALL(IF(respon=E14,ROW(respon)-1,""),COUNTIF(E$2:E14,E14)))</f>
        <v>72</v>
      </c>
      <c r="I14" t="e">
        <f t="array" aca="1" ref="I14" ca="1">OFFSET(B$1,MATCH(0,COUNTIF(I$2:I13,respon),0),)</f>
        <v>#N/A</v>
      </c>
    </row>
    <row r="15" spans="1:14">
      <c r="A15" s="34"/>
      <c r="B15" s="34"/>
      <c r="E15" t="e">
        <f t="array" aca="1" ref="E15" ca="1">INDEX(respon,MATCH(SMALL(COUNTIF(respon,"&lt;="&amp;respon),ROW(A14)),COUNTIF(respon,"&lt;="&amp;respon),0))</f>
        <v>#NUM!</v>
      </c>
      <c r="F15" t="e">
        <f t="array" aca="1" ref="F15" ca="1">INDEX(bddep,SMALL(IF(respon=E15,ROW(respon)-1,""),COUNTIF(E$2:E15,E15)))</f>
        <v>#NUM!</v>
      </c>
      <c r="I15" t="e">
        <f t="array" aca="1" ref="I15" ca="1">OFFSET(B$1,MATCH(0,COUNTIF(I$2:I14,respon),0),)</f>
        <v>#N/A</v>
      </c>
    </row>
    <row r="16" spans="1:14">
      <c r="A16" s="34"/>
      <c r="B16" s="34"/>
      <c r="E16" t="e">
        <f t="array" aca="1" ref="E16" ca="1">INDEX(respon,MATCH(SMALL(COUNTIF(respon,"&lt;="&amp;respon),ROW(A15)),COUNTIF(respon,"&lt;="&amp;respon),0))</f>
        <v>#NUM!</v>
      </c>
      <c r="F16" t="e">
        <f t="array" aca="1" ref="F16" ca="1">INDEX(bddep,SMALL(IF(respon=E16,ROW(respon)-1,""),COUNTIF(E$2:E16,E16)))</f>
        <v>#NUM!</v>
      </c>
      <c r="I16" t="e">
        <f t="array" aca="1" ref="I16" ca="1">OFFSET(B$1,MATCH(0,COUNTIF(I$2:I15,respon),0),)</f>
        <v>#N/A</v>
      </c>
    </row>
    <row r="17" spans="1:9">
      <c r="A17" s="34"/>
      <c r="B17" s="34"/>
      <c r="E17" t="e">
        <f t="array" aca="1" ref="E17" ca="1">INDEX(respon,MATCH(SMALL(COUNTIF(respon,"&lt;="&amp;respon),ROW(A16)),COUNTIF(respon,"&lt;="&amp;respon),0))</f>
        <v>#NUM!</v>
      </c>
      <c r="F17" t="e">
        <f t="array" aca="1" ref="F17" ca="1">INDEX(bddep,SMALL(IF(respon=E17,ROW(respon)-1,""),COUNTIF(E$2:E17,E17)))</f>
        <v>#NUM!</v>
      </c>
      <c r="I17" t="e">
        <f t="array" aca="1" ref="I17" ca="1">OFFSET(B$1,MATCH(0,COUNTIF(I$2:I16,respon),0),)</f>
        <v>#N/A</v>
      </c>
    </row>
    <row r="18" spans="1:9">
      <c r="A18" s="34"/>
      <c r="B18" s="34"/>
      <c r="E18" t="e">
        <f t="array" aca="1" ref="E18" ca="1">INDEX(respon,MATCH(SMALL(COUNTIF(respon,"&lt;="&amp;respon),ROW(A17)),COUNTIF(respon,"&lt;="&amp;respon),0))</f>
        <v>#NUM!</v>
      </c>
      <c r="F18" t="e">
        <f t="array" aca="1" ref="F18" ca="1">INDEX(bddep,SMALL(IF(respon=E18,ROW(respon)-1,""),COUNTIF(E$2:E18,E18)))</f>
        <v>#NUM!</v>
      </c>
      <c r="I18" t="e">
        <f t="array" aca="1" ref="I18" ca="1">OFFSET(B$1,MATCH(0,COUNTIF(I$2:I17,respon),0),)</f>
        <v>#N/A</v>
      </c>
    </row>
    <row r="19" spans="1:9">
      <c r="A19" s="34"/>
      <c r="B19" s="34"/>
      <c r="E19" t="e">
        <f t="array" aca="1" ref="E19" ca="1">INDEX(respon,MATCH(SMALL(COUNTIF(respon,"&lt;="&amp;respon),ROW(A18)),COUNTIF(respon,"&lt;="&amp;respon),0))</f>
        <v>#NUM!</v>
      </c>
      <c r="F19" t="e">
        <f t="array" aca="1" ref="F19" ca="1">INDEX(bddep,SMALL(IF(respon=E19,ROW(respon)-1,""),COUNTIF(E$2:E19,E19)))</f>
        <v>#NUM!</v>
      </c>
      <c r="I19" t="e">
        <f t="array" aca="1" ref="I19" ca="1">OFFSET(B$1,MATCH(0,COUNTIF(I$2:I18,respon),0),)</f>
        <v>#N/A</v>
      </c>
    </row>
    <row r="20" spans="1:9">
      <c r="A20" s="34"/>
      <c r="B20" s="34"/>
      <c r="E20" t="e">
        <f t="array" aca="1" ref="E20" ca="1">INDEX(respon,MATCH(SMALL(COUNTIF(respon,"&lt;="&amp;respon),ROW(A19)),COUNTIF(respon,"&lt;="&amp;respon),0))</f>
        <v>#NUM!</v>
      </c>
      <c r="F20" t="e">
        <f t="array" aca="1" ref="F20" ca="1">INDEX(bddep,SMALL(IF(respon=E20,ROW(respon)-1,""),COUNTIF(E$2:E20,E20)))</f>
        <v>#NUM!</v>
      </c>
      <c r="I20" t="e">
        <f t="array" aca="1" ref="I20" ca="1">OFFSET(B$1,MATCH(0,COUNTIF(I$2:I19,respon),0),)</f>
        <v>#N/A</v>
      </c>
    </row>
    <row r="21" spans="1:9">
      <c r="A21" s="34"/>
      <c r="B21" s="34"/>
      <c r="E21" t="e">
        <f t="array" aca="1" ref="E21" ca="1">INDEX(respon,MATCH(SMALL(COUNTIF(respon,"&lt;="&amp;respon),ROW(A20)),COUNTIF(respon,"&lt;="&amp;respon),0))</f>
        <v>#NUM!</v>
      </c>
      <c r="F21" t="e">
        <f t="array" aca="1" ref="F21" ca="1">INDEX(bddep,SMALL(IF(respon=E21,ROW(respon)-1,""),COUNTIF(E$2:E21,E21)))</f>
        <v>#NUM!</v>
      </c>
      <c r="I21" t="e">
        <f t="array" aca="1" ref="I21" ca="1">OFFSET(B$1,MATCH(0,COUNTIF(I$2:I20,respon),0),)</f>
        <v>#N/A</v>
      </c>
    </row>
    <row r="22" spans="1:9">
      <c r="A22" s="34"/>
      <c r="B22" s="34"/>
      <c r="E22" t="e">
        <f t="array" aca="1" ref="E22" ca="1">INDEX(respon,MATCH(SMALL(COUNTIF(respon,"&lt;="&amp;respon),ROW(A21)),COUNTIF(respon,"&lt;="&amp;respon),0))</f>
        <v>#NUM!</v>
      </c>
      <c r="F22" t="e">
        <f t="array" aca="1" ref="F22" ca="1">INDEX(bddep,SMALL(IF(respon=E22,ROW(respon)-1,""),COUNTIF(E$2:E22,E22)))</f>
        <v>#NUM!</v>
      </c>
      <c r="I22" t="e">
        <f t="array" aca="1" ref="I22" ca="1">OFFSET(B$1,MATCH(0,COUNTIF(I$2:I21,respon),0),)</f>
        <v>#N/A</v>
      </c>
    </row>
    <row r="23" spans="1:9">
      <c r="A23" s="34"/>
      <c r="B23" s="34"/>
      <c r="E23" t="e">
        <f t="array" aca="1" ref="E23" ca="1">INDEX(respon,MATCH(SMALL(COUNTIF(respon,"&lt;="&amp;respon),ROW(A22)),COUNTIF(respon,"&lt;="&amp;respon),0))</f>
        <v>#NUM!</v>
      </c>
      <c r="F23" t="e">
        <f t="array" aca="1" ref="F23" ca="1">INDEX(bddep,SMALL(IF(respon=E23,ROW(respon)-1,""),COUNTIF(E$2:E23,E23)))</f>
        <v>#NUM!</v>
      </c>
      <c r="I23" t="e">
        <f t="array" aca="1" ref="I23" ca="1">OFFSET(B$1,MATCH(0,COUNTIF(I$2:I22,respon),0),)</f>
        <v>#N/A</v>
      </c>
    </row>
    <row r="24" spans="1:9">
      <c r="A24" s="34"/>
      <c r="B24" s="34"/>
      <c r="E24" t="e">
        <f t="array" aca="1" ref="E24" ca="1">INDEX(respon,MATCH(SMALL(COUNTIF(respon,"&lt;="&amp;respon),ROW(A23)),COUNTIF(respon,"&lt;="&amp;respon),0))</f>
        <v>#NUM!</v>
      </c>
      <c r="F24" t="e">
        <f t="array" aca="1" ref="F24" ca="1">INDEX(bddep,SMALL(IF(respon=E24,ROW(respon)-1,""),COUNTIF(E$2:E24,E24)))</f>
        <v>#NUM!</v>
      </c>
      <c r="I24" t="e">
        <f t="array" aca="1" ref="I24" ca="1">OFFSET(B$1,MATCH(0,COUNTIF(I$2:I23,respon),0),)</f>
        <v>#N/A</v>
      </c>
    </row>
    <row r="25" spans="1:9">
      <c r="A25" s="34"/>
      <c r="B25" s="34"/>
      <c r="E25" t="e">
        <f t="array" aca="1" ref="E25" ca="1">INDEX(respon,MATCH(SMALL(COUNTIF(respon,"&lt;="&amp;respon),ROW(A24)),COUNTIF(respon,"&lt;="&amp;respon),0))</f>
        <v>#NUM!</v>
      </c>
      <c r="F25" t="e">
        <f t="array" aca="1" ref="F25" ca="1">INDEX(bddep,SMALL(IF(respon=E25,ROW(respon)-1,""),COUNTIF(E$2:E25,E25)))</f>
        <v>#NUM!</v>
      </c>
      <c r="I25" t="e">
        <f t="array" aca="1" ref="I25" ca="1">OFFSET(B$1,MATCH(0,COUNTIF(I$2:I24,respon),0),)</f>
        <v>#N/A</v>
      </c>
    </row>
    <row r="26" spans="1:9">
      <c r="A26" s="34"/>
      <c r="B26" s="34"/>
      <c r="E26" t="e">
        <f t="array" aca="1" ref="E26" ca="1">INDEX(respon,MATCH(SMALL(COUNTIF(respon,"&lt;="&amp;respon),ROW(A25)),COUNTIF(respon,"&lt;="&amp;respon),0))</f>
        <v>#NUM!</v>
      </c>
      <c r="F26" t="e">
        <f t="array" aca="1" ref="F26" ca="1">INDEX(bddep,SMALL(IF(respon=E26,ROW(respon)-1,""),COUNTIF(E$2:E26,E26)))</f>
        <v>#NUM!</v>
      </c>
      <c r="I26" t="e">
        <f t="array" aca="1" ref="I26" ca="1">OFFSET(B$1,MATCH(0,COUNTIF(I$2:I25,respon),0),)</f>
        <v>#N/A</v>
      </c>
    </row>
    <row r="27" spans="1:9">
      <c r="A27" s="34"/>
      <c r="B27" s="34"/>
      <c r="E27" t="e">
        <f t="array" aca="1" ref="E27" ca="1">INDEX(respon,MATCH(SMALL(COUNTIF(respon,"&lt;="&amp;respon),ROW(A26)),COUNTIF(respon,"&lt;="&amp;respon),0))</f>
        <v>#NUM!</v>
      </c>
      <c r="F27" t="e">
        <f t="array" aca="1" ref="F27" ca="1">INDEX(bddep,SMALL(IF(respon=E27,ROW(respon)-1,""),COUNTIF(E$2:E27,E27)))</f>
        <v>#NUM!</v>
      </c>
      <c r="I27" t="e">
        <f t="array" aca="1" ref="I27" ca="1">OFFSET(B$1,MATCH(0,COUNTIF(I$2:I26,respon),0),)</f>
        <v>#N/A</v>
      </c>
    </row>
    <row r="28" spans="1:9">
      <c r="A28" s="34"/>
      <c r="B28" s="34"/>
      <c r="E28" t="e">
        <f t="array" aca="1" ref="E28" ca="1">INDEX(respon,MATCH(SMALL(COUNTIF(respon,"&lt;="&amp;respon),ROW(A27)),COUNTIF(respon,"&lt;="&amp;respon),0))</f>
        <v>#NUM!</v>
      </c>
      <c r="F28" t="e">
        <f t="array" aca="1" ref="F28" ca="1">INDEX(bddep,SMALL(IF(respon=E28,ROW(respon)-1,""),COUNTIF(E$2:E28,E28)))</f>
        <v>#NUM!</v>
      </c>
      <c r="I28" t="e">
        <f t="array" aca="1" ref="I28" ca="1">OFFSET(B$1,MATCH(0,COUNTIF(I$2:I27,respon),0),)</f>
        <v>#N/A</v>
      </c>
    </row>
    <row r="29" spans="1:9">
      <c r="A29" s="34"/>
      <c r="B29" s="34"/>
      <c r="E29" t="e">
        <f t="array" aca="1" ref="E29" ca="1">INDEX(respon,MATCH(SMALL(COUNTIF(respon,"&lt;="&amp;respon),ROW(A28)),COUNTIF(respon,"&lt;="&amp;respon),0))</f>
        <v>#NUM!</v>
      </c>
      <c r="F29" t="e">
        <f t="array" aca="1" ref="F29" ca="1">INDEX(bddep,SMALL(IF(respon=E29,ROW(respon)-1,""),COUNTIF(E$2:E29,E29)))</f>
        <v>#NUM!</v>
      </c>
      <c r="I29" t="e">
        <f t="array" aca="1" ref="I29" ca="1">OFFSET(B$1,MATCH(0,COUNTIF(I$2:I28,respon),0),)</f>
        <v>#N/A</v>
      </c>
    </row>
    <row r="30" spans="1:9">
      <c r="A30" s="34"/>
      <c r="B30" s="34"/>
      <c r="E30" t="e">
        <f t="array" aca="1" ref="E30" ca="1">INDEX(respon,MATCH(SMALL(COUNTIF(respon,"&lt;="&amp;respon),ROW(A29)),COUNTIF(respon,"&lt;="&amp;respon),0))</f>
        <v>#NUM!</v>
      </c>
      <c r="F30" t="e">
        <f t="array" aca="1" ref="F30" ca="1">INDEX(bddep,SMALL(IF(respon=E30,ROW(respon)-1,""),COUNTIF(E$2:E30,E30)))</f>
        <v>#NUM!</v>
      </c>
      <c r="I30" t="e">
        <f t="array" aca="1" ref="I30" ca="1">OFFSET(B$1,MATCH(0,COUNTIF(I$2:I29,respon),0),)</f>
        <v>#N/A</v>
      </c>
    </row>
    <row r="31" spans="1:9">
      <c r="A31" s="34"/>
      <c r="B31" s="34"/>
      <c r="E31" t="e">
        <f t="array" aca="1" ref="E31" ca="1">INDEX(respon,MATCH(SMALL(COUNTIF(respon,"&lt;="&amp;respon),ROW(A30)),COUNTIF(respon,"&lt;="&amp;respon),0))</f>
        <v>#NUM!</v>
      </c>
      <c r="F31" t="e">
        <f t="array" aca="1" ref="F31" ca="1">INDEX(bddep,SMALL(IF(respon=E31,ROW(respon)-1,""),COUNTIF(E$2:E31,E31)))</f>
        <v>#NUM!</v>
      </c>
      <c r="I31" t="e">
        <f t="array" aca="1" ref="I31" ca="1">OFFSET(B$1,MATCH(0,COUNTIF(I$2:I30,respon),0),)</f>
        <v>#N/A</v>
      </c>
    </row>
    <row r="32" spans="1:9">
      <c r="A32" s="34"/>
      <c r="B32" s="34"/>
      <c r="E32" t="e">
        <f t="array" aca="1" ref="E32" ca="1">INDEX(respon,MATCH(SMALL(COUNTIF(respon,"&lt;="&amp;respon),ROW(A31)),COUNTIF(respon,"&lt;="&amp;respon),0))</f>
        <v>#NUM!</v>
      </c>
      <c r="F32" t="e">
        <f t="array" aca="1" ref="F32" ca="1">INDEX(bddep,SMALL(IF(respon=E32,ROW(respon)-1,""),COUNTIF(E$2:E32,E32)))</f>
        <v>#NUM!</v>
      </c>
      <c r="I32" t="e">
        <f t="array" aca="1" ref="I32" ca="1">OFFSET(B$1,MATCH(0,COUNTIF(I$2:I31,respon),0),)</f>
        <v>#N/A</v>
      </c>
    </row>
    <row r="33" spans="1:9">
      <c r="A33" s="34"/>
      <c r="B33" s="34"/>
      <c r="E33" t="e">
        <f t="array" aca="1" ref="E33" ca="1">INDEX(respon,MATCH(SMALL(COUNTIF(respon,"&lt;="&amp;respon),ROW(A32)),COUNTIF(respon,"&lt;="&amp;respon),0))</f>
        <v>#NUM!</v>
      </c>
      <c r="F33" t="e">
        <f t="array" aca="1" ref="F33" ca="1">INDEX(bddep,SMALL(IF(respon=E33,ROW(respon)-1,""),COUNTIF(E$2:E33,E33)))</f>
        <v>#NUM!</v>
      </c>
      <c r="I33" t="e">
        <f t="array" aca="1" ref="I33" ca="1">OFFSET(B$1,MATCH(0,COUNTIF(I$2:I32,respon),0),)</f>
        <v>#N/A</v>
      </c>
    </row>
    <row r="34" spans="1:9">
      <c r="A34" s="34"/>
      <c r="B34" s="34"/>
      <c r="E34" t="e">
        <f t="array" aca="1" ref="E34" ca="1">INDEX(respon,MATCH(SMALL(COUNTIF(respon,"&lt;="&amp;respon),ROW(A33)),COUNTIF(respon,"&lt;="&amp;respon),0))</f>
        <v>#NUM!</v>
      </c>
      <c r="F34" t="e">
        <f t="array" aca="1" ref="F34" ca="1">INDEX(bddep,SMALL(IF(respon=E34,ROW(respon)-1,""),COUNTIF(E$2:E34,E34)))</f>
        <v>#NUM!</v>
      </c>
      <c r="I34" t="e">
        <f t="array" aca="1" ref="I34" ca="1">OFFSET(B$1,MATCH(0,COUNTIF(I$2:I33,respon),0),)</f>
        <v>#N/A</v>
      </c>
    </row>
    <row r="35" spans="1:9">
      <c r="A35" s="34"/>
      <c r="B35" s="34"/>
      <c r="E35" t="e">
        <f t="array" aca="1" ref="E35" ca="1">INDEX(respon,MATCH(SMALL(COUNTIF(respon,"&lt;="&amp;respon),ROW(A34)),COUNTIF(respon,"&lt;="&amp;respon),0))</f>
        <v>#NUM!</v>
      </c>
      <c r="F35" t="e">
        <f t="array" aca="1" ref="F35" ca="1">INDEX(bddep,SMALL(IF(respon=E35,ROW(respon)-1,""),COUNTIF(E$2:E35,E35)))</f>
        <v>#NUM!</v>
      </c>
      <c r="I35" t="e">
        <f t="array" aca="1" ref="I35" ca="1">OFFSET(B$1,MATCH(0,COUNTIF(I$2:I34,respon),0),)</f>
        <v>#N/A</v>
      </c>
    </row>
    <row r="36" spans="1:9">
      <c r="A36" s="34"/>
      <c r="B36" s="34"/>
      <c r="E36" t="e">
        <f t="array" aca="1" ref="E36" ca="1">INDEX(respon,MATCH(SMALL(COUNTIF(respon,"&lt;="&amp;respon),ROW(A35)),COUNTIF(respon,"&lt;="&amp;respon),0))</f>
        <v>#NUM!</v>
      </c>
      <c r="F36" t="e">
        <f t="array" aca="1" ref="F36" ca="1">INDEX(bddep,SMALL(IF(respon=E36,ROW(respon)-1,""),COUNTIF(E$2:E36,E36)))</f>
        <v>#NUM!</v>
      </c>
      <c r="I36" t="e">
        <f t="array" aca="1" ref="I36" ca="1">OFFSET(B$1,MATCH(0,COUNTIF(I$2:I35,respon),0),)</f>
        <v>#N/A</v>
      </c>
    </row>
    <row r="37" spans="1:9">
      <c r="A37" s="34"/>
      <c r="B37" s="34"/>
      <c r="E37" t="e">
        <f t="array" aca="1" ref="E37" ca="1">INDEX(respon,MATCH(SMALL(COUNTIF(respon,"&lt;="&amp;respon),ROW(A36)),COUNTIF(respon,"&lt;="&amp;respon),0))</f>
        <v>#NUM!</v>
      </c>
      <c r="F37" t="e">
        <f t="array" aca="1" ref="F37" ca="1">INDEX(bddep,SMALL(IF(respon=E37,ROW(respon)-1,""),COUNTIF(E$2:E37,E37)))</f>
        <v>#NUM!</v>
      </c>
      <c r="I37" t="e">
        <f t="array" aca="1" ref="I37" ca="1">OFFSET(B$1,MATCH(0,COUNTIF(I$2:I36,respon),0),)</f>
        <v>#N/A</v>
      </c>
    </row>
    <row r="38" spans="1:9">
      <c r="A38" s="34"/>
      <c r="B38" s="34"/>
      <c r="E38" t="e">
        <f t="array" aca="1" ref="E38" ca="1">INDEX(respon,MATCH(SMALL(COUNTIF(respon,"&lt;="&amp;respon),ROW(A37)),COUNTIF(respon,"&lt;="&amp;respon),0))</f>
        <v>#NUM!</v>
      </c>
      <c r="F38" t="e">
        <f t="array" aca="1" ref="F38" ca="1">INDEX(bddep,SMALL(IF(respon=E38,ROW(respon)-1,""),COUNTIF(E$2:E38,E38)))</f>
        <v>#NUM!</v>
      </c>
      <c r="I38" t="e">
        <f t="array" aca="1" ref="I38" ca="1">OFFSET(B$1,MATCH(0,COUNTIF(I$2:I37,respon),0),)</f>
        <v>#N/A</v>
      </c>
    </row>
    <row r="39" spans="1:9">
      <c r="A39" s="34"/>
      <c r="B39" s="34"/>
      <c r="E39" t="e">
        <f t="array" aca="1" ref="E39" ca="1">INDEX(respon,MATCH(SMALL(COUNTIF(respon,"&lt;="&amp;respon),ROW(A38)),COUNTIF(respon,"&lt;="&amp;respon),0))</f>
        <v>#NUM!</v>
      </c>
      <c r="F39" t="e">
        <f t="array" aca="1" ref="F39" ca="1">INDEX(bddep,SMALL(IF(respon=E39,ROW(respon)-1,""),COUNTIF(E$2:E39,E39)))</f>
        <v>#NUM!</v>
      </c>
      <c r="I39" t="e">
        <f t="array" aca="1" ref="I39" ca="1">OFFSET(B$1,MATCH(0,COUNTIF(I$2:I38,respon),0),)</f>
        <v>#N/A</v>
      </c>
    </row>
    <row r="40" spans="1:9">
      <c r="A40" s="34"/>
      <c r="B40" s="34"/>
      <c r="E40" t="e">
        <f t="array" aca="1" ref="E40" ca="1">INDEX(respon,MATCH(SMALL(COUNTIF(respon,"&lt;="&amp;respon),ROW(A39)),COUNTIF(respon,"&lt;="&amp;respon),0))</f>
        <v>#NUM!</v>
      </c>
      <c r="F40" t="e">
        <f t="array" aca="1" ref="F40" ca="1">INDEX(bddep,SMALL(IF(respon=E40,ROW(respon)-1,""),COUNTIF(E$2:E40,E40)))</f>
        <v>#NUM!</v>
      </c>
      <c r="I40" t="e">
        <f t="array" aca="1" ref="I40" ca="1">OFFSET(B$1,MATCH(0,COUNTIF(I$2:I39,respon),0),)</f>
        <v>#N/A</v>
      </c>
    </row>
    <row r="41" spans="1:9">
      <c r="A41" s="34"/>
      <c r="B41" s="34"/>
      <c r="E41" t="e">
        <f t="array" aca="1" ref="E41" ca="1">INDEX(respon,MATCH(SMALL(COUNTIF(respon,"&lt;="&amp;respon),ROW(A40)),COUNTIF(respon,"&lt;="&amp;respon),0))</f>
        <v>#NUM!</v>
      </c>
      <c r="F41" t="e">
        <f t="array" aca="1" ref="F41" ca="1">INDEX(bddep,SMALL(IF(respon=E41,ROW(respon)-1,""),COUNTIF(E$2:E41,E41)))</f>
        <v>#NUM!</v>
      </c>
      <c r="I41" t="e">
        <f t="array" aca="1" ref="I41" ca="1">OFFSET(B$1,MATCH(0,COUNTIF(I$2:I40,respon),0),)</f>
        <v>#N/A</v>
      </c>
    </row>
    <row r="42" spans="1:9">
      <c r="A42" s="34"/>
      <c r="B42" s="34"/>
      <c r="E42" t="e">
        <f t="array" aca="1" ref="E42" ca="1">INDEX(respon,MATCH(SMALL(COUNTIF(respon,"&lt;="&amp;respon),ROW(A41)),COUNTIF(respon,"&lt;="&amp;respon),0))</f>
        <v>#NUM!</v>
      </c>
      <c r="F42" t="e">
        <f t="array" aca="1" ref="F42" ca="1">INDEX(bddep,SMALL(IF(respon=E42,ROW(respon)-1,""),COUNTIF(E$2:E42,E42)))</f>
        <v>#NUM!</v>
      </c>
      <c r="I42" t="e">
        <f t="array" aca="1" ref="I42" ca="1">OFFSET(B$1,MATCH(0,COUNTIF(I$2:I41,respon),0),)</f>
        <v>#N/A</v>
      </c>
    </row>
    <row r="43" spans="1:9">
      <c r="A43" s="34"/>
      <c r="B43" s="34"/>
      <c r="E43" t="e">
        <f t="array" aca="1" ref="E43" ca="1">INDEX(respon,MATCH(SMALL(COUNTIF(respon,"&lt;="&amp;respon),ROW(A42)),COUNTIF(respon,"&lt;="&amp;respon),0))</f>
        <v>#NUM!</v>
      </c>
      <c r="F43" t="e">
        <f t="array" aca="1" ref="F43" ca="1">INDEX(bddep,SMALL(IF(respon=E43,ROW(respon)-1,""),COUNTIF(E$2:E43,E43)))</f>
        <v>#NUM!</v>
      </c>
      <c r="I43" t="e">
        <f t="array" aca="1" ref="I43" ca="1">OFFSET(B$1,MATCH(0,COUNTIF(I$2:I42,respon),0),)</f>
        <v>#N/A</v>
      </c>
    </row>
    <row r="44" spans="1:9">
      <c r="A44" s="34"/>
      <c r="B44" s="34"/>
      <c r="E44" t="e">
        <f t="array" aca="1" ref="E44" ca="1">INDEX(respon,MATCH(SMALL(COUNTIF(respon,"&lt;="&amp;respon),ROW(A43)),COUNTIF(respon,"&lt;="&amp;respon),0))</f>
        <v>#NUM!</v>
      </c>
      <c r="F44" t="e">
        <f t="array" aca="1" ref="F44" ca="1">INDEX(bddep,SMALL(IF(respon=E44,ROW(respon)-1,""),COUNTIF(E$2:E44,E44)))</f>
        <v>#NUM!</v>
      </c>
      <c r="I44" t="e">
        <f t="array" aca="1" ref="I44" ca="1">OFFSET(B$1,MATCH(0,COUNTIF(I$2:I43,respon),0),)</f>
        <v>#N/A</v>
      </c>
    </row>
    <row r="45" spans="1:9">
      <c r="A45" s="34"/>
      <c r="B45" s="34"/>
      <c r="E45" t="e">
        <f t="array" aca="1" ref="E45" ca="1">INDEX(respon,MATCH(SMALL(COUNTIF(respon,"&lt;="&amp;respon),ROW(A44)),COUNTIF(respon,"&lt;="&amp;respon),0))</f>
        <v>#NUM!</v>
      </c>
      <c r="F45" t="e">
        <f t="array" aca="1" ref="F45" ca="1">INDEX(bddep,SMALL(IF(respon=E45,ROW(respon)-1,""),COUNTIF(E$2:E45,E45)))</f>
        <v>#NUM!</v>
      </c>
      <c r="I45" t="e">
        <f t="array" aca="1" ref="I45" ca="1">OFFSET(B$1,MATCH(0,COUNTIF(I$2:I44,respon),0),)</f>
        <v>#N/A</v>
      </c>
    </row>
    <row r="46" spans="1:9">
      <c r="A46" s="34"/>
      <c r="B46" s="34"/>
      <c r="E46" t="e">
        <f t="array" aca="1" ref="E46" ca="1">INDEX(respon,MATCH(SMALL(COUNTIF(respon,"&lt;="&amp;respon),ROW(A45)),COUNTIF(respon,"&lt;="&amp;respon),0))</f>
        <v>#NUM!</v>
      </c>
      <c r="F46" t="e">
        <f t="array" aca="1" ref="F46" ca="1">INDEX(bddep,SMALL(IF(respon=E46,ROW(respon)-1,""),COUNTIF(E$2:E46,E46)))</f>
        <v>#NUM!</v>
      </c>
      <c r="I46" t="e">
        <f t="array" aca="1" ref="I46" ca="1">OFFSET(B$1,MATCH(0,COUNTIF(I$2:I45,respon),0),)</f>
        <v>#N/A</v>
      </c>
    </row>
    <row r="47" spans="1:9">
      <c r="A47" s="34"/>
      <c r="B47" s="34"/>
      <c r="E47" t="e">
        <f t="array" aca="1" ref="E47" ca="1">INDEX(respon,MATCH(SMALL(COUNTIF(respon,"&lt;="&amp;respon),ROW(A46)),COUNTIF(respon,"&lt;="&amp;respon),0))</f>
        <v>#NUM!</v>
      </c>
      <c r="F47" t="e">
        <f t="array" aca="1" ref="F47" ca="1">INDEX(bddep,SMALL(IF(respon=E47,ROW(respon)-1,""),COUNTIF(E$2:E47,E47)))</f>
        <v>#NUM!</v>
      </c>
      <c r="I47" t="e">
        <f t="array" aca="1" ref="I47" ca="1">OFFSET(B$1,MATCH(0,COUNTIF(I$2:I46,respon),0),)</f>
        <v>#N/A</v>
      </c>
    </row>
    <row r="48" spans="1:9">
      <c r="A48" s="34"/>
      <c r="B48" s="34"/>
      <c r="E48" t="e">
        <f t="array" aca="1" ref="E48" ca="1">INDEX(respon,MATCH(SMALL(COUNTIF(respon,"&lt;="&amp;respon),ROW(A47)),COUNTIF(respon,"&lt;="&amp;respon),0))</f>
        <v>#NUM!</v>
      </c>
      <c r="F48" t="e">
        <f t="array" aca="1" ref="F48" ca="1">INDEX(bddep,SMALL(IF(respon=E48,ROW(respon)-1,""),COUNTIF(E$2:E48,E48)))</f>
        <v>#NUM!</v>
      </c>
      <c r="I48" t="e">
        <f t="array" aca="1" ref="I48" ca="1">OFFSET(B$1,MATCH(0,COUNTIF(I$2:I47,respon),0),)</f>
        <v>#N/A</v>
      </c>
    </row>
    <row r="49" spans="1:9">
      <c r="A49" s="34"/>
      <c r="B49" s="34"/>
      <c r="E49" t="e">
        <f t="array" aca="1" ref="E49" ca="1">INDEX(respon,MATCH(SMALL(COUNTIF(respon,"&lt;="&amp;respon),ROW(A48)),COUNTIF(respon,"&lt;="&amp;respon),0))</f>
        <v>#NUM!</v>
      </c>
      <c r="F49" t="e">
        <f t="array" aca="1" ref="F49" ca="1">INDEX(bddep,SMALL(IF(respon=E49,ROW(respon)-1,""),COUNTIF(E$2:E49,E49)))</f>
        <v>#NUM!</v>
      </c>
      <c r="I49" t="e">
        <f t="array" aca="1" ref="I49" ca="1">OFFSET(B$1,MATCH(0,COUNTIF(I$2:I48,respon),0),)</f>
        <v>#N/A</v>
      </c>
    </row>
    <row r="50" spans="1:9">
      <c r="E50" t="e">
        <f t="array" aca="1" ref="E50" ca="1">INDEX(respon,MATCH(SMALL(COUNTIF(respon,"&lt;="&amp;respon),ROW(A49)),COUNTIF(respon,"&lt;="&amp;respon),0))</f>
        <v>#NUM!</v>
      </c>
      <c r="F50" t="e">
        <f t="array" aca="1" ref="F50" ca="1">INDEX(bddep,SMALL(IF(respon=E50,ROW(respon)-1,""),COUNTIF(E$2:E50,E50)))</f>
        <v>#NUM!</v>
      </c>
      <c r="I50" t="e">
        <f t="array" aca="1" ref="I50" ca="1">OFFSET(B$1,MATCH(0,COUNTIF(I$2:I49,respon),0),)</f>
        <v>#N/A</v>
      </c>
    </row>
    <row r="51" spans="1:9">
      <c r="E51" t="e">
        <f t="array" aca="1" ref="E51" ca="1">INDEX(respon,MATCH(SMALL(COUNTIF(respon,"&lt;="&amp;respon),ROW(A50)),COUNTIF(respon,"&lt;="&amp;respon),0))</f>
        <v>#NUM!</v>
      </c>
      <c r="F51" t="e">
        <f t="array" aca="1" ref="F51" ca="1">INDEX(bddep,SMALL(IF(respon=E51,ROW(respon)-1,""),COUNTIF(E$2:E51,E51)))</f>
        <v>#NUM!</v>
      </c>
      <c r="I51" t="e">
        <f t="array" aca="1" ref="I51" ca="1">OFFSET(B$1,MATCH(0,COUNTIF(I$2:I50,respon),0),)</f>
        <v>#N/A</v>
      </c>
    </row>
    <row r="52" spans="1:9">
      <c r="E52" t="e">
        <f t="array" aca="1" ref="E52" ca="1">INDEX(respon,MATCH(SMALL(COUNTIF(respon,"&lt;="&amp;respon),ROW(A51)),COUNTIF(respon,"&lt;="&amp;respon),0))</f>
        <v>#NUM!</v>
      </c>
      <c r="F52" t="e">
        <f t="array" aca="1" ref="F52" ca="1">INDEX(bddep,SMALL(IF(respon=E52,ROW(respon)-1,""),COUNTIF(E$2:E52,E52)))</f>
        <v>#NUM!</v>
      </c>
      <c r="I52" t="e">
        <f t="array" aca="1" ref="I52" ca="1">OFFSET(B$1,MATCH(0,COUNTIF(I$2:I51,respon),0),)</f>
        <v>#N/A</v>
      </c>
    </row>
    <row r="53" spans="1:9">
      <c r="E53" t="e">
        <f t="array" aca="1" ref="E53" ca="1">INDEX(respon,MATCH(SMALL(COUNTIF(respon,"&lt;="&amp;respon),ROW(A52)),COUNTIF(respon,"&lt;="&amp;respon),0))</f>
        <v>#NUM!</v>
      </c>
      <c r="F53" t="e">
        <f t="array" aca="1" ref="F53" ca="1">INDEX(bddep,SMALL(IF(respon=E53,ROW(respon)-1,""),COUNTIF(E$2:E53,E53)))</f>
        <v>#NUM!</v>
      </c>
      <c r="I53" t="e">
        <f t="array" aca="1" ref="I53" ca="1">OFFSET(B$1,MATCH(0,COUNTIF(I$2:I52,respon),0),)</f>
        <v>#N/A</v>
      </c>
    </row>
    <row r="54" spans="1:9">
      <c r="E54" t="e">
        <f t="array" aca="1" ref="E54" ca="1">INDEX(respon,MATCH(SMALL(COUNTIF(respon,"&lt;="&amp;respon),ROW(A53)),COUNTIF(respon,"&lt;="&amp;respon),0))</f>
        <v>#NUM!</v>
      </c>
      <c r="F54" t="e">
        <f t="array" aca="1" ref="F54" ca="1">INDEX(bddep,SMALL(IF(respon=E54,ROW(respon)-1,""),COUNTIF(E$2:E54,E54)))</f>
        <v>#NUM!</v>
      </c>
      <c r="I54" t="e">
        <f t="array" aca="1" ref="I54" ca="1">OFFSET(B$1,MATCH(0,COUNTIF(I$2:I53,respon),0),)</f>
        <v>#N/A</v>
      </c>
    </row>
    <row r="55" spans="1:9">
      <c r="E55" t="e">
        <f t="array" aca="1" ref="E55" ca="1">INDEX(respon,MATCH(SMALL(COUNTIF(respon,"&lt;="&amp;respon),ROW(A54)),COUNTIF(respon,"&lt;="&amp;respon),0))</f>
        <v>#NUM!</v>
      </c>
      <c r="F55" t="e">
        <f t="array" aca="1" ref="F55" ca="1">INDEX(bddep,SMALL(IF(respon=E55,ROW(respon)-1,""),COUNTIF(E$2:E55,E55)))</f>
        <v>#NUM!</v>
      </c>
      <c r="I55" t="e">
        <f t="array" aca="1" ref="I55" ca="1">OFFSET(B$1,MATCH(0,COUNTIF(I$2:I54,respon),0),)</f>
        <v>#N/A</v>
      </c>
    </row>
    <row r="56" spans="1:9">
      <c r="E56" t="e">
        <f t="array" aca="1" ref="E56" ca="1">INDEX(respon,MATCH(SMALL(COUNTIF(respon,"&lt;="&amp;respon),ROW(A55)),COUNTIF(respon,"&lt;="&amp;respon),0))</f>
        <v>#NUM!</v>
      </c>
      <c r="F56" t="e">
        <f t="array" aca="1" ref="F56" ca="1">INDEX(bddep,SMALL(IF(respon=E56,ROW(respon)-1,""),COUNTIF(E$2:E56,E56)))</f>
        <v>#NUM!</v>
      </c>
      <c r="I56" t="e">
        <f t="array" aca="1" ref="I56" ca="1">OFFSET(B$1,MATCH(0,COUNTIF(I$2:I55,respon),0),)</f>
        <v>#N/A</v>
      </c>
    </row>
    <row r="57" spans="1:9">
      <c r="E57" t="e">
        <f t="array" aca="1" ref="E57" ca="1">INDEX(respon,MATCH(SMALL(COUNTIF(respon,"&lt;="&amp;respon),ROW(A56)),COUNTIF(respon,"&lt;="&amp;respon),0))</f>
        <v>#NUM!</v>
      </c>
      <c r="F57" t="e">
        <f t="array" aca="1" ref="F57" ca="1">INDEX(bddep,SMALL(IF(respon=E57,ROW(respon)-1,""),COUNTIF(E$2:E57,E57)))</f>
        <v>#NUM!</v>
      </c>
      <c r="I57" t="e">
        <f t="array" aca="1" ref="I57" ca="1">OFFSET(B$1,MATCH(0,COUNTIF(I$2:I56,respon),0),)</f>
        <v>#N/A</v>
      </c>
    </row>
    <row r="58" spans="1:9">
      <c r="E58" t="e">
        <f t="array" aca="1" ref="E58" ca="1">INDEX(respon,MATCH(SMALL(COUNTIF(respon,"&lt;="&amp;respon),ROW(A57)),COUNTIF(respon,"&lt;="&amp;respon),0))</f>
        <v>#NUM!</v>
      </c>
      <c r="F58" t="e">
        <f t="array" aca="1" ref="F58" ca="1">INDEX(bddep,SMALL(IF(respon=E58,ROW(respon)-1,""),COUNTIF(E$2:E58,E58)))</f>
        <v>#NUM!</v>
      </c>
      <c r="I58" t="e">
        <f t="array" aca="1" ref="I58" ca="1">OFFSET(B$1,MATCH(0,COUNTIF(I$2:I57,respon),0),)</f>
        <v>#N/A</v>
      </c>
    </row>
    <row r="59" spans="1:9">
      <c r="E59" t="e">
        <f t="array" aca="1" ref="E59" ca="1">INDEX(respon,MATCH(SMALL(COUNTIF(respon,"&lt;="&amp;respon),ROW(A58)),COUNTIF(respon,"&lt;="&amp;respon),0))</f>
        <v>#NUM!</v>
      </c>
      <c r="F59" t="e">
        <f t="array" aca="1" ref="F59" ca="1">INDEX(bddep,SMALL(IF(respon=E59,ROW(respon)-1,""),COUNTIF(E$2:E59,E59)))</f>
        <v>#NUM!</v>
      </c>
      <c r="I59" t="e">
        <f t="array" aca="1" ref="I59" ca="1">OFFSET(B$1,MATCH(0,COUNTIF(I$2:I58,respon),0),)</f>
        <v>#N/A</v>
      </c>
    </row>
    <row r="60" spans="1:9">
      <c r="E60" t="e">
        <f t="array" aca="1" ref="E60" ca="1">INDEX(respon,MATCH(SMALL(COUNTIF(respon,"&lt;="&amp;respon),ROW(A59)),COUNTIF(respon,"&lt;="&amp;respon),0))</f>
        <v>#NUM!</v>
      </c>
      <c r="F60" t="e">
        <f t="array" aca="1" ref="F60" ca="1">INDEX(bddep,SMALL(IF(respon=E60,ROW(respon)-1,""),COUNTIF(E$2:E60,E60)))</f>
        <v>#NUM!</v>
      </c>
      <c r="I60" t="e">
        <f t="array" aca="1" ref="I60" ca="1">OFFSET(B$1,MATCH(0,COUNTIF(I$2:I59,respon),0),)</f>
        <v>#N/A</v>
      </c>
    </row>
    <row r="61" spans="1:9">
      <c r="E61" t="e">
        <f t="array" aca="1" ref="E61" ca="1">INDEX(respon,MATCH(SMALL(COUNTIF(respon,"&lt;="&amp;respon),ROW(A60)),COUNTIF(respon,"&lt;="&amp;respon),0))</f>
        <v>#NUM!</v>
      </c>
      <c r="F61" t="e">
        <f t="array" aca="1" ref="F61" ca="1">INDEX(bddep,SMALL(IF(respon=E61,ROW(respon)-1,""),COUNTIF(E$2:E61,E61)))</f>
        <v>#NUM!</v>
      </c>
      <c r="I61" t="e">
        <f t="array" aca="1" ref="I61" ca="1">OFFSET(B$1,MATCH(0,COUNTIF(I$2:I60,respon),0),)</f>
        <v>#N/A</v>
      </c>
    </row>
    <row r="62" spans="1:9">
      <c r="E62" t="e">
        <f t="array" aca="1" ref="E62" ca="1">INDEX(respon,MATCH(SMALL(COUNTIF(respon,"&lt;="&amp;respon),ROW(A61)),COUNTIF(respon,"&lt;="&amp;respon),0))</f>
        <v>#NUM!</v>
      </c>
      <c r="F62" t="e">
        <f t="array" aca="1" ref="F62" ca="1">INDEX(bddep,SMALL(IF(respon=E62,ROW(respon)-1,""),COUNTIF(E$2:E62,E62)))</f>
        <v>#NUM!</v>
      </c>
      <c r="I62" t="e">
        <f t="array" aca="1" ref="I62" ca="1">OFFSET(B$1,MATCH(0,COUNTIF(I$2:I61,respon),0),)</f>
        <v>#N/A</v>
      </c>
    </row>
    <row r="63" spans="1:9">
      <c r="E63" t="e">
        <f t="array" aca="1" ref="E63" ca="1">INDEX(respon,MATCH(SMALL(COUNTIF(respon,"&lt;="&amp;respon),ROW(A62)),COUNTIF(respon,"&lt;="&amp;respon),0))</f>
        <v>#NUM!</v>
      </c>
      <c r="F63" t="e">
        <f t="array" aca="1" ref="F63" ca="1">INDEX(bddep,SMALL(IF(respon=E63,ROW(respon)-1,""),COUNTIF(E$2:E63,E63)))</f>
        <v>#NUM!</v>
      </c>
      <c r="I63" t="e">
        <f t="array" aca="1" ref="I63" ca="1">OFFSET(B$1,MATCH(0,COUNTIF(I$2:I62,respon),0),)</f>
        <v>#N/A</v>
      </c>
    </row>
    <row r="64" spans="1:9">
      <c r="E64" t="e">
        <f t="array" aca="1" ref="E64" ca="1">INDEX(respon,MATCH(SMALL(COUNTIF(respon,"&lt;="&amp;respon),ROW(A63)),COUNTIF(respon,"&lt;="&amp;respon),0))</f>
        <v>#NUM!</v>
      </c>
      <c r="F64" t="e">
        <f t="array" aca="1" ref="F64" ca="1">INDEX(bddep,SMALL(IF(respon=E64,ROW(respon)-1,""),COUNTIF(E$2:E64,E64)))</f>
        <v>#NUM!</v>
      </c>
      <c r="I64" t="e">
        <f t="array" aca="1" ref="I64" ca="1">OFFSET(B$1,MATCH(0,COUNTIF(I$2:I63,respon),0),)</f>
        <v>#N/A</v>
      </c>
    </row>
    <row r="65" spans="5:9">
      <c r="E65" t="e">
        <f t="array" aca="1" ref="E65" ca="1">INDEX(respon,MATCH(SMALL(COUNTIF(respon,"&lt;="&amp;respon),ROW(A64)),COUNTIF(respon,"&lt;="&amp;respon),0))</f>
        <v>#NUM!</v>
      </c>
      <c r="F65" t="e">
        <f t="array" aca="1" ref="F65" ca="1">INDEX(bddep,SMALL(IF(respon=E65,ROW(respon)-1,""),COUNTIF(E$2:E65,E65)))</f>
        <v>#NUM!</v>
      </c>
      <c r="I65" t="e">
        <f t="array" aca="1" ref="I65" ca="1">OFFSET(B$1,MATCH(0,COUNTIF(I$2:I64,respon),0),)</f>
        <v>#N/A</v>
      </c>
    </row>
    <row r="66" spans="5:9">
      <c r="E66" t="e">
        <f t="array" aca="1" ref="E66" ca="1">INDEX(respon,MATCH(SMALL(COUNTIF(respon,"&lt;="&amp;respon),ROW(A65)),COUNTIF(respon,"&lt;="&amp;respon),0))</f>
        <v>#NUM!</v>
      </c>
      <c r="F66" t="e">
        <f t="array" aca="1" ref="F66" ca="1">INDEX(bddep,SMALL(IF(respon=E66,ROW(respon)-1,""),COUNTIF(E$2:E66,E66)))</f>
        <v>#NUM!</v>
      </c>
      <c r="I66" t="e">
        <f t="array" aca="1" ref="I66" ca="1">OFFSET(B$1,MATCH(0,COUNTIF(I$2:I65,respon),0),)</f>
        <v>#N/A</v>
      </c>
    </row>
    <row r="67" spans="5:9">
      <c r="E67" t="e">
        <f t="array" aca="1" ref="E67" ca="1">INDEX(respon,MATCH(SMALL(COUNTIF(respon,"&lt;="&amp;respon),ROW(A66)),COUNTIF(respon,"&lt;="&amp;respon),0))</f>
        <v>#NUM!</v>
      </c>
      <c r="F67" t="e">
        <f t="array" aca="1" ref="F67" ca="1">INDEX(bddep,SMALL(IF(respon=E67,ROW(respon)-1,""),COUNTIF(E$2:E67,E67)))</f>
        <v>#NUM!</v>
      </c>
      <c r="I67" t="e">
        <f t="array" aca="1" ref="I67" ca="1">OFFSET(B$1,MATCH(0,COUNTIF(I$2:I66,respon),0),)</f>
        <v>#N/A</v>
      </c>
    </row>
    <row r="68" spans="5:9">
      <c r="E68" t="e">
        <f t="array" aca="1" ref="E68" ca="1">INDEX(respon,MATCH(SMALL(COUNTIF(respon,"&lt;="&amp;respon),ROW(A67)),COUNTIF(respon,"&lt;="&amp;respon),0))</f>
        <v>#NUM!</v>
      </c>
      <c r="F68" t="e">
        <f t="array" aca="1" ref="F68" ca="1">INDEX(bddep,SMALL(IF(respon=E68,ROW(respon)-1,""),COUNTIF(E$2:E68,E68)))</f>
        <v>#NUM!</v>
      </c>
      <c r="I68" t="e">
        <f t="array" aca="1" ref="I68" ca="1">OFFSET(B$1,MATCH(0,COUNTIF(I$2:I67,respon),0),)</f>
        <v>#N/A</v>
      </c>
    </row>
    <row r="69" spans="5:9">
      <c r="E69" t="e">
        <f t="array" aca="1" ref="E69" ca="1">INDEX(respon,MATCH(SMALL(COUNTIF(respon,"&lt;="&amp;respon),ROW(A68)),COUNTIF(respon,"&lt;="&amp;respon),0))</f>
        <v>#NUM!</v>
      </c>
      <c r="F69" t="e">
        <f t="array" aca="1" ref="F69" ca="1">INDEX(bddep,SMALL(IF(respon=E69,ROW(respon)-1,""),COUNTIF(E$2:E69,E69)))</f>
        <v>#NUM!</v>
      </c>
      <c r="I69" t="e">
        <f t="array" aca="1" ref="I69" ca="1">OFFSET(B$1,MATCH(0,COUNTIF(I$2:I68,respon),0),)</f>
        <v>#N/A</v>
      </c>
    </row>
    <row r="70" spans="5:9">
      <c r="E70" t="e">
        <f t="array" aca="1" ref="E70" ca="1">INDEX(respon,MATCH(SMALL(COUNTIF(respon,"&lt;="&amp;respon),ROW(A69)),COUNTIF(respon,"&lt;="&amp;respon),0))</f>
        <v>#NUM!</v>
      </c>
      <c r="F70" t="e">
        <f t="array" aca="1" ref="F70" ca="1">INDEX(bddep,SMALL(IF(respon=E70,ROW(respon)-1,""),COUNTIF(E$2:E70,E70)))</f>
        <v>#NUM!</v>
      </c>
      <c r="I70" t="e">
        <f t="array" aca="1" ref="I70" ca="1">OFFSET(B$1,MATCH(0,COUNTIF(I$2:I69,respon),0),)</f>
        <v>#N/A</v>
      </c>
    </row>
    <row r="71" spans="5:9">
      <c r="E71" t="e">
        <f t="array" aca="1" ref="E71" ca="1">INDEX(respon,MATCH(SMALL(COUNTIF(respon,"&lt;="&amp;respon),ROW(A70)),COUNTIF(respon,"&lt;="&amp;respon),0))</f>
        <v>#NUM!</v>
      </c>
      <c r="F71" t="e">
        <f t="array" aca="1" ref="F71" ca="1">INDEX(bddep,SMALL(IF(respon=E71,ROW(respon)-1,""),COUNTIF(E$2:E71,E71)))</f>
        <v>#NUM!</v>
      </c>
      <c r="I71" t="e">
        <f t="array" aca="1" ref="I71" ca="1">OFFSET(B$1,MATCH(0,COUNTIF(I$2:I70,respon),0),)</f>
        <v>#N/A</v>
      </c>
    </row>
    <row r="72" spans="5:9">
      <c r="E72" t="e">
        <f t="array" aca="1" ref="E72" ca="1">INDEX(respon,MATCH(SMALL(COUNTIF(respon,"&lt;="&amp;respon),ROW(A71)),COUNTIF(respon,"&lt;="&amp;respon),0))</f>
        <v>#NUM!</v>
      </c>
      <c r="F72" t="e">
        <f t="array" aca="1" ref="F72" ca="1">INDEX(bddep,SMALL(IF(respon=E72,ROW(respon)-1,""),COUNTIF(E$2:E72,E72)))</f>
        <v>#NUM!</v>
      </c>
      <c r="I72" t="e">
        <f t="array" aca="1" ref="I72" ca="1">OFFSET(B$1,MATCH(0,COUNTIF(I$2:I71,respon),0),)</f>
        <v>#N/A</v>
      </c>
    </row>
    <row r="73" spans="5:9">
      <c r="E73" t="e">
        <f t="array" aca="1" ref="E73" ca="1">INDEX(respon,MATCH(SMALL(COUNTIF(respon,"&lt;="&amp;respon),ROW(A72)),COUNTIF(respon,"&lt;="&amp;respon),0))</f>
        <v>#NUM!</v>
      </c>
      <c r="F73" t="e">
        <f t="array" aca="1" ref="F73" ca="1">INDEX(bddep,SMALL(IF(respon=E73,ROW(respon)-1,""),COUNTIF(E$2:E73,E73)))</f>
        <v>#NUM!</v>
      </c>
      <c r="I73" t="e">
        <f t="array" aca="1" ref="I73" ca="1">OFFSET(B$1,MATCH(0,COUNTIF(I$2:I72,respon),0),)</f>
        <v>#N/A</v>
      </c>
    </row>
    <row r="74" spans="5:9">
      <c r="E74" t="e">
        <f t="array" aca="1" ref="E74" ca="1">INDEX(respon,MATCH(SMALL(COUNTIF(respon,"&lt;="&amp;respon),ROW(A73)),COUNTIF(respon,"&lt;="&amp;respon),0))</f>
        <v>#NUM!</v>
      </c>
      <c r="F74" t="e">
        <f t="array" aca="1" ref="F74" ca="1">INDEX(bddep,SMALL(IF(respon=E74,ROW(respon)-1,""),COUNTIF(E$2:E74,E74)))</f>
        <v>#NUM!</v>
      </c>
      <c r="I74" t="e">
        <f t="array" aca="1" ref="I74" ca="1">OFFSET(B$1,MATCH(0,COUNTIF(I$2:I73,respon),0),)</f>
        <v>#N/A</v>
      </c>
    </row>
    <row r="75" spans="5:9">
      <c r="E75" t="e">
        <f t="array" aca="1" ref="E75" ca="1">INDEX(respon,MATCH(SMALL(COUNTIF(respon,"&lt;="&amp;respon),ROW(A74)),COUNTIF(respon,"&lt;="&amp;respon),0))</f>
        <v>#NUM!</v>
      </c>
      <c r="F75" t="e">
        <f t="array" aca="1" ref="F75" ca="1">INDEX(bddep,SMALL(IF(respon=E75,ROW(respon)-1,""),COUNTIF(E$2:E75,E75)))</f>
        <v>#NUM!</v>
      </c>
      <c r="I75" t="e">
        <f t="array" aca="1" ref="I75" ca="1">OFFSET(B$1,MATCH(0,COUNTIF(I$2:I74,respon),0),)</f>
        <v>#N/A</v>
      </c>
    </row>
    <row r="76" spans="5:9">
      <c r="E76" t="e">
        <f t="array" aca="1" ref="E76" ca="1">INDEX(respon,MATCH(SMALL(COUNTIF(respon,"&lt;="&amp;respon),ROW(A75)),COUNTIF(respon,"&lt;="&amp;respon),0))</f>
        <v>#NUM!</v>
      </c>
      <c r="F76" t="e">
        <f t="array" aca="1" ref="F76" ca="1">INDEX(bddep,SMALL(IF(respon=E76,ROW(respon)-1,""),COUNTIF(E$2:E76,E76)))</f>
        <v>#NUM!</v>
      </c>
      <c r="I76" t="e">
        <f t="array" aca="1" ref="I76" ca="1">OFFSET(B$1,MATCH(0,COUNTIF(I$2:I75,respon),0),)</f>
        <v>#N/A</v>
      </c>
    </row>
    <row r="77" spans="5:9">
      <c r="E77" t="e">
        <f t="array" aca="1" ref="E77" ca="1">INDEX(respon,MATCH(SMALL(COUNTIF(respon,"&lt;="&amp;respon),ROW(A76)),COUNTIF(respon,"&lt;="&amp;respon),0))</f>
        <v>#NUM!</v>
      </c>
      <c r="F77" t="e">
        <f t="array" aca="1" ref="F77" ca="1">INDEX(bddep,SMALL(IF(respon=E77,ROW(respon)-1,""),COUNTIF(E$2:E77,E77)))</f>
        <v>#NUM!</v>
      </c>
      <c r="I77" t="e">
        <f t="array" aca="1" ref="I77" ca="1">OFFSET(B$1,MATCH(0,COUNTIF(I$2:I76,respon),0),)</f>
        <v>#N/A</v>
      </c>
    </row>
    <row r="78" spans="5:9">
      <c r="E78" t="e">
        <f t="array" aca="1" ref="E78" ca="1">INDEX(respon,MATCH(SMALL(COUNTIF(respon,"&lt;="&amp;respon),ROW(A77)),COUNTIF(respon,"&lt;="&amp;respon),0))</f>
        <v>#NUM!</v>
      </c>
      <c r="F78" t="e">
        <f t="array" aca="1" ref="F78" ca="1">INDEX(bddep,SMALL(IF(respon=E78,ROW(respon)-1,""),COUNTIF(E$2:E78,E78)))</f>
        <v>#NUM!</v>
      </c>
      <c r="I78" t="e">
        <f t="array" aca="1" ref="I78" ca="1">OFFSET(B$1,MATCH(0,COUNTIF(I$2:I77,respon),0),)</f>
        <v>#N/A</v>
      </c>
    </row>
    <row r="79" spans="5:9">
      <c r="E79" t="e">
        <f t="array" aca="1" ref="E79" ca="1">INDEX(respon,MATCH(SMALL(COUNTIF(respon,"&lt;="&amp;respon),ROW(A78)),COUNTIF(respon,"&lt;="&amp;respon),0))</f>
        <v>#NUM!</v>
      </c>
      <c r="F79" t="e">
        <f t="array" aca="1" ref="F79" ca="1">INDEX(bddep,SMALL(IF(respon=E79,ROW(respon)-1,""),COUNTIF(E$2:E79,E79)))</f>
        <v>#NUM!</v>
      </c>
      <c r="I79" t="e">
        <f t="array" aca="1" ref="I79" ca="1">OFFSET(B$1,MATCH(0,COUNTIF(I$2:I78,respon),0),)</f>
        <v>#N/A</v>
      </c>
    </row>
    <row r="80" spans="5:9">
      <c r="E80" t="e">
        <f t="array" aca="1" ref="E80" ca="1">INDEX(respon,MATCH(SMALL(COUNTIF(respon,"&lt;="&amp;respon),ROW(A79)),COUNTIF(respon,"&lt;="&amp;respon),0))</f>
        <v>#NUM!</v>
      </c>
      <c r="F80" t="e">
        <f t="array" aca="1" ref="F80" ca="1">INDEX(bddep,SMALL(IF(respon=E80,ROW(respon)-1,""),COUNTIF(E$2:E80,E80)))</f>
        <v>#NUM!</v>
      </c>
      <c r="I80" t="e">
        <f t="array" aca="1" ref="I80" ca="1">OFFSET(B$1,MATCH(0,COUNTIF(I$2:I79,respon),0),)</f>
        <v>#N/A</v>
      </c>
    </row>
    <row r="81" spans="5:9">
      <c r="E81" t="e">
        <f t="array" aca="1" ref="E81" ca="1">INDEX(respon,MATCH(SMALL(COUNTIF(respon,"&lt;="&amp;respon),ROW(A80)),COUNTIF(respon,"&lt;="&amp;respon),0))</f>
        <v>#NUM!</v>
      </c>
      <c r="F81" t="e">
        <f t="array" aca="1" ref="F81" ca="1">INDEX(bddep,SMALL(IF(respon=E81,ROW(respon)-1,""),COUNTIF(E$2:E81,E81)))</f>
        <v>#NUM!</v>
      </c>
      <c r="I81" t="e">
        <f t="array" aca="1" ref="I81" ca="1">OFFSET(B$1,MATCH(0,COUNTIF(I$2:I80,respon),0),)</f>
        <v>#N/A</v>
      </c>
    </row>
    <row r="82" spans="5:9">
      <c r="E82" t="e">
        <f t="array" aca="1" ref="E82" ca="1">INDEX(respon,MATCH(SMALL(COUNTIF(respon,"&lt;="&amp;respon),ROW(A81)),COUNTIF(respon,"&lt;="&amp;respon),0))</f>
        <v>#NUM!</v>
      </c>
      <c r="F82" t="e">
        <f t="array" aca="1" ref="F82" ca="1">INDEX(bddep,SMALL(IF(respon=E82,ROW(respon)-1,""),COUNTIF(E$2:E82,E82)))</f>
        <v>#NUM!</v>
      </c>
      <c r="I82" t="e">
        <f t="array" aca="1" ref="I82" ca="1">OFFSET(B$1,MATCH(0,COUNTIF(I$2:I81,respon),0),)</f>
        <v>#N/A</v>
      </c>
    </row>
    <row r="83" spans="5:9">
      <c r="E83" t="e">
        <f t="array" aca="1" ref="E83" ca="1">INDEX(respon,MATCH(SMALL(COUNTIF(respon,"&lt;="&amp;respon),ROW(A82)),COUNTIF(respon,"&lt;="&amp;respon),0))</f>
        <v>#NUM!</v>
      </c>
      <c r="F83" t="e">
        <f t="array" aca="1" ref="F83" ca="1">INDEX(bddep,SMALL(IF(respon=E83,ROW(respon)-1,""),COUNTIF(E$2:E83,E83)))</f>
        <v>#NUM!</v>
      </c>
      <c r="I83" t="e">
        <f t="array" aca="1" ref="I83" ca="1">OFFSET(B$1,MATCH(0,COUNTIF(I$2:I82,respon),0),)</f>
        <v>#N/A</v>
      </c>
    </row>
    <row r="84" spans="5:9">
      <c r="E84" t="e">
        <f t="array" aca="1" ref="E84" ca="1">INDEX(respon,MATCH(SMALL(COUNTIF(respon,"&lt;="&amp;respon),ROW(A83)),COUNTIF(respon,"&lt;="&amp;respon),0))</f>
        <v>#NUM!</v>
      </c>
      <c r="F84" t="e">
        <f t="array" aca="1" ref="F84" ca="1">INDEX(bddep,SMALL(IF(respon=E84,ROW(respon)-1,""),COUNTIF(E$2:E84,E84)))</f>
        <v>#NUM!</v>
      </c>
      <c r="I84" t="e">
        <f t="array" aca="1" ref="I84" ca="1">OFFSET(B$1,MATCH(0,COUNTIF(I$2:I83,respon),0),)</f>
        <v>#N/A</v>
      </c>
    </row>
    <row r="85" spans="5:9">
      <c r="E85" t="e">
        <f t="array" aca="1" ref="E85" ca="1">INDEX(respon,MATCH(SMALL(COUNTIF(respon,"&lt;="&amp;respon),ROW(A84)),COUNTIF(respon,"&lt;="&amp;respon),0))</f>
        <v>#NUM!</v>
      </c>
      <c r="F85" t="e">
        <f t="array" aca="1" ref="F85" ca="1">INDEX(bddep,SMALL(IF(respon=E85,ROW(respon)-1,""),COUNTIF(E$2:E85,E85)))</f>
        <v>#NUM!</v>
      </c>
      <c r="I85" t="e">
        <f t="array" aca="1" ref="I85" ca="1">OFFSET(B$1,MATCH(0,COUNTIF(I$2:I84,respon),0),)</f>
        <v>#N/A</v>
      </c>
    </row>
    <row r="86" spans="5:9">
      <c r="E86" t="e">
        <f t="array" aca="1" ref="E86" ca="1">INDEX(respon,MATCH(SMALL(COUNTIF(respon,"&lt;="&amp;respon),ROW(A85)),COUNTIF(respon,"&lt;="&amp;respon),0))</f>
        <v>#NUM!</v>
      </c>
      <c r="F86" t="e">
        <f t="array" aca="1" ref="F86" ca="1">INDEX(bddep,SMALL(IF(respon=E86,ROW(respon)-1,""),COUNTIF(E$2:E86,E86)))</f>
        <v>#NUM!</v>
      </c>
      <c r="I86" t="e">
        <f t="array" aca="1" ref="I86" ca="1">OFFSET(B$1,MATCH(0,COUNTIF(I$2:I85,respon),0),)</f>
        <v>#N/A</v>
      </c>
    </row>
    <row r="87" spans="5:9">
      <c r="E87" t="e">
        <f t="array" aca="1" ref="E87" ca="1">INDEX(respon,MATCH(SMALL(COUNTIF(respon,"&lt;="&amp;respon),ROW(A86)),COUNTIF(respon,"&lt;="&amp;respon),0))</f>
        <v>#NUM!</v>
      </c>
      <c r="F87" t="e">
        <f t="array" aca="1" ref="F87" ca="1">INDEX(bddep,SMALL(IF(respon=E87,ROW(respon)-1,""),COUNTIF(E$2:E87,E87)))</f>
        <v>#NUM!</v>
      </c>
      <c r="I87" t="e">
        <f t="array" aca="1" ref="I87" ca="1">OFFSET(B$1,MATCH(0,COUNTIF(I$2:I86,respon),0),)</f>
        <v>#N/A</v>
      </c>
    </row>
    <row r="88" spans="5:9">
      <c r="E88" t="e">
        <f t="array" aca="1" ref="E88" ca="1">INDEX(respon,MATCH(SMALL(COUNTIF(respon,"&lt;="&amp;respon),ROW(A87)),COUNTIF(respon,"&lt;="&amp;respon),0))</f>
        <v>#NUM!</v>
      </c>
      <c r="F88" t="e">
        <f t="array" aca="1" ref="F88" ca="1">INDEX(bddep,SMALL(IF(respon=E88,ROW(respon)-1,""),COUNTIF(E$2:E88,E88)))</f>
        <v>#NUM!</v>
      </c>
      <c r="I88" t="e">
        <f t="array" aca="1" ref="I88" ca="1">OFFSET(B$1,MATCH(0,COUNTIF(I$2:I87,respon),0),)</f>
        <v>#N/A</v>
      </c>
    </row>
    <row r="89" spans="5:9">
      <c r="E89" t="e">
        <f t="array" aca="1" ref="E89" ca="1">INDEX(respon,MATCH(SMALL(COUNTIF(respon,"&lt;="&amp;respon),ROW(A88)),COUNTIF(respon,"&lt;="&amp;respon),0))</f>
        <v>#NUM!</v>
      </c>
      <c r="F89" t="e">
        <f t="array" aca="1" ref="F89" ca="1">INDEX(bddep,SMALL(IF(respon=E89,ROW(respon)-1,""),COUNTIF(E$2:E89,E89)))</f>
        <v>#NUM!</v>
      </c>
      <c r="I89" t="e">
        <f t="array" aca="1" ref="I89" ca="1">OFFSET(B$1,MATCH(0,COUNTIF(I$2:I88,respon),0),)</f>
        <v>#N/A</v>
      </c>
    </row>
    <row r="90" spans="5:9">
      <c r="E90" t="e">
        <f t="array" aca="1" ref="E90" ca="1">INDEX(respon,MATCH(SMALL(COUNTIF(respon,"&lt;="&amp;respon),ROW(A89)),COUNTIF(respon,"&lt;="&amp;respon),0))</f>
        <v>#NUM!</v>
      </c>
      <c r="F90" t="e">
        <f t="array" aca="1" ref="F90" ca="1">INDEX(bddep,SMALL(IF(respon=E90,ROW(respon)-1,""),COUNTIF(E$2:E90,E90)))</f>
        <v>#NUM!</v>
      </c>
      <c r="I90" t="e">
        <f t="array" aca="1" ref="I90" ca="1">OFFSET(B$1,MATCH(0,COUNTIF(I$2:I89,respon),0),)</f>
        <v>#N/A</v>
      </c>
    </row>
    <row r="91" spans="5:9">
      <c r="E91" t="e">
        <f t="array" aca="1" ref="E91" ca="1">INDEX(respon,MATCH(SMALL(COUNTIF(respon,"&lt;="&amp;respon),ROW(A90)),COUNTIF(respon,"&lt;="&amp;respon),0))</f>
        <v>#NUM!</v>
      </c>
      <c r="F91" t="e">
        <f t="array" aca="1" ref="F91" ca="1">INDEX(bddep,SMALL(IF(respon=E91,ROW(respon)-1,""),COUNTIF(E$2:E91,E91)))</f>
        <v>#NUM!</v>
      </c>
      <c r="I91" t="e">
        <f t="array" aca="1" ref="I91" ca="1">OFFSET(B$1,MATCH(0,COUNTIF(I$2:I90,respon),0),)</f>
        <v>#N/A</v>
      </c>
    </row>
    <row r="92" spans="5:9">
      <c r="E92" t="e">
        <f t="array" aca="1" ref="E92" ca="1">INDEX(respon,MATCH(SMALL(COUNTIF(respon,"&lt;="&amp;respon),ROW(A91)),COUNTIF(respon,"&lt;="&amp;respon),0))</f>
        <v>#NUM!</v>
      </c>
      <c r="F92" t="e">
        <f t="array" aca="1" ref="F92" ca="1">INDEX(bddep,SMALL(IF(respon=E92,ROW(respon)-1,""),COUNTIF(E$2:E92,E92)))</f>
        <v>#NUM!</v>
      </c>
      <c r="I92" t="e">
        <f t="array" aca="1" ref="I92" ca="1">OFFSET(B$1,MATCH(0,COUNTIF(I$2:I91,respon),0),)</f>
        <v>#N/A</v>
      </c>
    </row>
    <row r="93" spans="5:9">
      <c r="E93" t="e">
        <f t="array" aca="1" ref="E93" ca="1">INDEX(respon,MATCH(SMALL(COUNTIF(respon,"&lt;="&amp;respon),ROW(A92)),COUNTIF(respon,"&lt;="&amp;respon),0))</f>
        <v>#NUM!</v>
      </c>
      <c r="F93" t="e">
        <f t="array" aca="1" ref="F93" ca="1">INDEX(bddep,SMALL(IF(respon=E93,ROW(respon)-1,""),COUNTIF(E$2:E93,E93)))</f>
        <v>#NUM!</v>
      </c>
      <c r="I93" t="e">
        <f t="array" aca="1" ref="I93" ca="1">OFFSET(B$1,MATCH(0,COUNTIF(I$2:I92,respon),0),)</f>
        <v>#N/A</v>
      </c>
    </row>
    <row r="94" spans="5:9">
      <c r="E94" t="e">
        <f t="array" aca="1" ref="E94" ca="1">INDEX(respon,MATCH(SMALL(COUNTIF(respon,"&lt;="&amp;respon),ROW(A93)),COUNTIF(respon,"&lt;="&amp;respon),0))</f>
        <v>#NUM!</v>
      </c>
      <c r="F94" t="e">
        <f t="array" aca="1" ref="F94" ca="1">INDEX(bddep,SMALL(IF(respon=E94,ROW(respon)-1,""),COUNTIF(E$2:E94,E94)))</f>
        <v>#NUM!</v>
      </c>
      <c r="I94" t="e">
        <f t="array" aca="1" ref="I94" ca="1">OFFSET(B$1,MATCH(0,COUNTIF(I$2:I93,respon),0),)</f>
        <v>#N/A</v>
      </c>
    </row>
    <row r="95" spans="5:9">
      <c r="E95" t="e">
        <f t="array" aca="1" ref="E95" ca="1">INDEX(respon,MATCH(SMALL(COUNTIF(respon,"&lt;="&amp;respon),ROW(A94)),COUNTIF(respon,"&lt;="&amp;respon),0))</f>
        <v>#NUM!</v>
      </c>
      <c r="F95" t="e">
        <f t="array" aca="1" ref="F95" ca="1">INDEX(bddep,SMALL(IF(respon=E95,ROW(respon)-1,""),COUNTIF(E$2:E95,E95)))</f>
        <v>#NUM!</v>
      </c>
      <c r="I95" t="e">
        <f t="array" aca="1" ref="I95" ca="1">OFFSET(B$1,MATCH(0,COUNTIF(I$2:I94,respon),0),)</f>
        <v>#N/A</v>
      </c>
    </row>
    <row r="96" spans="5:9">
      <c r="E96" t="e">
        <f t="array" aca="1" ref="E96" ca="1">INDEX(respon,MATCH(SMALL(COUNTIF(respon,"&lt;="&amp;respon),ROW(A95)),COUNTIF(respon,"&lt;="&amp;respon),0))</f>
        <v>#NUM!</v>
      </c>
      <c r="F96" t="e">
        <f t="array" aca="1" ref="F96" ca="1">INDEX(bddep,SMALL(IF(respon=E96,ROW(respon)-1,""),COUNTIF(E$2:E96,E96)))</f>
        <v>#NUM!</v>
      </c>
      <c r="I96" t="e">
        <f t="array" aca="1" ref="I96" ca="1">OFFSET(B$1,MATCH(0,COUNTIF(I$2:I95,respon),0),)</f>
        <v>#N/A</v>
      </c>
    </row>
    <row r="97" spans="5:9">
      <c r="E97" t="e">
        <f t="array" aca="1" ref="E97" ca="1">INDEX(respon,MATCH(SMALL(COUNTIF(respon,"&lt;="&amp;respon),ROW(A96)),COUNTIF(respon,"&lt;="&amp;respon),0))</f>
        <v>#NUM!</v>
      </c>
      <c r="F97" t="e">
        <f t="array" aca="1" ref="F97" ca="1">INDEX(bddep,SMALL(IF(respon=E97,ROW(respon)-1,""),COUNTIF(E$2:E97,E97)))</f>
        <v>#NUM!</v>
      </c>
      <c r="I97" t="e">
        <f t="array" aca="1" ref="I97" ca="1">OFFSET(B$1,MATCH(0,COUNTIF(I$2:I96,respon),0),)</f>
        <v>#N/A</v>
      </c>
    </row>
    <row r="98" spans="5:9">
      <c r="E98" t="e">
        <f t="array" aca="1" ref="E98" ca="1">INDEX(respon,MATCH(SMALL(COUNTIF(respon,"&lt;="&amp;respon),ROW(A97)),COUNTIF(respon,"&lt;="&amp;respon),0))</f>
        <v>#NUM!</v>
      </c>
      <c r="F98" t="e">
        <f t="array" aca="1" ref="F98" ca="1">INDEX(bddep,SMALL(IF(respon=E98,ROW(respon)-1,""),COUNTIF(E$2:E98,E98)))</f>
        <v>#NUM!</v>
      </c>
      <c r="I98" t="e">
        <f t="array" aca="1" ref="I98" ca="1">OFFSET(B$1,MATCH(0,COUNTIF(I$2:I97,respon),0),)</f>
        <v>#N/A</v>
      </c>
    </row>
    <row r="99" spans="5:9">
      <c r="E99" t="e">
        <f t="array" aca="1" ref="E99" ca="1">INDEX(respon,MATCH(SMALL(COUNTIF(respon,"&lt;="&amp;respon),ROW(A98)),COUNTIF(respon,"&lt;="&amp;respon),0))</f>
        <v>#NUM!</v>
      </c>
      <c r="F99" t="e">
        <f t="array" aca="1" ref="F99" ca="1">INDEX(bddep,SMALL(IF(respon=E99,ROW(respon)-1,""),COUNTIF(E$2:E99,E99)))</f>
        <v>#NUM!</v>
      </c>
      <c r="I99" t="e">
        <f t="array" aca="1" ref="I99" ca="1">OFFSET(B$1,MATCH(0,COUNTIF(I$2:I98,respon),0),)</f>
        <v>#N/A</v>
      </c>
    </row>
    <row r="100" spans="5:9">
      <c r="E100" t="e">
        <f t="array" aca="1" ref="E100" ca="1">INDEX(respon,MATCH(SMALL(COUNTIF(respon,"&lt;="&amp;respon),ROW(A99)),COUNTIF(respon,"&lt;="&amp;respon),0))</f>
        <v>#NUM!</v>
      </c>
      <c r="F100" t="e">
        <f t="array" aca="1" ref="F100" ca="1">INDEX(bddep,SMALL(IF(respon=E100,ROW(respon)-1,""),COUNTIF(E$2:E100,E100)))</f>
        <v>#NUM!</v>
      </c>
      <c r="I100" t="e">
        <f t="array" aca="1" ref="I100" ca="1">OFFSET(B$1,MATCH(0,COUNTIF(I$2:I99,respon),0),)</f>
        <v>#N/A</v>
      </c>
    </row>
    <row r="101" spans="5:9">
      <c r="E101" t="e">
        <f t="array" aca="1" ref="E101" ca="1">INDEX(respon,MATCH(SMALL(COUNTIF(respon,"&lt;="&amp;respon),ROW(A100)),COUNTIF(respon,"&lt;="&amp;respon),0))</f>
        <v>#NUM!</v>
      </c>
      <c r="F101" t="e">
        <f t="array" aca="1" ref="F101" ca="1">INDEX(bddep,SMALL(IF(respon=E101,ROW(respon)-1,""),COUNTIF(E$2:E101,E101)))</f>
        <v>#NUM!</v>
      </c>
      <c r="I101" t="e">
        <f t="array" aca="1" ref="I101" ca="1">OFFSET(B$1,MATCH(0,COUNTIF(I$2:I100,respon),0),)</f>
        <v>#N/A</v>
      </c>
    </row>
    <row r="102" spans="5:9">
      <c r="E102" t="e">
        <f t="array" aca="1" ref="E102" ca="1">INDEX(respon,MATCH(SMALL(COUNTIF(respon,"&lt;="&amp;respon),ROW(A101)),COUNTIF(respon,"&lt;="&amp;respon),0))</f>
        <v>#NUM!</v>
      </c>
      <c r="F102" t="e">
        <f t="array" aca="1" ref="F102" ca="1">INDEX(bddep,SMALL(IF(respon=E102,ROW(respon)-1,""),COUNTIF(E$2:E102,E102)))</f>
        <v>#NUM!</v>
      </c>
      <c r="I102" t="e">
        <f t="array" aca="1" ref="I102" ca="1">OFFSET(B$1,MATCH(0,COUNTIF(I$2:I101,respon),0),)</f>
        <v>#N/A</v>
      </c>
    </row>
    <row r="103" spans="5:9">
      <c r="E103" t="e">
        <f t="array" aca="1" ref="E103" ca="1">INDEX(respon,MATCH(SMALL(COUNTIF(respon,"&lt;="&amp;respon),ROW(A102)),COUNTIF(respon,"&lt;="&amp;respon),0))</f>
        <v>#NUM!</v>
      </c>
      <c r="F103" t="e">
        <f t="array" aca="1" ref="F103" ca="1">INDEX(bddep,SMALL(IF(respon=E103,ROW(respon)-1,""),COUNTIF(E$2:E103,E103)))</f>
        <v>#NUM!</v>
      </c>
      <c r="I103" t="e">
        <f t="array" aca="1" ref="I103" ca="1">OFFSET(B$1,MATCH(0,COUNTIF(I$2:I102,respon),0),)</f>
        <v>#N/A</v>
      </c>
    </row>
    <row r="104" spans="5:9">
      <c r="E104" t="e">
        <f t="array" aca="1" ref="E104" ca="1">INDEX(respon,MATCH(SMALL(COUNTIF(respon,"&lt;="&amp;respon),ROW(A103)),COUNTIF(respon,"&lt;="&amp;respon),0))</f>
        <v>#NUM!</v>
      </c>
      <c r="F104" t="e">
        <f t="array" aca="1" ref="F104" ca="1">INDEX(bddep,SMALL(IF(respon=E104,ROW(respon)-1,""),COUNTIF(E$2:E104,E104)))</f>
        <v>#NUM!</v>
      </c>
      <c r="I104" t="e">
        <f t="array" aca="1" ref="I104" ca="1">OFFSET(B$1,MATCH(0,COUNTIF(I$2:I103,respon),0),)</f>
        <v>#N/A</v>
      </c>
    </row>
    <row r="105" spans="5:9">
      <c r="E105" t="e">
        <f t="array" aca="1" ref="E105" ca="1">INDEX(respon,MATCH(SMALL(COUNTIF(respon,"&lt;="&amp;respon),ROW(A104)),COUNTIF(respon,"&lt;="&amp;respon),0))</f>
        <v>#NUM!</v>
      </c>
      <c r="F105" t="e">
        <f t="array" aca="1" ref="F105" ca="1">INDEX(bddep,SMALL(IF(respon=E105,ROW(respon)-1,""),COUNTIF(E$2:E105,E105)))</f>
        <v>#NUM!</v>
      </c>
      <c r="I105" t="e">
        <f t="array" aca="1" ref="I105" ca="1">OFFSET(B$1,MATCH(0,COUNTIF(I$2:I104,respon),0),)</f>
        <v>#N/A</v>
      </c>
    </row>
    <row r="106" spans="5:9">
      <c r="E106" t="e">
        <f t="array" aca="1" ref="E106" ca="1">INDEX(respon,MATCH(SMALL(COUNTIF(respon,"&lt;="&amp;respon),ROW(A105)),COUNTIF(respon,"&lt;="&amp;respon),0))</f>
        <v>#NUM!</v>
      </c>
      <c r="F106" t="e">
        <f t="array" aca="1" ref="F106" ca="1">INDEX(bddep,SMALL(IF(respon=E106,ROW(respon)-1,""),COUNTIF(E$2:E106,E106)))</f>
        <v>#NUM!</v>
      </c>
      <c r="I106" t="e">
        <f t="array" aca="1" ref="I106" ca="1">OFFSET(B$1,MATCH(0,COUNTIF(I$2:I105,respon),0),)</f>
        <v>#N/A</v>
      </c>
    </row>
    <row r="107" spans="5:9">
      <c r="E107" t="e">
        <f t="array" aca="1" ref="E107" ca="1">INDEX(respon,MATCH(SMALL(COUNTIF(respon,"&lt;="&amp;respon),ROW(A106)),COUNTIF(respon,"&lt;="&amp;respon),0))</f>
        <v>#NUM!</v>
      </c>
      <c r="F107" t="e">
        <f t="array" aca="1" ref="F107" ca="1">INDEX(bddep,SMALL(IF(respon=E107,ROW(respon)-1,""),COUNTIF(E$2:E107,E107)))</f>
        <v>#NUM!</v>
      </c>
      <c r="I107" t="e">
        <f t="array" aca="1" ref="I107" ca="1">OFFSET(B$1,MATCH(0,COUNTIF(I$2:I106,respon),0),)</f>
        <v>#N/A</v>
      </c>
    </row>
    <row r="108" spans="5:9">
      <c r="E108" t="e">
        <f t="array" aca="1" ref="E108" ca="1">INDEX(respon,MATCH(SMALL(COUNTIF(respon,"&lt;="&amp;respon),ROW(A107)),COUNTIF(respon,"&lt;="&amp;respon),0))</f>
        <v>#NUM!</v>
      </c>
      <c r="F108" t="e">
        <f t="array" aca="1" ref="F108" ca="1">INDEX(bddep,SMALL(IF(respon=E108,ROW(respon)-1,""),COUNTIF(E$2:E108,E108)))</f>
        <v>#NUM!</v>
      </c>
      <c r="I108" t="e">
        <f t="array" aca="1" ref="I108" ca="1">OFFSET(B$1,MATCH(0,COUNTIF(I$2:I107,respon),0),)</f>
        <v>#N/A</v>
      </c>
    </row>
    <row r="109" spans="5:9">
      <c r="E109" t="e">
        <f t="array" aca="1" ref="E109" ca="1">INDEX(respon,MATCH(SMALL(COUNTIF(respon,"&lt;="&amp;respon),ROW(A108)),COUNTIF(respon,"&lt;="&amp;respon),0))</f>
        <v>#NUM!</v>
      </c>
      <c r="F109" t="e">
        <f t="array" aca="1" ref="F109" ca="1">INDEX(bddep,SMALL(IF(respon=E109,ROW(respon)-1,""),COUNTIF(E$2:E109,E109)))</f>
        <v>#NUM!</v>
      </c>
      <c r="I109" t="e">
        <f t="array" aca="1" ref="I109" ca="1">OFFSET(B$1,MATCH(0,COUNTIF(I$2:I108,respon),0),)</f>
        <v>#N/A</v>
      </c>
    </row>
    <row r="110" spans="5:9">
      <c r="E110" t="e">
        <f t="array" aca="1" ref="E110" ca="1">INDEX(respon,MATCH(SMALL(COUNTIF(respon,"&lt;="&amp;respon),ROW(A109)),COUNTIF(respon,"&lt;="&amp;respon),0))</f>
        <v>#NUM!</v>
      </c>
      <c r="F110" t="e">
        <f t="array" aca="1" ref="F110" ca="1">INDEX(bddep,SMALL(IF(respon=E110,ROW(respon)-1,""),COUNTIF(E$2:E110,E110)))</f>
        <v>#NUM!</v>
      </c>
      <c r="I110" t="e">
        <f t="array" aca="1" ref="I110" ca="1">OFFSET(B$1,MATCH(0,COUNTIF(I$2:I109,respon),0),)</f>
        <v>#N/A</v>
      </c>
    </row>
    <row r="111" spans="5:9">
      <c r="E111" t="e">
        <f t="array" aca="1" ref="E111" ca="1">INDEX(respon,MATCH(SMALL(COUNTIF(respon,"&lt;="&amp;respon),ROW(A110)),COUNTIF(respon,"&lt;="&amp;respon),0))</f>
        <v>#NUM!</v>
      </c>
      <c r="F111" t="e">
        <f t="array" aca="1" ref="F111" ca="1">INDEX(bddep,SMALL(IF(respon=E111,ROW(respon)-1,""),COUNTIF(E$2:E111,E111)))</f>
        <v>#NUM!</v>
      </c>
      <c r="I111" t="e">
        <f t="array" aca="1" ref="I111" ca="1">OFFSET(B$1,MATCH(0,COUNTIF(I$2:I110,respon),0),)</f>
        <v>#N/A</v>
      </c>
    </row>
    <row r="112" spans="5:9">
      <c r="E112" t="e">
        <f t="array" aca="1" ref="E112" ca="1">INDEX(respon,MATCH(SMALL(COUNTIF(respon,"&lt;="&amp;respon),ROW(A111)),COUNTIF(respon,"&lt;="&amp;respon),0))</f>
        <v>#NUM!</v>
      </c>
      <c r="F112" t="e">
        <f t="array" aca="1" ref="F112" ca="1">INDEX(bddep,SMALL(IF(respon=E112,ROW(respon)-1,""),COUNTIF(E$2:E112,E112)))</f>
        <v>#NUM!</v>
      </c>
      <c r="I112" t="e">
        <f t="array" aca="1" ref="I112" ca="1">OFFSET(B$1,MATCH(0,COUNTIF(I$2:I111,respon),0),)</f>
        <v>#N/A</v>
      </c>
    </row>
    <row r="113" spans="5:9">
      <c r="E113" t="e">
        <f t="array" aca="1" ref="E113" ca="1">INDEX(respon,MATCH(SMALL(COUNTIF(respon,"&lt;="&amp;respon),ROW(A112)),COUNTIF(respon,"&lt;="&amp;respon),0))</f>
        <v>#NUM!</v>
      </c>
      <c r="F113" t="e">
        <f t="array" aca="1" ref="F113" ca="1">INDEX(bddep,SMALL(IF(respon=E113,ROW(respon)-1,""),COUNTIF(E$2:E113,E113)))</f>
        <v>#NUM!</v>
      </c>
      <c r="I113" t="e">
        <f t="array" aca="1" ref="I113" ca="1">OFFSET(B$1,MATCH(0,COUNTIF(I$2:I112,respon),0),)</f>
        <v>#N/A</v>
      </c>
    </row>
  </sheetData>
  <autoFilter ref="A1:B11"/>
  <dataValidations count="1">
    <dataValidation type="list" allowBlank="1" showInputMessage="1" showErrorMessage="1" sqref="B2:B11">
      <formula1>Responsable</formula1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Config</vt:lpstr>
      <vt:lpstr>BDD</vt:lpstr>
      <vt:lpstr>Recherche</vt:lpstr>
      <vt:lpstr>Recherche du responsable</vt:lpstr>
      <vt:lpstr>BDD</vt:lpstr>
      <vt:lpstr>dept</vt:lpstr>
      <vt:lpstr>salon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tulipe</cp:lastModifiedBy>
  <dcterms:created xsi:type="dcterms:W3CDTF">2018-02-15T11:21:24Z</dcterms:created>
  <dcterms:modified xsi:type="dcterms:W3CDTF">2018-02-15T15:11:15Z</dcterms:modified>
</cp:coreProperties>
</file>