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440" windowWidth="19420" windowHeight="11020" activeTab="1"/>
  </bookViews>
  <sheets>
    <sheet name="Donnée" sheetId="1" r:id="rId1"/>
    <sheet name="Résultat" sheetId="4" r:id="rId2"/>
  </sheets>
  <externalReferences>
    <externalReference r:id="rId3"/>
    <externalReference r:id="rId4"/>
  </externalReferences>
  <definedNames>
    <definedName name="_xlnm._FilterDatabase" localSheetId="1" hidden="1">Résultat!$A$8:$AW$501</definedName>
    <definedName name="bdqui">OFFSET(Donnée!$B$2:$C$2,,,ROWS(societe))</definedName>
    <definedName name="semaine">OFFSET(societe,,5,)</definedName>
    <definedName name="societe">OFFSET(Donnée!$A$2,,,COUNTIF(Donnée!$A:$A,"&gt;&lt;")-1)</definedName>
  </definedNames>
  <calcPr calcId="124519"/>
</workbook>
</file>

<file path=xl/calcChain.xml><?xml version="1.0" encoding="utf-8"?>
<calcChain xmlns="http://schemas.openxmlformats.org/spreadsheetml/2006/main">
  <c r="A11" i="4" a="1"/>
  <c r="A11" s="1"/>
  <c r="B11" a="1"/>
  <c r="B11" s="1"/>
  <c r="A12" a="1"/>
  <c r="A12" s="1"/>
  <c r="B12" a="1"/>
  <c r="B12" s="1"/>
  <c r="A13" a="1"/>
  <c r="A13" s="1"/>
  <c r="B13" a="1"/>
  <c r="B13" s="1"/>
  <c r="A14" a="1"/>
  <c r="A14" s="1"/>
  <c r="B14" a="1"/>
  <c r="B14" s="1"/>
  <c r="A15" a="1"/>
  <c r="A15" s="1"/>
  <c r="B15" a="1"/>
  <c r="B15" s="1"/>
  <c r="A16" a="1"/>
  <c r="A16" s="1"/>
  <c r="B16" a="1"/>
  <c r="B16" s="1"/>
  <c r="A17" a="1"/>
  <c r="A17" s="1"/>
  <c r="B17" a="1"/>
  <c r="B17" s="1"/>
  <c r="A18" a="1"/>
  <c r="A18" s="1"/>
  <c r="B18" a="1"/>
  <c r="B18" s="1"/>
  <c r="A19" a="1"/>
  <c r="A19" s="1"/>
  <c r="B19" a="1"/>
  <c r="B19" s="1"/>
  <c r="A20" a="1"/>
  <c r="A20" s="1"/>
  <c r="B20" a="1"/>
  <c r="B20" s="1"/>
  <c r="A21" a="1"/>
  <c r="A21" s="1"/>
  <c r="B21" a="1"/>
  <c r="B21" s="1"/>
  <c r="A22" a="1"/>
  <c r="A22" s="1"/>
  <c r="B22" a="1"/>
  <c r="B22" s="1"/>
  <c r="A23" a="1"/>
  <c r="A23" s="1"/>
  <c r="B23" a="1"/>
  <c r="B23" s="1"/>
  <c r="A24" a="1"/>
  <c r="A24" s="1"/>
  <c r="B24" a="1"/>
  <c r="B24" s="1"/>
  <c r="A25" a="1"/>
  <c r="A25" s="1"/>
  <c r="B25" a="1"/>
  <c r="B25" s="1"/>
  <c r="A26" a="1"/>
  <c r="A26" s="1"/>
  <c r="B26" a="1"/>
  <c r="B26" s="1"/>
  <c r="A27" a="1"/>
  <c r="A27" s="1"/>
  <c r="B27" a="1"/>
  <c r="B27" s="1"/>
  <c r="A28" a="1"/>
  <c r="A28" s="1"/>
  <c r="B28" a="1"/>
  <c r="B28" s="1"/>
  <c r="A29" a="1"/>
  <c r="A29" s="1"/>
  <c r="B29" a="1"/>
  <c r="B29" s="1"/>
  <c r="A30" a="1"/>
  <c r="A30" s="1"/>
  <c r="B30" a="1"/>
  <c r="B30" s="1"/>
  <c r="A31" a="1"/>
  <c r="A31" s="1"/>
  <c r="B31" a="1"/>
  <c r="B31" s="1"/>
  <c r="A32" a="1"/>
  <c r="A32" s="1"/>
  <c r="B32" a="1"/>
  <c r="B32" s="1"/>
  <c r="A33" a="1"/>
  <c r="A33" s="1"/>
  <c r="B33" a="1"/>
  <c r="B33" s="1"/>
  <c r="A34" a="1"/>
  <c r="A34" s="1"/>
  <c r="B34" a="1"/>
  <c r="B34" s="1"/>
  <c r="A35" a="1"/>
  <c r="A35" s="1"/>
  <c r="B35" a="1"/>
  <c r="B35" s="1"/>
  <c r="A36" a="1"/>
  <c r="A36" s="1"/>
  <c r="B36" a="1"/>
  <c r="B36" s="1"/>
  <c r="A37" a="1"/>
  <c r="A37" s="1"/>
  <c r="B37" a="1"/>
  <c r="B37" s="1"/>
  <c r="A38" a="1"/>
  <c r="A38" s="1"/>
  <c r="B38" a="1"/>
  <c r="B38" s="1"/>
  <c r="A39" a="1"/>
  <c r="A39" s="1"/>
  <c r="B39" a="1"/>
  <c r="B39" s="1"/>
  <c r="A40" a="1"/>
  <c r="A40" s="1"/>
  <c r="B40" a="1"/>
  <c r="B40" s="1"/>
  <c r="A41" a="1"/>
  <c r="A41" s="1"/>
  <c r="B41" a="1"/>
  <c r="B41" s="1"/>
  <c r="A42" a="1"/>
  <c r="A42" s="1"/>
  <c r="B42" a="1"/>
  <c r="B42" s="1"/>
  <c r="A43" a="1"/>
  <c r="A43" s="1"/>
  <c r="B43" a="1"/>
  <c r="B43" s="1"/>
  <c r="A44" a="1"/>
  <c r="A44" s="1"/>
  <c r="B44" a="1"/>
  <c r="B44" s="1"/>
  <c r="A45" a="1"/>
  <c r="A45" s="1"/>
  <c r="B45" a="1"/>
  <c r="B45" s="1"/>
  <c r="A46" a="1"/>
  <c r="A46" s="1"/>
  <c r="B46" a="1"/>
  <c r="B46" s="1"/>
  <c r="A47" a="1"/>
  <c r="A47" s="1"/>
  <c r="B47" a="1"/>
  <c r="B47" s="1"/>
  <c r="A48" a="1"/>
  <c r="A48" s="1"/>
  <c r="B48" a="1"/>
  <c r="B48" s="1"/>
  <c r="A49" a="1"/>
  <c r="A49" s="1"/>
  <c r="B49" a="1"/>
  <c r="B49" s="1"/>
  <c r="A50" a="1"/>
  <c r="A50" s="1"/>
  <c r="B50" a="1"/>
  <c r="B50" s="1"/>
  <c r="A51" a="1"/>
  <c r="A51" s="1"/>
  <c r="B51" a="1"/>
  <c r="B51" s="1"/>
  <c r="A52" a="1"/>
  <c r="A52" s="1"/>
  <c r="B52" a="1"/>
  <c r="B52" s="1"/>
  <c r="A53" a="1"/>
  <c r="A53" s="1"/>
  <c r="B53" a="1"/>
  <c r="B53" s="1"/>
  <c r="A54" a="1"/>
  <c r="A54" s="1"/>
  <c r="B54" a="1"/>
  <c r="B54" s="1"/>
  <c r="A55" a="1"/>
  <c r="A55" s="1"/>
  <c r="B55" a="1"/>
  <c r="B55" s="1"/>
  <c r="A56" a="1"/>
  <c r="A56" s="1"/>
  <c r="B56" a="1"/>
  <c r="B56" s="1"/>
  <c r="A57" a="1"/>
  <c r="A57" s="1"/>
  <c r="B57" a="1"/>
  <c r="B57" s="1"/>
  <c r="A58" a="1"/>
  <c r="A58" s="1"/>
  <c r="B58" a="1"/>
  <c r="B58" s="1"/>
  <c r="A59" a="1"/>
  <c r="A59" s="1"/>
  <c r="B59" a="1"/>
  <c r="B59" s="1"/>
  <c r="A60" a="1"/>
  <c r="A60" s="1"/>
  <c r="B60" a="1"/>
  <c r="B60" s="1"/>
  <c r="A61" a="1"/>
  <c r="A61" s="1"/>
  <c r="B61" a="1"/>
  <c r="B61" s="1"/>
  <c r="A62" a="1"/>
  <c r="A62" s="1"/>
  <c r="B62" a="1"/>
  <c r="B62" s="1"/>
  <c r="A63" a="1"/>
  <c r="A63" s="1"/>
  <c r="B63" a="1"/>
  <c r="B63" s="1"/>
  <c r="A64" a="1"/>
  <c r="A64" s="1"/>
  <c r="B64" a="1"/>
  <c r="B64" s="1"/>
  <c r="A65" a="1"/>
  <c r="A65" s="1"/>
  <c r="B65" a="1"/>
  <c r="B65" s="1"/>
  <c r="A66" a="1"/>
  <c r="A66" s="1"/>
  <c r="B66" a="1"/>
  <c r="B66" s="1"/>
  <c r="A67" a="1"/>
  <c r="A67" s="1"/>
  <c r="B67" a="1"/>
  <c r="B67" s="1"/>
  <c r="A68" a="1"/>
  <c r="A68" s="1"/>
  <c r="B68" a="1"/>
  <c r="B68" s="1"/>
  <c r="A69" a="1"/>
  <c r="A69" s="1"/>
  <c r="B69" a="1"/>
  <c r="B69" s="1"/>
  <c r="A70" a="1"/>
  <c r="A70" s="1"/>
  <c r="B70" a="1"/>
  <c r="B70" s="1"/>
  <c r="A71" a="1"/>
  <c r="A71" s="1"/>
  <c r="B71" a="1"/>
  <c r="B71" s="1"/>
  <c r="A72" a="1"/>
  <c r="A72" s="1"/>
  <c r="B72" a="1"/>
  <c r="B72" s="1"/>
  <c r="A73" a="1"/>
  <c r="A73" s="1"/>
  <c r="B73" a="1"/>
  <c r="B73" s="1"/>
  <c r="A74" a="1"/>
  <c r="A74" s="1"/>
  <c r="B74" a="1"/>
  <c r="B74" s="1"/>
  <c r="A75" a="1"/>
  <c r="A75" s="1"/>
  <c r="B75" a="1"/>
  <c r="B75" s="1"/>
  <c r="A76" a="1"/>
  <c r="A76" s="1"/>
  <c r="B76" a="1"/>
  <c r="B76" s="1"/>
  <c r="A77" a="1"/>
  <c r="A77" s="1"/>
  <c r="B77" a="1"/>
  <c r="B77" s="1"/>
  <c r="A78" a="1"/>
  <c r="A78" s="1"/>
  <c r="B78" a="1"/>
  <c r="B78" s="1"/>
  <c r="A79" a="1"/>
  <c r="A79" s="1"/>
  <c r="B79" a="1"/>
  <c r="B79" s="1"/>
  <c r="A80" a="1"/>
  <c r="A80" s="1"/>
  <c r="B80" a="1"/>
  <c r="B80" s="1"/>
  <c r="A81" a="1"/>
  <c r="A81" s="1"/>
  <c r="B81" a="1"/>
  <c r="B81" s="1"/>
  <c r="A82" a="1"/>
  <c r="A82" s="1"/>
  <c r="B82" a="1"/>
  <c r="B82" s="1"/>
  <c r="A83" a="1"/>
  <c r="A83" s="1"/>
  <c r="B83" a="1"/>
  <c r="B83" s="1"/>
  <c r="A84" a="1"/>
  <c r="A84" s="1"/>
  <c r="B84" a="1"/>
  <c r="B84" s="1"/>
  <c r="A85" a="1"/>
  <c r="A85" s="1"/>
  <c r="B85" a="1"/>
  <c r="B85" s="1"/>
  <c r="A86" a="1"/>
  <c r="A86" s="1"/>
  <c r="B86" a="1"/>
  <c r="B86" s="1"/>
  <c r="A87" a="1"/>
  <c r="A87" s="1"/>
  <c r="B87" a="1"/>
  <c r="B87" s="1"/>
  <c r="A88" a="1"/>
  <c r="A88" s="1"/>
  <c r="B88" a="1"/>
  <c r="B88" s="1"/>
  <c r="A89" a="1"/>
  <c r="A89" s="1"/>
  <c r="B89" a="1"/>
  <c r="B89" s="1"/>
  <c r="A90" a="1"/>
  <c r="A90" s="1"/>
  <c r="B90" a="1"/>
  <c r="B90" s="1"/>
  <c r="A91" a="1"/>
  <c r="A91" s="1"/>
  <c r="B91" a="1"/>
  <c r="B91" s="1"/>
  <c r="A92" a="1"/>
  <c r="A92" s="1"/>
  <c r="B92" a="1"/>
  <c r="B92" s="1"/>
  <c r="A93" a="1"/>
  <c r="A93" s="1"/>
  <c r="B93" a="1"/>
  <c r="B93" s="1"/>
  <c r="A94" a="1"/>
  <c r="A94" s="1"/>
  <c r="B94" a="1"/>
  <c r="B94" s="1"/>
  <c r="A95" a="1"/>
  <c r="A95" s="1"/>
  <c r="B95" a="1"/>
  <c r="B95" s="1"/>
  <c r="A96" a="1"/>
  <c r="A96" s="1"/>
  <c r="B96" a="1"/>
  <c r="B96" s="1"/>
  <c r="A97" a="1"/>
  <c r="A97" s="1"/>
  <c r="B97" a="1"/>
  <c r="B97" s="1"/>
  <c r="A98" a="1"/>
  <c r="A98" s="1"/>
  <c r="B98" a="1"/>
  <c r="B98" s="1"/>
  <c r="A99" a="1"/>
  <c r="A99" s="1"/>
  <c r="B99" a="1"/>
  <c r="B99" s="1"/>
  <c r="A100" a="1"/>
  <c r="A100" s="1"/>
  <c r="B100" a="1"/>
  <c r="B100" s="1"/>
  <c r="A101" a="1"/>
  <c r="A101" s="1"/>
  <c r="B101" a="1"/>
  <c r="B101" s="1"/>
  <c r="A102" a="1"/>
  <c r="A102" s="1"/>
  <c r="B102" a="1"/>
  <c r="B102" s="1"/>
  <c r="A103" a="1"/>
  <c r="A103" s="1"/>
  <c r="B103" a="1"/>
  <c r="B103" s="1"/>
  <c r="A104" a="1"/>
  <c r="A104" s="1"/>
  <c r="B104" a="1"/>
  <c r="B104" s="1"/>
  <c r="A105" a="1"/>
  <c r="A105" s="1"/>
  <c r="B105" a="1"/>
  <c r="B105" s="1"/>
  <c r="A106" a="1"/>
  <c r="A106" s="1"/>
  <c r="B106" a="1"/>
  <c r="B106" s="1"/>
  <c r="A107" a="1"/>
  <c r="A107" s="1"/>
  <c r="B107" a="1"/>
  <c r="B107" s="1"/>
  <c r="A108" a="1"/>
  <c r="A108" s="1"/>
  <c r="B108" a="1"/>
  <c r="B108" s="1"/>
  <c r="A109" a="1"/>
  <c r="A109" s="1"/>
  <c r="B109" a="1"/>
  <c r="B109" s="1"/>
  <c r="A110" a="1"/>
  <c r="A110" s="1"/>
  <c r="B110" a="1"/>
  <c r="B110" s="1"/>
  <c r="A111" a="1"/>
  <c r="A111" s="1"/>
  <c r="B111" a="1"/>
  <c r="B111" s="1"/>
  <c r="A112" a="1"/>
  <c r="A112" s="1"/>
  <c r="B112" a="1"/>
  <c r="B112" s="1"/>
  <c r="A113" a="1"/>
  <c r="A113" s="1"/>
  <c r="B113" a="1"/>
  <c r="B113" s="1"/>
  <c r="A114" a="1"/>
  <c r="A114" s="1"/>
  <c r="B114" a="1"/>
  <c r="B114" s="1"/>
  <c r="A115" a="1"/>
  <c r="A115" s="1"/>
  <c r="B115" a="1"/>
  <c r="B115" s="1"/>
  <c r="A116" a="1"/>
  <c r="A116" s="1"/>
  <c r="B116" a="1"/>
  <c r="B116" s="1"/>
  <c r="A117" a="1"/>
  <c r="A117" s="1"/>
  <c r="B117" a="1"/>
  <c r="B117" s="1"/>
  <c r="A118" a="1"/>
  <c r="A118" s="1"/>
  <c r="B118" a="1"/>
  <c r="B118" s="1"/>
  <c r="A119" a="1"/>
  <c r="A119" s="1"/>
  <c r="B119" a="1"/>
  <c r="B119" s="1"/>
  <c r="A120" a="1"/>
  <c r="A120" s="1"/>
  <c r="B120" a="1"/>
  <c r="B120" s="1"/>
  <c r="A121" a="1"/>
  <c r="A121" s="1"/>
  <c r="B121" a="1"/>
  <c r="B121" s="1"/>
  <c r="A122" a="1"/>
  <c r="A122" s="1"/>
  <c r="B122" a="1"/>
  <c r="B122" s="1"/>
  <c r="A123" a="1"/>
  <c r="A123" s="1"/>
  <c r="B123" a="1"/>
  <c r="B123" s="1"/>
  <c r="A124" a="1"/>
  <c r="A124" s="1"/>
  <c r="B124" a="1"/>
  <c r="B124" s="1"/>
  <c r="A125" a="1"/>
  <c r="A125" s="1"/>
  <c r="B125" a="1"/>
  <c r="B125" s="1"/>
  <c r="A126" a="1"/>
  <c r="A126" s="1"/>
  <c r="B126" a="1"/>
  <c r="B126" s="1"/>
  <c r="A127" a="1"/>
  <c r="A127" s="1"/>
  <c r="B127" a="1"/>
  <c r="B127" s="1"/>
  <c r="A128" a="1"/>
  <c r="A128" s="1"/>
  <c r="B128" a="1"/>
  <c r="B128" s="1"/>
  <c r="A129" a="1"/>
  <c r="A129" s="1"/>
  <c r="B129" a="1"/>
  <c r="B129" s="1"/>
  <c r="A130" a="1"/>
  <c r="A130" s="1"/>
  <c r="B130" a="1"/>
  <c r="B130" s="1"/>
  <c r="A131" a="1"/>
  <c r="A131" s="1"/>
  <c r="B131" a="1"/>
  <c r="B131" s="1"/>
  <c r="A132" a="1"/>
  <c r="A132" s="1"/>
  <c r="B132" a="1"/>
  <c r="B132" s="1"/>
  <c r="A133" a="1"/>
  <c r="A133" s="1"/>
  <c r="B133" a="1"/>
  <c r="B133" s="1"/>
  <c r="A134" a="1"/>
  <c r="A134" s="1"/>
  <c r="B134" a="1"/>
  <c r="B134" s="1"/>
  <c r="A135" a="1"/>
  <c r="A135" s="1"/>
  <c r="B135" a="1"/>
  <c r="B135" s="1"/>
  <c r="A136" a="1"/>
  <c r="A136" s="1"/>
  <c r="B136" a="1"/>
  <c r="B136" s="1"/>
  <c r="A137" a="1"/>
  <c r="A137" s="1"/>
  <c r="B137" a="1"/>
  <c r="B137" s="1"/>
  <c r="A138" a="1"/>
  <c r="A138" s="1"/>
  <c r="B138" a="1"/>
  <c r="B138" s="1"/>
  <c r="A139" a="1"/>
  <c r="A139" s="1"/>
  <c r="B139" a="1"/>
  <c r="B139" s="1"/>
  <c r="A140" a="1"/>
  <c r="A140" s="1"/>
  <c r="B140" a="1"/>
  <c r="B140" s="1"/>
  <c r="A141" a="1"/>
  <c r="A141" s="1"/>
  <c r="B141" a="1"/>
  <c r="B141" s="1"/>
  <c r="A142" a="1"/>
  <c r="A142" s="1"/>
  <c r="B142" a="1"/>
  <c r="B142" s="1"/>
  <c r="A143" a="1"/>
  <c r="A143" s="1"/>
  <c r="B143" a="1"/>
  <c r="B143" s="1"/>
  <c r="A144" a="1"/>
  <c r="A144" s="1"/>
  <c r="B144" a="1"/>
  <c r="B144" s="1"/>
  <c r="A145" a="1"/>
  <c r="A145" s="1"/>
  <c r="B145" a="1"/>
  <c r="B145" s="1"/>
  <c r="A146" a="1"/>
  <c r="A146" s="1"/>
  <c r="B146" a="1"/>
  <c r="B146" s="1"/>
  <c r="A147" a="1"/>
  <c r="A147" s="1"/>
  <c r="B147" a="1"/>
  <c r="B147" s="1"/>
  <c r="A148" a="1"/>
  <c r="A148" s="1"/>
  <c r="B148" a="1"/>
  <c r="B148" s="1"/>
  <c r="A149" a="1"/>
  <c r="A149" s="1"/>
  <c r="B149" a="1"/>
  <c r="B149" s="1"/>
  <c r="A150" a="1"/>
  <c r="A150" s="1"/>
  <c r="B150" a="1"/>
  <c r="B150" s="1"/>
  <c r="A151" a="1"/>
  <c r="A151" s="1"/>
  <c r="B151" a="1"/>
  <c r="B151" s="1"/>
  <c r="A152" a="1"/>
  <c r="A152" s="1"/>
  <c r="B152" a="1"/>
  <c r="B152" s="1"/>
  <c r="A153" a="1"/>
  <c r="A153" s="1"/>
  <c r="B153" a="1"/>
  <c r="B153" s="1"/>
  <c r="A154" a="1"/>
  <c r="A154" s="1"/>
  <c r="B154" a="1"/>
  <c r="B154" s="1"/>
  <c r="A155" a="1"/>
  <c r="A155" s="1"/>
  <c r="B155" a="1"/>
  <c r="B155" s="1"/>
  <c r="A156" a="1"/>
  <c r="A156" s="1"/>
  <c r="B156" a="1"/>
  <c r="B156" s="1"/>
  <c r="A157" a="1"/>
  <c r="A157" s="1"/>
  <c r="B157" a="1"/>
  <c r="B157" s="1"/>
  <c r="A158" a="1"/>
  <c r="A158" s="1"/>
  <c r="B158" a="1"/>
  <c r="B158" s="1"/>
  <c r="A159" a="1"/>
  <c r="A159" s="1"/>
  <c r="B159" a="1"/>
  <c r="B159" s="1"/>
  <c r="A160" a="1"/>
  <c r="A160" s="1"/>
  <c r="B160" a="1"/>
  <c r="B160" s="1"/>
  <c r="A161" a="1"/>
  <c r="A161" s="1"/>
  <c r="B161" a="1"/>
  <c r="B161" s="1"/>
  <c r="A162" a="1"/>
  <c r="A162" s="1"/>
  <c r="B162" a="1"/>
  <c r="B162" s="1"/>
  <c r="A163" a="1"/>
  <c r="A163" s="1"/>
  <c r="B163" a="1"/>
  <c r="B163" s="1"/>
  <c r="A164" a="1"/>
  <c r="A164" s="1"/>
  <c r="B164" a="1"/>
  <c r="B164" s="1"/>
  <c r="A165" a="1"/>
  <c r="A165" s="1"/>
  <c r="B165" a="1"/>
  <c r="B165" s="1"/>
  <c r="A166" a="1"/>
  <c r="A166" s="1"/>
  <c r="B166" a="1"/>
  <c r="B166" s="1"/>
  <c r="A167" a="1"/>
  <c r="A167" s="1"/>
  <c r="B167" a="1"/>
  <c r="B167" s="1"/>
  <c r="A168" a="1"/>
  <c r="A168" s="1"/>
  <c r="B168" a="1"/>
  <c r="B168" s="1"/>
  <c r="A169" a="1"/>
  <c r="A169" s="1"/>
  <c r="B169" a="1"/>
  <c r="B169" s="1"/>
  <c r="A170" a="1"/>
  <c r="A170" s="1"/>
  <c r="B170" a="1"/>
  <c r="B170" s="1"/>
  <c r="A171" a="1"/>
  <c r="A171" s="1"/>
  <c r="B171" a="1"/>
  <c r="B171" s="1"/>
  <c r="A172" a="1"/>
  <c r="A172" s="1"/>
  <c r="B172" a="1"/>
  <c r="B172" s="1"/>
  <c r="A173" a="1"/>
  <c r="A173" s="1"/>
  <c r="B173" a="1"/>
  <c r="B173" s="1"/>
  <c r="A174" a="1"/>
  <c r="A174" s="1"/>
  <c r="B174" a="1"/>
  <c r="B174" s="1"/>
  <c r="A175" a="1"/>
  <c r="A175" s="1"/>
  <c r="B175" a="1"/>
  <c r="B175" s="1"/>
  <c r="A176" a="1"/>
  <c r="A176" s="1"/>
  <c r="B176" a="1"/>
  <c r="B176" s="1"/>
  <c r="A177" a="1"/>
  <c r="A177" s="1"/>
  <c r="B177" a="1"/>
  <c r="B177" s="1"/>
  <c r="A178" a="1"/>
  <c r="A178" s="1"/>
  <c r="B178" a="1"/>
  <c r="B178" s="1"/>
  <c r="A179" a="1"/>
  <c r="A179" s="1"/>
  <c r="B179" a="1"/>
  <c r="B179" s="1"/>
  <c r="A180" a="1"/>
  <c r="A180" s="1"/>
  <c r="B180" a="1"/>
  <c r="B180" s="1"/>
  <c r="A181" a="1"/>
  <c r="A181" s="1"/>
  <c r="B181" a="1"/>
  <c r="B181" s="1"/>
  <c r="A182" a="1"/>
  <c r="A182" s="1"/>
  <c r="B182" a="1"/>
  <c r="B182" s="1"/>
  <c r="A183" a="1"/>
  <c r="A183" s="1"/>
  <c r="B183" a="1"/>
  <c r="B183" s="1"/>
  <c r="A184" a="1"/>
  <c r="A184" s="1"/>
  <c r="B184" a="1"/>
  <c r="B184" s="1"/>
  <c r="A185" a="1"/>
  <c r="A185" s="1"/>
  <c r="B185" a="1"/>
  <c r="B185" s="1"/>
  <c r="A186" a="1"/>
  <c r="A186" s="1"/>
  <c r="B186" a="1"/>
  <c r="B186" s="1"/>
  <c r="A187" a="1"/>
  <c r="A187" s="1"/>
  <c r="B187" a="1"/>
  <c r="B187" s="1"/>
  <c r="A188" a="1"/>
  <c r="A188" s="1"/>
  <c r="B188" a="1"/>
  <c r="B188" s="1"/>
  <c r="A189" a="1"/>
  <c r="A189" s="1"/>
  <c r="B189" a="1"/>
  <c r="B189" s="1"/>
  <c r="A190" a="1"/>
  <c r="A190" s="1"/>
  <c r="B190" a="1"/>
  <c r="B190" s="1"/>
  <c r="A191" a="1"/>
  <c r="A191" s="1"/>
  <c r="B191" a="1"/>
  <c r="B191" s="1"/>
  <c r="A192" a="1"/>
  <c r="A192" s="1"/>
  <c r="B192" a="1"/>
  <c r="B192" s="1"/>
  <c r="A193" a="1"/>
  <c r="A193" s="1"/>
  <c r="B193" a="1"/>
  <c r="B193" s="1"/>
  <c r="A194" a="1"/>
  <c r="A194" s="1"/>
  <c r="B194" a="1"/>
  <c r="B194" s="1"/>
  <c r="A195" a="1"/>
  <c r="A195" s="1"/>
  <c r="B195" a="1"/>
  <c r="B195" s="1"/>
  <c r="A196" a="1"/>
  <c r="A196" s="1"/>
  <c r="B196" a="1"/>
  <c r="B196" s="1"/>
  <c r="A197" a="1"/>
  <c r="A197" s="1"/>
  <c r="B197" a="1"/>
  <c r="B197" s="1"/>
  <c r="A198" a="1"/>
  <c r="A198" s="1"/>
  <c r="B198" a="1"/>
  <c r="B198" s="1"/>
  <c r="A199" a="1"/>
  <c r="A199" s="1"/>
  <c r="B199" a="1"/>
  <c r="B199" s="1"/>
  <c r="A200" a="1"/>
  <c r="A200" s="1"/>
  <c r="B200" a="1"/>
  <c r="B200" s="1"/>
  <c r="A201" a="1"/>
  <c r="A201" s="1"/>
  <c r="B201" a="1"/>
  <c r="B201" s="1"/>
  <c r="A202" a="1"/>
  <c r="A202" s="1"/>
  <c r="B202" a="1"/>
  <c r="B202" s="1"/>
  <c r="A203" a="1"/>
  <c r="A203" s="1"/>
  <c r="B203" a="1"/>
  <c r="B203" s="1"/>
  <c r="A204" a="1"/>
  <c r="A204" s="1"/>
  <c r="B204" a="1"/>
  <c r="B204" s="1"/>
  <c r="A205" a="1"/>
  <c r="A205" s="1"/>
  <c r="B205" a="1"/>
  <c r="B205" s="1"/>
  <c r="A206" a="1"/>
  <c r="A206" s="1"/>
  <c r="B206" a="1"/>
  <c r="B206" s="1"/>
  <c r="A207" a="1"/>
  <c r="A207" s="1"/>
  <c r="B207" a="1"/>
  <c r="B207" s="1"/>
  <c r="A208" a="1"/>
  <c r="A208" s="1"/>
  <c r="B208" a="1"/>
  <c r="B208" s="1"/>
  <c r="A209" a="1"/>
  <c r="A209" s="1"/>
  <c r="B209" a="1"/>
  <c r="B209" s="1"/>
  <c r="A210" a="1"/>
  <c r="A210" s="1"/>
  <c r="B210" a="1"/>
  <c r="B210" s="1"/>
  <c r="A211" a="1"/>
  <c r="A211" s="1"/>
  <c r="B211" a="1"/>
  <c r="B211" s="1"/>
  <c r="A212" a="1"/>
  <c r="A212" s="1"/>
  <c r="B212" a="1"/>
  <c r="B212" s="1"/>
  <c r="A213" a="1"/>
  <c r="A213" s="1"/>
  <c r="B213" a="1"/>
  <c r="B213" s="1"/>
  <c r="A214" a="1"/>
  <c r="A214" s="1"/>
  <c r="B214" a="1"/>
  <c r="B214" s="1"/>
  <c r="A215" a="1"/>
  <c r="A215" s="1"/>
  <c r="B215" a="1"/>
  <c r="B215" s="1"/>
  <c r="A216" a="1"/>
  <c r="A216" s="1"/>
  <c r="B216" a="1"/>
  <c r="B216" s="1"/>
  <c r="A217" a="1"/>
  <c r="A217" s="1"/>
  <c r="B217" a="1"/>
  <c r="B217" s="1"/>
  <c r="A218" a="1"/>
  <c r="A218" s="1"/>
  <c r="B218" a="1"/>
  <c r="B218" s="1"/>
  <c r="A219" a="1"/>
  <c r="A219" s="1"/>
  <c r="B219" a="1"/>
  <c r="B219" s="1"/>
  <c r="A220" a="1"/>
  <c r="A220" s="1"/>
  <c r="B220" a="1"/>
  <c r="B220" s="1"/>
  <c r="A221" a="1"/>
  <c r="A221" s="1"/>
  <c r="B221" a="1"/>
  <c r="B221" s="1"/>
  <c r="A222" a="1"/>
  <c r="A222" s="1"/>
  <c r="B222" a="1"/>
  <c r="B222" s="1"/>
  <c r="A223" a="1"/>
  <c r="A223" s="1"/>
  <c r="B223" a="1"/>
  <c r="B223" s="1"/>
  <c r="A224" a="1"/>
  <c r="A224" s="1"/>
  <c r="B224" a="1"/>
  <c r="B224" s="1"/>
  <c r="A225" a="1"/>
  <c r="A225" s="1"/>
  <c r="B225" a="1"/>
  <c r="B225" s="1"/>
  <c r="A226" a="1"/>
  <c r="A226" s="1"/>
  <c r="B226" a="1"/>
  <c r="B226" s="1"/>
  <c r="A227" a="1"/>
  <c r="A227" s="1"/>
  <c r="B227" a="1"/>
  <c r="B227" s="1"/>
  <c r="A228" a="1"/>
  <c r="A228" s="1"/>
  <c r="B228" a="1"/>
  <c r="B228" s="1"/>
  <c r="A229" a="1"/>
  <c r="A229" s="1"/>
  <c r="B229" a="1"/>
  <c r="B229" s="1"/>
  <c r="A230" a="1"/>
  <c r="A230" s="1"/>
  <c r="B230" a="1"/>
  <c r="B230" s="1"/>
  <c r="A231" a="1"/>
  <c r="A231" s="1"/>
  <c r="B231" a="1"/>
  <c r="B231" s="1"/>
  <c r="A232" a="1"/>
  <c r="A232" s="1"/>
  <c r="B232" a="1"/>
  <c r="B232" s="1"/>
  <c r="A233" a="1"/>
  <c r="A233" s="1"/>
  <c r="B233" a="1"/>
  <c r="B233" s="1"/>
  <c r="A234" a="1"/>
  <c r="A234" s="1"/>
  <c r="B234" a="1"/>
  <c r="B234" s="1"/>
  <c r="A235" a="1"/>
  <c r="A235" s="1"/>
  <c r="B235" a="1"/>
  <c r="B235" s="1"/>
  <c r="A236" a="1"/>
  <c r="A236" s="1"/>
  <c r="B236" a="1"/>
  <c r="B236" s="1"/>
  <c r="A237" a="1"/>
  <c r="A237" s="1"/>
  <c r="B237" a="1"/>
  <c r="B237" s="1"/>
  <c r="A238" a="1"/>
  <c r="A238" s="1"/>
  <c r="B238" a="1"/>
  <c r="B238" s="1"/>
  <c r="A239" a="1"/>
  <c r="A239" s="1"/>
  <c r="B239" a="1"/>
  <c r="B239" s="1"/>
  <c r="A240" a="1"/>
  <c r="A240" s="1"/>
  <c r="B240" a="1"/>
  <c r="B240" s="1"/>
  <c r="A241" a="1"/>
  <c r="A241" s="1"/>
  <c r="B241" a="1"/>
  <c r="B241" s="1"/>
  <c r="A242" a="1"/>
  <c r="A242" s="1"/>
  <c r="B242" a="1"/>
  <c r="B242" s="1"/>
  <c r="A243" a="1"/>
  <c r="A243" s="1"/>
  <c r="B243" a="1"/>
  <c r="B243" s="1"/>
  <c r="A244" a="1"/>
  <c r="A244" s="1"/>
  <c r="B244" a="1"/>
  <c r="B244" s="1"/>
  <c r="A245" a="1"/>
  <c r="A245" s="1"/>
  <c r="B245" a="1"/>
  <c r="B245" s="1"/>
  <c r="A246" a="1"/>
  <c r="A246" s="1"/>
  <c r="B246" a="1"/>
  <c r="B246" s="1"/>
  <c r="A247" a="1"/>
  <c r="A247" s="1"/>
  <c r="B247" a="1"/>
  <c r="B247" s="1"/>
  <c r="A248" a="1"/>
  <c r="A248" s="1"/>
  <c r="B248" a="1"/>
  <c r="B248" s="1"/>
  <c r="A249" a="1"/>
  <c r="A249" s="1"/>
  <c r="B249" a="1"/>
  <c r="B249" s="1"/>
  <c r="A250" a="1"/>
  <c r="A250" s="1"/>
  <c r="B250" a="1"/>
  <c r="B250" s="1"/>
  <c r="A251" a="1"/>
  <c r="A251" s="1"/>
  <c r="B251" a="1"/>
  <c r="B251" s="1"/>
  <c r="A252" a="1"/>
  <c r="A252" s="1"/>
  <c r="B252" a="1"/>
  <c r="B252" s="1"/>
  <c r="A253" a="1"/>
  <c r="A253" s="1"/>
  <c r="B253" a="1"/>
  <c r="B253" s="1"/>
  <c r="A254" a="1"/>
  <c r="A254" s="1"/>
  <c r="B254" a="1"/>
  <c r="B254" s="1"/>
  <c r="A255" a="1"/>
  <c r="A255" s="1"/>
  <c r="B255" a="1"/>
  <c r="B255" s="1"/>
  <c r="A256" a="1"/>
  <c r="A256" s="1"/>
  <c r="B256" a="1"/>
  <c r="B256" s="1"/>
  <c r="A257" a="1"/>
  <c r="A257" s="1"/>
  <c r="B257" a="1"/>
  <c r="B257" s="1"/>
  <c r="A258" a="1"/>
  <c r="A258" s="1"/>
  <c r="B258" a="1"/>
  <c r="B258" s="1"/>
  <c r="A259" a="1"/>
  <c r="A259" s="1"/>
  <c r="B259" a="1"/>
  <c r="B259" s="1"/>
  <c r="A260" a="1"/>
  <c r="A260" s="1"/>
  <c r="B260" a="1"/>
  <c r="B260" s="1"/>
  <c r="A261" a="1"/>
  <c r="A261" s="1"/>
  <c r="B261" a="1"/>
  <c r="B261" s="1"/>
  <c r="A262" a="1"/>
  <c r="A262" s="1"/>
  <c r="B262" a="1"/>
  <c r="B262" s="1"/>
  <c r="A263" a="1"/>
  <c r="A263" s="1"/>
  <c r="B263" a="1"/>
  <c r="B263" s="1"/>
  <c r="A264" a="1"/>
  <c r="A264" s="1"/>
  <c r="B264" a="1"/>
  <c r="B264" s="1"/>
  <c r="A265" a="1"/>
  <c r="A265" s="1"/>
  <c r="B265" a="1"/>
  <c r="B265" s="1"/>
  <c r="A266" a="1"/>
  <c r="A266" s="1"/>
  <c r="B266" a="1"/>
  <c r="B266" s="1"/>
  <c r="A267" a="1"/>
  <c r="A267" s="1"/>
  <c r="B267" a="1"/>
  <c r="B267" s="1"/>
  <c r="A268" a="1"/>
  <c r="A268" s="1"/>
  <c r="B268" a="1"/>
  <c r="B268" s="1"/>
  <c r="A269" a="1"/>
  <c r="A269" s="1"/>
  <c r="B269" a="1"/>
  <c r="B269" s="1"/>
  <c r="A270" a="1"/>
  <c r="A270" s="1"/>
  <c r="B270" a="1"/>
  <c r="B270" s="1"/>
  <c r="A271" a="1"/>
  <c r="A271" s="1"/>
  <c r="B271" a="1"/>
  <c r="B271" s="1"/>
  <c r="A272" a="1"/>
  <c r="A272" s="1"/>
  <c r="B272" a="1"/>
  <c r="B272" s="1"/>
  <c r="A273" a="1"/>
  <c r="A273" s="1"/>
  <c r="B273" a="1"/>
  <c r="B273" s="1"/>
  <c r="A274" a="1"/>
  <c r="A274" s="1"/>
  <c r="B274" a="1"/>
  <c r="B274" s="1"/>
  <c r="A275" a="1"/>
  <c r="A275" s="1"/>
  <c r="B275" a="1"/>
  <c r="B275" s="1"/>
  <c r="A276" a="1"/>
  <c r="A276" s="1"/>
  <c r="B276" a="1"/>
  <c r="B276" s="1"/>
  <c r="A277" a="1"/>
  <c r="A277" s="1"/>
  <c r="B277" a="1"/>
  <c r="B277" s="1"/>
  <c r="A278" a="1"/>
  <c r="A278" s="1"/>
  <c r="B278" a="1"/>
  <c r="B278" s="1"/>
  <c r="A279" a="1"/>
  <c r="A279" s="1"/>
  <c r="B279" a="1"/>
  <c r="B279" s="1"/>
  <c r="A280" a="1"/>
  <c r="A280" s="1"/>
  <c r="B280" a="1"/>
  <c r="B280" s="1"/>
  <c r="A281" a="1"/>
  <c r="A281" s="1"/>
  <c r="B281" a="1"/>
  <c r="B281" s="1"/>
  <c r="B10" a="1"/>
  <c r="B10" s="1"/>
  <c r="A10" a="1"/>
  <c r="A10" s="1"/>
  <c r="B3"/>
  <c r="A9"/>
  <c r="BJ486" l="1"/>
  <c r="BG486"/>
  <c r="BF486"/>
  <c r="BD486"/>
  <c r="BJ485"/>
  <c r="BG485"/>
  <c r="BF485"/>
  <c r="BD485"/>
  <c r="BJ484"/>
  <c r="BG484"/>
  <c r="BF484"/>
  <c r="BD484"/>
  <c r="BJ483"/>
  <c r="BG483"/>
  <c r="BF483"/>
  <c r="BD483"/>
  <c r="BJ482"/>
  <c r="BG482"/>
  <c r="BF482"/>
  <c r="BD482"/>
  <c r="BJ481"/>
  <c r="BG481"/>
  <c r="BF481"/>
  <c r="BD481"/>
  <c r="BJ480"/>
  <c r="BG480"/>
  <c r="BF480"/>
  <c r="BD480"/>
  <c r="BJ479"/>
  <c r="BG479"/>
  <c r="BF479"/>
  <c r="BD479"/>
  <c r="BJ478"/>
  <c r="BG478"/>
  <c r="BF478"/>
  <c r="BD478"/>
  <c r="BJ477"/>
  <c r="BG477"/>
  <c r="BF477"/>
  <c r="BD477"/>
  <c r="BJ476"/>
  <c r="BG476"/>
  <c r="BF476"/>
  <c r="BD476"/>
  <c r="BJ475"/>
  <c r="BG475"/>
  <c r="BF475"/>
  <c r="BD475"/>
  <c r="BJ474"/>
  <c r="BG474"/>
  <c r="BF474"/>
  <c r="BD474"/>
  <c r="BJ473"/>
  <c r="BG473"/>
  <c r="BF473"/>
  <c r="BD473"/>
  <c r="BJ472"/>
  <c r="BG472"/>
  <c r="BF472"/>
  <c r="BD472"/>
  <c r="BJ471"/>
  <c r="BG471"/>
  <c r="BF471"/>
  <c r="BD471"/>
  <c r="BJ470"/>
  <c r="BG470"/>
  <c r="BF470"/>
  <c r="BD470"/>
  <c r="BJ469"/>
  <c r="BG469"/>
  <c r="BF469"/>
  <c r="BD469"/>
  <c r="BJ468"/>
  <c r="BG468"/>
  <c r="BF468"/>
  <c r="BD468"/>
  <c r="BJ467"/>
  <c r="BG467"/>
  <c r="BF467"/>
  <c r="BD467"/>
  <c r="BJ466"/>
  <c r="BG466"/>
  <c r="BF466"/>
  <c r="BD466"/>
  <c r="BJ465"/>
  <c r="BG465"/>
  <c r="BF465"/>
  <c r="BD465"/>
  <c r="BJ464"/>
  <c r="BG464"/>
  <c r="BF464"/>
  <c r="BD464"/>
  <c r="BJ463"/>
  <c r="BG463"/>
  <c r="BF463"/>
  <c r="BD463"/>
  <c r="BJ462"/>
  <c r="BG462"/>
  <c r="BF462"/>
  <c r="BD462"/>
  <c r="BJ461"/>
  <c r="BG461"/>
  <c r="BF461"/>
  <c r="BD461"/>
  <c r="BJ460"/>
  <c r="BG460"/>
  <c r="BF460"/>
  <c r="BD460"/>
  <c r="BJ459"/>
  <c r="BG459"/>
  <c r="BF459"/>
  <c r="BD459"/>
  <c r="BJ458"/>
  <c r="BG458"/>
  <c r="BF458"/>
  <c r="BD458"/>
  <c r="BJ457"/>
  <c r="BG457"/>
  <c r="BF457"/>
  <c r="BD457"/>
  <c r="BJ456"/>
  <c r="BG456"/>
  <c r="BF456"/>
  <c r="BD456"/>
  <c r="BJ455"/>
  <c r="BG455"/>
  <c r="BF455"/>
  <c r="BD455"/>
  <c r="BJ454"/>
  <c r="BG454"/>
  <c r="BF454"/>
  <c r="BD454"/>
  <c r="BJ453"/>
  <c r="BG453"/>
  <c r="BF453"/>
  <c r="BD453"/>
  <c r="BJ452"/>
  <c r="BG452"/>
  <c r="BF452"/>
  <c r="BD452"/>
  <c r="BJ451"/>
  <c r="BG451"/>
  <c r="BF451"/>
  <c r="BD451"/>
  <c r="BJ450"/>
  <c r="BG450"/>
  <c r="BF450"/>
  <c r="BD450"/>
  <c r="BJ449"/>
  <c r="BG449"/>
  <c r="BF449"/>
  <c r="BD449"/>
  <c r="BJ448"/>
  <c r="BG448"/>
  <c r="BF448"/>
  <c r="BD448"/>
  <c r="BJ447"/>
  <c r="BG447"/>
  <c r="BF447"/>
  <c r="BD447"/>
  <c r="BJ446"/>
  <c r="BG446"/>
  <c r="BF446"/>
  <c r="BD446"/>
  <c r="BJ445"/>
  <c r="BG445"/>
  <c r="BF445"/>
  <c r="BD445"/>
  <c r="BJ444"/>
  <c r="BG444"/>
  <c r="BF444"/>
  <c r="BD444"/>
  <c r="BJ443"/>
  <c r="BG443"/>
  <c r="BF443"/>
  <c r="BD443"/>
  <c r="BJ442"/>
  <c r="BG442"/>
  <c r="BF442"/>
  <c r="BD442"/>
  <c r="BJ441"/>
  <c r="BG441"/>
  <c r="BF441"/>
  <c r="BD441"/>
  <c r="BJ440"/>
  <c r="BG440"/>
  <c r="BF440"/>
  <c r="BD440"/>
  <c r="BJ439"/>
  <c r="BG439"/>
  <c r="BF439"/>
  <c r="BD439"/>
  <c r="BJ438"/>
  <c r="BG438"/>
  <c r="BF438"/>
  <c r="BD438"/>
  <c r="BJ437"/>
  <c r="BG437"/>
  <c r="BF437"/>
  <c r="BD437"/>
  <c r="BJ436"/>
  <c r="BG436"/>
  <c r="BF436"/>
  <c r="BD436"/>
  <c r="BJ435"/>
  <c r="BG435"/>
  <c r="BF435"/>
  <c r="BD435"/>
  <c r="BJ434"/>
  <c r="BG434"/>
  <c r="BF434"/>
  <c r="BD434"/>
  <c r="BJ433"/>
  <c r="BG433"/>
  <c r="BF433"/>
  <c r="BD433"/>
  <c r="BJ432"/>
  <c r="BG432"/>
  <c r="BF432"/>
  <c r="BD432"/>
  <c r="BJ431"/>
  <c r="BG431"/>
  <c r="BF431"/>
  <c r="BD431"/>
  <c r="BJ430"/>
  <c r="BG430"/>
  <c r="BF430"/>
  <c r="BD430"/>
  <c r="BJ429"/>
  <c r="BG429"/>
  <c r="BF429"/>
  <c r="BD429"/>
  <c r="BJ428"/>
  <c r="BG428"/>
  <c r="BF428"/>
  <c r="BD428"/>
  <c r="BJ427"/>
  <c r="BG427"/>
  <c r="BF427"/>
  <c r="BD427"/>
  <c r="BJ426"/>
  <c r="BG426"/>
  <c r="BF426"/>
  <c r="BD426"/>
  <c r="BJ425"/>
  <c r="BG425"/>
  <c r="BF425"/>
  <c r="BD425"/>
  <c r="BJ424"/>
  <c r="BG424"/>
  <c r="BF424"/>
  <c r="BD424"/>
  <c r="BJ423"/>
  <c r="BG423"/>
  <c r="BF423"/>
  <c r="BD423"/>
  <c r="BJ422"/>
  <c r="BG422"/>
  <c r="BF422"/>
  <c r="BD422"/>
  <c r="BJ421"/>
  <c r="BG421"/>
  <c r="BF421"/>
  <c r="BD421"/>
  <c r="BJ420"/>
  <c r="BG420"/>
  <c r="BF420"/>
  <c r="BD420"/>
  <c r="BJ419"/>
  <c r="BG419"/>
  <c r="BF419"/>
  <c r="BD419"/>
  <c r="BJ418"/>
  <c r="BG418"/>
  <c r="BF418"/>
  <c r="BD418"/>
  <c r="BJ417"/>
  <c r="BG417"/>
  <c r="BF417"/>
  <c r="BD417"/>
  <c r="BJ416"/>
  <c r="BG416"/>
  <c r="BF416"/>
  <c r="BD416"/>
  <c r="BJ415"/>
  <c r="BG415"/>
  <c r="BF415"/>
  <c r="BD415"/>
  <c r="BJ414"/>
  <c r="BG414"/>
  <c r="BF414"/>
  <c r="BD414"/>
  <c r="BJ413"/>
  <c r="BG413"/>
  <c r="BF413"/>
  <c r="BD413"/>
  <c r="BJ412"/>
  <c r="BG412"/>
  <c r="BF412"/>
  <c r="BD412"/>
  <c r="BJ411"/>
  <c r="BG411"/>
  <c r="BF411"/>
  <c r="BD411"/>
  <c r="BJ410"/>
  <c r="BG410"/>
  <c r="BF410"/>
  <c r="BD410"/>
  <c r="BJ409"/>
  <c r="BG409"/>
  <c r="BF409"/>
  <c r="BD409"/>
  <c r="BJ408"/>
  <c r="BG408"/>
  <c r="BF408"/>
  <c r="BD408"/>
  <c r="BJ407"/>
  <c r="BG407"/>
  <c r="BF407"/>
  <c r="BD407"/>
  <c r="BJ406"/>
  <c r="BG406"/>
  <c r="BF406"/>
  <c r="BD406"/>
  <c r="BJ405"/>
  <c r="BG405"/>
  <c r="BF405"/>
  <c r="BD405"/>
  <c r="BJ404"/>
  <c r="BG404"/>
  <c r="BF404"/>
  <c r="BD404"/>
  <c r="BJ403"/>
  <c r="BG403"/>
  <c r="BF403"/>
  <c r="BD403"/>
  <c r="BJ402"/>
  <c r="BG402"/>
  <c r="BF402"/>
  <c r="BD402"/>
  <c r="BJ401"/>
  <c r="BG401"/>
  <c r="BF401"/>
  <c r="BD401"/>
  <c r="BJ400"/>
  <c r="BG400"/>
  <c r="BF400"/>
  <c r="BD400"/>
  <c r="BJ399"/>
  <c r="BG399"/>
  <c r="BF399"/>
  <c r="BD399"/>
  <c r="BJ398"/>
  <c r="BG398"/>
  <c r="BF398"/>
  <c r="BD398"/>
  <c r="BJ397"/>
  <c r="BG397"/>
  <c r="BF397"/>
  <c r="BD397"/>
  <c r="BJ396"/>
  <c r="BG396"/>
  <c r="BF396"/>
  <c r="BD396"/>
  <c r="BJ395"/>
  <c r="BG395"/>
  <c r="BF395"/>
  <c r="BD395"/>
  <c r="BJ394"/>
  <c r="BG394"/>
  <c r="BF394"/>
  <c r="BD394"/>
  <c r="BJ393"/>
  <c r="BG393"/>
  <c r="BF393"/>
  <c r="BD393"/>
  <c r="BJ392"/>
  <c r="BG392"/>
  <c r="BF392"/>
  <c r="BD392"/>
  <c r="BJ391"/>
  <c r="BG391"/>
  <c r="BF391"/>
  <c r="BD391"/>
  <c r="BJ390"/>
  <c r="BG390"/>
  <c r="BF390"/>
  <c r="BD390"/>
  <c r="BJ389"/>
  <c r="BG389"/>
  <c r="BF389"/>
  <c r="BD389"/>
  <c r="BJ388"/>
  <c r="BG388"/>
  <c r="BF388"/>
  <c r="BD388"/>
  <c r="BJ387"/>
  <c r="BG387"/>
  <c r="BF387"/>
  <c r="BD387"/>
  <c r="BJ386"/>
  <c r="BG386"/>
  <c r="BF386"/>
  <c r="BD386"/>
  <c r="BJ385"/>
  <c r="BG385"/>
  <c r="BF385"/>
  <c r="BD385"/>
  <c r="BJ384"/>
  <c r="BG384"/>
  <c r="BF384"/>
  <c r="BD384"/>
  <c r="BJ383"/>
  <c r="BG383"/>
  <c r="BF383"/>
  <c r="BD383"/>
  <c r="BJ382"/>
  <c r="BG382"/>
  <c r="BF382"/>
  <c r="BD382"/>
  <c r="BJ381"/>
  <c r="BG381"/>
  <c r="BF381"/>
  <c r="BD381"/>
  <c r="BJ380"/>
  <c r="BG380"/>
  <c r="BF380"/>
  <c r="BD380"/>
  <c r="BJ379"/>
  <c r="BG379"/>
  <c r="BF379"/>
  <c r="BD379"/>
  <c r="BJ378"/>
  <c r="BG378"/>
  <c r="BF378"/>
  <c r="BD378"/>
  <c r="BJ377"/>
  <c r="BG377"/>
  <c r="BF377"/>
  <c r="BD377"/>
  <c r="BJ376"/>
  <c r="BG376"/>
  <c r="BF376"/>
  <c r="BD376"/>
  <c r="BJ375"/>
  <c r="BG375"/>
  <c r="BF375"/>
  <c r="BD375"/>
  <c r="BJ374"/>
  <c r="BG374"/>
  <c r="BF374"/>
  <c r="BD374"/>
  <c r="BJ373"/>
  <c r="BG373"/>
  <c r="BF373"/>
  <c r="BD373"/>
  <c r="BJ372"/>
  <c r="BG372"/>
  <c r="BF372"/>
  <c r="BD372"/>
  <c r="BJ371"/>
  <c r="BG371"/>
  <c r="BF371"/>
  <c r="BD371"/>
  <c r="BJ370"/>
  <c r="BG370"/>
  <c r="BF370"/>
  <c r="BD370"/>
  <c r="BJ369"/>
  <c r="BG369"/>
  <c r="BF369"/>
  <c r="BD369"/>
  <c r="BJ368"/>
  <c r="BG368"/>
  <c r="BF368"/>
  <c r="BD368"/>
  <c r="BJ367"/>
  <c r="BG367"/>
  <c r="BF367"/>
  <c r="BD367"/>
  <c r="BJ366"/>
  <c r="BG366"/>
  <c r="BF366"/>
  <c r="BD366"/>
  <c r="BJ365"/>
  <c r="BG365"/>
  <c r="BF365"/>
  <c r="BD365"/>
  <c r="BJ364"/>
  <c r="BG364"/>
  <c r="BF364"/>
  <c r="BD364"/>
  <c r="BJ363"/>
  <c r="BG363"/>
  <c r="BF363"/>
  <c r="BD363"/>
  <c r="BJ362"/>
  <c r="BG362"/>
  <c r="BF362"/>
  <c r="BD362"/>
  <c r="BJ361"/>
  <c r="BG361"/>
  <c r="BF361"/>
  <c r="BD361"/>
  <c r="BJ360"/>
  <c r="BG360"/>
  <c r="BF360"/>
  <c r="BD360"/>
  <c r="BJ359"/>
  <c r="BG359"/>
  <c r="BF359"/>
  <c r="BD359"/>
  <c r="BJ358"/>
  <c r="BG358"/>
  <c r="BF358"/>
  <c r="BD358"/>
  <c r="BJ357"/>
  <c r="BG357"/>
  <c r="BF357"/>
  <c r="BD357"/>
  <c r="BJ356"/>
  <c r="BG356"/>
  <c r="BF356"/>
  <c r="BD356"/>
  <c r="BJ355"/>
  <c r="BG355"/>
  <c r="BF355"/>
  <c r="BD355"/>
  <c r="BJ354"/>
  <c r="BG354"/>
  <c r="BF354"/>
  <c r="BD354"/>
  <c r="BJ353"/>
  <c r="BG353"/>
  <c r="BF353"/>
  <c r="BD353"/>
  <c r="BJ352"/>
  <c r="BG352"/>
  <c r="BF352"/>
  <c r="BD352"/>
  <c r="BJ351"/>
  <c r="BG351"/>
  <c r="BF351"/>
  <c r="BD351"/>
  <c r="BJ350"/>
  <c r="BG350"/>
  <c r="BF350"/>
  <c r="BD350"/>
  <c r="BJ349"/>
  <c r="BG349"/>
  <c r="BF349"/>
  <c r="BD349"/>
  <c r="BJ348"/>
  <c r="BG348"/>
  <c r="BF348"/>
  <c r="BD348"/>
  <c r="BJ347"/>
  <c r="BG347"/>
  <c r="BF347"/>
  <c r="BD347"/>
  <c r="BJ346"/>
  <c r="BG346"/>
  <c r="BF346"/>
  <c r="BD346"/>
  <c r="BJ345"/>
  <c r="BG345"/>
  <c r="BF345"/>
  <c r="BD345"/>
  <c r="BJ344"/>
  <c r="BG344"/>
  <c r="BF344"/>
  <c r="BD344"/>
  <c r="BJ343"/>
  <c r="BG343"/>
  <c r="BF343"/>
  <c r="BD343"/>
  <c r="BJ342"/>
  <c r="BG342"/>
  <c r="BF342"/>
  <c r="BD342"/>
  <c r="BJ341"/>
  <c r="BG341"/>
  <c r="BF341"/>
  <c r="BD341"/>
  <c r="BJ340"/>
  <c r="BG340"/>
  <c r="BF340"/>
  <c r="BD340"/>
  <c r="BJ339"/>
  <c r="BG339"/>
  <c r="BF339"/>
  <c r="BD339"/>
  <c r="BJ338"/>
  <c r="BG338"/>
  <c r="BF338"/>
  <c r="BD338"/>
  <c r="BJ337"/>
  <c r="BG337"/>
  <c r="BF337"/>
  <c r="BD337"/>
  <c r="BJ336"/>
  <c r="BG336"/>
  <c r="BF336"/>
  <c r="BD336"/>
  <c r="BJ335"/>
  <c r="BG335"/>
  <c r="BF335"/>
  <c r="BD335"/>
  <c r="BJ334"/>
  <c r="BG334"/>
  <c r="BF334"/>
  <c r="BD334"/>
  <c r="BJ333"/>
  <c r="BG333"/>
  <c r="BF333"/>
  <c r="BD333"/>
  <c r="BJ332"/>
  <c r="BG332"/>
  <c r="BF332"/>
  <c r="BD332"/>
  <c r="BJ331"/>
  <c r="BG331"/>
  <c r="BF331"/>
  <c r="BD331"/>
  <c r="BJ330"/>
  <c r="BG330"/>
  <c r="BF330"/>
  <c r="BD330"/>
  <c r="BJ329"/>
  <c r="BG329"/>
  <c r="BF329"/>
  <c r="BD329"/>
  <c r="BJ328"/>
  <c r="BG328"/>
  <c r="BF328"/>
  <c r="BD328"/>
  <c r="BJ327"/>
  <c r="BG327"/>
  <c r="BF327"/>
  <c r="BD327"/>
  <c r="BJ326"/>
  <c r="BG326"/>
  <c r="BF326"/>
  <c r="BD326"/>
  <c r="BJ325"/>
  <c r="BG325"/>
  <c r="BF325"/>
  <c r="BD325"/>
  <c r="BJ324"/>
  <c r="BG324"/>
  <c r="BF324"/>
  <c r="BD324"/>
  <c r="BJ323"/>
  <c r="BG323"/>
  <c r="BF323"/>
  <c r="BD323"/>
  <c r="BJ322"/>
  <c r="BG322"/>
  <c r="BF322"/>
  <c r="BD322"/>
  <c r="BJ321"/>
  <c r="BG321"/>
  <c r="BF321"/>
  <c r="BD321"/>
  <c r="BJ320"/>
  <c r="BG320"/>
  <c r="BF320"/>
  <c r="BD320"/>
  <c r="BJ319"/>
  <c r="BG319"/>
  <c r="BF319"/>
  <c r="BD319"/>
  <c r="BJ318"/>
  <c r="BG318"/>
  <c r="BF318"/>
  <c r="BD318"/>
  <c r="BJ317"/>
  <c r="BG317"/>
  <c r="BF317"/>
  <c r="BD317"/>
  <c r="BJ316"/>
  <c r="BG316"/>
  <c r="BF316"/>
  <c r="BD316"/>
  <c r="BJ315"/>
  <c r="BG315"/>
  <c r="BF315"/>
  <c r="BD315"/>
  <c r="BJ314"/>
  <c r="BG314"/>
  <c r="BF314"/>
  <c r="BD314"/>
  <c r="BJ313"/>
  <c r="BG313"/>
  <c r="BF313"/>
  <c r="BD313"/>
  <c r="BJ312"/>
  <c r="BG312"/>
  <c r="BF312"/>
  <c r="BD312"/>
  <c r="BJ311"/>
  <c r="BG311"/>
  <c r="BF311"/>
  <c r="BD311"/>
  <c r="BJ310"/>
  <c r="BG310"/>
  <c r="BF310"/>
  <c r="BD310"/>
  <c r="BJ309"/>
  <c r="BG309"/>
  <c r="BF309"/>
  <c r="BD309"/>
  <c r="BJ308"/>
  <c r="BG308"/>
  <c r="BF308"/>
  <c r="BD308"/>
  <c r="BJ307"/>
  <c r="BG307"/>
  <c r="BF307"/>
  <c r="BD307"/>
  <c r="BJ306"/>
  <c r="BG306"/>
  <c r="BF306"/>
  <c r="BD306"/>
  <c r="BJ305"/>
  <c r="BG305"/>
  <c r="BF305"/>
  <c r="BD305"/>
  <c r="BJ304"/>
  <c r="BG304"/>
  <c r="BF304"/>
  <c r="BD304"/>
  <c r="BJ303"/>
  <c r="BG303"/>
  <c r="BF303"/>
  <c r="BD303"/>
  <c r="BJ302"/>
  <c r="BG302"/>
  <c r="BF302"/>
  <c r="BD302"/>
  <c r="BJ301"/>
  <c r="BG301"/>
  <c r="BF301"/>
  <c r="BD301"/>
  <c r="BJ300"/>
  <c r="BG300"/>
  <c r="BF300"/>
  <c r="BD300"/>
  <c r="BJ299"/>
  <c r="BG299"/>
  <c r="BF299"/>
  <c r="BD299"/>
  <c r="BJ298"/>
  <c r="BG298"/>
  <c r="BF298"/>
  <c r="BD298"/>
  <c r="BJ297"/>
  <c r="BG297"/>
  <c r="BF297"/>
  <c r="BD297"/>
  <c r="BJ296"/>
  <c r="BG296"/>
  <c r="BF296"/>
  <c r="BD296"/>
  <c r="BJ295"/>
  <c r="BG295"/>
  <c r="BF295"/>
  <c r="BD295"/>
  <c r="BJ294"/>
  <c r="BG294"/>
  <c r="BF294"/>
  <c r="BD294"/>
  <c r="BJ293"/>
  <c r="BG293"/>
  <c r="BF293"/>
  <c r="BD293"/>
  <c r="BJ292"/>
  <c r="BG292"/>
  <c r="BF292"/>
  <c r="BD292"/>
  <c r="BJ291"/>
  <c r="BG291"/>
  <c r="BF291"/>
  <c r="BD291"/>
  <c r="BJ290"/>
  <c r="BG290"/>
  <c r="BF290"/>
  <c r="BD290"/>
  <c r="BJ289"/>
  <c r="BG289"/>
  <c r="BF289"/>
  <c r="BD289"/>
  <c r="BJ288"/>
  <c r="BG288"/>
  <c r="BF288"/>
  <c r="BD288"/>
  <c r="BJ287"/>
  <c r="BG287"/>
  <c r="BF287"/>
  <c r="BD287"/>
  <c r="BJ286"/>
  <c r="BG286"/>
  <c r="BF286"/>
  <c r="BD286"/>
  <c r="BJ285"/>
  <c r="BG285"/>
  <c r="BF285"/>
  <c r="BD285"/>
  <c r="BJ284"/>
  <c r="BG284"/>
  <c r="BF284"/>
  <c r="BD284"/>
  <c r="BJ283"/>
  <c r="BG283"/>
  <c r="BF283"/>
  <c r="BD283"/>
  <c r="BJ282"/>
  <c r="BG282"/>
  <c r="BF282"/>
  <c r="BD282"/>
  <c r="BJ281"/>
  <c r="BG281"/>
  <c r="BF281"/>
  <c r="BD281"/>
  <c r="BJ280"/>
  <c r="BG280"/>
  <c r="BF280"/>
  <c r="BD280"/>
  <c r="BJ279"/>
  <c r="BG279"/>
  <c r="BF279"/>
  <c r="BD279"/>
  <c r="BJ278"/>
  <c r="BG278"/>
  <c r="BF278"/>
  <c r="BD278"/>
  <c r="BJ277"/>
  <c r="BG277"/>
  <c r="BF277"/>
  <c r="BD277"/>
  <c r="BJ276"/>
  <c r="BG276"/>
  <c r="BF276"/>
  <c r="BD276"/>
  <c r="BJ275"/>
  <c r="BG275"/>
  <c r="BF275"/>
  <c r="BD275"/>
  <c r="BJ274"/>
  <c r="BG274"/>
  <c r="BF274"/>
  <c r="BD274"/>
  <c r="BJ273"/>
  <c r="BG273"/>
  <c r="BF273"/>
  <c r="BD273"/>
  <c r="BJ272"/>
  <c r="BG272"/>
  <c r="BF272"/>
  <c r="BD272"/>
  <c r="BJ271"/>
  <c r="BG271"/>
  <c r="BF271"/>
  <c r="BD271"/>
  <c r="BJ270"/>
  <c r="BG270"/>
  <c r="BF270"/>
  <c r="BD270"/>
  <c r="BJ269"/>
  <c r="BG269"/>
  <c r="BF269"/>
  <c r="BD269"/>
  <c r="BJ268"/>
  <c r="BG268"/>
  <c r="BF268"/>
  <c r="BD268"/>
  <c r="BJ267"/>
  <c r="BG267"/>
  <c r="BF267"/>
  <c r="BD267"/>
  <c r="BJ266"/>
  <c r="BG266"/>
  <c r="BF266"/>
  <c r="BD266"/>
  <c r="BJ265"/>
  <c r="BG265"/>
  <c r="BF265"/>
  <c r="BD265"/>
  <c r="BJ264"/>
  <c r="BG264"/>
  <c r="BF264"/>
  <c r="BD264"/>
  <c r="BJ263"/>
  <c r="BG263"/>
  <c r="BF263"/>
  <c r="BD263"/>
  <c r="BJ262"/>
  <c r="BG262"/>
  <c r="BF262"/>
  <c r="BD262"/>
  <c r="BJ261"/>
  <c r="BG261"/>
  <c r="BF261"/>
  <c r="BD261"/>
  <c r="BJ260"/>
  <c r="BG260"/>
  <c r="BF260"/>
  <c r="BD260"/>
  <c r="BJ259"/>
  <c r="BG259"/>
  <c r="BF259"/>
  <c r="BD259"/>
  <c r="BJ258"/>
  <c r="BG258"/>
  <c r="BF258"/>
  <c r="BD258"/>
  <c r="BJ257"/>
  <c r="BG257"/>
  <c r="BF257"/>
  <c r="BD257"/>
  <c r="BJ256"/>
  <c r="BG256"/>
  <c r="BF256"/>
  <c r="BD256"/>
  <c r="BJ255"/>
  <c r="BG255"/>
  <c r="BF255"/>
  <c r="BD255"/>
  <c r="BJ254"/>
  <c r="BG254"/>
  <c r="BF254"/>
  <c r="BD254"/>
  <c r="BJ253"/>
  <c r="BG253"/>
  <c r="BF253"/>
  <c r="BD253"/>
  <c r="BJ252"/>
  <c r="BG252"/>
  <c r="BF252"/>
  <c r="BD252"/>
  <c r="BJ251"/>
  <c r="BG251"/>
  <c r="BF251"/>
  <c r="BD251"/>
  <c r="BJ250"/>
  <c r="BG250"/>
  <c r="BF250"/>
  <c r="BD250"/>
  <c r="BJ249"/>
  <c r="BG249"/>
  <c r="BF249"/>
  <c r="BD249"/>
  <c r="BJ248"/>
  <c r="BG248"/>
  <c r="BF248"/>
  <c r="BD248"/>
  <c r="BJ247"/>
  <c r="BG247"/>
  <c r="BF247"/>
  <c r="BD247"/>
  <c r="BJ246"/>
  <c r="BG246"/>
  <c r="BF246"/>
  <c r="BD246"/>
  <c r="BJ245"/>
  <c r="BG245"/>
  <c r="BF245"/>
  <c r="BD245"/>
  <c r="BJ244"/>
  <c r="BG244"/>
  <c r="BF244"/>
  <c r="BD244"/>
  <c r="BJ243"/>
  <c r="BG243"/>
  <c r="BF243"/>
  <c r="BD243"/>
  <c r="BJ242"/>
  <c r="BG242"/>
  <c r="BF242"/>
  <c r="BD242"/>
  <c r="BJ241"/>
  <c r="BG241"/>
  <c r="BF241"/>
  <c r="BD241"/>
  <c r="BJ240"/>
  <c r="BG240"/>
  <c r="BF240"/>
  <c r="BD240"/>
  <c r="BJ239"/>
  <c r="BG239"/>
  <c r="BF239"/>
  <c r="BD239"/>
  <c r="BJ238"/>
  <c r="BG238"/>
  <c r="BF238"/>
  <c r="BD238"/>
  <c r="BJ237"/>
  <c r="BG237"/>
  <c r="BF237"/>
  <c r="BD237"/>
  <c r="BJ236"/>
  <c r="BG236"/>
  <c r="BF236"/>
  <c r="BD236"/>
  <c r="BJ235"/>
  <c r="BG235"/>
  <c r="BF235"/>
  <c r="BD235"/>
  <c r="BJ234"/>
  <c r="BG234"/>
  <c r="BF234"/>
  <c r="BD234"/>
  <c r="BJ233"/>
  <c r="BG233"/>
  <c r="BF233"/>
  <c r="BD233"/>
  <c r="BJ232"/>
  <c r="BG232"/>
  <c r="BF232"/>
  <c r="BD232"/>
  <c r="BJ231"/>
  <c r="BG231"/>
  <c r="BF231"/>
  <c r="BD231"/>
  <c r="BJ230"/>
  <c r="BG230"/>
  <c r="BF230"/>
  <c r="BD230"/>
  <c r="BJ229"/>
  <c r="BG229"/>
  <c r="BF229"/>
  <c r="BD229"/>
  <c r="BJ228"/>
  <c r="BG228"/>
  <c r="BF228"/>
  <c r="BD228"/>
  <c r="BJ227"/>
  <c r="BG227"/>
  <c r="BF227"/>
  <c r="BD227"/>
  <c r="BJ226"/>
  <c r="BG226"/>
  <c r="BF226"/>
  <c r="BD226"/>
  <c r="BJ225"/>
  <c r="BG225"/>
  <c r="BF225"/>
  <c r="BD225"/>
  <c r="BJ224"/>
  <c r="BG224"/>
  <c r="BF224"/>
  <c r="BD224"/>
  <c r="BJ223"/>
  <c r="BG223"/>
  <c r="BF223"/>
  <c r="BD223"/>
  <c r="BJ222"/>
  <c r="BG222"/>
  <c r="BF222"/>
  <c r="BD222"/>
  <c r="BJ221"/>
  <c r="BG221"/>
  <c r="BF221"/>
  <c r="BD221"/>
  <c r="BJ220"/>
  <c r="BG220"/>
  <c r="BF220"/>
  <c r="BD220"/>
  <c r="BJ219"/>
  <c r="BG219"/>
  <c r="BF219"/>
  <c r="BD219"/>
  <c r="BJ218"/>
  <c r="BG218"/>
  <c r="BF218"/>
  <c r="BD218"/>
  <c r="BJ217"/>
  <c r="BG217"/>
  <c r="BF217"/>
  <c r="BD217"/>
  <c r="BJ216"/>
  <c r="BG216"/>
  <c r="BF216"/>
  <c r="BD216"/>
  <c r="BJ215"/>
  <c r="BG215"/>
  <c r="BF215"/>
  <c r="BD215"/>
  <c r="BJ214"/>
  <c r="BG214"/>
  <c r="BF214"/>
  <c r="BD214"/>
  <c r="BJ213"/>
  <c r="BG213"/>
  <c r="BF213"/>
  <c r="BD213"/>
  <c r="BJ212"/>
  <c r="BG212"/>
  <c r="BF212"/>
  <c r="BD212"/>
  <c r="BJ211"/>
  <c r="BG211"/>
  <c r="BF211"/>
  <c r="BD211"/>
  <c r="BJ210"/>
  <c r="BG210"/>
  <c r="BF210"/>
  <c r="BD210"/>
  <c r="BJ209"/>
  <c r="BG209"/>
  <c r="BF209"/>
  <c r="BD209"/>
  <c r="BJ208"/>
  <c r="BG208"/>
  <c r="BF208"/>
  <c r="BD208"/>
  <c r="BJ207"/>
  <c r="BG207"/>
  <c r="BF207"/>
  <c r="BD207"/>
  <c r="BJ206"/>
  <c r="BG206"/>
  <c r="BF206"/>
  <c r="BD206"/>
  <c r="BJ205"/>
  <c r="BG205"/>
  <c r="BF205"/>
  <c r="BD205"/>
  <c r="BJ204"/>
  <c r="BG204"/>
  <c r="BF204"/>
  <c r="BD204"/>
  <c r="BJ203"/>
  <c r="BG203"/>
  <c r="BF203"/>
  <c r="BD203"/>
  <c r="BJ202"/>
  <c r="BG202"/>
  <c r="BF202"/>
  <c r="BD202"/>
  <c r="BJ201"/>
  <c r="BG201"/>
  <c r="BF201"/>
  <c r="BD201"/>
  <c r="BJ200"/>
  <c r="BG200"/>
  <c r="BF200"/>
  <c r="BD200"/>
  <c r="BJ199"/>
  <c r="BG199"/>
  <c r="BF199"/>
  <c r="BD199"/>
  <c r="BJ198"/>
  <c r="BG198"/>
  <c r="BF198"/>
  <c r="BD198"/>
  <c r="BJ197"/>
  <c r="BG197"/>
  <c r="BF197"/>
  <c r="BD197"/>
  <c r="BJ196"/>
  <c r="BG196"/>
  <c r="BF196"/>
  <c r="BD196"/>
  <c r="AV46"/>
  <c r="AU46"/>
  <c r="AP46"/>
  <c r="AS46" s="1"/>
  <c r="AK46"/>
  <c r="AN46" s="1"/>
  <c r="AV45"/>
  <c r="AU45"/>
  <c r="AP45"/>
  <c r="AS45" s="1"/>
  <c r="AK45"/>
  <c r="AN45" s="1"/>
  <c r="AV44"/>
  <c r="AU44"/>
  <c r="AP44"/>
  <c r="AS44" s="1"/>
  <c r="AK44"/>
  <c r="AN44" s="1"/>
  <c r="AV43"/>
  <c r="AU43"/>
  <c r="AP43"/>
  <c r="AS43" s="1"/>
  <c r="AW43" s="1"/>
  <c r="AK43"/>
  <c r="AN43" s="1"/>
  <c r="AV42"/>
  <c r="AU42"/>
  <c r="AP42"/>
  <c r="AS42" s="1"/>
  <c r="AK42"/>
  <c r="AN42" s="1"/>
  <c r="AV41"/>
  <c r="AU41"/>
  <c r="AP41"/>
  <c r="AS41" s="1"/>
  <c r="AK41"/>
  <c r="AN41" s="1"/>
  <c r="AV40"/>
  <c r="AU40"/>
  <c r="AP40"/>
  <c r="AS40" s="1"/>
  <c r="AK40"/>
  <c r="AN40" s="1"/>
  <c r="AV39"/>
  <c r="AU39"/>
  <c r="AP39"/>
  <c r="AS39" s="1"/>
  <c r="AW39" s="1"/>
  <c r="AK39"/>
  <c r="AN39" s="1"/>
  <c r="AV38"/>
  <c r="AU38"/>
  <c r="AP38"/>
  <c r="AS38" s="1"/>
  <c r="AK38"/>
  <c r="AN38" s="1"/>
  <c r="AV37"/>
  <c r="AU37"/>
  <c r="AP37"/>
  <c r="AS37" s="1"/>
  <c r="AK37"/>
  <c r="AN37" s="1"/>
  <c r="AV36"/>
  <c r="AU36"/>
  <c r="AP36"/>
  <c r="AS36" s="1"/>
  <c r="AK36"/>
  <c r="AN36" s="1"/>
  <c r="AV35"/>
  <c r="AU35"/>
  <c r="AP35"/>
  <c r="AS35" s="1"/>
  <c r="AW35" s="1"/>
  <c r="AK35"/>
  <c r="AN35" s="1"/>
  <c r="AV34"/>
  <c r="AU34"/>
  <c r="AP34"/>
  <c r="AS34" s="1"/>
  <c r="AK34"/>
  <c r="AN34" s="1"/>
  <c r="AV33"/>
  <c r="AU33"/>
  <c r="AP33"/>
  <c r="AS33" s="1"/>
  <c r="AK33"/>
  <c r="AN33" s="1"/>
  <c r="AV32"/>
  <c r="AU32"/>
  <c r="AP32"/>
  <c r="AS32" s="1"/>
  <c r="AK32"/>
  <c r="AN32" s="1"/>
  <c r="AV31"/>
  <c r="AU31"/>
  <c r="AP31"/>
  <c r="AS31" s="1"/>
  <c r="AW31" s="1"/>
  <c r="AK31"/>
  <c r="AN31" s="1"/>
  <c r="AV30"/>
  <c r="AU30"/>
  <c r="AP30"/>
  <c r="AS30" s="1"/>
  <c r="AK30"/>
  <c r="AN30" s="1"/>
  <c r="AV29"/>
  <c r="AU29"/>
  <c r="AP29"/>
  <c r="AS29" s="1"/>
  <c r="AW29" s="1"/>
  <c r="AK29"/>
  <c r="AN29" s="1"/>
  <c r="AV28"/>
  <c r="AU28"/>
  <c r="AP28"/>
  <c r="AS28" s="1"/>
  <c r="AK28"/>
  <c r="AN28" s="1"/>
  <c r="AV27"/>
  <c r="AU27"/>
  <c r="AP27"/>
  <c r="AS27" s="1"/>
  <c r="AW27" s="1"/>
  <c r="AK27"/>
  <c r="AN27" s="1"/>
  <c r="AV26"/>
  <c r="AU26"/>
  <c r="AP26"/>
  <c r="AS26" s="1"/>
  <c r="AK26"/>
  <c r="AN26" s="1"/>
  <c r="AV25"/>
  <c r="AU25"/>
  <c r="AP25"/>
  <c r="AS25" s="1"/>
  <c r="AW25" s="1"/>
  <c r="AK25"/>
  <c r="AN25" s="1"/>
  <c r="AV24"/>
  <c r="AU24"/>
  <c r="AP24"/>
  <c r="AS24" s="1"/>
  <c r="AK24"/>
  <c r="AN24" s="1"/>
  <c r="AV23"/>
  <c r="AU23"/>
  <c r="AS23"/>
  <c r="AP23"/>
  <c r="AK23"/>
  <c r="AN23" s="1"/>
  <c r="AV22"/>
  <c r="AU22"/>
  <c r="AP22"/>
  <c r="AS22" s="1"/>
  <c r="AK22"/>
  <c r="AN22" s="1"/>
  <c r="AV21"/>
  <c r="AU21"/>
  <c r="AP21"/>
  <c r="AS21" s="1"/>
  <c r="AW21" s="1"/>
  <c r="AK21"/>
  <c r="AN21" s="1"/>
  <c r="AV20"/>
  <c r="AU20"/>
  <c r="AP20"/>
  <c r="AS20" s="1"/>
  <c r="AK20"/>
  <c r="AN20" s="1"/>
  <c r="AV19"/>
  <c r="AU19"/>
  <c r="AS19"/>
  <c r="AP19"/>
  <c r="AK19"/>
  <c r="AN19" s="1"/>
  <c r="AV18"/>
  <c r="AU18"/>
  <c r="AP18"/>
  <c r="AS18" s="1"/>
  <c r="AK18"/>
  <c r="AN18" s="1"/>
  <c r="AV17"/>
  <c r="AU17"/>
  <c r="AP17"/>
  <c r="AS17" s="1"/>
  <c r="AW17" s="1"/>
  <c r="AK17"/>
  <c r="AN17" s="1"/>
  <c r="AV16"/>
  <c r="AU16"/>
  <c r="AP16"/>
  <c r="AS16" s="1"/>
  <c r="AK16"/>
  <c r="AN16" s="1"/>
  <c r="AV15"/>
  <c r="AU15"/>
  <c r="AS15"/>
  <c r="AP15"/>
  <c r="AK15"/>
  <c r="AN15" s="1"/>
  <c r="AV14"/>
  <c r="AU14"/>
  <c r="AP14"/>
  <c r="AS14" s="1"/>
  <c r="AK14"/>
  <c r="AN14" s="1"/>
  <c r="AV13"/>
  <c r="AU13"/>
  <c r="AP13"/>
  <c r="AS13" s="1"/>
  <c r="AW13" s="1"/>
  <c r="AK13"/>
  <c r="AN13" s="1"/>
  <c r="AV12"/>
  <c r="AU12"/>
  <c r="AP12"/>
  <c r="AS12" s="1"/>
  <c r="AK12"/>
  <c r="AN12" s="1"/>
  <c r="AV11"/>
  <c r="AU11"/>
  <c r="AS11"/>
  <c r="AP11"/>
  <c r="AK11"/>
  <c r="AN11" s="1"/>
  <c r="AV10"/>
  <c r="AU10"/>
  <c r="AP10"/>
  <c r="AS10" s="1"/>
  <c r="AN10"/>
  <c r="AK10"/>
  <c r="L10"/>
  <c r="O10" s="1"/>
  <c r="A501" a="1"/>
  <c r="A493" a="1"/>
  <c r="A485" a="1"/>
  <c r="A496" a="1"/>
  <c r="A488" a="1"/>
  <c r="A499" a="1"/>
  <c r="A491" a="1"/>
  <c r="A498" a="1"/>
  <c r="A490" a="1"/>
  <c r="A479" a="1"/>
  <c r="A471" a="1"/>
  <c r="A482" a="1"/>
  <c r="A474" a="1"/>
  <c r="A466" a="1"/>
  <c r="A481" a="1"/>
  <c r="A473" a="1"/>
  <c r="A480" a="1"/>
  <c r="A472" a="1"/>
  <c r="A464" a="1"/>
  <c r="A456" a="1"/>
  <c r="A458" a="1"/>
  <c r="A448" a="1"/>
  <c r="A463" a="1"/>
  <c r="A455" a="1"/>
  <c r="A447" a="1"/>
  <c r="A462" a="1"/>
  <c r="A450" a="1"/>
  <c r="A461" a="1"/>
  <c r="A453" a="1"/>
  <c r="A445" a="1"/>
  <c r="A437" a="1"/>
  <c r="A435" a="1"/>
  <c r="A426" a="1"/>
  <c r="A442" a="1"/>
  <c r="A434" a="1"/>
  <c r="A425" a="1"/>
  <c r="A439" a="1"/>
  <c r="A428" a="1"/>
  <c r="A420" a="1"/>
  <c r="A436" a="1"/>
  <c r="A427" a="1"/>
  <c r="A419" a="1"/>
  <c r="A411" a="1"/>
  <c r="A407" a="1"/>
  <c r="A399" a="1"/>
  <c r="A391" a="1"/>
  <c r="A412" a="1"/>
  <c r="A406" a="1"/>
  <c r="A398" a="1"/>
  <c r="A390" a="1"/>
  <c r="A409" a="1"/>
  <c r="A401" a="1"/>
  <c r="A393" a="1"/>
  <c r="A385" a="1"/>
  <c r="A416" a="1"/>
  <c r="A408" a="1"/>
  <c r="A400" a="1"/>
  <c r="A392" a="1"/>
  <c r="A384" a="1"/>
  <c r="A382" a="1"/>
  <c r="A377" a="1"/>
  <c r="A369" a="1"/>
  <c r="A361" a="1"/>
  <c r="A353" a="1"/>
  <c r="A345" a="1"/>
  <c r="A375" a="1"/>
  <c r="A367" a="1"/>
  <c r="A359" a="1"/>
  <c r="A351" a="1"/>
  <c r="A383" a="1"/>
  <c r="A374" a="1"/>
  <c r="A366" a="1"/>
  <c r="A358" a="1"/>
  <c r="A350" a="1"/>
  <c r="A342" a="1"/>
  <c r="A356" a="1"/>
  <c r="A336" a="1"/>
  <c r="A328" a="1"/>
  <c r="A320" a="1"/>
  <c r="A360" a="1"/>
  <c r="A339" a="1"/>
  <c r="A331" a="1"/>
  <c r="A323" a="1"/>
  <c r="A315" a="1"/>
  <c r="A352" a="1"/>
  <c r="A341" a="1"/>
  <c r="A333" a="1"/>
  <c r="A325" a="1"/>
  <c r="A317" a="1"/>
  <c r="A334" a="1"/>
  <c r="A316" a="1"/>
  <c r="A312" a="1"/>
  <c r="A304" a="1"/>
  <c r="A364" a="1"/>
  <c r="A322" a="1"/>
  <c r="A307" a="1"/>
  <c r="A299" a="1"/>
  <c r="A326" a="1"/>
  <c r="A306" a="1"/>
  <c r="A298" a="1"/>
  <c r="A290" a="1"/>
  <c r="A330" a="1"/>
  <c r="A282" a="1"/>
  <c r="A309" a="1"/>
  <c r="A301" a="1"/>
  <c r="A291" a="1"/>
  <c r="A285" a="1"/>
  <c r="A296" a="1"/>
  <c r="A284" a="1"/>
  <c r="A293" a="1"/>
  <c r="A283" a="1"/>
  <c r="A497" a="1"/>
  <c r="A489" a="1"/>
  <c r="A500" a="1"/>
  <c r="A492" a="1"/>
  <c r="A484" a="1"/>
  <c r="A495" a="1"/>
  <c r="A487" a="1"/>
  <c r="A494" a="1"/>
  <c r="A486" a="1"/>
  <c r="A475" a="1"/>
  <c r="A467" a="1"/>
  <c r="A478" a="1"/>
  <c r="A470" a="1"/>
  <c r="A483" a="1"/>
  <c r="A477" a="1"/>
  <c r="A469" a="1"/>
  <c r="A476" a="1"/>
  <c r="A468" a="1"/>
  <c r="A460" a="1"/>
  <c r="A465" a="1"/>
  <c r="A452" a="1"/>
  <c r="A444" a="1"/>
  <c r="A457" a="1"/>
  <c r="A451" a="1"/>
  <c r="A443" a="1"/>
  <c r="A454" a="1"/>
  <c r="A446" a="1"/>
  <c r="A459" a="1"/>
  <c r="A449" a="1"/>
  <c r="A441" a="1"/>
  <c r="A433" a="1"/>
  <c r="A430" a="1"/>
  <c r="A422" a="1"/>
  <c r="A440" a="1"/>
  <c r="A429" a="1"/>
  <c r="A421" a="1"/>
  <c r="A432" a="1"/>
  <c r="A424" a="1"/>
  <c r="A438" a="1"/>
  <c r="A431" a="1"/>
  <c r="A423" a="1"/>
  <c r="A415" a="1"/>
  <c r="A413" a="1"/>
  <c r="A403" a="1"/>
  <c r="A395" a="1"/>
  <c r="A418" a="1"/>
  <c r="A410" a="1"/>
  <c r="A402" a="1"/>
  <c r="A394" a="1"/>
  <c r="A417" a="1"/>
  <c r="A405" a="1"/>
  <c r="A397" a="1"/>
  <c r="A389" a="1"/>
  <c r="A381" a="1"/>
  <c r="A414" a="1"/>
  <c r="A404" a="1"/>
  <c r="A396" a="1"/>
  <c r="A388" a="1"/>
  <c r="A380" a="1"/>
  <c r="A379" a="1"/>
  <c r="A373" a="1"/>
  <c r="A365" a="1"/>
  <c r="A357" a="1"/>
  <c r="A349" a="1"/>
  <c r="A387" a="1"/>
  <c r="A371" a="1"/>
  <c r="A363" a="1"/>
  <c r="A355" a="1"/>
  <c r="A386" a="1"/>
  <c r="A378" a="1"/>
  <c r="A370" a="1"/>
  <c r="A362" a="1"/>
  <c r="A354" a="1"/>
  <c r="A346" a="1"/>
  <c r="A372" a="1"/>
  <c r="A340" a="1"/>
  <c r="A332" a="1"/>
  <c r="A324" a="1"/>
  <c r="A376" a="1"/>
  <c r="A344" a="1"/>
  <c r="A335" a="1"/>
  <c r="A327" a="1"/>
  <c r="A319" a="1"/>
  <c r="A368" a="1"/>
  <c r="A347" a="1"/>
  <c r="A337" a="1"/>
  <c r="A329" a="1"/>
  <c r="A321" a="1"/>
  <c r="A313" a="1"/>
  <c r="A318" a="1"/>
  <c r="A314" a="1"/>
  <c r="A308" a="1"/>
  <c r="A300" a="1"/>
  <c r="A338" a="1"/>
  <c r="A311" a="1"/>
  <c r="A303" a="1"/>
  <c r="A348" a="1"/>
  <c r="A310" a="1"/>
  <c r="A302" a="1"/>
  <c r="A294" a="1"/>
  <c r="A286" a="1"/>
  <c r="A292" a="1"/>
  <c r="A343" a="1"/>
  <c r="A305" a="1"/>
  <c r="A297" a="1"/>
  <c r="A289" a="1"/>
  <c r="A288" a="1"/>
  <c r="A295" a="1"/>
  <c r="A287" a="1"/>
  <c r="AW11" l="1"/>
  <c r="AW15"/>
  <c r="AW19"/>
  <c r="AW23"/>
  <c r="AW30"/>
  <c r="AW32"/>
  <c r="AW34"/>
  <c r="AW10"/>
  <c r="AW26"/>
  <c r="AW28"/>
  <c r="AW36"/>
  <c r="AW38"/>
  <c r="AW40"/>
  <c r="AW42"/>
  <c r="AW44"/>
  <c r="AW46"/>
  <c r="A283"/>
  <c r="A287"/>
  <c r="A293"/>
  <c r="A295"/>
  <c r="A284"/>
  <c r="A288"/>
  <c r="A296"/>
  <c r="A285"/>
  <c r="A289"/>
  <c r="A291"/>
  <c r="A297"/>
  <c r="A301"/>
  <c r="A305"/>
  <c r="A309"/>
  <c r="A343"/>
  <c r="A282"/>
  <c r="A292"/>
  <c r="A330"/>
  <c r="A286"/>
  <c r="A290"/>
  <c r="A294"/>
  <c r="A298"/>
  <c r="A302"/>
  <c r="A306"/>
  <c r="A310"/>
  <c r="A326"/>
  <c r="A348"/>
  <c r="A299"/>
  <c r="A303"/>
  <c r="A307"/>
  <c r="A311"/>
  <c r="A322"/>
  <c r="A338"/>
  <c r="A364"/>
  <c r="A300"/>
  <c r="A304"/>
  <c r="A308"/>
  <c r="A312"/>
  <c r="A314"/>
  <c r="A316"/>
  <c r="A318"/>
  <c r="A334"/>
  <c r="A313"/>
  <c r="A317"/>
  <c r="A321"/>
  <c r="A325"/>
  <c r="A329"/>
  <c r="A333"/>
  <c r="A337"/>
  <c r="A341"/>
  <c r="A347"/>
  <c r="A352"/>
  <c r="A368"/>
  <c r="A315"/>
  <c r="A319"/>
  <c r="A323"/>
  <c r="A327"/>
  <c r="A331"/>
  <c r="A335"/>
  <c r="A339"/>
  <c r="A344"/>
  <c r="A360"/>
  <c r="A376"/>
  <c r="A320"/>
  <c r="A324"/>
  <c r="A328"/>
  <c r="A332"/>
  <c r="A336"/>
  <c r="A340"/>
  <c r="A356"/>
  <c r="A372"/>
  <c r="A342"/>
  <c r="A346"/>
  <c r="A350"/>
  <c r="A354"/>
  <c r="A358"/>
  <c r="A362"/>
  <c r="A366"/>
  <c r="A370"/>
  <c r="A374"/>
  <c r="A378"/>
  <c r="A383"/>
  <c r="A386"/>
  <c r="A351"/>
  <c r="A355"/>
  <c r="A359"/>
  <c r="A363"/>
  <c r="A367"/>
  <c r="A371"/>
  <c r="A375"/>
  <c r="A387"/>
  <c r="A345"/>
  <c r="A349"/>
  <c r="A353"/>
  <c r="A357"/>
  <c r="A361"/>
  <c r="A365"/>
  <c r="A369"/>
  <c r="A373"/>
  <c r="A377"/>
  <c r="A379"/>
  <c r="A382"/>
  <c r="A380"/>
  <c r="A384"/>
  <c r="A388"/>
  <c r="A392"/>
  <c r="A396"/>
  <c r="A400"/>
  <c r="A404"/>
  <c r="A408"/>
  <c r="A414"/>
  <c r="A416"/>
  <c r="A381"/>
  <c r="A385"/>
  <c r="A389"/>
  <c r="A393"/>
  <c r="A397"/>
  <c r="A401"/>
  <c r="A405"/>
  <c r="A409"/>
  <c r="A417"/>
  <c r="A390"/>
  <c r="A394"/>
  <c r="A398"/>
  <c r="A402"/>
  <c r="A406"/>
  <c r="A410"/>
  <c r="A412"/>
  <c r="A418"/>
  <c r="A391"/>
  <c r="A395"/>
  <c r="A399"/>
  <c r="A403"/>
  <c r="A407"/>
  <c r="A413"/>
  <c r="A411"/>
  <c r="A415"/>
  <c r="A419"/>
  <c r="A423"/>
  <c r="A427"/>
  <c r="A431"/>
  <c r="A436"/>
  <c r="A438"/>
  <c r="A420"/>
  <c r="A424"/>
  <c r="A428"/>
  <c r="A432"/>
  <c r="A439"/>
  <c r="A421"/>
  <c r="A425"/>
  <c r="A429"/>
  <c r="A434"/>
  <c r="A440"/>
  <c r="A442"/>
  <c r="A422"/>
  <c r="A426"/>
  <c r="A430"/>
  <c r="A435"/>
  <c r="A433"/>
  <c r="A437"/>
  <c r="A441"/>
  <c r="A445"/>
  <c r="A449"/>
  <c r="A453"/>
  <c r="A459"/>
  <c r="A461"/>
  <c r="A446"/>
  <c r="A450"/>
  <c r="A454"/>
  <c r="A462"/>
  <c r="A443"/>
  <c r="A447"/>
  <c r="A451"/>
  <c r="A455"/>
  <c r="A457"/>
  <c r="A463"/>
  <c r="A444"/>
  <c r="A448"/>
  <c r="A452"/>
  <c r="A458"/>
  <c r="A465"/>
  <c r="A456"/>
  <c r="A460"/>
  <c r="A464"/>
  <c r="A468"/>
  <c r="A472"/>
  <c r="A476"/>
  <c r="A480"/>
  <c r="A469"/>
  <c r="A473"/>
  <c r="A477"/>
  <c r="A481"/>
  <c r="A483"/>
  <c r="A466"/>
  <c r="A470"/>
  <c r="A474"/>
  <c r="A478"/>
  <c r="A482"/>
  <c r="A467"/>
  <c r="A471"/>
  <c r="A475"/>
  <c r="A479"/>
  <c r="A486"/>
  <c r="A490"/>
  <c r="A494"/>
  <c r="A498"/>
  <c r="A487"/>
  <c r="A491"/>
  <c r="A495"/>
  <c r="A499"/>
  <c r="A484"/>
  <c r="A488"/>
  <c r="A492"/>
  <c r="A496"/>
  <c r="A500"/>
  <c r="A485"/>
  <c r="A489"/>
  <c r="A493"/>
  <c r="A497"/>
  <c r="A501"/>
  <c r="AW12"/>
  <c r="AW14"/>
  <c r="AW16"/>
  <c r="AW18"/>
  <c r="AW20"/>
  <c r="AW22"/>
  <c r="AW24"/>
  <c r="AW33"/>
  <c r="AW37"/>
  <c r="AW41"/>
  <c r="AW45"/>
  <c r="U497" l="1"/>
  <c r="V497" s="1"/>
  <c r="Y497" s="1"/>
  <c r="Z497"/>
  <c r="AA497" s="1"/>
  <c r="AD497" s="1"/>
  <c r="AE497"/>
  <c r="AF497" s="1"/>
  <c r="AI497" s="1"/>
  <c r="K497"/>
  <c r="L497" s="1"/>
  <c r="O497" s="1"/>
  <c r="P497"/>
  <c r="Q497" s="1"/>
  <c r="T497" s="1"/>
  <c r="P500"/>
  <c r="Q500" s="1"/>
  <c r="T500" s="1"/>
  <c r="U500"/>
  <c r="V500" s="1"/>
  <c r="Y500" s="1"/>
  <c r="Z500"/>
  <c r="AA500" s="1"/>
  <c r="AD500" s="1"/>
  <c r="AE500"/>
  <c r="AF500" s="1"/>
  <c r="AI500" s="1"/>
  <c r="K500"/>
  <c r="L500" s="1"/>
  <c r="O500" s="1"/>
  <c r="P484"/>
  <c r="Q484" s="1"/>
  <c r="T484" s="1"/>
  <c r="U484"/>
  <c r="V484" s="1"/>
  <c r="Y484" s="1"/>
  <c r="Z484"/>
  <c r="AA484" s="1"/>
  <c r="AD484" s="1"/>
  <c r="AE484"/>
  <c r="AF484" s="1"/>
  <c r="AI484" s="1"/>
  <c r="K484"/>
  <c r="L484" s="1"/>
  <c r="O484" s="1"/>
  <c r="AE487"/>
  <c r="AF487" s="1"/>
  <c r="AI487" s="1"/>
  <c r="K487"/>
  <c r="L487" s="1"/>
  <c r="O487" s="1"/>
  <c r="P487"/>
  <c r="Q487" s="1"/>
  <c r="T487" s="1"/>
  <c r="U487"/>
  <c r="V487" s="1"/>
  <c r="Y487" s="1"/>
  <c r="Z487"/>
  <c r="AA487" s="1"/>
  <c r="AD487" s="1"/>
  <c r="Z486"/>
  <c r="AA486" s="1"/>
  <c r="AD486" s="1"/>
  <c r="AE486"/>
  <c r="AF486" s="1"/>
  <c r="AI486" s="1"/>
  <c r="K486"/>
  <c r="L486" s="1"/>
  <c r="O486" s="1"/>
  <c r="P486"/>
  <c r="Q486" s="1"/>
  <c r="T486" s="1"/>
  <c r="U486"/>
  <c r="V486" s="1"/>
  <c r="Y486" s="1"/>
  <c r="U467"/>
  <c r="V467" s="1"/>
  <c r="Y467" s="1"/>
  <c r="Z467"/>
  <c r="AA467" s="1"/>
  <c r="AD467" s="1"/>
  <c r="AE467"/>
  <c r="AF467" s="1"/>
  <c r="AI467" s="1"/>
  <c r="K467"/>
  <c r="L467" s="1"/>
  <c r="O467" s="1"/>
  <c r="P467"/>
  <c r="Q467" s="1"/>
  <c r="T467" s="1"/>
  <c r="P470"/>
  <c r="Q470" s="1"/>
  <c r="T470" s="1"/>
  <c r="U470"/>
  <c r="V470" s="1"/>
  <c r="Y470" s="1"/>
  <c r="Z470"/>
  <c r="AA470" s="1"/>
  <c r="AD470" s="1"/>
  <c r="AE470"/>
  <c r="AF470" s="1"/>
  <c r="AI470" s="1"/>
  <c r="K470"/>
  <c r="L470" s="1"/>
  <c r="O470" s="1"/>
  <c r="AE477"/>
  <c r="AF477" s="1"/>
  <c r="AI477" s="1"/>
  <c r="K477"/>
  <c r="L477" s="1"/>
  <c r="O477" s="1"/>
  <c r="P477"/>
  <c r="Q477" s="1"/>
  <c r="T477" s="1"/>
  <c r="U477"/>
  <c r="V477" s="1"/>
  <c r="Y477" s="1"/>
  <c r="Z477"/>
  <c r="AA477" s="1"/>
  <c r="AD477" s="1"/>
  <c r="Z476"/>
  <c r="AA476" s="1"/>
  <c r="AD476" s="1"/>
  <c r="AE476"/>
  <c r="AF476" s="1"/>
  <c r="AI476" s="1"/>
  <c r="K476"/>
  <c r="L476" s="1"/>
  <c r="O476" s="1"/>
  <c r="P476"/>
  <c r="Q476" s="1"/>
  <c r="T476" s="1"/>
  <c r="U476"/>
  <c r="V476" s="1"/>
  <c r="Y476" s="1"/>
  <c r="U460"/>
  <c r="V460" s="1"/>
  <c r="Y460" s="1"/>
  <c r="P460"/>
  <c r="Q460" s="1"/>
  <c r="T460" s="1"/>
  <c r="AE460"/>
  <c r="AF460" s="1"/>
  <c r="AI460" s="1"/>
  <c r="K460"/>
  <c r="L460" s="1"/>
  <c r="O460" s="1"/>
  <c r="Z460"/>
  <c r="AA460" s="1"/>
  <c r="AD460" s="1"/>
  <c r="U452"/>
  <c r="V452" s="1"/>
  <c r="Y452" s="1"/>
  <c r="Z452"/>
  <c r="AA452" s="1"/>
  <c r="AD452" s="1"/>
  <c r="AE452"/>
  <c r="AF452" s="1"/>
  <c r="AI452" s="1"/>
  <c r="K452"/>
  <c r="L452" s="1"/>
  <c r="O452" s="1"/>
  <c r="P452"/>
  <c r="Q452" s="1"/>
  <c r="T452" s="1"/>
  <c r="Z457"/>
  <c r="AA457" s="1"/>
  <c r="AD457" s="1"/>
  <c r="P457"/>
  <c r="Q457" s="1"/>
  <c r="T457" s="1"/>
  <c r="AE457"/>
  <c r="AF457" s="1"/>
  <c r="AI457" s="1"/>
  <c r="U457"/>
  <c r="V457" s="1"/>
  <c r="Y457" s="1"/>
  <c r="K457"/>
  <c r="L457" s="1"/>
  <c r="O457" s="1"/>
  <c r="U443"/>
  <c r="V443" s="1"/>
  <c r="Y443" s="1"/>
  <c r="Z443"/>
  <c r="AA443" s="1"/>
  <c r="AD443" s="1"/>
  <c r="AE443"/>
  <c r="AF443" s="1"/>
  <c r="AI443" s="1"/>
  <c r="K443"/>
  <c r="L443" s="1"/>
  <c r="O443" s="1"/>
  <c r="P443"/>
  <c r="Q443" s="1"/>
  <c r="T443" s="1"/>
  <c r="AE446"/>
  <c r="AF446" s="1"/>
  <c r="AI446" s="1"/>
  <c r="K446"/>
  <c r="L446" s="1"/>
  <c r="O446" s="1"/>
  <c r="P446"/>
  <c r="Q446" s="1"/>
  <c r="T446" s="1"/>
  <c r="U446"/>
  <c r="V446" s="1"/>
  <c r="Y446" s="1"/>
  <c r="Z446"/>
  <c r="AA446" s="1"/>
  <c r="AD446" s="1"/>
  <c r="Z449"/>
  <c r="AA449" s="1"/>
  <c r="AD449" s="1"/>
  <c r="AE449"/>
  <c r="AF449" s="1"/>
  <c r="AI449" s="1"/>
  <c r="K449"/>
  <c r="L449" s="1"/>
  <c r="O449" s="1"/>
  <c r="P449"/>
  <c r="Q449" s="1"/>
  <c r="T449" s="1"/>
  <c r="U449"/>
  <c r="V449" s="1"/>
  <c r="Y449" s="1"/>
  <c r="U433"/>
  <c r="V433" s="1"/>
  <c r="Y433" s="1"/>
  <c r="K433"/>
  <c r="L433" s="1"/>
  <c r="O433" s="1"/>
  <c r="Z433"/>
  <c r="AA433" s="1"/>
  <c r="AD433" s="1"/>
  <c r="P433"/>
  <c r="Q433" s="1"/>
  <c r="T433" s="1"/>
  <c r="AE433"/>
  <c r="AF433" s="1"/>
  <c r="AI433" s="1"/>
  <c r="U422"/>
  <c r="V422" s="1"/>
  <c r="Y422" s="1"/>
  <c r="Z422"/>
  <c r="AA422" s="1"/>
  <c r="AD422" s="1"/>
  <c r="AE422"/>
  <c r="AF422" s="1"/>
  <c r="AI422" s="1"/>
  <c r="K422"/>
  <c r="L422" s="1"/>
  <c r="O422" s="1"/>
  <c r="P422"/>
  <c r="Q422" s="1"/>
  <c r="T422" s="1"/>
  <c r="P429"/>
  <c r="Q429" s="1"/>
  <c r="T429" s="1"/>
  <c r="U429"/>
  <c r="V429" s="1"/>
  <c r="Y429" s="1"/>
  <c r="Z429"/>
  <c r="AA429" s="1"/>
  <c r="AD429" s="1"/>
  <c r="AE429"/>
  <c r="AF429" s="1"/>
  <c r="AI429" s="1"/>
  <c r="K429"/>
  <c r="L429" s="1"/>
  <c r="O429" s="1"/>
  <c r="AE432"/>
  <c r="AF432" s="1"/>
  <c r="AI432" s="1"/>
  <c r="K432"/>
  <c r="L432" s="1"/>
  <c r="O432" s="1"/>
  <c r="P432"/>
  <c r="Q432" s="1"/>
  <c r="T432" s="1"/>
  <c r="U432"/>
  <c r="V432" s="1"/>
  <c r="Y432" s="1"/>
  <c r="Z432"/>
  <c r="AA432" s="1"/>
  <c r="AD432" s="1"/>
  <c r="Z438"/>
  <c r="AA438" s="1"/>
  <c r="AD438" s="1"/>
  <c r="AE438"/>
  <c r="AF438" s="1"/>
  <c r="AI438" s="1"/>
  <c r="U438"/>
  <c r="V438" s="1"/>
  <c r="Y438" s="1"/>
  <c r="K438"/>
  <c r="L438" s="1"/>
  <c r="O438" s="1"/>
  <c r="P438"/>
  <c r="Q438" s="1"/>
  <c r="T438" s="1"/>
  <c r="Z423"/>
  <c r="AA423" s="1"/>
  <c r="AD423" s="1"/>
  <c r="AE423"/>
  <c r="AF423" s="1"/>
  <c r="AI423" s="1"/>
  <c r="K423"/>
  <c r="L423" s="1"/>
  <c r="O423" s="1"/>
  <c r="P423"/>
  <c r="Q423" s="1"/>
  <c r="T423" s="1"/>
  <c r="U423"/>
  <c r="V423" s="1"/>
  <c r="Y423" s="1"/>
  <c r="AE413"/>
  <c r="AF413" s="1"/>
  <c r="AI413" s="1"/>
  <c r="K413"/>
  <c r="L413" s="1"/>
  <c r="O413" s="1"/>
  <c r="Z413"/>
  <c r="AA413" s="1"/>
  <c r="AD413" s="1"/>
  <c r="P413"/>
  <c r="Q413" s="1"/>
  <c r="T413" s="1"/>
  <c r="U413"/>
  <c r="V413" s="1"/>
  <c r="Y413" s="1"/>
  <c r="U395"/>
  <c r="V395" s="1"/>
  <c r="Y395" s="1"/>
  <c r="Z395"/>
  <c r="AA395" s="1"/>
  <c r="AD395" s="1"/>
  <c r="AE395"/>
  <c r="AF395" s="1"/>
  <c r="AI395" s="1"/>
  <c r="K395"/>
  <c r="L395" s="1"/>
  <c r="O395" s="1"/>
  <c r="P395"/>
  <c r="Q395" s="1"/>
  <c r="T395" s="1"/>
  <c r="P410"/>
  <c r="Q410" s="1"/>
  <c r="T410" s="1"/>
  <c r="AE410"/>
  <c r="AF410" s="1"/>
  <c r="AI410" s="1"/>
  <c r="U410"/>
  <c r="V410" s="1"/>
  <c r="Y410" s="1"/>
  <c r="K410"/>
  <c r="L410" s="1"/>
  <c r="O410" s="1"/>
  <c r="Z410"/>
  <c r="AA410" s="1"/>
  <c r="AD410" s="1"/>
  <c r="P394"/>
  <c r="Q394" s="1"/>
  <c r="T394" s="1"/>
  <c r="U394"/>
  <c r="V394" s="1"/>
  <c r="Y394" s="1"/>
  <c r="Z394"/>
  <c r="AA394" s="1"/>
  <c r="AD394" s="1"/>
  <c r="AE394"/>
  <c r="AF394" s="1"/>
  <c r="AI394" s="1"/>
  <c r="K394"/>
  <c r="L394" s="1"/>
  <c r="O394" s="1"/>
  <c r="AE405"/>
  <c r="AF405" s="1"/>
  <c r="AI405" s="1"/>
  <c r="K405"/>
  <c r="L405" s="1"/>
  <c r="O405" s="1"/>
  <c r="P405"/>
  <c r="Q405" s="1"/>
  <c r="T405" s="1"/>
  <c r="U405"/>
  <c r="V405" s="1"/>
  <c r="Y405" s="1"/>
  <c r="Z405"/>
  <c r="AA405" s="1"/>
  <c r="AD405" s="1"/>
  <c r="AE389"/>
  <c r="AF389" s="1"/>
  <c r="AI389" s="1"/>
  <c r="K389"/>
  <c r="L389" s="1"/>
  <c r="O389" s="1"/>
  <c r="P389"/>
  <c r="Q389" s="1"/>
  <c r="T389" s="1"/>
  <c r="U389"/>
  <c r="V389" s="1"/>
  <c r="Y389" s="1"/>
  <c r="Z389"/>
  <c r="AA389" s="1"/>
  <c r="AD389" s="1"/>
  <c r="P414"/>
  <c r="Q414" s="1"/>
  <c r="T414" s="1"/>
  <c r="Z414"/>
  <c r="AA414" s="1"/>
  <c r="AD414" s="1"/>
  <c r="AE414"/>
  <c r="AF414" s="1"/>
  <c r="AI414" s="1"/>
  <c r="U414"/>
  <c r="V414" s="1"/>
  <c r="Y414" s="1"/>
  <c r="K414"/>
  <c r="L414" s="1"/>
  <c r="O414" s="1"/>
  <c r="Z396"/>
  <c r="AA396" s="1"/>
  <c r="AD396" s="1"/>
  <c r="AE396"/>
  <c r="AF396" s="1"/>
  <c r="AI396" s="1"/>
  <c r="K396"/>
  <c r="L396" s="1"/>
  <c r="O396" s="1"/>
  <c r="P396"/>
  <c r="Q396" s="1"/>
  <c r="T396" s="1"/>
  <c r="U396"/>
  <c r="V396" s="1"/>
  <c r="Y396" s="1"/>
  <c r="P380"/>
  <c r="Q380" s="1"/>
  <c r="T380" s="1"/>
  <c r="U380"/>
  <c r="V380" s="1"/>
  <c r="Y380" s="1"/>
  <c r="K380"/>
  <c r="L380" s="1"/>
  <c r="O380" s="1"/>
  <c r="AE380"/>
  <c r="AF380" s="1"/>
  <c r="AI380" s="1"/>
  <c r="Z380"/>
  <c r="AA380" s="1"/>
  <c r="AD380" s="1"/>
  <c r="U373"/>
  <c r="V373" s="1"/>
  <c r="Y373" s="1"/>
  <c r="AE373"/>
  <c r="AF373" s="1"/>
  <c r="AI373" s="1"/>
  <c r="K373"/>
  <c r="L373" s="1"/>
  <c r="O373" s="1"/>
  <c r="P373"/>
  <c r="Q373" s="1"/>
  <c r="T373" s="1"/>
  <c r="Z373"/>
  <c r="AA373" s="1"/>
  <c r="AD373" s="1"/>
  <c r="U357"/>
  <c r="V357" s="1"/>
  <c r="Y357" s="1"/>
  <c r="AE357"/>
  <c r="AF357" s="1"/>
  <c r="AI357" s="1"/>
  <c r="K357"/>
  <c r="L357" s="1"/>
  <c r="O357" s="1"/>
  <c r="P357"/>
  <c r="Q357" s="1"/>
  <c r="T357" s="1"/>
  <c r="Z357"/>
  <c r="AA357" s="1"/>
  <c r="AD357" s="1"/>
  <c r="Z387"/>
  <c r="AA387" s="1"/>
  <c r="AD387" s="1"/>
  <c r="AE387"/>
  <c r="AF387" s="1"/>
  <c r="AI387" s="1"/>
  <c r="K387"/>
  <c r="L387" s="1"/>
  <c r="O387" s="1"/>
  <c r="P387"/>
  <c r="Q387" s="1"/>
  <c r="T387" s="1"/>
  <c r="U387"/>
  <c r="V387" s="1"/>
  <c r="Y387" s="1"/>
  <c r="AE363"/>
  <c r="AF363" s="1"/>
  <c r="AI363" s="1"/>
  <c r="K363"/>
  <c r="L363" s="1"/>
  <c r="O363" s="1"/>
  <c r="U363"/>
  <c r="V363" s="1"/>
  <c r="Y363" s="1"/>
  <c r="Z363"/>
  <c r="AA363" s="1"/>
  <c r="AD363" s="1"/>
  <c r="P363"/>
  <c r="Q363" s="1"/>
  <c r="T363" s="1"/>
  <c r="Z386"/>
  <c r="AA386" s="1"/>
  <c r="AD386" s="1"/>
  <c r="AE386"/>
  <c r="AF386" s="1"/>
  <c r="AI386" s="1"/>
  <c r="K386"/>
  <c r="L386" s="1"/>
  <c r="O386" s="1"/>
  <c r="P386"/>
  <c r="Q386" s="1"/>
  <c r="T386" s="1"/>
  <c r="U386"/>
  <c r="V386" s="1"/>
  <c r="Y386" s="1"/>
  <c r="Z370"/>
  <c r="AA370" s="1"/>
  <c r="AD370" s="1"/>
  <c r="P370"/>
  <c r="Q370" s="1"/>
  <c r="T370" s="1"/>
  <c r="U370"/>
  <c r="V370" s="1"/>
  <c r="Y370" s="1"/>
  <c r="K370"/>
  <c r="L370" s="1"/>
  <c r="O370" s="1"/>
  <c r="AE370"/>
  <c r="AF370" s="1"/>
  <c r="AI370" s="1"/>
  <c r="Z354"/>
  <c r="AA354" s="1"/>
  <c r="AD354" s="1"/>
  <c r="P354"/>
  <c r="Q354" s="1"/>
  <c r="T354" s="1"/>
  <c r="U354"/>
  <c r="V354" s="1"/>
  <c r="Y354" s="1"/>
  <c r="K354"/>
  <c r="L354" s="1"/>
  <c r="O354" s="1"/>
  <c r="AE354"/>
  <c r="AF354" s="1"/>
  <c r="AI354" s="1"/>
  <c r="P372"/>
  <c r="Q372" s="1"/>
  <c r="T372" s="1"/>
  <c r="Z372"/>
  <c r="AA372" s="1"/>
  <c r="AD372" s="1"/>
  <c r="AE372"/>
  <c r="AF372" s="1"/>
  <c r="AI372" s="1"/>
  <c r="K372"/>
  <c r="L372" s="1"/>
  <c r="O372" s="1"/>
  <c r="U372"/>
  <c r="V372" s="1"/>
  <c r="Y372" s="1"/>
  <c r="U332"/>
  <c r="V332" s="1"/>
  <c r="Y332" s="1"/>
  <c r="Z332"/>
  <c r="AA332" s="1"/>
  <c r="AD332" s="1"/>
  <c r="P332"/>
  <c r="Q332" s="1"/>
  <c r="T332" s="1"/>
  <c r="K332"/>
  <c r="L332" s="1"/>
  <c r="O332" s="1"/>
  <c r="AE332"/>
  <c r="AF332" s="1"/>
  <c r="AI332" s="1"/>
  <c r="P376"/>
  <c r="Q376" s="1"/>
  <c r="T376" s="1"/>
  <c r="Z376"/>
  <c r="AA376" s="1"/>
  <c r="AD376" s="1"/>
  <c r="AE376"/>
  <c r="AF376" s="1"/>
  <c r="AI376" s="1"/>
  <c r="K376"/>
  <c r="L376" s="1"/>
  <c r="O376" s="1"/>
  <c r="U376"/>
  <c r="V376" s="1"/>
  <c r="Y376" s="1"/>
  <c r="P335"/>
  <c r="Q335" s="1"/>
  <c r="T335" s="1"/>
  <c r="U335"/>
  <c r="V335" s="1"/>
  <c r="Y335" s="1"/>
  <c r="AE335"/>
  <c r="AF335" s="1"/>
  <c r="AI335" s="1"/>
  <c r="K335"/>
  <c r="L335" s="1"/>
  <c r="O335" s="1"/>
  <c r="Z335"/>
  <c r="AA335" s="1"/>
  <c r="AD335" s="1"/>
  <c r="U319"/>
  <c r="V319" s="1"/>
  <c r="Y319" s="1"/>
  <c r="AE319"/>
  <c r="AF319" s="1"/>
  <c r="AI319" s="1"/>
  <c r="K319"/>
  <c r="L319" s="1"/>
  <c r="O319" s="1"/>
  <c r="P319"/>
  <c r="Q319" s="1"/>
  <c r="T319" s="1"/>
  <c r="Z319"/>
  <c r="AA319" s="1"/>
  <c r="AD319" s="1"/>
  <c r="AE347"/>
  <c r="AF347" s="1"/>
  <c r="AI347" s="1"/>
  <c r="K347"/>
  <c r="L347" s="1"/>
  <c r="O347" s="1"/>
  <c r="U347"/>
  <c r="V347" s="1"/>
  <c r="Y347" s="1"/>
  <c r="Z347"/>
  <c r="AA347" s="1"/>
  <c r="AD347" s="1"/>
  <c r="P347"/>
  <c r="Q347" s="1"/>
  <c r="T347" s="1"/>
  <c r="Z329"/>
  <c r="AA329" s="1"/>
  <c r="AD329" s="1"/>
  <c r="AE329"/>
  <c r="AF329" s="1"/>
  <c r="AI329" s="1"/>
  <c r="K329"/>
  <c r="L329" s="1"/>
  <c r="O329" s="1"/>
  <c r="U329"/>
  <c r="V329" s="1"/>
  <c r="Y329" s="1"/>
  <c r="P329"/>
  <c r="Q329" s="1"/>
  <c r="T329" s="1"/>
  <c r="AE313"/>
  <c r="AF313" s="1"/>
  <c r="AI313" s="1"/>
  <c r="U313"/>
  <c r="V313" s="1"/>
  <c r="Y313" s="1"/>
  <c r="P313"/>
  <c r="Q313" s="1"/>
  <c r="T313" s="1"/>
  <c r="K313"/>
  <c r="L313" s="1"/>
  <c r="O313" s="1"/>
  <c r="Z313"/>
  <c r="AA313" s="1"/>
  <c r="AD313" s="1"/>
  <c r="P314"/>
  <c r="Q314" s="1"/>
  <c r="T314" s="1"/>
  <c r="Z314"/>
  <c r="AA314" s="1"/>
  <c r="AD314" s="1"/>
  <c r="K314"/>
  <c r="L314" s="1"/>
  <c r="O314" s="1"/>
  <c r="U314"/>
  <c r="V314" s="1"/>
  <c r="Y314" s="1"/>
  <c r="AE314"/>
  <c r="AF314" s="1"/>
  <c r="AI314" s="1"/>
  <c r="U300"/>
  <c r="V300" s="1"/>
  <c r="Y300" s="1"/>
  <c r="Z300"/>
  <c r="AA300" s="1"/>
  <c r="AD300" s="1"/>
  <c r="AE300"/>
  <c r="AF300" s="1"/>
  <c r="AI300" s="1"/>
  <c r="K300"/>
  <c r="L300" s="1"/>
  <c r="O300" s="1"/>
  <c r="P300"/>
  <c r="Q300" s="1"/>
  <c r="T300" s="1"/>
  <c r="P311"/>
  <c r="Q311" s="1"/>
  <c r="T311" s="1"/>
  <c r="U311"/>
  <c r="V311" s="1"/>
  <c r="Y311" s="1"/>
  <c r="Z311"/>
  <c r="AA311" s="1"/>
  <c r="AD311" s="1"/>
  <c r="K311"/>
  <c r="L311" s="1"/>
  <c r="O311" s="1"/>
  <c r="AE311"/>
  <c r="AF311" s="1"/>
  <c r="AI311" s="1"/>
  <c r="P348"/>
  <c r="Q348" s="1"/>
  <c r="T348" s="1"/>
  <c r="Z348"/>
  <c r="AA348" s="1"/>
  <c r="AD348" s="1"/>
  <c r="AE348"/>
  <c r="AF348" s="1"/>
  <c r="AI348" s="1"/>
  <c r="K348"/>
  <c r="L348" s="1"/>
  <c r="O348" s="1"/>
  <c r="U348"/>
  <c r="V348" s="1"/>
  <c r="Y348" s="1"/>
  <c r="AE302"/>
  <c r="AF302" s="1"/>
  <c r="AI302" s="1"/>
  <c r="K302"/>
  <c r="L302" s="1"/>
  <c r="O302" s="1"/>
  <c r="P302"/>
  <c r="Q302" s="1"/>
  <c r="T302" s="1"/>
  <c r="U302"/>
  <c r="V302" s="1"/>
  <c r="Y302" s="1"/>
  <c r="Z302"/>
  <c r="AA302" s="1"/>
  <c r="AD302" s="1"/>
  <c r="U286"/>
  <c r="V286" s="1"/>
  <c r="Y286" s="1"/>
  <c r="P286"/>
  <c r="Q286" s="1"/>
  <c r="T286" s="1"/>
  <c r="AE286"/>
  <c r="AF286" s="1"/>
  <c r="AI286" s="1"/>
  <c r="K286"/>
  <c r="L286" s="1"/>
  <c r="O286" s="1"/>
  <c r="Z286"/>
  <c r="AA286" s="1"/>
  <c r="AD286" s="1"/>
  <c r="U278"/>
  <c r="V278" s="1"/>
  <c r="Y278" s="1"/>
  <c r="Z278"/>
  <c r="AA278" s="1"/>
  <c r="AD278" s="1"/>
  <c r="AE278"/>
  <c r="AF278" s="1"/>
  <c r="AI278" s="1"/>
  <c r="K278"/>
  <c r="L278" s="1"/>
  <c r="O278" s="1"/>
  <c r="P278"/>
  <c r="Q278" s="1"/>
  <c r="T278" s="1"/>
  <c r="U262"/>
  <c r="V262" s="1"/>
  <c r="Y262" s="1"/>
  <c r="Z262"/>
  <c r="AA262" s="1"/>
  <c r="AD262" s="1"/>
  <c r="AE262"/>
  <c r="AF262" s="1"/>
  <c r="AI262" s="1"/>
  <c r="K262"/>
  <c r="L262" s="1"/>
  <c r="O262" s="1"/>
  <c r="P262"/>
  <c r="Q262" s="1"/>
  <c r="T262" s="1"/>
  <c r="U246"/>
  <c r="V246" s="1"/>
  <c r="Y246" s="1"/>
  <c r="Z246"/>
  <c r="AA246" s="1"/>
  <c r="AD246" s="1"/>
  <c r="AE246"/>
  <c r="AF246" s="1"/>
  <c r="AI246" s="1"/>
  <c r="K246"/>
  <c r="L246" s="1"/>
  <c r="O246" s="1"/>
  <c r="P246"/>
  <c r="Q246" s="1"/>
  <c r="T246" s="1"/>
  <c r="Z343"/>
  <c r="AA343" s="1"/>
  <c r="AD343" s="1"/>
  <c r="U343"/>
  <c r="V343" s="1"/>
  <c r="Y343" s="1"/>
  <c r="K343"/>
  <c r="L343" s="1"/>
  <c r="O343" s="1"/>
  <c r="AE343"/>
  <c r="AF343" s="1"/>
  <c r="AI343" s="1"/>
  <c r="P343"/>
  <c r="Q343" s="1"/>
  <c r="T343" s="1"/>
  <c r="P297"/>
  <c r="Q297" s="1"/>
  <c r="T297" s="1"/>
  <c r="AE297"/>
  <c r="AF297" s="1"/>
  <c r="AI297" s="1"/>
  <c r="U297"/>
  <c r="V297" s="1"/>
  <c r="Y297" s="1"/>
  <c r="K297"/>
  <c r="L297" s="1"/>
  <c r="O297" s="1"/>
  <c r="Z297"/>
  <c r="AA297" s="1"/>
  <c r="AD297" s="1"/>
  <c r="P281"/>
  <c r="Q281" s="1"/>
  <c r="T281" s="1"/>
  <c r="U281"/>
  <c r="V281" s="1"/>
  <c r="Y281" s="1"/>
  <c r="Z281"/>
  <c r="AA281" s="1"/>
  <c r="AD281" s="1"/>
  <c r="AE281"/>
  <c r="AF281" s="1"/>
  <c r="AI281" s="1"/>
  <c r="K281"/>
  <c r="L281" s="1"/>
  <c r="O281" s="1"/>
  <c r="P265"/>
  <c r="Q265" s="1"/>
  <c r="T265" s="1"/>
  <c r="U265"/>
  <c r="V265" s="1"/>
  <c r="Y265" s="1"/>
  <c r="Z265"/>
  <c r="AA265" s="1"/>
  <c r="AD265" s="1"/>
  <c r="AE265"/>
  <c r="AF265" s="1"/>
  <c r="AI265" s="1"/>
  <c r="K265"/>
  <c r="L265" s="1"/>
  <c r="O265" s="1"/>
  <c r="P249"/>
  <c r="Q249" s="1"/>
  <c r="T249" s="1"/>
  <c r="U249"/>
  <c r="V249" s="1"/>
  <c r="Y249" s="1"/>
  <c r="Z249"/>
  <c r="AA249" s="1"/>
  <c r="AD249" s="1"/>
  <c r="AE249"/>
  <c r="AF249" s="1"/>
  <c r="AI249" s="1"/>
  <c r="K249"/>
  <c r="L249" s="1"/>
  <c r="O249" s="1"/>
  <c r="AE280"/>
  <c r="AF280" s="1"/>
  <c r="AI280" s="1"/>
  <c r="K280"/>
  <c r="L280" s="1"/>
  <c r="O280" s="1"/>
  <c r="P280"/>
  <c r="Q280" s="1"/>
  <c r="T280" s="1"/>
  <c r="U280"/>
  <c r="V280" s="1"/>
  <c r="Y280" s="1"/>
  <c r="Z280"/>
  <c r="AA280" s="1"/>
  <c r="AD280" s="1"/>
  <c r="AE264"/>
  <c r="AF264" s="1"/>
  <c r="AI264" s="1"/>
  <c r="K264"/>
  <c r="L264" s="1"/>
  <c r="O264" s="1"/>
  <c r="P264"/>
  <c r="Q264" s="1"/>
  <c r="T264" s="1"/>
  <c r="U264"/>
  <c r="V264" s="1"/>
  <c r="Y264" s="1"/>
  <c r="Z264"/>
  <c r="AA264" s="1"/>
  <c r="AD264" s="1"/>
  <c r="AE248"/>
  <c r="AF248" s="1"/>
  <c r="AI248" s="1"/>
  <c r="K248"/>
  <c r="L248" s="1"/>
  <c r="O248" s="1"/>
  <c r="P248"/>
  <c r="Q248" s="1"/>
  <c r="T248" s="1"/>
  <c r="U248"/>
  <c r="V248" s="1"/>
  <c r="Y248" s="1"/>
  <c r="Z248"/>
  <c r="AA248" s="1"/>
  <c r="AD248" s="1"/>
  <c r="U232"/>
  <c r="V232" s="1"/>
  <c r="Y232" s="1"/>
  <c r="AE232"/>
  <c r="AF232" s="1"/>
  <c r="AI232" s="1"/>
  <c r="K232"/>
  <c r="L232" s="1"/>
  <c r="O232" s="1"/>
  <c r="Z232"/>
  <c r="AA232" s="1"/>
  <c r="AD232" s="1"/>
  <c r="P232"/>
  <c r="Q232" s="1"/>
  <c r="T232" s="1"/>
  <c r="Z287"/>
  <c r="AA287" s="1"/>
  <c r="AD287" s="1"/>
  <c r="AE287"/>
  <c r="AF287" s="1"/>
  <c r="AI287" s="1"/>
  <c r="U287"/>
  <c r="V287" s="1"/>
  <c r="Y287" s="1"/>
  <c r="K287"/>
  <c r="L287" s="1"/>
  <c r="O287" s="1"/>
  <c r="P287"/>
  <c r="Q287" s="1"/>
  <c r="T287" s="1"/>
  <c r="Z271"/>
  <c r="AA271" s="1"/>
  <c r="AD271" s="1"/>
  <c r="AE271"/>
  <c r="AF271" s="1"/>
  <c r="AI271" s="1"/>
  <c r="K271"/>
  <c r="L271" s="1"/>
  <c r="O271" s="1"/>
  <c r="P271"/>
  <c r="Q271" s="1"/>
  <c r="T271" s="1"/>
  <c r="U271"/>
  <c r="V271" s="1"/>
  <c r="Y271" s="1"/>
  <c r="Z255"/>
  <c r="AA255" s="1"/>
  <c r="AD255" s="1"/>
  <c r="AE255"/>
  <c r="AF255" s="1"/>
  <c r="AI255" s="1"/>
  <c r="K255"/>
  <c r="L255" s="1"/>
  <c r="O255" s="1"/>
  <c r="P255"/>
  <c r="Q255" s="1"/>
  <c r="T255" s="1"/>
  <c r="U255"/>
  <c r="V255" s="1"/>
  <c r="Y255" s="1"/>
  <c r="P227"/>
  <c r="Q227" s="1"/>
  <c r="T227" s="1"/>
  <c r="K227"/>
  <c r="L227" s="1"/>
  <c r="O227" s="1"/>
  <c r="Z227"/>
  <c r="AA227" s="1"/>
  <c r="AD227" s="1"/>
  <c r="AE227"/>
  <c r="AF227" s="1"/>
  <c r="AI227" s="1"/>
  <c r="U227"/>
  <c r="V227" s="1"/>
  <c r="Y227" s="1"/>
  <c r="U212"/>
  <c r="V212" s="1"/>
  <c r="Y212" s="1"/>
  <c r="Z212"/>
  <c r="AA212" s="1"/>
  <c r="AD212" s="1"/>
  <c r="AE212"/>
  <c r="AF212" s="1"/>
  <c r="AI212" s="1"/>
  <c r="K212"/>
  <c r="L212" s="1"/>
  <c r="O212" s="1"/>
  <c r="P212"/>
  <c r="Q212" s="1"/>
  <c r="T212" s="1"/>
  <c r="Z243"/>
  <c r="AA243" s="1"/>
  <c r="AD243" s="1"/>
  <c r="P243"/>
  <c r="Q243" s="1"/>
  <c r="T243" s="1"/>
  <c r="U243"/>
  <c r="V243" s="1"/>
  <c r="Y243" s="1"/>
  <c r="K243"/>
  <c r="L243" s="1"/>
  <c r="O243" s="1"/>
  <c r="AE243"/>
  <c r="AF243" s="1"/>
  <c r="AI243" s="1"/>
  <c r="Z235"/>
  <c r="AA235" s="1"/>
  <c r="AD235" s="1"/>
  <c r="P235"/>
  <c r="Q235" s="1"/>
  <c r="T235" s="1"/>
  <c r="K235"/>
  <c r="L235" s="1"/>
  <c r="O235" s="1"/>
  <c r="U235"/>
  <c r="V235" s="1"/>
  <c r="Y235" s="1"/>
  <c r="AE235"/>
  <c r="AF235" s="1"/>
  <c r="AI235" s="1"/>
  <c r="P215"/>
  <c r="Q215" s="1"/>
  <c r="T215" s="1"/>
  <c r="U215"/>
  <c r="V215" s="1"/>
  <c r="Y215" s="1"/>
  <c r="Z215"/>
  <c r="AA215" s="1"/>
  <c r="AD215" s="1"/>
  <c r="AE215"/>
  <c r="AF215" s="1"/>
  <c r="AI215" s="1"/>
  <c r="K215"/>
  <c r="L215" s="1"/>
  <c r="O215" s="1"/>
  <c r="Z233"/>
  <c r="AA233" s="1"/>
  <c r="AD233" s="1"/>
  <c r="U233"/>
  <c r="V233" s="1"/>
  <c r="Y233" s="1"/>
  <c r="K233"/>
  <c r="L233" s="1"/>
  <c r="O233" s="1"/>
  <c r="P233"/>
  <c r="Q233" s="1"/>
  <c r="T233" s="1"/>
  <c r="AE233"/>
  <c r="AF233" s="1"/>
  <c r="AI233" s="1"/>
  <c r="AE218"/>
  <c r="AF218" s="1"/>
  <c r="AI218" s="1"/>
  <c r="K218"/>
  <c r="L218" s="1"/>
  <c r="O218" s="1"/>
  <c r="P218"/>
  <c r="Q218" s="1"/>
  <c r="T218" s="1"/>
  <c r="U218"/>
  <c r="V218" s="1"/>
  <c r="Y218" s="1"/>
  <c r="Z218"/>
  <c r="AA218" s="1"/>
  <c r="AD218" s="1"/>
  <c r="AE202"/>
  <c r="AF202" s="1"/>
  <c r="AI202" s="1"/>
  <c r="K202"/>
  <c r="L202" s="1"/>
  <c r="O202" s="1"/>
  <c r="U202"/>
  <c r="V202" s="1"/>
  <c r="Y202" s="1"/>
  <c r="Z202"/>
  <c r="AA202" s="1"/>
  <c r="AD202" s="1"/>
  <c r="P202"/>
  <c r="Q202" s="1"/>
  <c r="T202" s="1"/>
  <c r="Z217"/>
  <c r="AA217" s="1"/>
  <c r="AD217" s="1"/>
  <c r="AE217"/>
  <c r="AF217" s="1"/>
  <c r="AI217" s="1"/>
  <c r="K217"/>
  <c r="L217" s="1"/>
  <c r="O217" s="1"/>
  <c r="P217"/>
  <c r="Q217" s="1"/>
  <c r="T217" s="1"/>
  <c r="U217"/>
  <c r="V217" s="1"/>
  <c r="Y217" s="1"/>
  <c r="Z201"/>
  <c r="AA201" s="1"/>
  <c r="AD201" s="1"/>
  <c r="P201"/>
  <c r="Q201" s="1"/>
  <c r="T201" s="1"/>
  <c r="U201"/>
  <c r="V201" s="1"/>
  <c r="Y201" s="1"/>
  <c r="AE201"/>
  <c r="AF201" s="1"/>
  <c r="AI201" s="1"/>
  <c r="K201"/>
  <c r="L201" s="1"/>
  <c r="O201" s="1"/>
  <c r="AE195"/>
  <c r="AF195" s="1"/>
  <c r="AI195" s="1"/>
  <c r="K195"/>
  <c r="L195" s="1"/>
  <c r="O195" s="1"/>
  <c r="Z195"/>
  <c r="AA195" s="1"/>
  <c r="AD195" s="1"/>
  <c r="P195"/>
  <c r="Q195" s="1"/>
  <c r="T195" s="1"/>
  <c r="U195"/>
  <c r="V195" s="1"/>
  <c r="Y195" s="1"/>
  <c r="U493"/>
  <c r="V493" s="1"/>
  <c r="Y493" s="1"/>
  <c r="Z493"/>
  <c r="AA493" s="1"/>
  <c r="AD493" s="1"/>
  <c r="AE493"/>
  <c r="AF493" s="1"/>
  <c r="AI493" s="1"/>
  <c r="K493"/>
  <c r="L493" s="1"/>
  <c r="O493" s="1"/>
  <c r="P493"/>
  <c r="Q493" s="1"/>
  <c r="T493" s="1"/>
  <c r="P496"/>
  <c r="Q496" s="1"/>
  <c r="T496" s="1"/>
  <c r="U496"/>
  <c r="V496" s="1"/>
  <c r="Y496" s="1"/>
  <c r="Z496"/>
  <c r="AA496" s="1"/>
  <c r="AD496" s="1"/>
  <c r="AE496"/>
  <c r="AF496" s="1"/>
  <c r="AI496" s="1"/>
  <c r="K496"/>
  <c r="L496" s="1"/>
  <c r="O496" s="1"/>
  <c r="AE499"/>
  <c r="AF499" s="1"/>
  <c r="AI499" s="1"/>
  <c r="K499"/>
  <c r="L499" s="1"/>
  <c r="O499" s="1"/>
  <c r="P499"/>
  <c r="Q499" s="1"/>
  <c r="T499" s="1"/>
  <c r="U499"/>
  <c r="V499" s="1"/>
  <c r="Y499" s="1"/>
  <c r="Z499"/>
  <c r="AA499" s="1"/>
  <c r="AD499" s="1"/>
  <c r="Z498"/>
  <c r="AA498" s="1"/>
  <c r="AD498" s="1"/>
  <c r="AE498"/>
  <c r="AF498" s="1"/>
  <c r="AI498" s="1"/>
  <c r="K498"/>
  <c r="L498" s="1"/>
  <c r="O498" s="1"/>
  <c r="P498"/>
  <c r="Q498" s="1"/>
  <c r="T498" s="1"/>
  <c r="U498"/>
  <c r="V498" s="1"/>
  <c r="Y498" s="1"/>
  <c r="U479"/>
  <c r="V479" s="1"/>
  <c r="Y479" s="1"/>
  <c r="Z479"/>
  <c r="AA479" s="1"/>
  <c r="AD479" s="1"/>
  <c r="AE479"/>
  <c r="AF479" s="1"/>
  <c r="AI479" s="1"/>
  <c r="K479"/>
  <c r="L479" s="1"/>
  <c r="O479" s="1"/>
  <c r="P479"/>
  <c r="Q479" s="1"/>
  <c r="T479" s="1"/>
  <c r="AE482"/>
  <c r="AF482" s="1"/>
  <c r="AI482" s="1"/>
  <c r="P482"/>
  <c r="Q482" s="1"/>
  <c r="T482" s="1"/>
  <c r="U482"/>
  <c r="V482" s="1"/>
  <c r="Y482" s="1"/>
  <c r="Z482"/>
  <c r="AA482" s="1"/>
  <c r="AD482" s="1"/>
  <c r="K482"/>
  <c r="L482" s="1"/>
  <c r="O482" s="1"/>
  <c r="P466"/>
  <c r="Q466" s="1"/>
  <c r="T466" s="1"/>
  <c r="U466"/>
  <c r="V466" s="1"/>
  <c r="Y466" s="1"/>
  <c r="Z466"/>
  <c r="AA466" s="1"/>
  <c r="AD466" s="1"/>
  <c r="AE466"/>
  <c r="AF466" s="1"/>
  <c r="AI466" s="1"/>
  <c r="K466"/>
  <c r="L466" s="1"/>
  <c r="O466" s="1"/>
  <c r="AE473"/>
  <c r="AF473" s="1"/>
  <c r="AI473" s="1"/>
  <c r="K473"/>
  <c r="L473" s="1"/>
  <c r="O473" s="1"/>
  <c r="P473"/>
  <c r="Q473" s="1"/>
  <c r="T473" s="1"/>
  <c r="U473"/>
  <c r="V473" s="1"/>
  <c r="Y473" s="1"/>
  <c r="Z473"/>
  <c r="AA473" s="1"/>
  <c r="AD473" s="1"/>
  <c r="Z472"/>
  <c r="AA472" s="1"/>
  <c r="AD472" s="1"/>
  <c r="AE472"/>
  <c r="AF472" s="1"/>
  <c r="AI472" s="1"/>
  <c r="K472"/>
  <c r="L472" s="1"/>
  <c r="O472" s="1"/>
  <c r="P472"/>
  <c r="Q472" s="1"/>
  <c r="T472" s="1"/>
  <c r="U472"/>
  <c r="V472" s="1"/>
  <c r="Y472" s="1"/>
  <c r="U456"/>
  <c r="V456" s="1"/>
  <c r="Y456" s="1"/>
  <c r="K456"/>
  <c r="L456" s="1"/>
  <c r="O456" s="1"/>
  <c r="Z456"/>
  <c r="AA456" s="1"/>
  <c r="AD456" s="1"/>
  <c r="P456"/>
  <c r="Q456" s="1"/>
  <c r="T456" s="1"/>
  <c r="AE456"/>
  <c r="AF456" s="1"/>
  <c r="AI456" s="1"/>
  <c r="U448"/>
  <c r="V448" s="1"/>
  <c r="Y448" s="1"/>
  <c r="Z448"/>
  <c r="AA448" s="1"/>
  <c r="AD448" s="1"/>
  <c r="AE448"/>
  <c r="AF448" s="1"/>
  <c r="AI448" s="1"/>
  <c r="K448"/>
  <c r="L448" s="1"/>
  <c r="O448" s="1"/>
  <c r="P448"/>
  <c r="Q448" s="1"/>
  <c r="T448" s="1"/>
  <c r="P455"/>
  <c r="Q455" s="1"/>
  <c r="T455" s="1"/>
  <c r="AE455"/>
  <c r="AF455" s="1"/>
  <c r="AI455" s="1"/>
  <c r="U455"/>
  <c r="V455" s="1"/>
  <c r="Y455" s="1"/>
  <c r="K455"/>
  <c r="L455" s="1"/>
  <c r="O455" s="1"/>
  <c r="Z455"/>
  <c r="AA455" s="1"/>
  <c r="AD455" s="1"/>
  <c r="AE462"/>
  <c r="AF462" s="1"/>
  <c r="AI462" s="1"/>
  <c r="K462"/>
  <c r="L462" s="1"/>
  <c r="O462" s="1"/>
  <c r="U462"/>
  <c r="V462" s="1"/>
  <c r="Y462" s="1"/>
  <c r="Z462"/>
  <c r="AA462" s="1"/>
  <c r="AD462" s="1"/>
  <c r="P462"/>
  <c r="Q462" s="1"/>
  <c r="T462" s="1"/>
  <c r="Z461"/>
  <c r="AA461" s="1"/>
  <c r="AD461" s="1"/>
  <c r="AE461"/>
  <c r="AF461" s="1"/>
  <c r="AI461" s="1"/>
  <c r="U461"/>
  <c r="V461" s="1"/>
  <c r="Y461" s="1"/>
  <c r="K461"/>
  <c r="L461" s="1"/>
  <c r="O461" s="1"/>
  <c r="P461"/>
  <c r="Q461" s="1"/>
  <c r="T461" s="1"/>
  <c r="Z445"/>
  <c r="AA445" s="1"/>
  <c r="AD445" s="1"/>
  <c r="AE445"/>
  <c r="AF445" s="1"/>
  <c r="AI445" s="1"/>
  <c r="K445"/>
  <c r="L445" s="1"/>
  <c r="O445" s="1"/>
  <c r="P445"/>
  <c r="Q445" s="1"/>
  <c r="T445" s="1"/>
  <c r="U445"/>
  <c r="V445" s="1"/>
  <c r="Y445" s="1"/>
  <c r="AE435"/>
  <c r="AF435" s="1"/>
  <c r="AI435" s="1"/>
  <c r="K435"/>
  <c r="L435" s="1"/>
  <c r="O435" s="1"/>
  <c r="Z435"/>
  <c r="AA435" s="1"/>
  <c r="AD435" s="1"/>
  <c r="P435"/>
  <c r="Q435" s="1"/>
  <c r="T435" s="1"/>
  <c r="U435"/>
  <c r="V435" s="1"/>
  <c r="Y435" s="1"/>
  <c r="U442"/>
  <c r="V442" s="1"/>
  <c r="Y442" s="1"/>
  <c r="Z442"/>
  <c r="AA442" s="1"/>
  <c r="AD442" s="1"/>
  <c r="AE442"/>
  <c r="AF442" s="1"/>
  <c r="AI442" s="1"/>
  <c r="P442"/>
  <c r="Q442" s="1"/>
  <c r="T442" s="1"/>
  <c r="K442"/>
  <c r="L442" s="1"/>
  <c r="O442" s="1"/>
  <c r="P425"/>
  <c r="Q425" s="1"/>
  <c r="T425" s="1"/>
  <c r="U425"/>
  <c r="V425" s="1"/>
  <c r="Y425" s="1"/>
  <c r="Z425"/>
  <c r="AA425" s="1"/>
  <c r="AD425" s="1"/>
  <c r="AE425"/>
  <c r="AF425" s="1"/>
  <c r="AI425" s="1"/>
  <c r="K425"/>
  <c r="L425" s="1"/>
  <c r="O425" s="1"/>
  <c r="AE428"/>
  <c r="AF428" s="1"/>
  <c r="AI428" s="1"/>
  <c r="K428"/>
  <c r="L428" s="1"/>
  <c r="O428" s="1"/>
  <c r="P428"/>
  <c r="Q428" s="1"/>
  <c r="T428" s="1"/>
  <c r="U428"/>
  <c r="V428" s="1"/>
  <c r="Y428" s="1"/>
  <c r="Z428"/>
  <c r="AA428" s="1"/>
  <c r="AD428" s="1"/>
  <c r="P436"/>
  <c r="Q436" s="1"/>
  <c r="T436" s="1"/>
  <c r="Z436"/>
  <c r="AA436" s="1"/>
  <c r="AD436" s="1"/>
  <c r="AE436"/>
  <c r="AF436" s="1"/>
  <c r="AI436" s="1"/>
  <c r="U436"/>
  <c r="V436" s="1"/>
  <c r="Y436" s="1"/>
  <c r="K436"/>
  <c r="L436" s="1"/>
  <c r="O436" s="1"/>
  <c r="Z419"/>
  <c r="AA419" s="1"/>
  <c r="AD419" s="1"/>
  <c r="U419"/>
  <c r="V419" s="1"/>
  <c r="Y419" s="1"/>
  <c r="K419"/>
  <c r="L419" s="1"/>
  <c r="O419" s="1"/>
  <c r="AE419"/>
  <c r="AF419" s="1"/>
  <c r="AI419" s="1"/>
  <c r="P419"/>
  <c r="Q419" s="1"/>
  <c r="T419" s="1"/>
  <c r="U407"/>
  <c r="V407" s="1"/>
  <c r="Y407" s="1"/>
  <c r="Z407"/>
  <c r="AA407" s="1"/>
  <c r="AD407" s="1"/>
  <c r="AE407"/>
  <c r="AF407" s="1"/>
  <c r="AI407" s="1"/>
  <c r="K407"/>
  <c r="L407" s="1"/>
  <c r="O407" s="1"/>
  <c r="P407"/>
  <c r="Q407" s="1"/>
  <c r="T407" s="1"/>
  <c r="U391"/>
  <c r="V391" s="1"/>
  <c r="Y391" s="1"/>
  <c r="Z391"/>
  <c r="AA391" s="1"/>
  <c r="AD391" s="1"/>
  <c r="AE391"/>
  <c r="AF391" s="1"/>
  <c r="AI391" s="1"/>
  <c r="K391"/>
  <c r="L391" s="1"/>
  <c r="O391" s="1"/>
  <c r="P391"/>
  <c r="Q391" s="1"/>
  <c r="T391" s="1"/>
  <c r="P406"/>
  <c r="Q406" s="1"/>
  <c r="T406" s="1"/>
  <c r="U406"/>
  <c r="V406" s="1"/>
  <c r="Y406" s="1"/>
  <c r="Z406"/>
  <c r="AA406" s="1"/>
  <c r="AD406" s="1"/>
  <c r="AE406"/>
  <c r="AF406" s="1"/>
  <c r="AI406" s="1"/>
  <c r="K406"/>
  <c r="L406" s="1"/>
  <c r="O406" s="1"/>
  <c r="P390"/>
  <c r="Q390" s="1"/>
  <c r="T390" s="1"/>
  <c r="U390"/>
  <c r="V390" s="1"/>
  <c r="Y390" s="1"/>
  <c r="Z390"/>
  <c r="AA390" s="1"/>
  <c r="AD390" s="1"/>
  <c r="AE390"/>
  <c r="AF390" s="1"/>
  <c r="AI390" s="1"/>
  <c r="K390"/>
  <c r="L390" s="1"/>
  <c r="O390" s="1"/>
  <c r="AE401"/>
  <c r="AF401" s="1"/>
  <c r="AI401" s="1"/>
  <c r="K401"/>
  <c r="L401" s="1"/>
  <c r="O401" s="1"/>
  <c r="P401"/>
  <c r="Q401" s="1"/>
  <c r="T401" s="1"/>
  <c r="U401"/>
  <c r="V401" s="1"/>
  <c r="Y401" s="1"/>
  <c r="Z401"/>
  <c r="AA401" s="1"/>
  <c r="AD401" s="1"/>
  <c r="U385"/>
  <c r="V385" s="1"/>
  <c r="Y385" s="1"/>
  <c r="Z385"/>
  <c r="AA385" s="1"/>
  <c r="AD385" s="1"/>
  <c r="AE385"/>
  <c r="AF385" s="1"/>
  <c r="AI385" s="1"/>
  <c r="P385"/>
  <c r="Q385" s="1"/>
  <c r="T385" s="1"/>
  <c r="K385"/>
  <c r="L385" s="1"/>
  <c r="O385" s="1"/>
  <c r="Z408"/>
  <c r="AA408" s="1"/>
  <c r="AD408" s="1"/>
  <c r="AE408"/>
  <c r="AF408" s="1"/>
  <c r="AI408" s="1"/>
  <c r="K408"/>
  <c r="L408" s="1"/>
  <c r="O408" s="1"/>
  <c r="P408"/>
  <c r="Q408" s="1"/>
  <c r="T408" s="1"/>
  <c r="U408"/>
  <c r="V408" s="1"/>
  <c r="Y408" s="1"/>
  <c r="Z392"/>
  <c r="AA392" s="1"/>
  <c r="AD392" s="1"/>
  <c r="AE392"/>
  <c r="AF392" s="1"/>
  <c r="AI392" s="1"/>
  <c r="K392"/>
  <c r="L392" s="1"/>
  <c r="O392" s="1"/>
  <c r="P392"/>
  <c r="Q392" s="1"/>
  <c r="T392" s="1"/>
  <c r="U392"/>
  <c r="V392" s="1"/>
  <c r="Y392" s="1"/>
  <c r="Z382"/>
  <c r="AA382" s="1"/>
  <c r="AD382" s="1"/>
  <c r="AE382"/>
  <c r="AF382" s="1"/>
  <c r="AI382" s="1"/>
  <c r="K382"/>
  <c r="L382" s="1"/>
  <c r="O382" s="1"/>
  <c r="U382"/>
  <c r="V382" s="1"/>
  <c r="Y382" s="1"/>
  <c r="P382"/>
  <c r="Q382" s="1"/>
  <c r="T382" s="1"/>
  <c r="U369"/>
  <c r="V369" s="1"/>
  <c r="Y369" s="1"/>
  <c r="AE369"/>
  <c r="AF369" s="1"/>
  <c r="AI369" s="1"/>
  <c r="K369"/>
  <c r="L369" s="1"/>
  <c r="O369" s="1"/>
  <c r="P369"/>
  <c r="Q369" s="1"/>
  <c r="T369" s="1"/>
  <c r="Z369"/>
  <c r="AA369" s="1"/>
  <c r="AD369" s="1"/>
  <c r="U353"/>
  <c r="V353" s="1"/>
  <c r="Y353" s="1"/>
  <c r="AE353"/>
  <c r="AF353" s="1"/>
  <c r="AI353" s="1"/>
  <c r="K353"/>
  <c r="L353" s="1"/>
  <c r="O353" s="1"/>
  <c r="P353"/>
  <c r="Q353" s="1"/>
  <c r="T353" s="1"/>
  <c r="Z353"/>
  <c r="AA353" s="1"/>
  <c r="AD353" s="1"/>
  <c r="AE375"/>
  <c r="AF375" s="1"/>
  <c r="AI375" s="1"/>
  <c r="K375"/>
  <c r="L375" s="1"/>
  <c r="O375" s="1"/>
  <c r="U375"/>
  <c r="V375" s="1"/>
  <c r="Y375" s="1"/>
  <c r="Z375"/>
  <c r="AA375" s="1"/>
  <c r="AD375" s="1"/>
  <c r="P375"/>
  <c r="Q375" s="1"/>
  <c r="T375" s="1"/>
  <c r="AE359"/>
  <c r="AF359" s="1"/>
  <c r="AI359" s="1"/>
  <c r="K359"/>
  <c r="L359" s="1"/>
  <c r="O359" s="1"/>
  <c r="U359"/>
  <c r="V359" s="1"/>
  <c r="Y359" s="1"/>
  <c r="Z359"/>
  <c r="AA359" s="1"/>
  <c r="AD359" s="1"/>
  <c r="P359"/>
  <c r="Q359" s="1"/>
  <c r="T359" s="1"/>
  <c r="AE383"/>
  <c r="AF383" s="1"/>
  <c r="AI383" s="1"/>
  <c r="K383"/>
  <c r="L383" s="1"/>
  <c r="O383" s="1"/>
  <c r="P383"/>
  <c r="Q383" s="1"/>
  <c r="T383" s="1"/>
  <c r="U383"/>
  <c r="V383" s="1"/>
  <c r="Y383" s="1"/>
  <c r="Z383"/>
  <c r="AA383" s="1"/>
  <c r="AD383" s="1"/>
  <c r="Z366"/>
  <c r="AA366" s="1"/>
  <c r="AD366" s="1"/>
  <c r="P366"/>
  <c r="Q366" s="1"/>
  <c r="T366" s="1"/>
  <c r="U366"/>
  <c r="V366" s="1"/>
  <c r="Y366" s="1"/>
  <c r="AE366"/>
  <c r="AF366" s="1"/>
  <c r="AI366" s="1"/>
  <c r="K366"/>
  <c r="L366" s="1"/>
  <c r="O366" s="1"/>
  <c r="Z350"/>
  <c r="AA350" s="1"/>
  <c r="AD350" s="1"/>
  <c r="P350"/>
  <c r="Q350" s="1"/>
  <c r="T350" s="1"/>
  <c r="U350"/>
  <c r="V350" s="1"/>
  <c r="Y350" s="1"/>
  <c r="AE350"/>
  <c r="AF350" s="1"/>
  <c r="AI350" s="1"/>
  <c r="K350"/>
  <c r="L350" s="1"/>
  <c r="O350" s="1"/>
  <c r="P356"/>
  <c r="Q356" s="1"/>
  <c r="T356" s="1"/>
  <c r="Z356"/>
  <c r="AA356" s="1"/>
  <c r="AD356" s="1"/>
  <c r="AE356"/>
  <c r="AF356" s="1"/>
  <c r="AI356" s="1"/>
  <c r="K356"/>
  <c r="L356" s="1"/>
  <c r="O356" s="1"/>
  <c r="U356"/>
  <c r="V356" s="1"/>
  <c r="Y356" s="1"/>
  <c r="U328"/>
  <c r="V328" s="1"/>
  <c r="Y328" s="1"/>
  <c r="Z328"/>
  <c r="AA328" s="1"/>
  <c r="AD328" s="1"/>
  <c r="P328"/>
  <c r="Q328" s="1"/>
  <c r="T328" s="1"/>
  <c r="AE328"/>
  <c r="AF328" s="1"/>
  <c r="AI328" s="1"/>
  <c r="K328"/>
  <c r="L328" s="1"/>
  <c r="O328" s="1"/>
  <c r="P360"/>
  <c r="Q360" s="1"/>
  <c r="T360" s="1"/>
  <c r="Z360"/>
  <c r="AA360" s="1"/>
  <c r="AD360" s="1"/>
  <c r="AE360"/>
  <c r="AF360" s="1"/>
  <c r="AI360" s="1"/>
  <c r="K360"/>
  <c r="L360" s="1"/>
  <c r="O360" s="1"/>
  <c r="U360"/>
  <c r="V360" s="1"/>
  <c r="Y360" s="1"/>
  <c r="P331"/>
  <c r="Q331" s="1"/>
  <c r="T331" s="1"/>
  <c r="U331"/>
  <c r="V331" s="1"/>
  <c r="Y331" s="1"/>
  <c r="AE331"/>
  <c r="AF331" s="1"/>
  <c r="AI331" s="1"/>
  <c r="K331"/>
  <c r="L331" s="1"/>
  <c r="O331" s="1"/>
  <c r="Z331"/>
  <c r="AA331" s="1"/>
  <c r="AD331" s="1"/>
  <c r="U315"/>
  <c r="V315" s="1"/>
  <c r="Y315" s="1"/>
  <c r="AE315"/>
  <c r="AF315" s="1"/>
  <c r="AI315" s="1"/>
  <c r="K315"/>
  <c r="L315" s="1"/>
  <c r="O315" s="1"/>
  <c r="P315"/>
  <c r="Q315" s="1"/>
  <c r="T315" s="1"/>
  <c r="Z315"/>
  <c r="AA315" s="1"/>
  <c r="AD315" s="1"/>
  <c r="Z341"/>
  <c r="AA341" s="1"/>
  <c r="AD341" s="1"/>
  <c r="AE341"/>
  <c r="AF341" s="1"/>
  <c r="AI341" s="1"/>
  <c r="K341"/>
  <c r="L341" s="1"/>
  <c r="O341" s="1"/>
  <c r="U341"/>
  <c r="V341" s="1"/>
  <c r="Y341" s="1"/>
  <c r="P341"/>
  <c r="Q341" s="1"/>
  <c r="T341" s="1"/>
  <c r="Z325"/>
  <c r="AA325" s="1"/>
  <c r="AD325" s="1"/>
  <c r="AE325"/>
  <c r="AF325" s="1"/>
  <c r="AI325" s="1"/>
  <c r="K325"/>
  <c r="L325" s="1"/>
  <c r="O325" s="1"/>
  <c r="U325"/>
  <c r="V325" s="1"/>
  <c r="Y325" s="1"/>
  <c r="P325"/>
  <c r="Q325" s="1"/>
  <c r="T325" s="1"/>
  <c r="AE334"/>
  <c r="AF334" s="1"/>
  <c r="AI334" s="1"/>
  <c r="K334"/>
  <c r="L334" s="1"/>
  <c r="O334" s="1"/>
  <c r="P334"/>
  <c r="Q334" s="1"/>
  <c r="T334" s="1"/>
  <c r="Z334"/>
  <c r="AA334" s="1"/>
  <c r="AD334" s="1"/>
  <c r="U334"/>
  <c r="V334" s="1"/>
  <c r="Y334" s="1"/>
  <c r="U312"/>
  <c r="V312" s="1"/>
  <c r="Y312" s="1"/>
  <c r="Z312"/>
  <c r="AA312" s="1"/>
  <c r="AD312" s="1"/>
  <c r="AE312"/>
  <c r="AF312" s="1"/>
  <c r="AI312" s="1"/>
  <c r="K312"/>
  <c r="L312" s="1"/>
  <c r="O312" s="1"/>
  <c r="P312"/>
  <c r="Q312" s="1"/>
  <c r="T312" s="1"/>
  <c r="P364"/>
  <c r="Q364" s="1"/>
  <c r="T364" s="1"/>
  <c r="Z364"/>
  <c r="AA364" s="1"/>
  <c r="AD364" s="1"/>
  <c r="AE364"/>
  <c r="AF364" s="1"/>
  <c r="AI364" s="1"/>
  <c r="K364"/>
  <c r="L364" s="1"/>
  <c r="O364" s="1"/>
  <c r="U364"/>
  <c r="V364" s="1"/>
  <c r="Y364" s="1"/>
  <c r="P307"/>
  <c r="Q307" s="1"/>
  <c r="T307" s="1"/>
  <c r="U307"/>
  <c r="V307" s="1"/>
  <c r="Y307" s="1"/>
  <c r="Z307"/>
  <c r="AA307" s="1"/>
  <c r="AD307" s="1"/>
  <c r="K307"/>
  <c r="L307" s="1"/>
  <c r="O307" s="1"/>
  <c r="AE307"/>
  <c r="AF307" s="1"/>
  <c r="AI307" s="1"/>
  <c r="AE326"/>
  <c r="AF326" s="1"/>
  <c r="AI326" s="1"/>
  <c r="K326"/>
  <c r="L326" s="1"/>
  <c r="O326" s="1"/>
  <c r="P326"/>
  <c r="Q326" s="1"/>
  <c r="T326" s="1"/>
  <c r="Z326"/>
  <c r="AA326" s="1"/>
  <c r="AD326" s="1"/>
  <c r="U326"/>
  <c r="V326" s="1"/>
  <c r="Y326" s="1"/>
  <c r="U298"/>
  <c r="V298" s="1"/>
  <c r="Y298" s="1"/>
  <c r="K298"/>
  <c r="L298" s="1"/>
  <c r="O298" s="1"/>
  <c r="Z298"/>
  <c r="AA298" s="1"/>
  <c r="AD298" s="1"/>
  <c r="P298"/>
  <c r="Q298" s="1"/>
  <c r="T298" s="1"/>
  <c r="AE298"/>
  <c r="AF298" s="1"/>
  <c r="AI298" s="1"/>
  <c r="AE330"/>
  <c r="AF330" s="1"/>
  <c r="AI330" s="1"/>
  <c r="K330"/>
  <c r="L330" s="1"/>
  <c r="O330" s="1"/>
  <c r="P330"/>
  <c r="Q330" s="1"/>
  <c r="T330" s="1"/>
  <c r="Z330"/>
  <c r="AA330" s="1"/>
  <c r="AD330" s="1"/>
  <c r="U330"/>
  <c r="V330" s="1"/>
  <c r="Y330" s="1"/>
  <c r="U274"/>
  <c r="V274" s="1"/>
  <c r="Y274" s="1"/>
  <c r="Z274"/>
  <c r="AA274" s="1"/>
  <c r="AD274" s="1"/>
  <c r="AE274"/>
  <c r="AF274" s="1"/>
  <c r="AI274" s="1"/>
  <c r="K274"/>
  <c r="L274" s="1"/>
  <c r="O274" s="1"/>
  <c r="P274"/>
  <c r="Q274" s="1"/>
  <c r="T274" s="1"/>
  <c r="U258"/>
  <c r="V258" s="1"/>
  <c r="Y258" s="1"/>
  <c r="Z258"/>
  <c r="AA258" s="1"/>
  <c r="AD258" s="1"/>
  <c r="AE258"/>
  <c r="AF258" s="1"/>
  <c r="AI258" s="1"/>
  <c r="K258"/>
  <c r="L258" s="1"/>
  <c r="O258" s="1"/>
  <c r="P258"/>
  <c r="Q258" s="1"/>
  <c r="T258" s="1"/>
  <c r="U242"/>
  <c r="V242" s="1"/>
  <c r="Y242" s="1"/>
  <c r="AE242"/>
  <c r="AF242" s="1"/>
  <c r="AI242" s="1"/>
  <c r="K242"/>
  <c r="L242" s="1"/>
  <c r="O242" s="1"/>
  <c r="Z242"/>
  <c r="AA242" s="1"/>
  <c r="AD242" s="1"/>
  <c r="P242"/>
  <c r="Q242" s="1"/>
  <c r="T242" s="1"/>
  <c r="Z309"/>
  <c r="AA309" s="1"/>
  <c r="AD309" s="1"/>
  <c r="AE309"/>
  <c r="AF309" s="1"/>
  <c r="AI309" s="1"/>
  <c r="K309"/>
  <c r="L309" s="1"/>
  <c r="O309" s="1"/>
  <c r="P309"/>
  <c r="Q309" s="1"/>
  <c r="T309" s="1"/>
  <c r="U309"/>
  <c r="V309" s="1"/>
  <c r="Y309" s="1"/>
  <c r="Z291"/>
  <c r="AA291" s="1"/>
  <c r="AD291" s="1"/>
  <c r="P291"/>
  <c r="Q291" s="1"/>
  <c r="T291" s="1"/>
  <c r="AE291"/>
  <c r="AF291" s="1"/>
  <c r="AI291" s="1"/>
  <c r="U291"/>
  <c r="V291" s="1"/>
  <c r="Y291" s="1"/>
  <c r="K291"/>
  <c r="L291" s="1"/>
  <c r="O291" s="1"/>
  <c r="P277"/>
  <c r="Q277" s="1"/>
  <c r="T277" s="1"/>
  <c r="U277"/>
  <c r="V277" s="1"/>
  <c r="Y277" s="1"/>
  <c r="Z277"/>
  <c r="AA277" s="1"/>
  <c r="AD277" s="1"/>
  <c r="AE277"/>
  <c r="AF277" s="1"/>
  <c r="AI277" s="1"/>
  <c r="K277"/>
  <c r="L277" s="1"/>
  <c r="O277" s="1"/>
  <c r="P261"/>
  <c r="Q261" s="1"/>
  <c r="T261" s="1"/>
  <c r="U261"/>
  <c r="V261" s="1"/>
  <c r="Y261" s="1"/>
  <c r="Z261"/>
  <c r="AA261" s="1"/>
  <c r="AD261" s="1"/>
  <c r="AE261"/>
  <c r="AF261" s="1"/>
  <c r="AI261" s="1"/>
  <c r="K261"/>
  <c r="L261" s="1"/>
  <c r="O261" s="1"/>
  <c r="AE296"/>
  <c r="AF296" s="1"/>
  <c r="AI296" s="1"/>
  <c r="K296"/>
  <c r="L296" s="1"/>
  <c r="O296" s="1"/>
  <c r="U296"/>
  <c r="V296" s="1"/>
  <c r="Y296" s="1"/>
  <c r="Z296"/>
  <c r="AA296" s="1"/>
  <c r="AD296" s="1"/>
  <c r="P296"/>
  <c r="Q296" s="1"/>
  <c r="T296" s="1"/>
  <c r="AE276"/>
  <c r="AF276" s="1"/>
  <c r="AI276" s="1"/>
  <c r="K276"/>
  <c r="L276" s="1"/>
  <c r="O276" s="1"/>
  <c r="P276"/>
  <c r="Q276" s="1"/>
  <c r="T276" s="1"/>
  <c r="U276"/>
  <c r="V276" s="1"/>
  <c r="Y276" s="1"/>
  <c r="Z276"/>
  <c r="AA276" s="1"/>
  <c r="AD276" s="1"/>
  <c r="AE260"/>
  <c r="AF260" s="1"/>
  <c r="AI260" s="1"/>
  <c r="K260"/>
  <c r="L260" s="1"/>
  <c r="O260" s="1"/>
  <c r="P260"/>
  <c r="Q260" s="1"/>
  <c r="T260" s="1"/>
  <c r="U260"/>
  <c r="V260" s="1"/>
  <c r="Y260" s="1"/>
  <c r="Z260"/>
  <c r="AA260" s="1"/>
  <c r="AD260" s="1"/>
  <c r="AE244"/>
  <c r="AF244" s="1"/>
  <c r="AI244" s="1"/>
  <c r="K244"/>
  <c r="L244" s="1"/>
  <c r="O244" s="1"/>
  <c r="U244"/>
  <c r="V244" s="1"/>
  <c r="Y244" s="1"/>
  <c r="Z244"/>
  <c r="AA244" s="1"/>
  <c r="AD244" s="1"/>
  <c r="P244"/>
  <c r="Q244" s="1"/>
  <c r="T244" s="1"/>
  <c r="U228"/>
  <c r="V228" s="1"/>
  <c r="Y228" s="1"/>
  <c r="Z228"/>
  <c r="AA228" s="1"/>
  <c r="AD228" s="1"/>
  <c r="P228"/>
  <c r="Q228" s="1"/>
  <c r="T228" s="1"/>
  <c r="AE228"/>
  <c r="AF228" s="1"/>
  <c r="AI228" s="1"/>
  <c r="K228"/>
  <c r="L228" s="1"/>
  <c r="O228" s="1"/>
  <c r="Z283"/>
  <c r="AA283" s="1"/>
  <c r="AD283" s="1"/>
  <c r="AE283"/>
  <c r="AF283" s="1"/>
  <c r="AI283" s="1"/>
  <c r="K283"/>
  <c r="L283" s="1"/>
  <c r="O283" s="1"/>
  <c r="P283"/>
  <c r="Q283" s="1"/>
  <c r="T283" s="1"/>
  <c r="U283"/>
  <c r="V283" s="1"/>
  <c r="Y283" s="1"/>
  <c r="Z267"/>
  <c r="AA267" s="1"/>
  <c r="AD267" s="1"/>
  <c r="AE267"/>
  <c r="AF267" s="1"/>
  <c r="AI267" s="1"/>
  <c r="K267"/>
  <c r="L267" s="1"/>
  <c r="O267" s="1"/>
  <c r="P267"/>
  <c r="Q267" s="1"/>
  <c r="T267" s="1"/>
  <c r="U267"/>
  <c r="V267" s="1"/>
  <c r="Y267" s="1"/>
  <c r="Z251"/>
  <c r="AA251" s="1"/>
  <c r="AD251" s="1"/>
  <c r="AE251"/>
  <c r="AF251" s="1"/>
  <c r="AI251" s="1"/>
  <c r="K251"/>
  <c r="L251" s="1"/>
  <c r="O251" s="1"/>
  <c r="P251"/>
  <c r="Q251" s="1"/>
  <c r="T251" s="1"/>
  <c r="U251"/>
  <c r="V251" s="1"/>
  <c r="Y251" s="1"/>
  <c r="U224"/>
  <c r="V224" s="1"/>
  <c r="Y224" s="1"/>
  <c r="AE224"/>
  <c r="AF224" s="1"/>
  <c r="AI224" s="1"/>
  <c r="Z224"/>
  <c r="AA224" s="1"/>
  <c r="AD224" s="1"/>
  <c r="K224"/>
  <c r="L224" s="1"/>
  <c r="O224" s="1"/>
  <c r="P224"/>
  <c r="Q224" s="1"/>
  <c r="T224" s="1"/>
  <c r="U208"/>
  <c r="V208" s="1"/>
  <c r="Y208" s="1"/>
  <c r="Z208"/>
  <c r="AA208" s="1"/>
  <c r="AD208" s="1"/>
  <c r="AE208"/>
  <c r="AF208" s="1"/>
  <c r="AI208" s="1"/>
  <c r="K208"/>
  <c r="L208" s="1"/>
  <c r="O208" s="1"/>
  <c r="P208"/>
  <c r="Q208" s="1"/>
  <c r="T208" s="1"/>
  <c r="P241"/>
  <c r="Q241" s="1"/>
  <c r="T241" s="1"/>
  <c r="Z241"/>
  <c r="AA241" s="1"/>
  <c r="AD241" s="1"/>
  <c r="K241"/>
  <c r="L241" s="1"/>
  <c r="O241" s="1"/>
  <c r="U241"/>
  <c r="V241" s="1"/>
  <c r="Y241" s="1"/>
  <c r="AE241"/>
  <c r="AF241" s="1"/>
  <c r="AI241" s="1"/>
  <c r="AE226"/>
  <c r="AF226" s="1"/>
  <c r="AI226" s="1"/>
  <c r="K226"/>
  <c r="L226" s="1"/>
  <c r="O226" s="1"/>
  <c r="Z226"/>
  <c r="AA226" s="1"/>
  <c r="AD226" s="1"/>
  <c r="P226"/>
  <c r="Q226" s="1"/>
  <c r="T226" s="1"/>
  <c r="U226"/>
  <c r="V226" s="1"/>
  <c r="Y226" s="1"/>
  <c r="P211"/>
  <c r="Q211" s="1"/>
  <c r="T211" s="1"/>
  <c r="U211"/>
  <c r="V211" s="1"/>
  <c r="Y211" s="1"/>
  <c r="Z211"/>
  <c r="AA211" s="1"/>
  <c r="AD211" s="1"/>
  <c r="AE211"/>
  <c r="AF211" s="1"/>
  <c r="AI211" s="1"/>
  <c r="K211"/>
  <c r="L211" s="1"/>
  <c r="O211" s="1"/>
  <c r="P231"/>
  <c r="Q231" s="1"/>
  <c r="T231" s="1"/>
  <c r="AE231"/>
  <c r="AF231" s="1"/>
  <c r="AI231" s="1"/>
  <c r="U231"/>
  <c r="V231" s="1"/>
  <c r="Y231" s="1"/>
  <c r="K231"/>
  <c r="L231" s="1"/>
  <c r="O231" s="1"/>
  <c r="Z231"/>
  <c r="AA231" s="1"/>
  <c r="AD231" s="1"/>
  <c r="AE214"/>
  <c r="AF214" s="1"/>
  <c r="AI214" s="1"/>
  <c r="K214"/>
  <c r="L214" s="1"/>
  <c r="O214" s="1"/>
  <c r="P214"/>
  <c r="Q214" s="1"/>
  <c r="T214" s="1"/>
  <c r="U214"/>
  <c r="V214" s="1"/>
  <c r="Y214" s="1"/>
  <c r="Z214"/>
  <c r="AA214" s="1"/>
  <c r="AD214" s="1"/>
  <c r="U198"/>
  <c r="V198" s="1"/>
  <c r="Y198" s="1"/>
  <c r="Z198"/>
  <c r="AA198" s="1"/>
  <c r="AD198" s="1"/>
  <c r="AE198"/>
  <c r="AF198" s="1"/>
  <c r="AI198" s="1"/>
  <c r="P198"/>
  <c r="Q198" s="1"/>
  <c r="T198" s="1"/>
  <c r="K198"/>
  <c r="L198" s="1"/>
  <c r="O198" s="1"/>
  <c r="Z213"/>
  <c r="AA213" s="1"/>
  <c r="AD213" s="1"/>
  <c r="AE213"/>
  <c r="AF213" s="1"/>
  <c r="AI213" s="1"/>
  <c r="K213"/>
  <c r="L213" s="1"/>
  <c r="O213" s="1"/>
  <c r="P213"/>
  <c r="Q213" s="1"/>
  <c r="T213" s="1"/>
  <c r="U213"/>
  <c r="V213" s="1"/>
  <c r="Y213" s="1"/>
  <c r="U197"/>
  <c r="V197" s="1"/>
  <c r="Y197" s="1"/>
  <c r="P197"/>
  <c r="Q197" s="1"/>
  <c r="T197" s="1"/>
  <c r="AE197"/>
  <c r="AF197" s="1"/>
  <c r="AI197" s="1"/>
  <c r="K197"/>
  <c r="L197" s="1"/>
  <c r="O197" s="1"/>
  <c r="Z197"/>
  <c r="AA197" s="1"/>
  <c r="AD197" s="1"/>
  <c r="Z194"/>
  <c r="AA194" s="1"/>
  <c r="AD194" s="1"/>
  <c r="P194"/>
  <c r="Q194" s="1"/>
  <c r="T194" s="1"/>
  <c r="AE194"/>
  <c r="AF194" s="1"/>
  <c r="AI194" s="1"/>
  <c r="U194"/>
  <c r="V194" s="1"/>
  <c r="Y194" s="1"/>
  <c r="K194"/>
  <c r="L194" s="1"/>
  <c r="O194" s="1"/>
  <c r="AE200"/>
  <c r="AF200" s="1"/>
  <c r="AI200" s="1"/>
  <c r="K200"/>
  <c r="L200" s="1"/>
  <c r="O200" s="1"/>
  <c r="P200"/>
  <c r="Q200" s="1"/>
  <c r="T200" s="1"/>
  <c r="U200"/>
  <c r="V200" s="1"/>
  <c r="Y200" s="1"/>
  <c r="Z200"/>
  <c r="AA200" s="1"/>
  <c r="AD200" s="1"/>
  <c r="U489"/>
  <c r="V489" s="1"/>
  <c r="Y489" s="1"/>
  <c r="Z489"/>
  <c r="AA489" s="1"/>
  <c r="AD489" s="1"/>
  <c r="AE489"/>
  <c r="AF489" s="1"/>
  <c r="AI489" s="1"/>
  <c r="K489"/>
  <c r="L489" s="1"/>
  <c r="O489" s="1"/>
  <c r="P489"/>
  <c r="Q489" s="1"/>
  <c r="T489" s="1"/>
  <c r="P492"/>
  <c r="Q492" s="1"/>
  <c r="T492" s="1"/>
  <c r="U492"/>
  <c r="V492" s="1"/>
  <c r="Y492" s="1"/>
  <c r="Z492"/>
  <c r="AA492" s="1"/>
  <c r="AD492" s="1"/>
  <c r="AE492"/>
  <c r="AF492" s="1"/>
  <c r="AI492" s="1"/>
  <c r="K492"/>
  <c r="L492" s="1"/>
  <c r="O492" s="1"/>
  <c r="AE495"/>
  <c r="AF495" s="1"/>
  <c r="AI495" s="1"/>
  <c r="K495"/>
  <c r="L495" s="1"/>
  <c r="O495" s="1"/>
  <c r="P495"/>
  <c r="Q495" s="1"/>
  <c r="T495" s="1"/>
  <c r="U495"/>
  <c r="V495" s="1"/>
  <c r="Y495" s="1"/>
  <c r="Z495"/>
  <c r="AA495" s="1"/>
  <c r="AD495" s="1"/>
  <c r="Z494"/>
  <c r="AA494" s="1"/>
  <c r="AD494" s="1"/>
  <c r="AE494"/>
  <c r="AF494" s="1"/>
  <c r="AI494" s="1"/>
  <c r="K494"/>
  <c r="L494" s="1"/>
  <c r="O494" s="1"/>
  <c r="P494"/>
  <c r="Q494" s="1"/>
  <c r="T494" s="1"/>
  <c r="U494"/>
  <c r="V494" s="1"/>
  <c r="Y494" s="1"/>
  <c r="U475"/>
  <c r="V475" s="1"/>
  <c r="Y475" s="1"/>
  <c r="Z475"/>
  <c r="AA475" s="1"/>
  <c r="AD475" s="1"/>
  <c r="AE475"/>
  <c r="AF475" s="1"/>
  <c r="AI475" s="1"/>
  <c r="K475"/>
  <c r="L475" s="1"/>
  <c r="O475" s="1"/>
  <c r="P475"/>
  <c r="Q475" s="1"/>
  <c r="T475" s="1"/>
  <c r="P478"/>
  <c r="Q478" s="1"/>
  <c r="T478" s="1"/>
  <c r="U478"/>
  <c r="V478" s="1"/>
  <c r="Y478" s="1"/>
  <c r="Z478"/>
  <c r="AA478" s="1"/>
  <c r="AD478" s="1"/>
  <c r="AE478"/>
  <c r="AF478" s="1"/>
  <c r="AI478" s="1"/>
  <c r="K478"/>
  <c r="L478" s="1"/>
  <c r="O478" s="1"/>
  <c r="AE483"/>
  <c r="AF483" s="1"/>
  <c r="AI483" s="1"/>
  <c r="K483"/>
  <c r="L483" s="1"/>
  <c r="O483" s="1"/>
  <c r="Z483"/>
  <c r="AA483" s="1"/>
  <c r="AD483" s="1"/>
  <c r="U483"/>
  <c r="V483" s="1"/>
  <c r="Y483" s="1"/>
  <c r="P483"/>
  <c r="Q483" s="1"/>
  <c r="T483" s="1"/>
  <c r="AE469"/>
  <c r="AF469" s="1"/>
  <c r="AI469" s="1"/>
  <c r="K469"/>
  <c r="L469" s="1"/>
  <c r="O469" s="1"/>
  <c r="P469"/>
  <c r="Q469" s="1"/>
  <c r="T469" s="1"/>
  <c r="U469"/>
  <c r="V469" s="1"/>
  <c r="Y469" s="1"/>
  <c r="Z469"/>
  <c r="AA469" s="1"/>
  <c r="AD469" s="1"/>
  <c r="Z468"/>
  <c r="AA468" s="1"/>
  <c r="AD468" s="1"/>
  <c r="AE468"/>
  <c r="AF468" s="1"/>
  <c r="AI468" s="1"/>
  <c r="K468"/>
  <c r="L468" s="1"/>
  <c r="O468" s="1"/>
  <c r="P468"/>
  <c r="Q468" s="1"/>
  <c r="T468" s="1"/>
  <c r="U468"/>
  <c r="V468" s="1"/>
  <c r="Y468" s="1"/>
  <c r="AE465"/>
  <c r="AF465" s="1"/>
  <c r="AI465" s="1"/>
  <c r="K465"/>
  <c r="L465" s="1"/>
  <c r="O465" s="1"/>
  <c r="Z465"/>
  <c r="AA465" s="1"/>
  <c r="AD465" s="1"/>
  <c r="U465"/>
  <c r="V465" s="1"/>
  <c r="Y465" s="1"/>
  <c r="P465"/>
  <c r="Q465" s="1"/>
  <c r="T465" s="1"/>
  <c r="U444"/>
  <c r="V444" s="1"/>
  <c r="Y444" s="1"/>
  <c r="Z444"/>
  <c r="AA444" s="1"/>
  <c r="AD444" s="1"/>
  <c r="AE444"/>
  <c r="AF444" s="1"/>
  <c r="AI444" s="1"/>
  <c r="K444"/>
  <c r="L444" s="1"/>
  <c r="O444" s="1"/>
  <c r="P444"/>
  <c r="Q444" s="1"/>
  <c r="T444" s="1"/>
  <c r="P451"/>
  <c r="Q451" s="1"/>
  <c r="T451" s="1"/>
  <c r="U451"/>
  <c r="V451" s="1"/>
  <c r="Y451" s="1"/>
  <c r="Z451"/>
  <c r="AA451" s="1"/>
  <c r="AD451" s="1"/>
  <c r="AE451"/>
  <c r="AF451" s="1"/>
  <c r="AI451" s="1"/>
  <c r="K451"/>
  <c r="L451" s="1"/>
  <c r="O451" s="1"/>
  <c r="AE454"/>
  <c r="AF454" s="1"/>
  <c r="AI454" s="1"/>
  <c r="K454"/>
  <c r="L454" s="1"/>
  <c r="O454" s="1"/>
  <c r="P454"/>
  <c r="Q454" s="1"/>
  <c r="T454" s="1"/>
  <c r="U454"/>
  <c r="V454" s="1"/>
  <c r="Y454" s="1"/>
  <c r="Z454"/>
  <c r="AA454" s="1"/>
  <c r="AD454" s="1"/>
  <c r="P459"/>
  <c r="Q459" s="1"/>
  <c r="T459" s="1"/>
  <c r="Z459"/>
  <c r="AA459" s="1"/>
  <c r="AD459" s="1"/>
  <c r="AE459"/>
  <c r="AF459" s="1"/>
  <c r="AI459" s="1"/>
  <c r="U459"/>
  <c r="V459" s="1"/>
  <c r="Y459" s="1"/>
  <c r="K459"/>
  <c r="L459" s="1"/>
  <c r="O459" s="1"/>
  <c r="U441"/>
  <c r="V441" s="1"/>
  <c r="Y441" s="1"/>
  <c r="K441"/>
  <c r="L441" s="1"/>
  <c r="O441" s="1"/>
  <c r="Z441"/>
  <c r="AA441" s="1"/>
  <c r="AD441" s="1"/>
  <c r="P441"/>
  <c r="Q441" s="1"/>
  <c r="T441" s="1"/>
  <c r="AE441"/>
  <c r="AF441" s="1"/>
  <c r="AI441" s="1"/>
  <c r="U430"/>
  <c r="V430" s="1"/>
  <c r="Y430" s="1"/>
  <c r="Z430"/>
  <c r="AA430" s="1"/>
  <c r="AD430" s="1"/>
  <c r="AE430"/>
  <c r="AF430" s="1"/>
  <c r="AI430" s="1"/>
  <c r="K430"/>
  <c r="L430" s="1"/>
  <c r="O430" s="1"/>
  <c r="P430"/>
  <c r="Q430" s="1"/>
  <c r="T430" s="1"/>
  <c r="P440"/>
  <c r="Q440" s="1"/>
  <c r="T440" s="1"/>
  <c r="AE440"/>
  <c r="AF440" s="1"/>
  <c r="AI440" s="1"/>
  <c r="U440"/>
  <c r="V440" s="1"/>
  <c r="Y440" s="1"/>
  <c r="K440"/>
  <c r="L440" s="1"/>
  <c r="O440" s="1"/>
  <c r="Z440"/>
  <c r="AA440" s="1"/>
  <c r="AD440" s="1"/>
  <c r="P421"/>
  <c r="Q421" s="1"/>
  <c r="T421" s="1"/>
  <c r="U421"/>
  <c r="V421" s="1"/>
  <c r="Y421" s="1"/>
  <c r="Z421"/>
  <c r="AA421" s="1"/>
  <c r="AD421" s="1"/>
  <c r="AE421"/>
  <c r="AF421" s="1"/>
  <c r="AI421" s="1"/>
  <c r="K421"/>
  <c r="L421" s="1"/>
  <c r="O421" s="1"/>
  <c r="AE424"/>
  <c r="AF424" s="1"/>
  <c r="AI424" s="1"/>
  <c r="K424"/>
  <c r="L424" s="1"/>
  <c r="O424" s="1"/>
  <c r="P424"/>
  <c r="Q424" s="1"/>
  <c r="T424" s="1"/>
  <c r="U424"/>
  <c r="V424" s="1"/>
  <c r="Y424" s="1"/>
  <c r="Z424"/>
  <c r="AA424" s="1"/>
  <c r="AD424" s="1"/>
  <c r="Z431"/>
  <c r="AA431" s="1"/>
  <c r="AD431" s="1"/>
  <c r="AE431"/>
  <c r="AF431" s="1"/>
  <c r="AI431" s="1"/>
  <c r="K431"/>
  <c r="L431" s="1"/>
  <c r="O431" s="1"/>
  <c r="P431"/>
  <c r="Q431" s="1"/>
  <c r="T431" s="1"/>
  <c r="U431"/>
  <c r="V431" s="1"/>
  <c r="Y431" s="1"/>
  <c r="U415"/>
  <c r="V415" s="1"/>
  <c r="Y415" s="1"/>
  <c r="P415"/>
  <c r="Q415" s="1"/>
  <c r="T415" s="1"/>
  <c r="AE415"/>
  <c r="AF415" s="1"/>
  <c r="AI415" s="1"/>
  <c r="K415"/>
  <c r="L415" s="1"/>
  <c r="O415" s="1"/>
  <c r="Z415"/>
  <c r="AA415" s="1"/>
  <c r="AD415" s="1"/>
  <c r="U403"/>
  <c r="V403" s="1"/>
  <c r="Y403" s="1"/>
  <c r="Z403"/>
  <c r="AA403" s="1"/>
  <c r="AD403" s="1"/>
  <c r="AE403"/>
  <c r="AF403" s="1"/>
  <c r="AI403" s="1"/>
  <c r="K403"/>
  <c r="L403" s="1"/>
  <c r="O403" s="1"/>
  <c r="P403"/>
  <c r="Q403" s="1"/>
  <c r="T403" s="1"/>
  <c r="P418"/>
  <c r="Q418" s="1"/>
  <c r="T418" s="1"/>
  <c r="AE418"/>
  <c r="AF418" s="1"/>
  <c r="AI418" s="1"/>
  <c r="U418"/>
  <c r="V418" s="1"/>
  <c r="Y418" s="1"/>
  <c r="K418"/>
  <c r="L418" s="1"/>
  <c r="O418" s="1"/>
  <c r="Z418"/>
  <c r="AA418" s="1"/>
  <c r="AD418" s="1"/>
  <c r="P402"/>
  <c r="Q402" s="1"/>
  <c r="T402" s="1"/>
  <c r="U402"/>
  <c r="V402" s="1"/>
  <c r="Y402" s="1"/>
  <c r="Z402"/>
  <c r="AA402" s="1"/>
  <c r="AD402" s="1"/>
  <c r="AE402"/>
  <c r="AF402" s="1"/>
  <c r="AI402" s="1"/>
  <c r="K402"/>
  <c r="L402" s="1"/>
  <c r="O402" s="1"/>
  <c r="AE417"/>
  <c r="AF417" s="1"/>
  <c r="AI417" s="1"/>
  <c r="K417"/>
  <c r="L417" s="1"/>
  <c r="O417" s="1"/>
  <c r="U417"/>
  <c r="V417" s="1"/>
  <c r="Y417" s="1"/>
  <c r="Z417"/>
  <c r="AA417" s="1"/>
  <c r="AD417" s="1"/>
  <c r="P417"/>
  <c r="Q417" s="1"/>
  <c r="T417" s="1"/>
  <c r="AE397"/>
  <c r="AF397" s="1"/>
  <c r="AI397" s="1"/>
  <c r="K397"/>
  <c r="L397" s="1"/>
  <c r="O397" s="1"/>
  <c r="P397"/>
  <c r="Q397" s="1"/>
  <c r="T397" s="1"/>
  <c r="U397"/>
  <c r="V397" s="1"/>
  <c r="Y397" s="1"/>
  <c r="Z397"/>
  <c r="AA397" s="1"/>
  <c r="AD397" s="1"/>
  <c r="U381"/>
  <c r="V381" s="1"/>
  <c r="Y381" s="1"/>
  <c r="Z381"/>
  <c r="AA381" s="1"/>
  <c r="AD381" s="1"/>
  <c r="AE381"/>
  <c r="AF381" s="1"/>
  <c r="AI381" s="1"/>
  <c r="P381"/>
  <c r="Q381" s="1"/>
  <c r="T381" s="1"/>
  <c r="K381"/>
  <c r="L381" s="1"/>
  <c r="O381" s="1"/>
  <c r="Z404"/>
  <c r="AA404" s="1"/>
  <c r="AD404" s="1"/>
  <c r="AE404"/>
  <c r="AF404" s="1"/>
  <c r="AI404" s="1"/>
  <c r="K404"/>
  <c r="L404" s="1"/>
  <c r="O404" s="1"/>
  <c r="P404"/>
  <c r="Q404" s="1"/>
  <c r="T404" s="1"/>
  <c r="U404"/>
  <c r="V404" s="1"/>
  <c r="Y404" s="1"/>
  <c r="Z388"/>
  <c r="AA388" s="1"/>
  <c r="AD388" s="1"/>
  <c r="AE388"/>
  <c r="AF388" s="1"/>
  <c r="AI388" s="1"/>
  <c r="K388"/>
  <c r="L388" s="1"/>
  <c r="O388" s="1"/>
  <c r="P388"/>
  <c r="Q388" s="1"/>
  <c r="T388" s="1"/>
  <c r="U388"/>
  <c r="V388" s="1"/>
  <c r="Y388" s="1"/>
  <c r="P379"/>
  <c r="Q379" s="1"/>
  <c r="T379" s="1"/>
  <c r="K379"/>
  <c r="L379" s="1"/>
  <c r="O379" s="1"/>
  <c r="Z379"/>
  <c r="AA379" s="1"/>
  <c r="AD379" s="1"/>
  <c r="AE379"/>
  <c r="AF379" s="1"/>
  <c r="AI379" s="1"/>
  <c r="U379"/>
  <c r="V379" s="1"/>
  <c r="Y379" s="1"/>
  <c r="U365"/>
  <c r="V365" s="1"/>
  <c r="Y365" s="1"/>
  <c r="AE365"/>
  <c r="AF365" s="1"/>
  <c r="AI365" s="1"/>
  <c r="K365"/>
  <c r="L365" s="1"/>
  <c r="O365" s="1"/>
  <c r="P365"/>
  <c r="Q365" s="1"/>
  <c r="T365" s="1"/>
  <c r="Z365"/>
  <c r="AA365" s="1"/>
  <c r="AD365" s="1"/>
  <c r="U349"/>
  <c r="V349" s="1"/>
  <c r="Y349" s="1"/>
  <c r="AE349"/>
  <c r="AF349" s="1"/>
  <c r="AI349" s="1"/>
  <c r="K349"/>
  <c r="L349" s="1"/>
  <c r="O349" s="1"/>
  <c r="P349"/>
  <c r="Q349" s="1"/>
  <c r="T349" s="1"/>
  <c r="Z349"/>
  <c r="AA349" s="1"/>
  <c r="AD349" s="1"/>
  <c r="AE371"/>
  <c r="AF371" s="1"/>
  <c r="AI371" s="1"/>
  <c r="K371"/>
  <c r="L371" s="1"/>
  <c r="O371" s="1"/>
  <c r="U371"/>
  <c r="V371" s="1"/>
  <c r="Y371" s="1"/>
  <c r="Z371"/>
  <c r="AA371" s="1"/>
  <c r="AD371" s="1"/>
  <c r="P371"/>
  <c r="Q371" s="1"/>
  <c r="T371" s="1"/>
  <c r="AE355"/>
  <c r="AF355" s="1"/>
  <c r="AI355" s="1"/>
  <c r="K355"/>
  <c r="L355" s="1"/>
  <c r="O355" s="1"/>
  <c r="U355"/>
  <c r="V355" s="1"/>
  <c r="Y355" s="1"/>
  <c r="Z355"/>
  <c r="AA355" s="1"/>
  <c r="AD355" s="1"/>
  <c r="P355"/>
  <c r="Q355" s="1"/>
  <c r="T355" s="1"/>
  <c r="AE378"/>
  <c r="AF378" s="1"/>
  <c r="AI378" s="1"/>
  <c r="Z378"/>
  <c r="AA378" s="1"/>
  <c r="AD378" s="1"/>
  <c r="K378"/>
  <c r="L378" s="1"/>
  <c r="O378" s="1"/>
  <c r="P378"/>
  <c r="Q378" s="1"/>
  <c r="T378" s="1"/>
  <c r="U378"/>
  <c r="V378" s="1"/>
  <c r="Y378" s="1"/>
  <c r="Z362"/>
  <c r="AA362" s="1"/>
  <c r="AD362" s="1"/>
  <c r="P362"/>
  <c r="Q362" s="1"/>
  <c r="T362" s="1"/>
  <c r="U362"/>
  <c r="V362" s="1"/>
  <c r="Y362" s="1"/>
  <c r="AE362"/>
  <c r="AF362" s="1"/>
  <c r="AI362" s="1"/>
  <c r="K362"/>
  <c r="L362" s="1"/>
  <c r="O362" s="1"/>
  <c r="Z346"/>
  <c r="AA346" s="1"/>
  <c r="AD346" s="1"/>
  <c r="U346"/>
  <c r="V346" s="1"/>
  <c r="Y346" s="1"/>
  <c r="AE346"/>
  <c r="AF346" s="1"/>
  <c r="AI346" s="1"/>
  <c r="P346"/>
  <c r="Q346" s="1"/>
  <c r="T346" s="1"/>
  <c r="K346"/>
  <c r="L346" s="1"/>
  <c r="O346" s="1"/>
  <c r="U340"/>
  <c r="V340" s="1"/>
  <c r="Y340" s="1"/>
  <c r="Z340"/>
  <c r="AA340" s="1"/>
  <c r="AD340" s="1"/>
  <c r="P340"/>
  <c r="Q340" s="1"/>
  <c r="T340" s="1"/>
  <c r="K340"/>
  <c r="L340" s="1"/>
  <c r="O340" s="1"/>
  <c r="AE340"/>
  <c r="AF340" s="1"/>
  <c r="AI340" s="1"/>
  <c r="U324"/>
  <c r="V324" s="1"/>
  <c r="Y324" s="1"/>
  <c r="Z324"/>
  <c r="AA324" s="1"/>
  <c r="AD324" s="1"/>
  <c r="P324"/>
  <c r="Q324" s="1"/>
  <c r="T324" s="1"/>
  <c r="K324"/>
  <c r="L324" s="1"/>
  <c r="O324" s="1"/>
  <c r="AE324"/>
  <c r="AF324" s="1"/>
  <c r="AI324" s="1"/>
  <c r="AE344"/>
  <c r="AF344" s="1"/>
  <c r="AI344" s="1"/>
  <c r="K344"/>
  <c r="L344" s="1"/>
  <c r="O344" s="1"/>
  <c r="P344"/>
  <c r="Q344" s="1"/>
  <c r="T344" s="1"/>
  <c r="U344"/>
  <c r="V344" s="1"/>
  <c r="Y344" s="1"/>
  <c r="Z344"/>
  <c r="AA344" s="1"/>
  <c r="AD344" s="1"/>
  <c r="P327"/>
  <c r="Q327" s="1"/>
  <c r="T327" s="1"/>
  <c r="U327"/>
  <c r="V327" s="1"/>
  <c r="Y327" s="1"/>
  <c r="AE327"/>
  <c r="AF327" s="1"/>
  <c r="AI327" s="1"/>
  <c r="K327"/>
  <c r="L327" s="1"/>
  <c r="O327" s="1"/>
  <c r="Z327"/>
  <c r="AA327" s="1"/>
  <c r="AD327" s="1"/>
  <c r="P368"/>
  <c r="Q368" s="1"/>
  <c r="T368" s="1"/>
  <c r="Z368"/>
  <c r="AA368" s="1"/>
  <c r="AD368" s="1"/>
  <c r="AE368"/>
  <c r="AF368" s="1"/>
  <c r="AI368" s="1"/>
  <c r="K368"/>
  <c r="L368" s="1"/>
  <c r="O368" s="1"/>
  <c r="U368"/>
  <c r="V368" s="1"/>
  <c r="Y368" s="1"/>
  <c r="Z337"/>
  <c r="AA337" s="1"/>
  <c r="AD337" s="1"/>
  <c r="AE337"/>
  <c r="AF337" s="1"/>
  <c r="AI337" s="1"/>
  <c r="K337"/>
  <c r="L337" s="1"/>
  <c r="O337" s="1"/>
  <c r="U337"/>
  <c r="V337" s="1"/>
  <c r="Y337" s="1"/>
  <c r="P337"/>
  <c r="Q337" s="1"/>
  <c r="T337" s="1"/>
  <c r="Z321"/>
  <c r="AA321" s="1"/>
  <c r="AD321" s="1"/>
  <c r="AE321"/>
  <c r="AF321" s="1"/>
  <c r="AI321" s="1"/>
  <c r="K321"/>
  <c r="L321" s="1"/>
  <c r="O321" s="1"/>
  <c r="U321"/>
  <c r="V321" s="1"/>
  <c r="Y321" s="1"/>
  <c r="P321"/>
  <c r="Q321" s="1"/>
  <c r="T321" s="1"/>
  <c r="P318"/>
  <c r="Q318" s="1"/>
  <c r="T318" s="1"/>
  <c r="Z318"/>
  <c r="AA318" s="1"/>
  <c r="AD318" s="1"/>
  <c r="K318"/>
  <c r="L318" s="1"/>
  <c r="O318" s="1"/>
  <c r="U318"/>
  <c r="V318" s="1"/>
  <c r="Y318" s="1"/>
  <c r="AE318"/>
  <c r="AF318" s="1"/>
  <c r="AI318" s="1"/>
  <c r="U308"/>
  <c r="V308" s="1"/>
  <c r="Y308" s="1"/>
  <c r="Z308"/>
  <c r="AA308" s="1"/>
  <c r="AD308" s="1"/>
  <c r="AE308"/>
  <c r="AF308" s="1"/>
  <c r="AI308" s="1"/>
  <c r="K308"/>
  <c r="L308" s="1"/>
  <c r="O308" s="1"/>
  <c r="P308"/>
  <c r="Q308" s="1"/>
  <c r="T308" s="1"/>
  <c r="AE338"/>
  <c r="AF338" s="1"/>
  <c r="AI338" s="1"/>
  <c r="K338"/>
  <c r="L338" s="1"/>
  <c r="O338" s="1"/>
  <c r="P338"/>
  <c r="Q338" s="1"/>
  <c r="T338" s="1"/>
  <c r="Z338"/>
  <c r="AA338" s="1"/>
  <c r="AD338" s="1"/>
  <c r="U338"/>
  <c r="V338" s="1"/>
  <c r="Y338" s="1"/>
  <c r="P303"/>
  <c r="Q303" s="1"/>
  <c r="T303" s="1"/>
  <c r="U303"/>
  <c r="V303" s="1"/>
  <c r="Y303" s="1"/>
  <c r="Z303"/>
  <c r="AA303" s="1"/>
  <c r="AD303" s="1"/>
  <c r="K303"/>
  <c r="L303" s="1"/>
  <c r="O303" s="1"/>
  <c r="AE303"/>
  <c r="AF303" s="1"/>
  <c r="AI303" s="1"/>
  <c r="AE310"/>
  <c r="AF310" s="1"/>
  <c r="AI310" s="1"/>
  <c r="K310"/>
  <c r="L310" s="1"/>
  <c r="O310" s="1"/>
  <c r="P310"/>
  <c r="Q310" s="1"/>
  <c r="T310" s="1"/>
  <c r="U310"/>
  <c r="V310" s="1"/>
  <c r="Y310" s="1"/>
  <c r="Z310"/>
  <c r="AA310" s="1"/>
  <c r="AD310" s="1"/>
  <c r="U294"/>
  <c r="V294" s="1"/>
  <c r="Y294" s="1"/>
  <c r="P294"/>
  <c r="Q294" s="1"/>
  <c r="T294" s="1"/>
  <c r="AE294"/>
  <c r="AF294" s="1"/>
  <c r="AI294" s="1"/>
  <c r="K294"/>
  <c r="L294" s="1"/>
  <c r="O294" s="1"/>
  <c r="Z294"/>
  <c r="AA294" s="1"/>
  <c r="AD294" s="1"/>
  <c r="AE292"/>
  <c r="AF292" s="1"/>
  <c r="AI292" s="1"/>
  <c r="K292"/>
  <c r="L292" s="1"/>
  <c r="O292" s="1"/>
  <c r="Z292"/>
  <c r="AA292" s="1"/>
  <c r="AD292" s="1"/>
  <c r="P292"/>
  <c r="Q292" s="1"/>
  <c r="T292" s="1"/>
  <c r="U292"/>
  <c r="V292" s="1"/>
  <c r="Y292" s="1"/>
  <c r="U270"/>
  <c r="V270" s="1"/>
  <c r="Y270" s="1"/>
  <c r="Z270"/>
  <c r="AA270" s="1"/>
  <c r="AD270" s="1"/>
  <c r="AE270"/>
  <c r="AF270" s="1"/>
  <c r="AI270" s="1"/>
  <c r="K270"/>
  <c r="L270" s="1"/>
  <c r="O270" s="1"/>
  <c r="P270"/>
  <c r="Q270" s="1"/>
  <c r="T270" s="1"/>
  <c r="U254"/>
  <c r="V254" s="1"/>
  <c r="Y254" s="1"/>
  <c r="Z254"/>
  <c r="AA254" s="1"/>
  <c r="AD254" s="1"/>
  <c r="AE254"/>
  <c r="AF254" s="1"/>
  <c r="AI254" s="1"/>
  <c r="K254"/>
  <c r="L254" s="1"/>
  <c r="O254" s="1"/>
  <c r="P254"/>
  <c r="Q254" s="1"/>
  <c r="T254" s="1"/>
  <c r="U238"/>
  <c r="V238" s="1"/>
  <c r="Y238" s="1"/>
  <c r="AE238"/>
  <c r="AF238" s="1"/>
  <c r="AI238" s="1"/>
  <c r="K238"/>
  <c r="L238" s="1"/>
  <c r="O238" s="1"/>
  <c r="Z238"/>
  <c r="AA238" s="1"/>
  <c r="AD238" s="1"/>
  <c r="P238"/>
  <c r="Q238" s="1"/>
  <c r="T238" s="1"/>
  <c r="Z305"/>
  <c r="AA305" s="1"/>
  <c r="AD305" s="1"/>
  <c r="AE305"/>
  <c r="AF305" s="1"/>
  <c r="AI305" s="1"/>
  <c r="K305"/>
  <c r="L305" s="1"/>
  <c r="O305" s="1"/>
  <c r="P305"/>
  <c r="Q305" s="1"/>
  <c r="T305" s="1"/>
  <c r="U305"/>
  <c r="V305" s="1"/>
  <c r="Y305" s="1"/>
  <c r="P289"/>
  <c r="Q289" s="1"/>
  <c r="T289" s="1"/>
  <c r="AE289"/>
  <c r="AF289" s="1"/>
  <c r="AI289" s="1"/>
  <c r="U289"/>
  <c r="V289" s="1"/>
  <c r="Y289" s="1"/>
  <c r="K289"/>
  <c r="L289" s="1"/>
  <c r="O289" s="1"/>
  <c r="Z289"/>
  <c r="AA289" s="1"/>
  <c r="AD289" s="1"/>
  <c r="P273"/>
  <c r="Q273" s="1"/>
  <c r="T273" s="1"/>
  <c r="U273"/>
  <c r="V273" s="1"/>
  <c r="Y273" s="1"/>
  <c r="Z273"/>
  <c r="AA273" s="1"/>
  <c r="AD273" s="1"/>
  <c r="AE273"/>
  <c r="AF273" s="1"/>
  <c r="AI273" s="1"/>
  <c r="K273"/>
  <c r="L273" s="1"/>
  <c r="O273" s="1"/>
  <c r="P257"/>
  <c r="Q257" s="1"/>
  <c r="T257" s="1"/>
  <c r="U257"/>
  <c r="V257" s="1"/>
  <c r="Y257" s="1"/>
  <c r="Z257"/>
  <c r="AA257" s="1"/>
  <c r="AD257" s="1"/>
  <c r="AE257"/>
  <c r="AF257" s="1"/>
  <c r="AI257" s="1"/>
  <c r="K257"/>
  <c r="L257" s="1"/>
  <c r="O257" s="1"/>
  <c r="AE288"/>
  <c r="AF288" s="1"/>
  <c r="AI288" s="1"/>
  <c r="K288"/>
  <c r="L288" s="1"/>
  <c r="O288" s="1"/>
  <c r="U288"/>
  <c r="V288" s="1"/>
  <c r="Y288" s="1"/>
  <c r="Z288"/>
  <c r="AA288" s="1"/>
  <c r="AD288" s="1"/>
  <c r="P288"/>
  <c r="Q288" s="1"/>
  <c r="T288" s="1"/>
  <c r="AE272"/>
  <c r="AF272" s="1"/>
  <c r="AI272" s="1"/>
  <c r="K272"/>
  <c r="L272" s="1"/>
  <c r="O272" s="1"/>
  <c r="P272"/>
  <c r="Q272" s="1"/>
  <c r="T272" s="1"/>
  <c r="U272"/>
  <c r="V272" s="1"/>
  <c r="Y272" s="1"/>
  <c r="Z272"/>
  <c r="AA272" s="1"/>
  <c r="AD272" s="1"/>
  <c r="AE256"/>
  <c r="AF256" s="1"/>
  <c r="AI256" s="1"/>
  <c r="K256"/>
  <c r="L256" s="1"/>
  <c r="O256" s="1"/>
  <c r="P256"/>
  <c r="Q256" s="1"/>
  <c r="T256" s="1"/>
  <c r="U256"/>
  <c r="V256" s="1"/>
  <c r="Y256" s="1"/>
  <c r="Z256"/>
  <c r="AA256" s="1"/>
  <c r="AD256" s="1"/>
  <c r="AE240"/>
  <c r="AF240" s="1"/>
  <c r="AI240" s="1"/>
  <c r="K240"/>
  <c r="L240" s="1"/>
  <c r="O240" s="1"/>
  <c r="U240"/>
  <c r="V240" s="1"/>
  <c r="Y240" s="1"/>
  <c r="Z240"/>
  <c r="AA240" s="1"/>
  <c r="AD240" s="1"/>
  <c r="P240"/>
  <c r="Q240" s="1"/>
  <c r="T240" s="1"/>
  <c r="Z295"/>
  <c r="AA295" s="1"/>
  <c r="AD295" s="1"/>
  <c r="AE295"/>
  <c r="AF295" s="1"/>
  <c r="AI295" s="1"/>
  <c r="U295"/>
  <c r="V295" s="1"/>
  <c r="Y295" s="1"/>
  <c r="K295"/>
  <c r="L295" s="1"/>
  <c r="O295" s="1"/>
  <c r="P295"/>
  <c r="Q295" s="1"/>
  <c r="T295" s="1"/>
  <c r="Z279"/>
  <c r="AA279" s="1"/>
  <c r="AD279" s="1"/>
  <c r="AE279"/>
  <c r="AF279" s="1"/>
  <c r="AI279" s="1"/>
  <c r="K279"/>
  <c r="L279" s="1"/>
  <c r="O279" s="1"/>
  <c r="P279"/>
  <c r="Q279" s="1"/>
  <c r="T279" s="1"/>
  <c r="U279"/>
  <c r="V279" s="1"/>
  <c r="Y279" s="1"/>
  <c r="Z263"/>
  <c r="AA263" s="1"/>
  <c r="AD263" s="1"/>
  <c r="AE263"/>
  <c r="AF263" s="1"/>
  <c r="AI263" s="1"/>
  <c r="K263"/>
  <c r="L263" s="1"/>
  <c r="O263" s="1"/>
  <c r="P263"/>
  <c r="Q263" s="1"/>
  <c r="T263" s="1"/>
  <c r="U263"/>
  <c r="V263" s="1"/>
  <c r="Y263" s="1"/>
  <c r="Z247"/>
  <c r="AA247" s="1"/>
  <c r="AD247" s="1"/>
  <c r="AE247"/>
  <c r="AF247" s="1"/>
  <c r="AI247" s="1"/>
  <c r="K247"/>
  <c r="L247" s="1"/>
  <c r="O247" s="1"/>
  <c r="P247"/>
  <c r="Q247" s="1"/>
  <c r="T247" s="1"/>
  <c r="U247"/>
  <c r="V247" s="1"/>
  <c r="Y247" s="1"/>
  <c r="U220"/>
  <c r="V220" s="1"/>
  <c r="Y220" s="1"/>
  <c r="Z220"/>
  <c r="AA220" s="1"/>
  <c r="AD220" s="1"/>
  <c r="AE220"/>
  <c r="AF220" s="1"/>
  <c r="AI220" s="1"/>
  <c r="K220"/>
  <c r="L220" s="1"/>
  <c r="O220" s="1"/>
  <c r="P220"/>
  <c r="Q220" s="1"/>
  <c r="T220" s="1"/>
  <c r="U204"/>
  <c r="V204" s="1"/>
  <c r="Y204" s="1"/>
  <c r="Z204"/>
  <c r="AA204" s="1"/>
  <c r="AD204" s="1"/>
  <c r="AE204"/>
  <c r="AF204" s="1"/>
  <c r="AI204" s="1"/>
  <c r="K204"/>
  <c r="L204" s="1"/>
  <c r="O204" s="1"/>
  <c r="P204"/>
  <c r="Q204" s="1"/>
  <c r="T204" s="1"/>
  <c r="Z239"/>
  <c r="AA239" s="1"/>
  <c r="AD239" s="1"/>
  <c r="P239"/>
  <c r="Q239" s="1"/>
  <c r="T239" s="1"/>
  <c r="K239"/>
  <c r="L239" s="1"/>
  <c r="O239" s="1"/>
  <c r="U239"/>
  <c r="V239" s="1"/>
  <c r="Y239" s="1"/>
  <c r="AE239"/>
  <c r="AF239" s="1"/>
  <c r="AI239" s="1"/>
  <c r="P223"/>
  <c r="Q223" s="1"/>
  <c r="T223" s="1"/>
  <c r="U223"/>
  <c r="V223" s="1"/>
  <c r="Y223" s="1"/>
  <c r="Z223"/>
  <c r="AA223" s="1"/>
  <c r="AD223" s="1"/>
  <c r="AE223"/>
  <c r="AF223" s="1"/>
  <c r="AI223" s="1"/>
  <c r="K223"/>
  <c r="L223" s="1"/>
  <c r="O223" s="1"/>
  <c r="P207"/>
  <c r="Q207" s="1"/>
  <c r="T207" s="1"/>
  <c r="U207"/>
  <c r="V207" s="1"/>
  <c r="Y207" s="1"/>
  <c r="Z207"/>
  <c r="AA207" s="1"/>
  <c r="AD207" s="1"/>
  <c r="AE207"/>
  <c r="AF207" s="1"/>
  <c r="AI207" s="1"/>
  <c r="K207"/>
  <c r="L207" s="1"/>
  <c r="O207" s="1"/>
  <c r="Z225"/>
  <c r="AA225" s="1"/>
  <c r="AD225" s="1"/>
  <c r="U225"/>
  <c r="V225" s="1"/>
  <c r="Y225" s="1"/>
  <c r="K225"/>
  <c r="L225" s="1"/>
  <c r="O225" s="1"/>
  <c r="P225"/>
  <c r="Q225" s="1"/>
  <c r="T225" s="1"/>
  <c r="AE225"/>
  <c r="AF225" s="1"/>
  <c r="AI225" s="1"/>
  <c r="AE210"/>
  <c r="AF210" s="1"/>
  <c r="AI210" s="1"/>
  <c r="K210"/>
  <c r="L210" s="1"/>
  <c r="O210" s="1"/>
  <c r="P210"/>
  <c r="Q210" s="1"/>
  <c r="T210" s="1"/>
  <c r="U210"/>
  <c r="V210" s="1"/>
  <c r="Y210" s="1"/>
  <c r="Z210"/>
  <c r="AA210" s="1"/>
  <c r="AD210" s="1"/>
  <c r="AE230"/>
  <c r="AF230" s="1"/>
  <c r="AI230" s="1"/>
  <c r="K230"/>
  <c r="L230" s="1"/>
  <c r="O230" s="1"/>
  <c r="U230"/>
  <c r="V230" s="1"/>
  <c r="Y230" s="1"/>
  <c r="Z230"/>
  <c r="AA230" s="1"/>
  <c r="AD230" s="1"/>
  <c r="P230"/>
  <c r="Q230" s="1"/>
  <c r="T230" s="1"/>
  <c r="Z209"/>
  <c r="AA209" s="1"/>
  <c r="AD209" s="1"/>
  <c r="AE209"/>
  <c r="AF209" s="1"/>
  <c r="AI209" s="1"/>
  <c r="K209"/>
  <c r="L209" s="1"/>
  <c r="O209" s="1"/>
  <c r="P209"/>
  <c r="Q209" s="1"/>
  <c r="T209" s="1"/>
  <c r="U209"/>
  <c r="V209" s="1"/>
  <c r="Y209" s="1"/>
  <c r="U193"/>
  <c r="V193" s="1"/>
  <c r="Y193" s="1"/>
  <c r="K193"/>
  <c r="L193" s="1"/>
  <c r="O193" s="1"/>
  <c r="Z193"/>
  <c r="AA193" s="1"/>
  <c r="AD193" s="1"/>
  <c r="P193"/>
  <c r="Q193" s="1"/>
  <c r="T193" s="1"/>
  <c r="AE193"/>
  <c r="AF193" s="1"/>
  <c r="AI193" s="1"/>
  <c r="P192"/>
  <c r="Q192" s="1"/>
  <c r="T192" s="1"/>
  <c r="AE192"/>
  <c r="AF192" s="1"/>
  <c r="AI192" s="1"/>
  <c r="U192"/>
  <c r="V192" s="1"/>
  <c r="Y192" s="1"/>
  <c r="K192"/>
  <c r="L192" s="1"/>
  <c r="O192" s="1"/>
  <c r="Z192"/>
  <c r="AA192" s="1"/>
  <c r="AD192" s="1"/>
  <c r="AE191"/>
  <c r="AF191" s="1"/>
  <c r="AI191" s="1"/>
  <c r="K191"/>
  <c r="L191" s="1"/>
  <c r="O191" s="1"/>
  <c r="U191"/>
  <c r="V191" s="1"/>
  <c r="Y191" s="1"/>
  <c r="Z191"/>
  <c r="AA191" s="1"/>
  <c r="AD191" s="1"/>
  <c r="P191"/>
  <c r="Q191" s="1"/>
  <c r="T191" s="1"/>
  <c r="P196"/>
  <c r="Q196" s="1"/>
  <c r="T196" s="1"/>
  <c r="Z196"/>
  <c r="AA196" s="1"/>
  <c r="AD196" s="1"/>
  <c r="AE196"/>
  <c r="AF196" s="1"/>
  <c r="AI196" s="1"/>
  <c r="U196"/>
  <c r="V196" s="1"/>
  <c r="Y196" s="1"/>
  <c r="K196"/>
  <c r="L196" s="1"/>
  <c r="O196" s="1"/>
  <c r="U501"/>
  <c r="V501" s="1"/>
  <c r="Y501" s="1"/>
  <c r="Z501"/>
  <c r="AA501" s="1"/>
  <c r="AD501" s="1"/>
  <c r="AE501"/>
  <c r="AF501" s="1"/>
  <c r="AI501" s="1"/>
  <c r="K501"/>
  <c r="L501" s="1"/>
  <c r="O501" s="1"/>
  <c r="P501"/>
  <c r="Q501" s="1"/>
  <c r="T501" s="1"/>
  <c r="U485"/>
  <c r="V485" s="1"/>
  <c r="Y485" s="1"/>
  <c r="Z485"/>
  <c r="AA485" s="1"/>
  <c r="AD485" s="1"/>
  <c r="AE485"/>
  <c r="AF485" s="1"/>
  <c r="AI485" s="1"/>
  <c r="K485"/>
  <c r="L485" s="1"/>
  <c r="O485" s="1"/>
  <c r="P485"/>
  <c r="Q485" s="1"/>
  <c r="T485" s="1"/>
  <c r="P488"/>
  <c r="Q488" s="1"/>
  <c r="T488" s="1"/>
  <c r="U488"/>
  <c r="V488" s="1"/>
  <c r="Y488" s="1"/>
  <c r="Z488"/>
  <c r="AA488" s="1"/>
  <c r="AD488" s="1"/>
  <c r="AE488"/>
  <c r="AF488" s="1"/>
  <c r="AI488" s="1"/>
  <c r="K488"/>
  <c r="L488" s="1"/>
  <c r="O488" s="1"/>
  <c r="AE491"/>
  <c r="AF491" s="1"/>
  <c r="AI491" s="1"/>
  <c r="K491"/>
  <c r="L491" s="1"/>
  <c r="O491" s="1"/>
  <c r="P491"/>
  <c r="Q491" s="1"/>
  <c r="T491" s="1"/>
  <c r="U491"/>
  <c r="V491" s="1"/>
  <c r="Y491" s="1"/>
  <c r="Z491"/>
  <c r="AA491" s="1"/>
  <c r="AD491" s="1"/>
  <c r="Z490"/>
  <c r="AA490" s="1"/>
  <c r="AD490" s="1"/>
  <c r="AE490"/>
  <c r="AF490" s="1"/>
  <c r="AI490" s="1"/>
  <c r="K490"/>
  <c r="L490" s="1"/>
  <c r="O490" s="1"/>
  <c r="P490"/>
  <c r="Q490" s="1"/>
  <c r="T490" s="1"/>
  <c r="U490"/>
  <c r="V490" s="1"/>
  <c r="Y490" s="1"/>
  <c r="U471"/>
  <c r="V471" s="1"/>
  <c r="Y471" s="1"/>
  <c r="Z471"/>
  <c r="AA471" s="1"/>
  <c r="AD471" s="1"/>
  <c r="AE471"/>
  <c r="AF471" s="1"/>
  <c r="AI471" s="1"/>
  <c r="K471"/>
  <c r="L471" s="1"/>
  <c r="O471" s="1"/>
  <c r="P471"/>
  <c r="Q471" s="1"/>
  <c r="T471" s="1"/>
  <c r="P474"/>
  <c r="Q474" s="1"/>
  <c r="T474" s="1"/>
  <c r="U474"/>
  <c r="V474" s="1"/>
  <c r="Y474" s="1"/>
  <c r="Z474"/>
  <c r="AA474" s="1"/>
  <c r="AD474" s="1"/>
  <c r="AE474"/>
  <c r="AF474" s="1"/>
  <c r="AI474" s="1"/>
  <c r="K474"/>
  <c r="L474" s="1"/>
  <c r="O474" s="1"/>
  <c r="AE481"/>
  <c r="AF481" s="1"/>
  <c r="AI481" s="1"/>
  <c r="K481"/>
  <c r="L481" s="1"/>
  <c r="O481" s="1"/>
  <c r="P481"/>
  <c r="Q481" s="1"/>
  <c r="T481" s="1"/>
  <c r="U481"/>
  <c r="V481" s="1"/>
  <c r="Y481" s="1"/>
  <c r="Z481"/>
  <c r="AA481" s="1"/>
  <c r="AD481" s="1"/>
  <c r="Z480"/>
  <c r="AA480" s="1"/>
  <c r="AD480" s="1"/>
  <c r="AE480"/>
  <c r="AF480" s="1"/>
  <c r="AI480" s="1"/>
  <c r="K480"/>
  <c r="L480" s="1"/>
  <c r="O480" s="1"/>
  <c r="P480"/>
  <c r="Q480" s="1"/>
  <c r="T480" s="1"/>
  <c r="U480"/>
  <c r="V480" s="1"/>
  <c r="Y480" s="1"/>
  <c r="Z464"/>
  <c r="AA464" s="1"/>
  <c r="AD464" s="1"/>
  <c r="U464"/>
  <c r="V464" s="1"/>
  <c r="Y464" s="1"/>
  <c r="K464"/>
  <c r="L464" s="1"/>
  <c r="O464" s="1"/>
  <c r="AE464"/>
  <c r="AF464" s="1"/>
  <c r="AI464" s="1"/>
  <c r="P464"/>
  <c r="Q464" s="1"/>
  <c r="T464" s="1"/>
  <c r="AE458"/>
  <c r="AF458" s="1"/>
  <c r="AI458" s="1"/>
  <c r="K458"/>
  <c r="L458" s="1"/>
  <c r="O458" s="1"/>
  <c r="Z458"/>
  <c r="AA458" s="1"/>
  <c r="AD458" s="1"/>
  <c r="P458"/>
  <c r="Q458" s="1"/>
  <c r="T458" s="1"/>
  <c r="U458"/>
  <c r="V458" s="1"/>
  <c r="Y458" s="1"/>
  <c r="P463"/>
  <c r="Q463" s="1"/>
  <c r="T463" s="1"/>
  <c r="AE463"/>
  <c r="AF463" s="1"/>
  <c r="AI463" s="1"/>
  <c r="U463"/>
  <c r="V463" s="1"/>
  <c r="Y463" s="1"/>
  <c r="K463"/>
  <c r="L463" s="1"/>
  <c r="O463" s="1"/>
  <c r="Z463"/>
  <c r="AA463" s="1"/>
  <c r="AD463" s="1"/>
  <c r="P447"/>
  <c r="Q447" s="1"/>
  <c r="T447" s="1"/>
  <c r="U447"/>
  <c r="V447" s="1"/>
  <c r="Y447" s="1"/>
  <c r="Z447"/>
  <c r="AA447" s="1"/>
  <c r="AD447" s="1"/>
  <c r="AE447"/>
  <c r="AF447" s="1"/>
  <c r="AI447" s="1"/>
  <c r="K447"/>
  <c r="L447" s="1"/>
  <c r="O447" s="1"/>
  <c r="AE450"/>
  <c r="AF450" s="1"/>
  <c r="AI450" s="1"/>
  <c r="K450"/>
  <c r="L450" s="1"/>
  <c r="O450" s="1"/>
  <c r="P450"/>
  <c r="Q450" s="1"/>
  <c r="T450" s="1"/>
  <c r="U450"/>
  <c r="V450" s="1"/>
  <c r="Y450" s="1"/>
  <c r="Z450"/>
  <c r="AA450" s="1"/>
  <c r="AD450" s="1"/>
  <c r="Z453"/>
  <c r="AA453" s="1"/>
  <c r="AD453" s="1"/>
  <c r="AE453"/>
  <c r="AF453" s="1"/>
  <c r="AI453" s="1"/>
  <c r="K453"/>
  <c r="L453" s="1"/>
  <c r="O453" s="1"/>
  <c r="P453"/>
  <c r="Q453" s="1"/>
  <c r="T453" s="1"/>
  <c r="U453"/>
  <c r="V453" s="1"/>
  <c r="Y453" s="1"/>
  <c r="U437"/>
  <c r="V437" s="1"/>
  <c r="Y437" s="1"/>
  <c r="P437"/>
  <c r="Q437" s="1"/>
  <c r="T437" s="1"/>
  <c r="AE437"/>
  <c r="AF437" s="1"/>
  <c r="AI437" s="1"/>
  <c r="K437"/>
  <c r="L437" s="1"/>
  <c r="O437" s="1"/>
  <c r="Z437"/>
  <c r="AA437" s="1"/>
  <c r="AD437" s="1"/>
  <c r="U426"/>
  <c r="V426" s="1"/>
  <c r="Y426" s="1"/>
  <c r="Z426"/>
  <c r="AA426" s="1"/>
  <c r="AD426" s="1"/>
  <c r="AE426"/>
  <c r="AF426" s="1"/>
  <c r="AI426" s="1"/>
  <c r="K426"/>
  <c r="L426" s="1"/>
  <c r="O426" s="1"/>
  <c r="P426"/>
  <c r="Q426" s="1"/>
  <c r="T426" s="1"/>
  <c r="Z434"/>
  <c r="AA434" s="1"/>
  <c r="AD434" s="1"/>
  <c r="P434"/>
  <c r="Q434" s="1"/>
  <c r="T434" s="1"/>
  <c r="AE434"/>
  <c r="AF434" s="1"/>
  <c r="AI434" s="1"/>
  <c r="U434"/>
  <c r="V434" s="1"/>
  <c r="Y434" s="1"/>
  <c r="K434"/>
  <c r="L434" s="1"/>
  <c r="O434" s="1"/>
  <c r="AE439"/>
  <c r="AF439" s="1"/>
  <c r="AI439" s="1"/>
  <c r="K439"/>
  <c r="L439" s="1"/>
  <c r="O439" s="1"/>
  <c r="U439"/>
  <c r="V439" s="1"/>
  <c r="Y439" s="1"/>
  <c r="Z439"/>
  <c r="AA439" s="1"/>
  <c r="AD439" s="1"/>
  <c r="P439"/>
  <c r="Q439" s="1"/>
  <c r="T439" s="1"/>
  <c r="AE420"/>
  <c r="AF420" s="1"/>
  <c r="AI420" s="1"/>
  <c r="K420"/>
  <c r="L420" s="1"/>
  <c r="O420" s="1"/>
  <c r="U420"/>
  <c r="V420" s="1"/>
  <c r="Y420" s="1"/>
  <c r="Z420"/>
  <c r="AA420" s="1"/>
  <c r="AD420" s="1"/>
  <c r="P420"/>
  <c r="Q420" s="1"/>
  <c r="T420" s="1"/>
  <c r="Z427"/>
  <c r="AA427" s="1"/>
  <c r="AD427" s="1"/>
  <c r="AE427"/>
  <c r="AF427" s="1"/>
  <c r="AI427" s="1"/>
  <c r="K427"/>
  <c r="L427" s="1"/>
  <c r="O427" s="1"/>
  <c r="P427"/>
  <c r="Q427" s="1"/>
  <c r="T427" s="1"/>
  <c r="U427"/>
  <c r="V427" s="1"/>
  <c r="Y427" s="1"/>
  <c r="U411"/>
  <c r="V411" s="1"/>
  <c r="Y411" s="1"/>
  <c r="K411"/>
  <c r="L411" s="1"/>
  <c r="O411" s="1"/>
  <c r="Z411"/>
  <c r="AA411" s="1"/>
  <c r="AD411" s="1"/>
  <c r="P411"/>
  <c r="Q411" s="1"/>
  <c r="T411" s="1"/>
  <c r="AE411"/>
  <c r="AF411" s="1"/>
  <c r="AI411" s="1"/>
  <c r="U399"/>
  <c r="V399" s="1"/>
  <c r="Y399" s="1"/>
  <c r="Z399"/>
  <c r="AA399" s="1"/>
  <c r="AD399" s="1"/>
  <c r="AE399"/>
  <c r="AF399" s="1"/>
  <c r="AI399" s="1"/>
  <c r="K399"/>
  <c r="L399" s="1"/>
  <c r="O399" s="1"/>
  <c r="P399"/>
  <c r="Q399" s="1"/>
  <c r="T399" s="1"/>
  <c r="Z412"/>
  <c r="AA412" s="1"/>
  <c r="AD412" s="1"/>
  <c r="P412"/>
  <c r="Q412" s="1"/>
  <c r="T412" s="1"/>
  <c r="AE412"/>
  <c r="AF412" s="1"/>
  <c r="AI412" s="1"/>
  <c r="U412"/>
  <c r="V412" s="1"/>
  <c r="Y412" s="1"/>
  <c r="K412"/>
  <c r="L412" s="1"/>
  <c r="O412" s="1"/>
  <c r="P398"/>
  <c r="Q398" s="1"/>
  <c r="T398" s="1"/>
  <c r="U398"/>
  <c r="V398" s="1"/>
  <c r="Y398" s="1"/>
  <c r="Z398"/>
  <c r="AA398" s="1"/>
  <c r="AD398" s="1"/>
  <c r="AE398"/>
  <c r="AF398" s="1"/>
  <c r="AI398" s="1"/>
  <c r="K398"/>
  <c r="L398" s="1"/>
  <c r="O398" s="1"/>
  <c r="AE409"/>
  <c r="AF409" s="1"/>
  <c r="AI409" s="1"/>
  <c r="K409"/>
  <c r="L409" s="1"/>
  <c r="O409" s="1"/>
  <c r="P409"/>
  <c r="Q409" s="1"/>
  <c r="T409" s="1"/>
  <c r="U409"/>
  <c r="V409" s="1"/>
  <c r="Y409" s="1"/>
  <c r="Z409"/>
  <c r="AA409" s="1"/>
  <c r="AD409" s="1"/>
  <c r="AE393"/>
  <c r="AF393" s="1"/>
  <c r="AI393" s="1"/>
  <c r="K393"/>
  <c r="L393" s="1"/>
  <c r="O393" s="1"/>
  <c r="P393"/>
  <c r="Q393" s="1"/>
  <c r="T393" s="1"/>
  <c r="U393"/>
  <c r="V393" s="1"/>
  <c r="Y393" s="1"/>
  <c r="Z393"/>
  <c r="AA393" s="1"/>
  <c r="AD393" s="1"/>
  <c r="Z416"/>
  <c r="AA416" s="1"/>
  <c r="AD416" s="1"/>
  <c r="AE416"/>
  <c r="AF416" s="1"/>
  <c r="AI416" s="1"/>
  <c r="U416"/>
  <c r="V416" s="1"/>
  <c r="Y416" s="1"/>
  <c r="K416"/>
  <c r="L416" s="1"/>
  <c r="O416" s="1"/>
  <c r="P416"/>
  <c r="Q416" s="1"/>
  <c r="T416" s="1"/>
  <c r="Z400"/>
  <c r="AA400" s="1"/>
  <c r="AD400" s="1"/>
  <c r="AE400"/>
  <c r="AF400" s="1"/>
  <c r="AI400" s="1"/>
  <c r="K400"/>
  <c r="L400" s="1"/>
  <c r="O400" s="1"/>
  <c r="P400"/>
  <c r="Q400" s="1"/>
  <c r="T400" s="1"/>
  <c r="U400"/>
  <c r="V400" s="1"/>
  <c r="Y400" s="1"/>
  <c r="P384"/>
  <c r="Q384" s="1"/>
  <c r="T384" s="1"/>
  <c r="U384"/>
  <c r="V384" s="1"/>
  <c r="Y384" s="1"/>
  <c r="AE384"/>
  <c r="AF384" s="1"/>
  <c r="AI384" s="1"/>
  <c r="Z384"/>
  <c r="AA384" s="1"/>
  <c r="AD384" s="1"/>
  <c r="K384"/>
  <c r="L384" s="1"/>
  <c r="O384" s="1"/>
  <c r="U377"/>
  <c r="V377" s="1"/>
  <c r="Y377" s="1"/>
  <c r="AE377"/>
  <c r="AF377" s="1"/>
  <c r="AI377" s="1"/>
  <c r="K377"/>
  <c r="L377" s="1"/>
  <c r="O377" s="1"/>
  <c r="P377"/>
  <c r="Q377" s="1"/>
  <c r="T377" s="1"/>
  <c r="Z377"/>
  <c r="AA377" s="1"/>
  <c r="AD377" s="1"/>
  <c r="U361"/>
  <c r="V361" s="1"/>
  <c r="Y361" s="1"/>
  <c r="AE361"/>
  <c r="AF361" s="1"/>
  <c r="AI361" s="1"/>
  <c r="K361"/>
  <c r="L361" s="1"/>
  <c r="O361" s="1"/>
  <c r="P361"/>
  <c r="Q361" s="1"/>
  <c r="T361" s="1"/>
  <c r="Z361"/>
  <c r="AA361" s="1"/>
  <c r="AD361" s="1"/>
  <c r="U345"/>
  <c r="V345" s="1"/>
  <c r="Y345" s="1"/>
  <c r="P345"/>
  <c r="Q345" s="1"/>
  <c r="T345" s="1"/>
  <c r="AE345"/>
  <c r="AF345" s="1"/>
  <c r="AI345" s="1"/>
  <c r="K345"/>
  <c r="L345" s="1"/>
  <c r="O345" s="1"/>
  <c r="Z345"/>
  <c r="AA345" s="1"/>
  <c r="AD345" s="1"/>
  <c r="AE367"/>
  <c r="AF367" s="1"/>
  <c r="AI367" s="1"/>
  <c r="K367"/>
  <c r="L367" s="1"/>
  <c r="O367" s="1"/>
  <c r="U367"/>
  <c r="V367" s="1"/>
  <c r="Y367" s="1"/>
  <c r="Z367"/>
  <c r="AA367" s="1"/>
  <c r="AD367" s="1"/>
  <c r="P367"/>
  <c r="Q367" s="1"/>
  <c r="T367" s="1"/>
  <c r="AE351"/>
  <c r="AF351" s="1"/>
  <c r="AI351" s="1"/>
  <c r="K351"/>
  <c r="L351" s="1"/>
  <c r="O351" s="1"/>
  <c r="U351"/>
  <c r="V351" s="1"/>
  <c r="Y351" s="1"/>
  <c r="Z351"/>
  <c r="AA351" s="1"/>
  <c r="AD351" s="1"/>
  <c r="P351"/>
  <c r="Q351" s="1"/>
  <c r="T351" s="1"/>
  <c r="Z374"/>
  <c r="AA374" s="1"/>
  <c r="AD374" s="1"/>
  <c r="P374"/>
  <c r="Q374" s="1"/>
  <c r="T374" s="1"/>
  <c r="U374"/>
  <c r="V374" s="1"/>
  <c r="Y374" s="1"/>
  <c r="K374"/>
  <c r="L374" s="1"/>
  <c r="O374" s="1"/>
  <c r="AE374"/>
  <c r="AF374" s="1"/>
  <c r="AI374" s="1"/>
  <c r="Z358"/>
  <c r="AA358" s="1"/>
  <c r="AD358" s="1"/>
  <c r="P358"/>
  <c r="Q358" s="1"/>
  <c r="T358" s="1"/>
  <c r="U358"/>
  <c r="V358" s="1"/>
  <c r="Y358" s="1"/>
  <c r="K358"/>
  <c r="L358" s="1"/>
  <c r="O358" s="1"/>
  <c r="AE358"/>
  <c r="AF358" s="1"/>
  <c r="AI358" s="1"/>
  <c r="U342"/>
  <c r="V342" s="1"/>
  <c r="Y342" s="1"/>
  <c r="AE342"/>
  <c r="AF342" s="1"/>
  <c r="AI342" s="1"/>
  <c r="K342"/>
  <c r="L342" s="1"/>
  <c r="O342" s="1"/>
  <c r="P342"/>
  <c r="Q342" s="1"/>
  <c r="T342" s="1"/>
  <c r="Z342"/>
  <c r="AA342" s="1"/>
  <c r="AD342" s="1"/>
  <c r="U336"/>
  <c r="V336" s="1"/>
  <c r="Y336" s="1"/>
  <c r="Z336"/>
  <c r="AA336" s="1"/>
  <c r="AD336" s="1"/>
  <c r="P336"/>
  <c r="Q336" s="1"/>
  <c r="T336" s="1"/>
  <c r="K336"/>
  <c r="L336" s="1"/>
  <c r="O336" s="1"/>
  <c r="AE336"/>
  <c r="AF336" s="1"/>
  <c r="AI336" s="1"/>
  <c r="U320"/>
  <c r="V320" s="1"/>
  <c r="Y320" s="1"/>
  <c r="Z320"/>
  <c r="AA320" s="1"/>
  <c r="AD320" s="1"/>
  <c r="P320"/>
  <c r="Q320" s="1"/>
  <c r="T320" s="1"/>
  <c r="K320"/>
  <c r="L320" s="1"/>
  <c r="O320" s="1"/>
  <c r="AE320"/>
  <c r="AF320" s="1"/>
  <c r="AI320" s="1"/>
  <c r="P339"/>
  <c r="Q339" s="1"/>
  <c r="T339" s="1"/>
  <c r="U339"/>
  <c r="V339" s="1"/>
  <c r="Y339" s="1"/>
  <c r="AE339"/>
  <c r="AF339" s="1"/>
  <c r="AI339" s="1"/>
  <c r="K339"/>
  <c r="L339" s="1"/>
  <c r="O339" s="1"/>
  <c r="Z339"/>
  <c r="AA339" s="1"/>
  <c r="AD339" s="1"/>
  <c r="P323"/>
  <c r="Q323" s="1"/>
  <c r="T323" s="1"/>
  <c r="U323"/>
  <c r="V323" s="1"/>
  <c r="Y323" s="1"/>
  <c r="AE323"/>
  <c r="AF323" s="1"/>
  <c r="AI323" s="1"/>
  <c r="K323"/>
  <c r="L323" s="1"/>
  <c r="O323" s="1"/>
  <c r="Z323"/>
  <c r="AA323" s="1"/>
  <c r="AD323" s="1"/>
  <c r="P352"/>
  <c r="Q352" s="1"/>
  <c r="T352" s="1"/>
  <c r="Z352"/>
  <c r="AA352" s="1"/>
  <c r="AD352" s="1"/>
  <c r="AE352"/>
  <c r="AF352" s="1"/>
  <c r="AI352" s="1"/>
  <c r="K352"/>
  <c r="L352" s="1"/>
  <c r="O352" s="1"/>
  <c r="U352"/>
  <c r="V352" s="1"/>
  <c r="Y352" s="1"/>
  <c r="Z333"/>
  <c r="AA333" s="1"/>
  <c r="AD333" s="1"/>
  <c r="AE333"/>
  <c r="AF333" s="1"/>
  <c r="AI333" s="1"/>
  <c r="K333"/>
  <c r="L333" s="1"/>
  <c r="O333" s="1"/>
  <c r="U333"/>
  <c r="V333" s="1"/>
  <c r="Y333" s="1"/>
  <c r="P333"/>
  <c r="Q333" s="1"/>
  <c r="T333" s="1"/>
  <c r="AE317"/>
  <c r="AF317" s="1"/>
  <c r="AI317" s="1"/>
  <c r="K317"/>
  <c r="L317" s="1"/>
  <c r="O317" s="1"/>
  <c r="U317"/>
  <c r="V317" s="1"/>
  <c r="Y317" s="1"/>
  <c r="P317"/>
  <c r="Q317" s="1"/>
  <c r="T317" s="1"/>
  <c r="Z317"/>
  <c r="AA317" s="1"/>
  <c r="AD317" s="1"/>
  <c r="Z316"/>
  <c r="AA316" s="1"/>
  <c r="AD316" s="1"/>
  <c r="P316"/>
  <c r="Q316" s="1"/>
  <c r="T316" s="1"/>
  <c r="K316"/>
  <c r="L316" s="1"/>
  <c r="O316" s="1"/>
  <c r="U316"/>
  <c r="V316" s="1"/>
  <c r="Y316" s="1"/>
  <c r="AE316"/>
  <c r="AF316" s="1"/>
  <c r="AI316" s="1"/>
  <c r="U304"/>
  <c r="V304" s="1"/>
  <c r="Y304" s="1"/>
  <c r="Z304"/>
  <c r="AA304" s="1"/>
  <c r="AD304" s="1"/>
  <c r="AE304"/>
  <c r="AF304" s="1"/>
  <c r="AI304" s="1"/>
  <c r="K304"/>
  <c r="L304" s="1"/>
  <c r="O304" s="1"/>
  <c r="P304"/>
  <c r="Q304" s="1"/>
  <c r="T304" s="1"/>
  <c r="AE322"/>
  <c r="AF322" s="1"/>
  <c r="AI322" s="1"/>
  <c r="K322"/>
  <c r="L322" s="1"/>
  <c r="O322" s="1"/>
  <c r="P322"/>
  <c r="Q322" s="1"/>
  <c r="T322" s="1"/>
  <c r="Z322"/>
  <c r="AA322" s="1"/>
  <c r="AD322" s="1"/>
  <c r="U322"/>
  <c r="V322" s="1"/>
  <c r="Y322" s="1"/>
  <c r="U299"/>
  <c r="V299" s="1"/>
  <c r="Y299" s="1"/>
  <c r="Z299"/>
  <c r="AA299" s="1"/>
  <c r="AD299" s="1"/>
  <c r="K299"/>
  <c r="L299" s="1"/>
  <c r="O299" s="1"/>
  <c r="AE299"/>
  <c r="AF299" s="1"/>
  <c r="AI299" s="1"/>
  <c r="P299"/>
  <c r="Q299" s="1"/>
  <c r="T299" s="1"/>
  <c r="AE306"/>
  <c r="AF306" s="1"/>
  <c r="AI306" s="1"/>
  <c r="K306"/>
  <c r="L306" s="1"/>
  <c r="O306" s="1"/>
  <c r="P306"/>
  <c r="Q306" s="1"/>
  <c r="T306" s="1"/>
  <c r="U306"/>
  <c r="V306" s="1"/>
  <c r="Y306" s="1"/>
  <c r="Z306"/>
  <c r="AA306" s="1"/>
  <c r="AD306" s="1"/>
  <c r="U290"/>
  <c r="V290" s="1"/>
  <c r="Y290" s="1"/>
  <c r="K290"/>
  <c r="L290" s="1"/>
  <c r="O290" s="1"/>
  <c r="Z290"/>
  <c r="AA290" s="1"/>
  <c r="AD290" s="1"/>
  <c r="P290"/>
  <c r="Q290" s="1"/>
  <c r="T290" s="1"/>
  <c r="AE290"/>
  <c r="AF290" s="1"/>
  <c r="AI290" s="1"/>
  <c r="U282"/>
  <c r="V282" s="1"/>
  <c r="Y282" s="1"/>
  <c r="Z282"/>
  <c r="AA282" s="1"/>
  <c r="AD282" s="1"/>
  <c r="AE282"/>
  <c r="AF282" s="1"/>
  <c r="AI282" s="1"/>
  <c r="K282"/>
  <c r="L282" s="1"/>
  <c r="O282" s="1"/>
  <c r="P282"/>
  <c r="Q282" s="1"/>
  <c r="T282" s="1"/>
  <c r="U266"/>
  <c r="V266" s="1"/>
  <c r="Y266" s="1"/>
  <c r="Z266"/>
  <c r="AA266" s="1"/>
  <c r="AD266" s="1"/>
  <c r="AE266"/>
  <c r="AF266" s="1"/>
  <c r="AI266" s="1"/>
  <c r="K266"/>
  <c r="L266" s="1"/>
  <c r="O266" s="1"/>
  <c r="P266"/>
  <c r="Q266" s="1"/>
  <c r="T266" s="1"/>
  <c r="U250"/>
  <c r="V250" s="1"/>
  <c r="Y250" s="1"/>
  <c r="Z250"/>
  <c r="AA250" s="1"/>
  <c r="AD250" s="1"/>
  <c r="AE250"/>
  <c r="AF250" s="1"/>
  <c r="AI250" s="1"/>
  <c r="K250"/>
  <c r="L250" s="1"/>
  <c r="O250" s="1"/>
  <c r="P250"/>
  <c r="Q250" s="1"/>
  <c r="T250" s="1"/>
  <c r="U234"/>
  <c r="V234" s="1"/>
  <c r="Y234" s="1"/>
  <c r="AE234"/>
  <c r="AF234" s="1"/>
  <c r="AI234" s="1"/>
  <c r="K234"/>
  <c r="L234" s="1"/>
  <c r="O234" s="1"/>
  <c r="Z234"/>
  <c r="AA234" s="1"/>
  <c r="AD234" s="1"/>
  <c r="P234"/>
  <c r="Q234" s="1"/>
  <c r="T234" s="1"/>
  <c r="Z301"/>
  <c r="AA301" s="1"/>
  <c r="AD301" s="1"/>
  <c r="AE301"/>
  <c r="AF301" s="1"/>
  <c r="AI301" s="1"/>
  <c r="K301"/>
  <c r="L301" s="1"/>
  <c r="O301" s="1"/>
  <c r="P301"/>
  <c r="Q301" s="1"/>
  <c r="T301" s="1"/>
  <c r="U301"/>
  <c r="V301" s="1"/>
  <c r="Y301" s="1"/>
  <c r="P285"/>
  <c r="Q285" s="1"/>
  <c r="T285" s="1"/>
  <c r="Z285"/>
  <c r="AA285" s="1"/>
  <c r="AD285" s="1"/>
  <c r="AE285"/>
  <c r="AF285" s="1"/>
  <c r="AI285" s="1"/>
  <c r="U285"/>
  <c r="V285" s="1"/>
  <c r="Y285" s="1"/>
  <c r="K285"/>
  <c r="L285" s="1"/>
  <c r="O285" s="1"/>
  <c r="P269"/>
  <c r="Q269" s="1"/>
  <c r="T269" s="1"/>
  <c r="U269"/>
  <c r="V269" s="1"/>
  <c r="Y269" s="1"/>
  <c r="Z269"/>
  <c r="AA269" s="1"/>
  <c r="AD269" s="1"/>
  <c r="AE269"/>
  <c r="AF269" s="1"/>
  <c r="AI269" s="1"/>
  <c r="K269"/>
  <c r="L269" s="1"/>
  <c r="O269" s="1"/>
  <c r="P253"/>
  <c r="Q253" s="1"/>
  <c r="T253" s="1"/>
  <c r="U253"/>
  <c r="V253" s="1"/>
  <c r="Y253" s="1"/>
  <c r="Z253"/>
  <c r="AA253" s="1"/>
  <c r="AD253" s="1"/>
  <c r="AE253"/>
  <c r="AF253" s="1"/>
  <c r="AI253" s="1"/>
  <c r="K253"/>
  <c r="L253" s="1"/>
  <c r="O253" s="1"/>
  <c r="AE284"/>
  <c r="AF284" s="1"/>
  <c r="AI284" s="1"/>
  <c r="K284"/>
  <c r="L284" s="1"/>
  <c r="O284" s="1"/>
  <c r="P284"/>
  <c r="Q284" s="1"/>
  <c r="T284" s="1"/>
  <c r="U284"/>
  <c r="V284" s="1"/>
  <c r="Y284" s="1"/>
  <c r="Z284"/>
  <c r="AA284" s="1"/>
  <c r="AD284" s="1"/>
  <c r="AE268"/>
  <c r="AF268" s="1"/>
  <c r="AI268" s="1"/>
  <c r="K268"/>
  <c r="L268" s="1"/>
  <c r="O268" s="1"/>
  <c r="P268"/>
  <c r="Q268" s="1"/>
  <c r="T268" s="1"/>
  <c r="U268"/>
  <c r="V268" s="1"/>
  <c r="Y268" s="1"/>
  <c r="Z268"/>
  <c r="AA268" s="1"/>
  <c r="AD268" s="1"/>
  <c r="AE252"/>
  <c r="AF252" s="1"/>
  <c r="AI252" s="1"/>
  <c r="K252"/>
  <c r="L252" s="1"/>
  <c r="O252" s="1"/>
  <c r="P252"/>
  <c r="Q252" s="1"/>
  <c r="T252" s="1"/>
  <c r="U252"/>
  <c r="V252" s="1"/>
  <c r="Y252" s="1"/>
  <c r="Z252"/>
  <c r="AA252" s="1"/>
  <c r="AD252" s="1"/>
  <c r="AE236"/>
  <c r="AF236" s="1"/>
  <c r="AI236" s="1"/>
  <c r="K236"/>
  <c r="L236" s="1"/>
  <c r="O236" s="1"/>
  <c r="U236"/>
  <c r="V236" s="1"/>
  <c r="Y236" s="1"/>
  <c r="Z236"/>
  <c r="AA236" s="1"/>
  <c r="AD236" s="1"/>
  <c r="P236"/>
  <c r="Q236" s="1"/>
  <c r="T236" s="1"/>
  <c r="P293"/>
  <c r="Q293" s="1"/>
  <c r="T293" s="1"/>
  <c r="Z293"/>
  <c r="AA293" s="1"/>
  <c r="AD293" s="1"/>
  <c r="AE293"/>
  <c r="AF293" s="1"/>
  <c r="AI293" s="1"/>
  <c r="U293"/>
  <c r="V293" s="1"/>
  <c r="Y293" s="1"/>
  <c r="K293"/>
  <c r="L293" s="1"/>
  <c r="O293" s="1"/>
  <c r="Z275"/>
  <c r="AA275" s="1"/>
  <c r="AD275" s="1"/>
  <c r="AE275"/>
  <c r="AF275" s="1"/>
  <c r="AI275" s="1"/>
  <c r="K275"/>
  <c r="L275" s="1"/>
  <c r="O275" s="1"/>
  <c r="P275"/>
  <c r="Q275" s="1"/>
  <c r="T275" s="1"/>
  <c r="U275"/>
  <c r="V275" s="1"/>
  <c r="Y275" s="1"/>
  <c r="Z259"/>
  <c r="AA259" s="1"/>
  <c r="AD259" s="1"/>
  <c r="AE259"/>
  <c r="AF259" s="1"/>
  <c r="AI259" s="1"/>
  <c r="K259"/>
  <c r="L259" s="1"/>
  <c r="O259" s="1"/>
  <c r="P259"/>
  <c r="Q259" s="1"/>
  <c r="T259" s="1"/>
  <c r="U259"/>
  <c r="V259" s="1"/>
  <c r="Y259" s="1"/>
  <c r="Z229"/>
  <c r="AA229" s="1"/>
  <c r="AD229" s="1"/>
  <c r="P229"/>
  <c r="Q229" s="1"/>
  <c r="T229" s="1"/>
  <c r="AE229"/>
  <c r="AF229" s="1"/>
  <c r="AI229" s="1"/>
  <c r="U229"/>
  <c r="V229" s="1"/>
  <c r="Y229" s="1"/>
  <c r="K229"/>
  <c r="L229" s="1"/>
  <c r="O229" s="1"/>
  <c r="U216"/>
  <c r="V216" s="1"/>
  <c r="Y216" s="1"/>
  <c r="Z216"/>
  <c r="AA216" s="1"/>
  <c r="AD216" s="1"/>
  <c r="AE216"/>
  <c r="AF216" s="1"/>
  <c r="AI216" s="1"/>
  <c r="K216"/>
  <c r="L216" s="1"/>
  <c r="O216" s="1"/>
  <c r="P216"/>
  <c r="Q216" s="1"/>
  <c r="T216" s="1"/>
  <c r="P245"/>
  <c r="Q245" s="1"/>
  <c r="T245" s="1"/>
  <c r="U245"/>
  <c r="V245" s="1"/>
  <c r="Y245" s="1"/>
  <c r="Z245"/>
  <c r="AA245" s="1"/>
  <c r="AD245" s="1"/>
  <c r="AE245"/>
  <c r="AF245" s="1"/>
  <c r="AI245" s="1"/>
  <c r="K245"/>
  <c r="L245" s="1"/>
  <c r="O245" s="1"/>
  <c r="P237"/>
  <c r="Q237" s="1"/>
  <c r="T237" s="1"/>
  <c r="Z237"/>
  <c r="AA237" s="1"/>
  <c r="AD237" s="1"/>
  <c r="K237"/>
  <c r="L237" s="1"/>
  <c r="O237" s="1"/>
  <c r="U237"/>
  <c r="V237" s="1"/>
  <c r="Y237" s="1"/>
  <c r="AE237"/>
  <c r="AF237" s="1"/>
  <c r="AI237" s="1"/>
  <c r="P219"/>
  <c r="Q219" s="1"/>
  <c r="T219" s="1"/>
  <c r="U219"/>
  <c r="V219" s="1"/>
  <c r="Y219" s="1"/>
  <c r="Z219"/>
  <c r="AA219" s="1"/>
  <c r="AD219" s="1"/>
  <c r="AE219"/>
  <c r="AF219" s="1"/>
  <c r="AI219" s="1"/>
  <c r="K219"/>
  <c r="L219" s="1"/>
  <c r="O219" s="1"/>
  <c r="P203"/>
  <c r="Q203" s="1"/>
  <c r="T203" s="1"/>
  <c r="U203"/>
  <c r="V203" s="1"/>
  <c r="Y203" s="1"/>
  <c r="Z203"/>
  <c r="AA203" s="1"/>
  <c r="AD203" s="1"/>
  <c r="AE203"/>
  <c r="AF203" s="1"/>
  <c r="AI203" s="1"/>
  <c r="K203"/>
  <c r="L203" s="1"/>
  <c r="O203" s="1"/>
  <c r="AE222"/>
  <c r="AF222" s="1"/>
  <c r="AI222" s="1"/>
  <c r="K222"/>
  <c r="L222" s="1"/>
  <c r="O222" s="1"/>
  <c r="P222"/>
  <c r="Q222" s="1"/>
  <c r="T222" s="1"/>
  <c r="U222"/>
  <c r="V222" s="1"/>
  <c r="Y222" s="1"/>
  <c r="Z222"/>
  <c r="AA222" s="1"/>
  <c r="AD222" s="1"/>
  <c r="AE206"/>
  <c r="AF206" s="1"/>
  <c r="AI206" s="1"/>
  <c r="K206"/>
  <c r="L206" s="1"/>
  <c r="O206" s="1"/>
  <c r="P206"/>
  <c r="Q206" s="1"/>
  <c r="T206" s="1"/>
  <c r="U206"/>
  <c r="V206" s="1"/>
  <c r="Y206" s="1"/>
  <c r="Z206"/>
  <c r="AA206" s="1"/>
  <c r="AD206" s="1"/>
  <c r="Z221"/>
  <c r="AA221" s="1"/>
  <c r="AD221" s="1"/>
  <c r="AE221"/>
  <c r="AF221" s="1"/>
  <c r="AI221" s="1"/>
  <c r="K221"/>
  <c r="L221" s="1"/>
  <c r="O221" s="1"/>
  <c r="P221"/>
  <c r="Q221" s="1"/>
  <c r="T221" s="1"/>
  <c r="U221"/>
  <c r="V221" s="1"/>
  <c r="Y221" s="1"/>
  <c r="Z205"/>
  <c r="AA205" s="1"/>
  <c r="AD205" s="1"/>
  <c r="AE205"/>
  <c r="AF205" s="1"/>
  <c r="AI205" s="1"/>
  <c r="K205"/>
  <c r="L205" s="1"/>
  <c r="O205" s="1"/>
  <c r="P205"/>
  <c r="Q205" s="1"/>
  <c r="T205" s="1"/>
  <c r="U205"/>
  <c r="V205" s="1"/>
  <c r="Y205" s="1"/>
  <c r="Z199"/>
  <c r="AA199" s="1"/>
  <c r="AD199" s="1"/>
  <c r="AE199"/>
  <c r="AF199" s="1"/>
  <c r="AI199" s="1"/>
  <c r="K199"/>
  <c r="L199" s="1"/>
  <c r="O199" s="1"/>
  <c r="U199"/>
  <c r="V199" s="1"/>
  <c r="Y199" s="1"/>
  <c r="P199"/>
  <c r="Q199" s="1"/>
  <c r="T199" s="1"/>
  <c r="K3"/>
  <c r="B5" a="1"/>
  <c r="B5" s="1"/>
  <c r="U133"/>
  <c r="V133" s="1"/>
  <c r="Y133" s="1"/>
  <c r="K95"/>
  <c r="L95" s="1"/>
  <c r="O95" s="1"/>
  <c r="P163"/>
  <c r="Q163" s="1"/>
  <c r="T163" s="1"/>
  <c r="P137"/>
  <c r="Q137" s="1"/>
  <c r="T137" s="1"/>
  <c r="Z149"/>
  <c r="AA149" s="1"/>
  <c r="AD149" s="1"/>
  <c r="Z179"/>
  <c r="AA179" s="1"/>
  <c r="AD179" s="1"/>
  <c r="U97"/>
  <c r="V97" s="1"/>
  <c r="Y97" s="1"/>
  <c r="K98"/>
  <c r="L98" s="1"/>
  <c r="O98" s="1"/>
  <c r="P159"/>
  <c r="Q159" s="1"/>
  <c r="T159" s="1"/>
  <c r="AE115"/>
  <c r="AF115" s="1"/>
  <c r="AI115" s="1"/>
  <c r="K73"/>
  <c r="L73" s="1"/>
  <c r="O73" s="1"/>
  <c r="Z154"/>
  <c r="AA154" s="1"/>
  <c r="AD154" s="1"/>
  <c r="K138"/>
  <c r="L138" s="1"/>
  <c r="O138" s="1"/>
  <c r="U69"/>
  <c r="V69" s="1"/>
  <c r="Y69" s="1"/>
  <c r="P173"/>
  <c r="Q173" s="1"/>
  <c r="T173" s="1"/>
  <c r="U188"/>
  <c r="V188" s="1"/>
  <c r="Y188" s="1"/>
  <c r="K54"/>
  <c r="L54" s="1"/>
  <c r="O54" s="1"/>
  <c r="U187"/>
  <c r="V187" s="1"/>
  <c r="Y187" s="1"/>
  <c r="Z131"/>
  <c r="AA131" s="1"/>
  <c r="AD131" s="1"/>
  <c r="Z100"/>
  <c r="AA100" s="1"/>
  <c r="AD100" s="1"/>
  <c r="Z177"/>
  <c r="AA177" s="1"/>
  <c r="AD177" s="1"/>
  <c r="AE83"/>
  <c r="AF83" s="1"/>
  <c r="AI83" s="1"/>
  <c r="K120"/>
  <c r="L120" s="1"/>
  <c r="O120" s="1"/>
  <c r="K81"/>
  <c r="L81" s="1"/>
  <c r="O81" s="1"/>
  <c r="AE160"/>
  <c r="AF160" s="1"/>
  <c r="AI160" s="1"/>
  <c r="P94"/>
  <c r="Q94" s="1"/>
  <c r="T94" s="1"/>
  <c r="P155"/>
  <c r="Q155" s="1"/>
  <c r="T155" s="1"/>
  <c r="P142"/>
  <c r="Q142" s="1"/>
  <c r="T142" s="1"/>
  <c r="P74"/>
  <c r="Q74" s="1"/>
  <c r="T74" s="1"/>
  <c r="AE93"/>
  <c r="AF93" s="1"/>
  <c r="AI93" s="1"/>
  <c r="P62"/>
  <c r="Q62" s="1"/>
  <c r="T62" s="1"/>
  <c r="AE61"/>
  <c r="AF61" s="1"/>
  <c r="AI61" s="1"/>
  <c r="P183"/>
  <c r="Q183" s="1"/>
  <c r="T183" s="1"/>
  <c r="Z145"/>
  <c r="AA145" s="1"/>
  <c r="AD145" s="1"/>
  <c r="P119"/>
  <c r="Q119" s="1"/>
  <c r="T119" s="1"/>
  <c r="K110"/>
  <c r="L110" s="1"/>
  <c r="O110" s="1"/>
  <c r="AE59"/>
  <c r="AF59" s="1"/>
  <c r="AI59" s="1"/>
  <c r="U141"/>
  <c r="V141" s="1"/>
  <c r="Y141" s="1"/>
  <c r="P89"/>
  <c r="Q89" s="1"/>
  <c r="T89" s="1"/>
  <c r="AE157"/>
  <c r="AF157" s="1"/>
  <c r="AI157" s="1"/>
  <c r="K126"/>
  <c r="L126" s="1"/>
  <c r="O126" s="1"/>
  <c r="AE132"/>
  <c r="AF132" s="1"/>
  <c r="AI132" s="1"/>
  <c r="P58"/>
  <c r="Q58" s="1"/>
  <c r="T58" s="1"/>
  <c r="Z111"/>
  <c r="AA111" s="1"/>
  <c r="AD111" s="1"/>
  <c r="K80"/>
  <c r="L80" s="1"/>
  <c r="O80" s="1"/>
  <c r="P90"/>
  <c r="Q90" s="1"/>
  <c r="T90" s="1"/>
  <c r="P190"/>
  <c r="Q190" s="1"/>
  <c r="T190" s="1"/>
  <c r="AE139"/>
  <c r="AF139" s="1"/>
  <c r="AI139" s="1"/>
  <c r="Z170"/>
  <c r="AA170" s="1"/>
  <c r="AD170" s="1"/>
  <c r="AE189"/>
  <c r="AF189" s="1"/>
  <c r="AI189" s="1"/>
  <c r="K13"/>
  <c r="L13" s="1"/>
  <c r="O13" s="1"/>
  <c r="P43"/>
  <c r="Q43" s="1"/>
  <c r="T43" s="1"/>
  <c r="U27"/>
  <c r="V27" s="1"/>
  <c r="Y27" s="1"/>
  <c r="K16"/>
  <c r="L16" s="1"/>
  <c r="O16" s="1"/>
  <c r="P34"/>
  <c r="Q34" s="1"/>
  <c r="T34" s="1"/>
  <c r="K33"/>
  <c r="L33" s="1"/>
  <c r="O33" s="1"/>
  <c r="U171"/>
  <c r="V171" s="1"/>
  <c r="Y171" s="1"/>
  <c r="Z29"/>
  <c r="AA29" s="1"/>
  <c r="AD29" s="1"/>
  <c r="K130"/>
  <c r="L130" s="1"/>
  <c r="O130" s="1"/>
  <c r="U67"/>
  <c r="V67" s="1"/>
  <c r="Y67" s="1"/>
  <c r="P75"/>
  <c r="Q75" s="1"/>
  <c r="T75" s="1"/>
  <c r="K57"/>
  <c r="L57" s="1"/>
  <c r="O57" s="1"/>
  <c r="Z180"/>
  <c r="AA180" s="1"/>
  <c r="AD180" s="1"/>
  <c r="P51"/>
  <c r="Q51" s="1"/>
  <c r="T51" s="1"/>
  <c r="K56"/>
  <c r="L56" s="1"/>
  <c r="O56" s="1"/>
  <c r="K88"/>
  <c r="L88" s="1"/>
  <c r="O88" s="1"/>
  <c r="P152"/>
  <c r="Q152" s="1"/>
  <c r="T152" s="1"/>
  <c r="Z118"/>
  <c r="AA118" s="1"/>
  <c r="AD118" s="1"/>
  <c r="AE15"/>
  <c r="AE20"/>
  <c r="AE46"/>
  <c r="AF46" s="1"/>
  <c r="AI46" s="1"/>
  <c r="K14"/>
  <c r="L14" s="1"/>
  <c r="O14" s="1"/>
  <c r="K38"/>
  <c r="L38" s="1"/>
  <c r="O38" s="1"/>
  <c r="AE72"/>
  <c r="AF72" s="1"/>
  <c r="AI72" s="1"/>
  <c r="P117"/>
  <c r="Q117" s="1"/>
  <c r="T117" s="1"/>
  <c r="Z167"/>
  <c r="AA167" s="1"/>
  <c r="AD167" s="1"/>
  <c r="AE162"/>
  <c r="AF162" s="1"/>
  <c r="AI162" s="1"/>
  <c r="Z156"/>
  <c r="AA156" s="1"/>
  <c r="AD156" s="1"/>
  <c r="AE181"/>
  <c r="AF181" s="1"/>
  <c r="AI181" s="1"/>
  <c r="AE143"/>
  <c r="AF143" s="1"/>
  <c r="AI143" s="1"/>
  <c r="Z147"/>
  <c r="AA147" s="1"/>
  <c r="AD147" s="1"/>
  <c r="K178"/>
  <c r="L178" s="1"/>
  <c r="O178" s="1"/>
  <c r="AE55"/>
  <c r="AF55" s="1"/>
  <c r="AI55" s="1"/>
  <c r="K86"/>
  <c r="L86" s="1"/>
  <c r="O86" s="1"/>
  <c r="U175"/>
  <c r="V175" s="1"/>
  <c r="Y175" s="1"/>
  <c r="K123"/>
  <c r="L123" s="1"/>
  <c r="O123" s="1"/>
  <c r="AE184"/>
  <c r="AF184" s="1"/>
  <c r="AI184" s="1"/>
  <c r="P151"/>
  <c r="Q151" s="1"/>
  <c r="T151" s="1"/>
  <c r="Z161"/>
  <c r="AA161" s="1"/>
  <c r="AD161" s="1"/>
  <c r="K47"/>
  <c r="L47" s="1"/>
  <c r="O47" s="1"/>
  <c r="P52"/>
  <c r="Q52" s="1"/>
  <c r="T52" s="1"/>
  <c r="P103"/>
  <c r="Q103" s="1"/>
  <c r="T103" s="1"/>
  <c r="P99"/>
  <c r="Q99" s="1"/>
  <c r="T99" s="1"/>
  <c r="K164"/>
  <c r="L164" s="1"/>
  <c r="O164" s="1"/>
  <c r="P104"/>
  <c r="Q104" s="1"/>
  <c r="T104" s="1"/>
  <c r="K113"/>
  <c r="L113" s="1"/>
  <c r="O113" s="1"/>
  <c r="K66"/>
  <c r="L66" s="1"/>
  <c r="O66" s="1"/>
  <c r="AE79"/>
  <c r="AF79" s="1"/>
  <c r="AI79" s="1"/>
  <c r="U114"/>
  <c r="V114" s="1"/>
  <c r="Y114" s="1"/>
  <c r="P146"/>
  <c r="Q146" s="1"/>
  <c r="T146" s="1"/>
  <c r="U124"/>
  <c r="V124" s="1"/>
  <c r="Y124" s="1"/>
  <c r="AE182"/>
  <c r="AF182" s="1"/>
  <c r="AI182" s="1"/>
  <c r="U84"/>
  <c r="V84" s="1"/>
  <c r="Y84" s="1"/>
  <c r="U165"/>
  <c r="V165" s="1"/>
  <c r="Y165" s="1"/>
  <c r="P121"/>
  <c r="Q121" s="1"/>
  <c r="T121" s="1"/>
  <c r="AE150"/>
  <c r="AF150" s="1"/>
  <c r="AI150" s="1"/>
  <c r="P87"/>
  <c r="Q87" s="1"/>
  <c r="T87" s="1"/>
  <c r="AE85"/>
  <c r="AF85" s="1"/>
  <c r="AI85" s="1"/>
  <c r="AE122"/>
  <c r="AF122" s="1"/>
  <c r="AI122" s="1"/>
  <c r="Z112"/>
  <c r="AA112" s="1"/>
  <c r="AD112" s="1"/>
  <c r="P76"/>
  <c r="Q76" s="1"/>
  <c r="T76" s="1"/>
  <c r="AE106"/>
  <c r="AF106" s="1"/>
  <c r="AI106" s="1"/>
  <c r="Z49"/>
  <c r="AA49" s="1"/>
  <c r="AD49" s="1"/>
  <c r="U107"/>
  <c r="V107" s="1"/>
  <c r="Y107" s="1"/>
  <c r="U144"/>
  <c r="V144" s="1"/>
  <c r="Y144" s="1"/>
  <c r="K92"/>
  <c r="L92" s="1"/>
  <c r="O92" s="1"/>
  <c r="K102"/>
  <c r="L102" s="1"/>
  <c r="O102" s="1"/>
  <c r="P105"/>
  <c r="Q105" s="1"/>
  <c r="T105" s="1"/>
  <c r="K108"/>
  <c r="L108" s="1"/>
  <c r="O108" s="1"/>
  <c r="P60"/>
  <c r="Q60" s="1"/>
  <c r="T60" s="1"/>
  <c r="P172"/>
  <c r="Q172" s="1"/>
  <c r="T172" s="1"/>
  <c r="K36"/>
  <c r="L36" s="1"/>
  <c r="O36" s="1"/>
  <c r="AE39"/>
  <c r="K28"/>
  <c r="L28" s="1"/>
  <c r="O28" s="1"/>
  <c r="K40"/>
  <c r="L40" s="1"/>
  <c r="O40" s="1"/>
  <c r="AE37"/>
  <c r="K31"/>
  <c r="L31" s="1"/>
  <c r="O31" s="1"/>
  <c r="K19"/>
  <c r="L19" s="1"/>
  <c r="O19" s="1"/>
  <c r="K21"/>
  <c r="L21" s="1"/>
  <c r="O21" s="1"/>
  <c r="P12"/>
  <c r="Q12" s="1"/>
  <c r="T12" s="1"/>
  <c r="P18"/>
  <c r="Q18" s="1"/>
  <c r="T18" s="1"/>
  <c r="C2"/>
  <c r="AE121" l="1"/>
  <c r="AF121" s="1"/>
  <c r="AI121" s="1"/>
  <c r="P84"/>
  <c r="Q84" s="1"/>
  <c r="T84" s="1"/>
  <c r="K84"/>
  <c r="L84" s="1"/>
  <c r="O84" s="1"/>
  <c r="K154"/>
  <c r="L154" s="1"/>
  <c r="O154" s="1"/>
  <c r="Z133"/>
  <c r="AA133" s="1"/>
  <c r="AD133" s="1"/>
  <c r="P102"/>
  <c r="Q102" s="1"/>
  <c r="T102" s="1"/>
  <c r="K144"/>
  <c r="L144" s="1"/>
  <c r="O144" s="1"/>
  <c r="Z144"/>
  <c r="AA144" s="1"/>
  <c r="AD144" s="1"/>
  <c r="K27"/>
  <c r="L27" s="1"/>
  <c r="O27" s="1"/>
  <c r="Z126"/>
  <c r="AA126" s="1"/>
  <c r="AD126" s="1"/>
  <c r="Z157"/>
  <c r="AA157" s="1"/>
  <c r="AD157" s="1"/>
  <c r="K141"/>
  <c r="L141" s="1"/>
  <c r="O141" s="1"/>
  <c r="P59"/>
  <c r="Q59" s="1"/>
  <c r="T59" s="1"/>
  <c r="K61"/>
  <c r="L61" s="1"/>
  <c r="O61" s="1"/>
  <c r="AE172"/>
  <c r="AF172" s="1"/>
  <c r="AI172" s="1"/>
  <c r="Z172"/>
  <c r="AA172" s="1"/>
  <c r="AD172" s="1"/>
  <c r="K76"/>
  <c r="L76" s="1"/>
  <c r="O76" s="1"/>
  <c r="P122"/>
  <c r="Q122" s="1"/>
  <c r="T122" s="1"/>
  <c r="K122"/>
  <c r="L122" s="1"/>
  <c r="O122" s="1"/>
  <c r="K93"/>
  <c r="L93" s="1"/>
  <c r="O93" s="1"/>
  <c r="K74"/>
  <c r="L74" s="1"/>
  <c r="O74" s="1"/>
  <c r="K155"/>
  <c r="L155" s="1"/>
  <c r="O155" s="1"/>
  <c r="AE94"/>
  <c r="AF94" s="1"/>
  <c r="AI94" s="1"/>
  <c r="U81"/>
  <c r="V81" s="1"/>
  <c r="Y81" s="1"/>
  <c r="U120"/>
  <c r="V120" s="1"/>
  <c r="Y120" s="1"/>
  <c r="AE131"/>
  <c r="AF131" s="1"/>
  <c r="AI131" s="1"/>
  <c r="Z187"/>
  <c r="AA187" s="1"/>
  <c r="AD187" s="1"/>
  <c r="Z173"/>
  <c r="AA173" s="1"/>
  <c r="AD173" s="1"/>
  <c r="Z81"/>
  <c r="AA81" s="1"/>
  <c r="AD81" s="1"/>
  <c r="Z155"/>
  <c r="AA155" s="1"/>
  <c r="AD155" s="1"/>
  <c r="P131"/>
  <c r="Q131" s="1"/>
  <c r="T131" s="1"/>
  <c r="K187"/>
  <c r="L187" s="1"/>
  <c r="O187" s="1"/>
  <c r="P81"/>
  <c r="Q81" s="1"/>
  <c r="T81" s="1"/>
  <c r="AE145"/>
  <c r="AF145" s="1"/>
  <c r="AI145" s="1"/>
  <c r="Z119"/>
  <c r="AA119" s="1"/>
  <c r="AD119" s="1"/>
  <c r="AE69"/>
  <c r="AF69" s="1"/>
  <c r="AI69" s="1"/>
  <c r="K60"/>
  <c r="L60" s="1"/>
  <c r="O60" s="1"/>
  <c r="AE105"/>
  <c r="AF105" s="1"/>
  <c r="AI105" s="1"/>
  <c r="U105"/>
  <c r="V105" s="1"/>
  <c r="Y105" s="1"/>
  <c r="AE107"/>
  <c r="AF107" s="1"/>
  <c r="AI107" s="1"/>
  <c r="Z106"/>
  <c r="AA106" s="1"/>
  <c r="AD106" s="1"/>
  <c r="U106"/>
  <c r="V106" s="1"/>
  <c r="Y106" s="1"/>
  <c r="Z85"/>
  <c r="AA85" s="1"/>
  <c r="AD85" s="1"/>
  <c r="Z150"/>
  <c r="AA150" s="1"/>
  <c r="AD150" s="1"/>
  <c r="P150"/>
  <c r="Q150" s="1"/>
  <c r="T150" s="1"/>
  <c r="U182"/>
  <c r="V182" s="1"/>
  <c r="Y182" s="1"/>
  <c r="U47"/>
  <c r="V47" s="1"/>
  <c r="Y47" s="1"/>
  <c r="P47"/>
  <c r="Q47" s="1"/>
  <c r="T47" s="1"/>
  <c r="U75"/>
  <c r="V75" s="1"/>
  <c r="Y75" s="1"/>
  <c r="Z130"/>
  <c r="AA130" s="1"/>
  <c r="AD130" s="1"/>
  <c r="U29"/>
  <c r="V29" s="1"/>
  <c r="Y29" s="1"/>
  <c r="U190"/>
  <c r="V190" s="1"/>
  <c r="Y190" s="1"/>
  <c r="P111"/>
  <c r="Q111" s="1"/>
  <c r="T111" s="1"/>
  <c r="K58"/>
  <c r="L58" s="1"/>
  <c r="O58" s="1"/>
  <c r="AE119"/>
  <c r="AF119" s="1"/>
  <c r="AI119" s="1"/>
  <c r="K145"/>
  <c r="L145" s="1"/>
  <c r="O145" s="1"/>
  <c r="U61"/>
  <c r="V61" s="1"/>
  <c r="Y61" s="1"/>
  <c r="AE142"/>
  <c r="AF142" s="1"/>
  <c r="AI142" s="1"/>
  <c r="P83"/>
  <c r="Q83" s="1"/>
  <c r="T83" s="1"/>
  <c r="P177"/>
  <c r="Q177" s="1"/>
  <c r="T177" s="1"/>
  <c r="Z188"/>
  <c r="AA188" s="1"/>
  <c r="AD188" s="1"/>
  <c r="U119"/>
  <c r="V119" s="1"/>
  <c r="Y119" s="1"/>
  <c r="P93"/>
  <c r="Q93" s="1"/>
  <c r="T93" s="1"/>
  <c r="K142"/>
  <c r="L142" s="1"/>
  <c r="O142" s="1"/>
  <c r="Z83"/>
  <c r="AA83" s="1"/>
  <c r="AD83" s="1"/>
  <c r="AE188"/>
  <c r="AF188" s="1"/>
  <c r="AI188" s="1"/>
  <c r="K173"/>
  <c r="L173" s="1"/>
  <c r="O173" s="1"/>
  <c r="U173"/>
  <c r="V173" s="1"/>
  <c r="Y173" s="1"/>
  <c r="Z74"/>
  <c r="AA74" s="1"/>
  <c r="AD74" s="1"/>
  <c r="K94"/>
  <c r="L94" s="1"/>
  <c r="O94" s="1"/>
  <c r="P187"/>
  <c r="Q187" s="1"/>
  <c r="T187" s="1"/>
  <c r="AE154"/>
  <c r="AF154" s="1"/>
  <c r="AI154" s="1"/>
  <c r="U115"/>
  <c r="V115" s="1"/>
  <c r="Y115" s="1"/>
  <c r="AF39"/>
  <c r="AI39" s="1"/>
  <c r="AF20"/>
  <c r="AI20" s="1"/>
  <c r="AF37"/>
  <c r="AI37" s="1"/>
  <c r="AF15"/>
  <c r="AI15" s="1"/>
  <c r="P35"/>
  <c r="Q35" s="1"/>
  <c r="T35" s="1"/>
  <c r="U35"/>
  <c r="V35" s="1"/>
  <c r="Y35" s="1"/>
  <c r="Z35"/>
  <c r="AA35" s="1"/>
  <c r="AD35" s="1"/>
  <c r="Z10"/>
  <c r="AA10" s="1"/>
  <c r="AD10" s="1"/>
  <c r="U10"/>
  <c r="V10" s="1"/>
  <c r="Y10" s="1"/>
  <c r="AE10"/>
  <c r="Z24"/>
  <c r="AA24" s="1"/>
  <c r="AD24" s="1"/>
  <c r="U24"/>
  <c r="V24" s="1"/>
  <c r="Y24" s="1"/>
  <c r="P24"/>
  <c r="Q24" s="1"/>
  <c r="T24" s="1"/>
  <c r="AE24"/>
  <c r="P42"/>
  <c r="Q42" s="1"/>
  <c r="T42" s="1"/>
  <c r="U42"/>
  <c r="V42" s="1"/>
  <c r="Y42" s="1"/>
  <c r="Z42"/>
  <c r="AA42" s="1"/>
  <c r="AD42" s="1"/>
  <c r="U22"/>
  <c r="V22" s="1"/>
  <c r="Y22" s="1"/>
  <c r="AE22"/>
  <c r="Z22"/>
  <c r="AA22" s="1"/>
  <c r="AD22" s="1"/>
  <c r="P11"/>
  <c r="Q11" s="1"/>
  <c r="T11" s="1"/>
  <c r="Z11"/>
  <c r="AA11" s="1"/>
  <c r="AD11" s="1"/>
  <c r="U11"/>
  <c r="V11" s="1"/>
  <c r="Y11" s="1"/>
  <c r="AE11"/>
  <c r="P41"/>
  <c r="Q41" s="1"/>
  <c r="T41" s="1"/>
  <c r="Z41"/>
  <c r="AA41" s="1"/>
  <c r="AD41" s="1"/>
  <c r="U41"/>
  <c r="V41" s="1"/>
  <c r="Y41" s="1"/>
  <c r="Z32"/>
  <c r="AA32" s="1"/>
  <c r="AD32" s="1"/>
  <c r="P32"/>
  <c r="Q32" s="1"/>
  <c r="T32" s="1"/>
  <c r="U32"/>
  <c r="V32" s="1"/>
  <c r="Y32" s="1"/>
  <c r="AE32"/>
  <c r="U168"/>
  <c r="V168" s="1"/>
  <c r="Y168" s="1"/>
  <c r="Z168"/>
  <c r="AA168" s="1"/>
  <c r="AD168" s="1"/>
  <c r="Z70"/>
  <c r="AA70" s="1"/>
  <c r="AD70" s="1"/>
  <c r="K70"/>
  <c r="L70" s="1"/>
  <c r="O70" s="1"/>
  <c r="AE71"/>
  <c r="AF71" s="1"/>
  <c r="AI71" s="1"/>
  <c r="P71"/>
  <c r="Q71" s="1"/>
  <c r="T71" s="1"/>
  <c r="AE185"/>
  <c r="AF185" s="1"/>
  <c r="AI185" s="1"/>
  <c r="Z185"/>
  <c r="AA185" s="1"/>
  <c r="AD185" s="1"/>
  <c r="P135"/>
  <c r="Q135" s="1"/>
  <c r="T135" s="1"/>
  <c r="K135"/>
  <c r="L135" s="1"/>
  <c r="O135" s="1"/>
  <c r="Z53"/>
  <c r="AA53" s="1"/>
  <c r="AD53" s="1"/>
  <c r="K53"/>
  <c r="L53" s="1"/>
  <c r="O53" s="1"/>
  <c r="Z65"/>
  <c r="AA65" s="1"/>
  <c r="AD65" s="1"/>
  <c r="P65"/>
  <c r="Q65" s="1"/>
  <c r="T65" s="1"/>
  <c r="P166"/>
  <c r="Q166" s="1"/>
  <c r="T166" s="1"/>
  <c r="AE166"/>
  <c r="AF166" s="1"/>
  <c r="AI166" s="1"/>
  <c r="AE161"/>
  <c r="AF161" s="1"/>
  <c r="AI161" s="1"/>
  <c r="P161"/>
  <c r="Q161" s="1"/>
  <c r="T161" s="1"/>
  <c r="U161"/>
  <c r="V161" s="1"/>
  <c r="Y161" s="1"/>
  <c r="P184"/>
  <c r="Q184" s="1"/>
  <c r="T184" s="1"/>
  <c r="U184"/>
  <c r="V184" s="1"/>
  <c r="Y184" s="1"/>
  <c r="K184"/>
  <c r="L184" s="1"/>
  <c r="O184" s="1"/>
  <c r="Z175"/>
  <c r="AA175" s="1"/>
  <c r="AD175" s="1"/>
  <c r="K175"/>
  <c r="L175" s="1"/>
  <c r="O175" s="1"/>
  <c r="P175"/>
  <c r="Q175" s="1"/>
  <c r="T175" s="1"/>
  <c r="Z55"/>
  <c r="AA55" s="1"/>
  <c r="AD55" s="1"/>
  <c r="U55"/>
  <c r="V55" s="1"/>
  <c r="Y55" s="1"/>
  <c r="P55"/>
  <c r="Q55" s="1"/>
  <c r="T55" s="1"/>
  <c r="U147"/>
  <c r="V147" s="1"/>
  <c r="Y147" s="1"/>
  <c r="K147"/>
  <c r="L147" s="1"/>
  <c r="O147" s="1"/>
  <c r="P147"/>
  <c r="Q147" s="1"/>
  <c r="T147" s="1"/>
  <c r="K181"/>
  <c r="L181" s="1"/>
  <c r="O181" s="1"/>
  <c r="P181"/>
  <c r="Q181" s="1"/>
  <c r="T181" s="1"/>
  <c r="Z181"/>
  <c r="AA181" s="1"/>
  <c r="AD181" s="1"/>
  <c r="K162"/>
  <c r="L162" s="1"/>
  <c r="O162" s="1"/>
  <c r="Z162"/>
  <c r="AA162" s="1"/>
  <c r="AD162" s="1"/>
  <c r="P162"/>
  <c r="Q162" s="1"/>
  <c r="T162" s="1"/>
  <c r="AE117"/>
  <c r="AF117" s="1"/>
  <c r="AI117" s="1"/>
  <c r="U117"/>
  <c r="V117" s="1"/>
  <c r="Y117" s="1"/>
  <c r="Z117"/>
  <c r="AA117" s="1"/>
  <c r="AD117" s="1"/>
  <c r="U38"/>
  <c r="V38" s="1"/>
  <c r="Y38" s="1"/>
  <c r="P38"/>
  <c r="Q38" s="1"/>
  <c r="T38" s="1"/>
  <c r="AE38"/>
  <c r="Z38"/>
  <c r="AA38" s="1"/>
  <c r="AD38" s="1"/>
  <c r="Z14"/>
  <c r="AA14" s="1"/>
  <c r="AD14" s="1"/>
  <c r="P14"/>
  <c r="Q14" s="1"/>
  <c r="T14" s="1"/>
  <c r="U14"/>
  <c r="V14" s="1"/>
  <c r="Y14" s="1"/>
  <c r="AE14"/>
  <c r="P46"/>
  <c r="Q46" s="1"/>
  <c r="T46" s="1"/>
  <c r="U46"/>
  <c r="V46" s="1"/>
  <c r="Y46" s="1"/>
  <c r="Z46"/>
  <c r="AA46" s="1"/>
  <c r="AD46" s="1"/>
  <c r="K46"/>
  <c r="L46" s="1"/>
  <c r="O46" s="1"/>
  <c r="U152"/>
  <c r="V152" s="1"/>
  <c r="Y152" s="1"/>
  <c r="K152"/>
  <c r="L152" s="1"/>
  <c r="O152" s="1"/>
  <c r="Z152"/>
  <c r="AA152" s="1"/>
  <c r="AD152" s="1"/>
  <c r="AE152"/>
  <c r="AF152" s="1"/>
  <c r="AI152" s="1"/>
  <c r="U56"/>
  <c r="V56" s="1"/>
  <c r="Y56" s="1"/>
  <c r="Z56"/>
  <c r="AA56" s="1"/>
  <c r="AD56" s="1"/>
  <c r="AE56"/>
  <c r="AF56" s="1"/>
  <c r="AI56" s="1"/>
  <c r="P56"/>
  <c r="Q56" s="1"/>
  <c r="T56" s="1"/>
  <c r="U180"/>
  <c r="V180" s="1"/>
  <c r="Y180" s="1"/>
  <c r="AE180"/>
  <c r="AF180" s="1"/>
  <c r="AI180" s="1"/>
  <c r="K180"/>
  <c r="L180" s="1"/>
  <c r="O180" s="1"/>
  <c r="P180"/>
  <c r="Q180" s="1"/>
  <c r="T180" s="1"/>
  <c r="P64"/>
  <c r="Q64" s="1"/>
  <c r="T64" s="1"/>
  <c r="U64"/>
  <c r="V64" s="1"/>
  <c r="Y64" s="1"/>
  <c r="Z64"/>
  <c r="AA64" s="1"/>
  <c r="AD64" s="1"/>
  <c r="K64"/>
  <c r="L64" s="1"/>
  <c r="O64" s="1"/>
  <c r="AE127"/>
  <c r="AF127" s="1"/>
  <c r="AI127" s="1"/>
  <c r="Z127"/>
  <c r="AA127" s="1"/>
  <c r="AD127" s="1"/>
  <c r="P127"/>
  <c r="Q127" s="1"/>
  <c r="T127" s="1"/>
  <c r="K127"/>
  <c r="L127" s="1"/>
  <c r="O127" s="1"/>
  <c r="U127"/>
  <c r="V127" s="1"/>
  <c r="Y127" s="1"/>
  <c r="K49"/>
  <c r="L49" s="1"/>
  <c r="O49" s="1"/>
  <c r="K112"/>
  <c r="L112" s="1"/>
  <c r="O112" s="1"/>
  <c r="AE87"/>
  <c r="AF87" s="1"/>
  <c r="AI87" s="1"/>
  <c r="Z165"/>
  <c r="AA165" s="1"/>
  <c r="AD165" s="1"/>
  <c r="AE124"/>
  <c r="AF124" s="1"/>
  <c r="AI124" s="1"/>
  <c r="U18"/>
  <c r="V18" s="1"/>
  <c r="Y18" s="1"/>
  <c r="Z18"/>
  <c r="AA18" s="1"/>
  <c r="AD18" s="1"/>
  <c r="U146"/>
  <c r="V146" s="1"/>
  <c r="Y146" s="1"/>
  <c r="AE114"/>
  <c r="AF114" s="1"/>
  <c r="AI114" s="1"/>
  <c r="P114"/>
  <c r="Q114" s="1"/>
  <c r="T114" s="1"/>
  <c r="Z79"/>
  <c r="AA79" s="1"/>
  <c r="AD79" s="1"/>
  <c r="AE66"/>
  <c r="AF66" s="1"/>
  <c r="AI66" s="1"/>
  <c r="U66"/>
  <c r="V66" s="1"/>
  <c r="Y66" s="1"/>
  <c r="U113"/>
  <c r="V113" s="1"/>
  <c r="Y113" s="1"/>
  <c r="Z104"/>
  <c r="AA104" s="1"/>
  <c r="AD104" s="1"/>
  <c r="K104"/>
  <c r="L104" s="1"/>
  <c r="O104" s="1"/>
  <c r="P164"/>
  <c r="Q164" s="1"/>
  <c r="T164" s="1"/>
  <c r="U99"/>
  <c r="V99" s="1"/>
  <c r="Y99" s="1"/>
  <c r="Z99"/>
  <c r="AA99" s="1"/>
  <c r="AD99" s="1"/>
  <c r="Z103"/>
  <c r="AA103" s="1"/>
  <c r="AD103" s="1"/>
  <c r="U52"/>
  <c r="V52" s="1"/>
  <c r="Y52" s="1"/>
  <c r="AE52"/>
  <c r="AF52" s="1"/>
  <c r="AI52" s="1"/>
  <c r="Z47"/>
  <c r="AA47" s="1"/>
  <c r="AD47" s="1"/>
  <c r="Z151"/>
  <c r="AA151" s="1"/>
  <c r="AD151" s="1"/>
  <c r="AE123"/>
  <c r="AF123" s="1"/>
  <c r="AI123" s="1"/>
  <c r="P86"/>
  <c r="Q86" s="1"/>
  <c r="T86" s="1"/>
  <c r="U178"/>
  <c r="V178" s="1"/>
  <c r="Y178" s="1"/>
  <c r="U143"/>
  <c r="V143" s="1"/>
  <c r="Y143" s="1"/>
  <c r="K156"/>
  <c r="L156" s="1"/>
  <c r="O156" s="1"/>
  <c r="K167"/>
  <c r="L167" s="1"/>
  <c r="O167" s="1"/>
  <c r="K72"/>
  <c r="L72" s="1"/>
  <c r="O72" s="1"/>
  <c r="Z60"/>
  <c r="AA60" s="1"/>
  <c r="AD60" s="1"/>
  <c r="Z108"/>
  <c r="AA108" s="1"/>
  <c r="AD108" s="1"/>
  <c r="U102"/>
  <c r="V102" s="1"/>
  <c r="Y102" s="1"/>
  <c r="U92"/>
  <c r="V92" s="1"/>
  <c r="Y92" s="1"/>
  <c r="K107"/>
  <c r="L107" s="1"/>
  <c r="O107" s="1"/>
  <c r="P49"/>
  <c r="Q49" s="1"/>
  <c r="T49" s="1"/>
  <c r="U76"/>
  <c r="V76" s="1"/>
  <c r="Y76" s="1"/>
  <c r="U112"/>
  <c r="V112" s="1"/>
  <c r="Y112" s="1"/>
  <c r="U85"/>
  <c r="V85" s="1"/>
  <c r="Y85" s="1"/>
  <c r="U87"/>
  <c r="V87" s="1"/>
  <c r="Y87" s="1"/>
  <c r="U121"/>
  <c r="V121" s="1"/>
  <c r="Y121" s="1"/>
  <c r="AE165"/>
  <c r="AF165" s="1"/>
  <c r="AI165" s="1"/>
  <c r="Z182"/>
  <c r="AA182" s="1"/>
  <c r="AD182" s="1"/>
  <c r="K124"/>
  <c r="L124" s="1"/>
  <c r="O124" s="1"/>
  <c r="K146"/>
  <c r="L146" s="1"/>
  <c r="O146" s="1"/>
  <c r="K79"/>
  <c r="L79" s="1"/>
  <c r="O79" s="1"/>
  <c r="Z113"/>
  <c r="AA113" s="1"/>
  <c r="AD113" s="1"/>
  <c r="Z164"/>
  <c r="AA164" s="1"/>
  <c r="AD164" s="1"/>
  <c r="K103"/>
  <c r="L103" s="1"/>
  <c r="O103" s="1"/>
  <c r="AE47"/>
  <c r="AF47" s="1"/>
  <c r="AI47" s="1"/>
  <c r="K161"/>
  <c r="L161" s="1"/>
  <c r="O161" s="1"/>
  <c r="Z184"/>
  <c r="AA184" s="1"/>
  <c r="AD184" s="1"/>
  <c r="AE175"/>
  <c r="AF175" s="1"/>
  <c r="AI175" s="1"/>
  <c r="K55"/>
  <c r="L55" s="1"/>
  <c r="O55" s="1"/>
  <c r="AE147"/>
  <c r="AF147" s="1"/>
  <c r="AI147" s="1"/>
  <c r="U181"/>
  <c r="V181" s="1"/>
  <c r="Y181" s="1"/>
  <c r="U162"/>
  <c r="V162" s="1"/>
  <c r="Y162" s="1"/>
  <c r="K117"/>
  <c r="L117" s="1"/>
  <c r="O117" s="1"/>
  <c r="P22"/>
  <c r="Q22" s="1"/>
  <c r="T22" s="1"/>
  <c r="P25"/>
  <c r="Q25" s="1"/>
  <c r="T25" s="1"/>
  <c r="U25"/>
  <c r="V25" s="1"/>
  <c r="Y25" s="1"/>
  <c r="Z25"/>
  <c r="AA25" s="1"/>
  <c r="AD25" s="1"/>
  <c r="AE25"/>
  <c r="Z12"/>
  <c r="AA12" s="1"/>
  <c r="AD12" s="1"/>
  <c r="AE12"/>
  <c r="U12"/>
  <c r="V12" s="1"/>
  <c r="Y12" s="1"/>
  <c r="U45"/>
  <c r="V45" s="1"/>
  <c r="Y45" s="1"/>
  <c r="P45"/>
  <c r="Q45" s="1"/>
  <c r="T45" s="1"/>
  <c r="Z45"/>
  <c r="AA45" s="1"/>
  <c r="AD45" s="1"/>
  <c r="Z37"/>
  <c r="AA37" s="1"/>
  <c r="AD37" s="1"/>
  <c r="P37"/>
  <c r="Q37" s="1"/>
  <c r="T37" s="1"/>
  <c r="U37"/>
  <c r="V37" s="1"/>
  <c r="Y37" s="1"/>
  <c r="U17"/>
  <c r="V17" s="1"/>
  <c r="Y17" s="1"/>
  <c r="Z17"/>
  <c r="AA17" s="1"/>
  <c r="AD17" s="1"/>
  <c r="P17"/>
  <c r="Q17" s="1"/>
  <c r="T17" s="1"/>
  <c r="U30"/>
  <c r="V30" s="1"/>
  <c r="Y30" s="1"/>
  <c r="P30"/>
  <c r="Q30" s="1"/>
  <c r="T30" s="1"/>
  <c r="Z30"/>
  <c r="AA30" s="1"/>
  <c r="AD30" s="1"/>
  <c r="AE30"/>
  <c r="P23"/>
  <c r="Q23" s="1"/>
  <c r="T23" s="1"/>
  <c r="U23"/>
  <c r="V23" s="1"/>
  <c r="Y23" s="1"/>
  <c r="Z23"/>
  <c r="AA23" s="1"/>
  <c r="AD23" s="1"/>
  <c r="AE23"/>
  <c r="U39"/>
  <c r="V39" s="1"/>
  <c r="Y39" s="1"/>
  <c r="P39"/>
  <c r="Q39" s="1"/>
  <c r="T39" s="1"/>
  <c r="Z39"/>
  <c r="AA39" s="1"/>
  <c r="AD39" s="1"/>
  <c r="U26"/>
  <c r="V26" s="1"/>
  <c r="Y26" s="1"/>
  <c r="Z26"/>
  <c r="AA26" s="1"/>
  <c r="AD26" s="1"/>
  <c r="P26"/>
  <c r="Q26" s="1"/>
  <c r="T26" s="1"/>
  <c r="P21"/>
  <c r="Q21" s="1"/>
  <c r="T21" s="1"/>
  <c r="U21"/>
  <c r="V21" s="1"/>
  <c r="Y21" s="1"/>
  <c r="AE21"/>
  <c r="Z21"/>
  <c r="AA21" s="1"/>
  <c r="AD21" s="1"/>
  <c r="U19"/>
  <c r="V19" s="1"/>
  <c r="Y19" s="1"/>
  <c r="P19"/>
  <c r="Q19" s="1"/>
  <c r="T19" s="1"/>
  <c r="Z19"/>
  <c r="AA19" s="1"/>
  <c r="AD19" s="1"/>
  <c r="Z31"/>
  <c r="AA31" s="1"/>
  <c r="AD31" s="1"/>
  <c r="U31"/>
  <c r="V31" s="1"/>
  <c r="Y31" s="1"/>
  <c r="P31"/>
  <c r="Q31" s="1"/>
  <c r="T31" s="1"/>
  <c r="AE31"/>
  <c r="AE40"/>
  <c r="U40"/>
  <c r="V40" s="1"/>
  <c r="Y40" s="1"/>
  <c r="P40"/>
  <c r="Q40" s="1"/>
  <c r="T40" s="1"/>
  <c r="Z40"/>
  <c r="AA40" s="1"/>
  <c r="AD40" s="1"/>
  <c r="U28"/>
  <c r="V28" s="1"/>
  <c r="Y28" s="1"/>
  <c r="P28"/>
  <c r="Q28" s="1"/>
  <c r="T28" s="1"/>
  <c r="P36"/>
  <c r="Q36" s="1"/>
  <c r="T36" s="1"/>
  <c r="Z36"/>
  <c r="AA36" s="1"/>
  <c r="AD36" s="1"/>
  <c r="U36"/>
  <c r="V36" s="1"/>
  <c r="Y36" s="1"/>
  <c r="AE36"/>
  <c r="AE60"/>
  <c r="AF60" s="1"/>
  <c r="AI60" s="1"/>
  <c r="U60"/>
  <c r="V60" s="1"/>
  <c r="Y60" s="1"/>
  <c r="AE102"/>
  <c r="AF102" s="1"/>
  <c r="AI102" s="1"/>
  <c r="Z102"/>
  <c r="AA102" s="1"/>
  <c r="AD102" s="1"/>
  <c r="Z107"/>
  <c r="AA107" s="1"/>
  <c r="AD107" s="1"/>
  <c r="P107"/>
  <c r="Q107" s="1"/>
  <c r="T107" s="1"/>
  <c r="Z76"/>
  <c r="AA76" s="1"/>
  <c r="AD76" s="1"/>
  <c r="AE76"/>
  <c r="AF76" s="1"/>
  <c r="AI76" s="1"/>
  <c r="P85"/>
  <c r="Q85" s="1"/>
  <c r="T85" s="1"/>
  <c r="K85"/>
  <c r="L85" s="1"/>
  <c r="O85" s="1"/>
  <c r="Z121"/>
  <c r="AA121" s="1"/>
  <c r="AD121" s="1"/>
  <c r="K121"/>
  <c r="L121" s="1"/>
  <c r="O121" s="1"/>
  <c r="K182"/>
  <c r="L182" s="1"/>
  <c r="O182" s="1"/>
  <c r="P182"/>
  <c r="Q182" s="1"/>
  <c r="T182" s="1"/>
  <c r="AE151"/>
  <c r="AF151" s="1"/>
  <c r="AI151" s="1"/>
  <c r="U151"/>
  <c r="V151" s="1"/>
  <c r="Y151" s="1"/>
  <c r="K151"/>
  <c r="L151" s="1"/>
  <c r="O151" s="1"/>
  <c r="Z123"/>
  <c r="AA123" s="1"/>
  <c r="AD123" s="1"/>
  <c r="P123"/>
  <c r="Q123" s="1"/>
  <c r="T123" s="1"/>
  <c r="U123"/>
  <c r="V123" s="1"/>
  <c r="Y123" s="1"/>
  <c r="U86"/>
  <c r="V86" s="1"/>
  <c r="Y86" s="1"/>
  <c r="AE86"/>
  <c r="AF86" s="1"/>
  <c r="AI86" s="1"/>
  <c r="Z86"/>
  <c r="AA86" s="1"/>
  <c r="AD86" s="1"/>
  <c r="AE178"/>
  <c r="AF178" s="1"/>
  <c r="AI178" s="1"/>
  <c r="P178"/>
  <c r="Q178" s="1"/>
  <c r="T178" s="1"/>
  <c r="Z178"/>
  <c r="AA178" s="1"/>
  <c r="AD178" s="1"/>
  <c r="K143"/>
  <c r="L143" s="1"/>
  <c r="O143" s="1"/>
  <c r="P143"/>
  <c r="Q143" s="1"/>
  <c r="T143" s="1"/>
  <c r="Z143"/>
  <c r="AA143" s="1"/>
  <c r="AD143" s="1"/>
  <c r="AE156"/>
  <c r="AF156" s="1"/>
  <c r="AI156" s="1"/>
  <c r="P156"/>
  <c r="Q156" s="1"/>
  <c r="T156" s="1"/>
  <c r="U156"/>
  <c r="V156" s="1"/>
  <c r="Y156" s="1"/>
  <c r="AE167"/>
  <c r="AF167" s="1"/>
  <c r="AI167" s="1"/>
  <c r="P167"/>
  <c r="Q167" s="1"/>
  <c r="T167" s="1"/>
  <c r="U167"/>
  <c r="V167" s="1"/>
  <c r="Y167" s="1"/>
  <c r="Z72"/>
  <c r="AA72" s="1"/>
  <c r="AD72" s="1"/>
  <c r="U72"/>
  <c r="V72" s="1"/>
  <c r="Y72" s="1"/>
  <c r="P72"/>
  <c r="Q72" s="1"/>
  <c r="T72" s="1"/>
  <c r="U20"/>
  <c r="V20" s="1"/>
  <c r="Y20" s="1"/>
  <c r="P20"/>
  <c r="Q20" s="1"/>
  <c r="T20" s="1"/>
  <c r="Z20"/>
  <c r="AA20" s="1"/>
  <c r="AD20" s="1"/>
  <c r="K20"/>
  <c r="L20" s="1"/>
  <c r="O20" s="1"/>
  <c r="U15"/>
  <c r="V15" s="1"/>
  <c r="Y15" s="1"/>
  <c r="Z15"/>
  <c r="AA15" s="1"/>
  <c r="AD15" s="1"/>
  <c r="K15"/>
  <c r="L15" s="1"/>
  <c r="O15" s="1"/>
  <c r="P15"/>
  <c r="Q15" s="1"/>
  <c r="T15" s="1"/>
  <c r="AE118"/>
  <c r="AF118" s="1"/>
  <c r="AI118" s="1"/>
  <c r="K118"/>
  <c r="L118" s="1"/>
  <c r="O118" s="1"/>
  <c r="P118"/>
  <c r="Q118" s="1"/>
  <c r="T118" s="1"/>
  <c r="U88"/>
  <c r="V88" s="1"/>
  <c r="Y88" s="1"/>
  <c r="P88"/>
  <c r="Q88" s="1"/>
  <c r="T88" s="1"/>
  <c r="Z88"/>
  <c r="AA88" s="1"/>
  <c r="AD88" s="1"/>
  <c r="AE88"/>
  <c r="AF88" s="1"/>
  <c r="AI88" s="1"/>
  <c r="K51"/>
  <c r="L51" s="1"/>
  <c r="O51" s="1"/>
  <c r="U51"/>
  <c r="V51" s="1"/>
  <c r="Y51" s="1"/>
  <c r="Z51"/>
  <c r="AA51" s="1"/>
  <c r="AD51" s="1"/>
  <c r="AE51"/>
  <c r="AF51" s="1"/>
  <c r="AI51" s="1"/>
  <c r="P57"/>
  <c r="Q57" s="1"/>
  <c r="T57" s="1"/>
  <c r="U57"/>
  <c r="V57" s="1"/>
  <c r="Y57" s="1"/>
  <c r="AE57"/>
  <c r="AF57" s="1"/>
  <c r="AI57" s="1"/>
  <c r="Z57"/>
  <c r="AA57" s="1"/>
  <c r="AD57" s="1"/>
  <c r="AE77"/>
  <c r="AF77" s="1"/>
  <c r="AI77" s="1"/>
  <c r="K77"/>
  <c r="L77" s="1"/>
  <c r="O77" s="1"/>
  <c r="Z77"/>
  <c r="AA77" s="1"/>
  <c r="AD77" s="1"/>
  <c r="P77"/>
  <c r="Q77" s="1"/>
  <c r="T77" s="1"/>
  <c r="U77"/>
  <c r="V77" s="1"/>
  <c r="Y77" s="1"/>
  <c r="P67"/>
  <c r="Q67" s="1"/>
  <c r="T67" s="1"/>
  <c r="K67"/>
  <c r="L67" s="1"/>
  <c r="O67" s="1"/>
  <c r="Z67"/>
  <c r="AA67" s="1"/>
  <c r="AD67" s="1"/>
  <c r="AE67"/>
  <c r="AF67" s="1"/>
  <c r="AI67" s="1"/>
  <c r="P78"/>
  <c r="Q78" s="1"/>
  <c r="T78" s="1"/>
  <c r="K78"/>
  <c r="L78" s="1"/>
  <c r="O78" s="1"/>
  <c r="Z78"/>
  <c r="AA78" s="1"/>
  <c r="AD78" s="1"/>
  <c r="U78"/>
  <c r="V78" s="1"/>
  <c r="Y78" s="1"/>
  <c r="AE78"/>
  <c r="AF78" s="1"/>
  <c r="AI78" s="1"/>
  <c r="AE17"/>
  <c r="U108"/>
  <c r="V108" s="1"/>
  <c r="Y108" s="1"/>
  <c r="Z92"/>
  <c r="AA92" s="1"/>
  <c r="AD92" s="1"/>
  <c r="K35"/>
  <c r="L35" s="1"/>
  <c r="O35" s="1"/>
  <c r="K25"/>
  <c r="L25" s="1"/>
  <c r="O25" s="1"/>
  <c r="AE18"/>
  <c r="K18"/>
  <c r="L18" s="1"/>
  <c r="O18" s="1"/>
  <c r="K12"/>
  <c r="L12" s="1"/>
  <c r="O12" s="1"/>
  <c r="P10"/>
  <c r="Q10" s="1"/>
  <c r="T10" s="1"/>
  <c r="K45"/>
  <c r="L45" s="1"/>
  <c r="O45" s="1"/>
  <c r="K24"/>
  <c r="L24" s="1"/>
  <c r="O24" s="1"/>
  <c r="K37"/>
  <c r="L37" s="1"/>
  <c r="O37" s="1"/>
  <c r="AX37" s="1"/>
  <c r="K42"/>
  <c r="L42" s="1"/>
  <c r="O42" s="1"/>
  <c r="K17"/>
  <c r="L17" s="1"/>
  <c r="O17" s="1"/>
  <c r="K22"/>
  <c r="L22" s="1"/>
  <c r="O22" s="1"/>
  <c r="K30"/>
  <c r="L30" s="1"/>
  <c r="O30" s="1"/>
  <c r="K11"/>
  <c r="L11" s="1"/>
  <c r="O11" s="1"/>
  <c r="AE45"/>
  <c r="AE35"/>
  <c r="AE28"/>
  <c r="K23"/>
  <c r="L23" s="1"/>
  <c r="O23" s="1"/>
  <c r="AE41"/>
  <c r="K41"/>
  <c r="L41" s="1"/>
  <c r="O41" s="1"/>
  <c r="K39"/>
  <c r="L39" s="1"/>
  <c r="O39" s="1"/>
  <c r="AX39" s="1"/>
  <c r="K32"/>
  <c r="L32" s="1"/>
  <c r="O32" s="1"/>
  <c r="K26"/>
  <c r="L26" s="1"/>
  <c r="O26" s="1"/>
  <c r="K168"/>
  <c r="L168" s="1"/>
  <c r="O168" s="1"/>
  <c r="U172"/>
  <c r="V172" s="1"/>
  <c r="Y172" s="1"/>
  <c r="P108"/>
  <c r="Q108" s="1"/>
  <c r="T108" s="1"/>
  <c r="AE108"/>
  <c r="AF108" s="1"/>
  <c r="AI108" s="1"/>
  <c r="P70"/>
  <c r="Q70" s="1"/>
  <c r="T70" s="1"/>
  <c r="Z105"/>
  <c r="AA105" s="1"/>
  <c r="AD105" s="1"/>
  <c r="AE92"/>
  <c r="AF92" s="1"/>
  <c r="AI92" s="1"/>
  <c r="P92"/>
  <c r="Q92" s="1"/>
  <c r="T92" s="1"/>
  <c r="K71"/>
  <c r="L71" s="1"/>
  <c r="O71" s="1"/>
  <c r="AE144"/>
  <c r="AF144" s="1"/>
  <c r="AI144" s="1"/>
  <c r="AE49"/>
  <c r="AF49" s="1"/>
  <c r="AI49" s="1"/>
  <c r="U49"/>
  <c r="V49" s="1"/>
  <c r="Y49" s="1"/>
  <c r="P185"/>
  <c r="Q185" s="1"/>
  <c r="T185" s="1"/>
  <c r="P106"/>
  <c r="Q106" s="1"/>
  <c r="T106" s="1"/>
  <c r="P112"/>
  <c r="Q112" s="1"/>
  <c r="T112" s="1"/>
  <c r="AE112"/>
  <c r="AF112" s="1"/>
  <c r="AI112" s="1"/>
  <c r="Z135"/>
  <c r="AA135" s="1"/>
  <c r="AD135" s="1"/>
  <c r="U122"/>
  <c r="V122" s="1"/>
  <c r="Y122" s="1"/>
  <c r="Z87"/>
  <c r="AA87" s="1"/>
  <c r="AD87" s="1"/>
  <c r="K87"/>
  <c r="L87" s="1"/>
  <c r="O87" s="1"/>
  <c r="U53"/>
  <c r="V53" s="1"/>
  <c r="Y53" s="1"/>
  <c r="K150"/>
  <c r="L150" s="1"/>
  <c r="O150" s="1"/>
  <c r="K165"/>
  <c r="L165" s="1"/>
  <c r="O165" s="1"/>
  <c r="P165"/>
  <c r="Q165" s="1"/>
  <c r="T165" s="1"/>
  <c r="AE65"/>
  <c r="AF65" s="1"/>
  <c r="AI65" s="1"/>
  <c r="AE84"/>
  <c r="AF84" s="1"/>
  <c r="AI84" s="1"/>
  <c r="Z124"/>
  <c r="AA124" s="1"/>
  <c r="AD124" s="1"/>
  <c r="P124"/>
  <c r="Q124" s="1"/>
  <c r="T124" s="1"/>
  <c r="K166"/>
  <c r="L166" s="1"/>
  <c r="O166" s="1"/>
  <c r="Z146"/>
  <c r="AA146" s="1"/>
  <c r="AD146" s="1"/>
  <c r="AE146"/>
  <c r="AF146" s="1"/>
  <c r="AI146" s="1"/>
  <c r="K114"/>
  <c r="L114" s="1"/>
  <c r="O114" s="1"/>
  <c r="P79"/>
  <c r="Q79" s="1"/>
  <c r="T79" s="1"/>
  <c r="U79"/>
  <c r="V79" s="1"/>
  <c r="Y79" s="1"/>
  <c r="P66"/>
  <c r="Q66" s="1"/>
  <c r="T66" s="1"/>
  <c r="AE113"/>
  <c r="AF113" s="1"/>
  <c r="AI113" s="1"/>
  <c r="P113"/>
  <c r="Q113" s="1"/>
  <c r="T113" s="1"/>
  <c r="AE104"/>
  <c r="AF104" s="1"/>
  <c r="AI104" s="1"/>
  <c r="U164"/>
  <c r="V164" s="1"/>
  <c r="Y164" s="1"/>
  <c r="AE164"/>
  <c r="AF164" s="1"/>
  <c r="AI164" s="1"/>
  <c r="AE99"/>
  <c r="AF99" s="1"/>
  <c r="AI99" s="1"/>
  <c r="AE103"/>
  <c r="AF103" s="1"/>
  <c r="AI103" s="1"/>
  <c r="U103"/>
  <c r="V103" s="1"/>
  <c r="Y103" s="1"/>
  <c r="Z52"/>
  <c r="AA52" s="1"/>
  <c r="AD52" s="1"/>
  <c r="AE26"/>
  <c r="AE42"/>
  <c r="AT46"/>
  <c r="AE19"/>
  <c r="AE168"/>
  <c r="AF168" s="1"/>
  <c r="AI168" s="1"/>
  <c r="P168"/>
  <c r="Q168" s="1"/>
  <c r="T168" s="1"/>
  <c r="K172"/>
  <c r="L172" s="1"/>
  <c r="O172" s="1"/>
  <c r="U70"/>
  <c r="V70" s="1"/>
  <c r="Y70" s="1"/>
  <c r="AE70"/>
  <c r="AF70" s="1"/>
  <c r="AI70" s="1"/>
  <c r="K105"/>
  <c r="L105" s="1"/>
  <c r="O105" s="1"/>
  <c r="U71"/>
  <c r="V71" s="1"/>
  <c r="Y71" s="1"/>
  <c r="Z71"/>
  <c r="AA71" s="1"/>
  <c r="AD71" s="1"/>
  <c r="P144"/>
  <c r="Q144" s="1"/>
  <c r="T144" s="1"/>
  <c r="U185"/>
  <c r="V185" s="1"/>
  <c r="Y185" s="1"/>
  <c r="K185"/>
  <c r="L185" s="1"/>
  <c r="O185" s="1"/>
  <c r="K106"/>
  <c r="L106" s="1"/>
  <c r="O106" s="1"/>
  <c r="AE135"/>
  <c r="AF135" s="1"/>
  <c r="AI135" s="1"/>
  <c r="U135"/>
  <c r="V135" s="1"/>
  <c r="Y135" s="1"/>
  <c r="Z122"/>
  <c r="AA122" s="1"/>
  <c r="AD122" s="1"/>
  <c r="P53"/>
  <c r="Q53" s="1"/>
  <c r="T53" s="1"/>
  <c r="AE53"/>
  <c r="AF53" s="1"/>
  <c r="AI53" s="1"/>
  <c r="U150"/>
  <c r="V150" s="1"/>
  <c r="Y150" s="1"/>
  <c r="K65"/>
  <c r="L65" s="1"/>
  <c r="O65" s="1"/>
  <c r="U65"/>
  <c r="V65" s="1"/>
  <c r="Y65" s="1"/>
  <c r="Z84"/>
  <c r="AA84" s="1"/>
  <c r="AD84" s="1"/>
  <c r="Z166"/>
  <c r="AA166" s="1"/>
  <c r="AD166" s="1"/>
  <c r="U166"/>
  <c r="V166" s="1"/>
  <c r="Y166" s="1"/>
  <c r="Z114"/>
  <c r="AA114" s="1"/>
  <c r="AD114" s="1"/>
  <c r="Z66"/>
  <c r="AA66" s="1"/>
  <c r="AD66" s="1"/>
  <c r="U104"/>
  <c r="V104" s="1"/>
  <c r="Y104" s="1"/>
  <c r="K99"/>
  <c r="L99" s="1"/>
  <c r="O99" s="1"/>
  <c r="K52"/>
  <c r="L52" s="1"/>
  <c r="O52" s="1"/>
  <c r="U118"/>
  <c r="V118" s="1"/>
  <c r="Y118" s="1"/>
  <c r="AE64"/>
  <c r="AF64" s="1"/>
  <c r="AI64" s="1"/>
  <c r="Z28"/>
  <c r="AA28" s="1"/>
  <c r="AD28" s="1"/>
  <c r="P44"/>
  <c r="Q44" s="1"/>
  <c r="T44" s="1"/>
  <c r="U44"/>
  <c r="V44" s="1"/>
  <c r="Y44" s="1"/>
  <c r="U16"/>
  <c r="V16" s="1"/>
  <c r="Y16" s="1"/>
  <c r="Z16"/>
  <c r="AA16" s="1"/>
  <c r="AD16" s="1"/>
  <c r="Z13"/>
  <c r="AA13" s="1"/>
  <c r="AD13" s="1"/>
  <c r="U13"/>
  <c r="V13" s="1"/>
  <c r="Y13" s="1"/>
  <c r="AE13"/>
  <c r="Z158"/>
  <c r="AA158" s="1"/>
  <c r="AD158" s="1"/>
  <c r="AE158"/>
  <c r="AF158" s="1"/>
  <c r="AI158" s="1"/>
  <c r="U48"/>
  <c r="V48" s="1"/>
  <c r="Y48" s="1"/>
  <c r="AE48"/>
  <c r="AF48" s="1"/>
  <c r="AI48" s="1"/>
  <c r="P96"/>
  <c r="Q96" s="1"/>
  <c r="T96" s="1"/>
  <c r="U96"/>
  <c r="V96" s="1"/>
  <c r="Y96" s="1"/>
  <c r="K96"/>
  <c r="L96" s="1"/>
  <c r="O96" s="1"/>
  <c r="U109"/>
  <c r="V109" s="1"/>
  <c r="Y109" s="1"/>
  <c r="P109"/>
  <c r="Q109" s="1"/>
  <c r="T109" s="1"/>
  <c r="AE109"/>
  <c r="AF109" s="1"/>
  <c r="AI109" s="1"/>
  <c r="K109"/>
  <c r="L109" s="1"/>
  <c r="O109" s="1"/>
  <c r="AE91"/>
  <c r="AF91" s="1"/>
  <c r="AI91" s="1"/>
  <c r="U91"/>
  <c r="V91" s="1"/>
  <c r="Y91" s="1"/>
  <c r="P91"/>
  <c r="Q91" s="1"/>
  <c r="T91" s="1"/>
  <c r="K91"/>
  <c r="L91" s="1"/>
  <c r="O91" s="1"/>
  <c r="U174"/>
  <c r="V174" s="1"/>
  <c r="Y174" s="1"/>
  <c r="Z174"/>
  <c r="AA174" s="1"/>
  <c r="AD174" s="1"/>
  <c r="AE174"/>
  <c r="AF174" s="1"/>
  <c r="AI174" s="1"/>
  <c r="Z148"/>
  <c r="AA148" s="1"/>
  <c r="AD148" s="1"/>
  <c r="P148"/>
  <c r="Q148" s="1"/>
  <c r="T148" s="1"/>
  <c r="AE148"/>
  <c r="AF148" s="1"/>
  <c r="AI148" s="1"/>
  <c r="P68"/>
  <c r="Q68" s="1"/>
  <c r="T68" s="1"/>
  <c r="Z68"/>
  <c r="AA68" s="1"/>
  <c r="AD68" s="1"/>
  <c r="AE68"/>
  <c r="AF68" s="1"/>
  <c r="AI68" s="1"/>
  <c r="U68"/>
  <c r="V68" s="1"/>
  <c r="Y68" s="1"/>
  <c r="K68"/>
  <c r="L68" s="1"/>
  <c r="O68" s="1"/>
  <c r="P136"/>
  <c r="Q136" s="1"/>
  <c r="T136" s="1"/>
  <c r="Z136"/>
  <c r="AA136" s="1"/>
  <c r="AD136" s="1"/>
  <c r="AE136"/>
  <c r="AF136" s="1"/>
  <c r="AI136" s="1"/>
  <c r="U136"/>
  <c r="V136" s="1"/>
  <c r="Y136" s="1"/>
  <c r="U140"/>
  <c r="V140" s="1"/>
  <c r="Y140" s="1"/>
  <c r="K140"/>
  <c r="L140" s="1"/>
  <c r="O140" s="1"/>
  <c r="Z140"/>
  <c r="AA140" s="1"/>
  <c r="AD140" s="1"/>
  <c r="P140"/>
  <c r="Q140" s="1"/>
  <c r="T140" s="1"/>
  <c r="Z186"/>
  <c r="AA186" s="1"/>
  <c r="AD186" s="1"/>
  <c r="P186"/>
  <c r="Q186" s="1"/>
  <c r="T186" s="1"/>
  <c r="K186"/>
  <c r="L186" s="1"/>
  <c r="O186" s="1"/>
  <c r="Z82"/>
  <c r="AA82" s="1"/>
  <c r="AD82" s="1"/>
  <c r="P82"/>
  <c r="Q82" s="1"/>
  <c r="T82" s="1"/>
  <c r="K82"/>
  <c r="L82" s="1"/>
  <c r="O82" s="1"/>
  <c r="AE82"/>
  <c r="AF82" s="1"/>
  <c r="AI82" s="1"/>
  <c r="U82"/>
  <c r="V82" s="1"/>
  <c r="Y82" s="1"/>
  <c r="P171"/>
  <c r="Q171" s="1"/>
  <c r="T171" s="1"/>
  <c r="AE33"/>
  <c r="K34"/>
  <c r="L34" s="1"/>
  <c r="O34" s="1"/>
  <c r="K29"/>
  <c r="L29" s="1"/>
  <c r="O29" s="1"/>
  <c r="K43"/>
  <c r="L43" s="1"/>
  <c r="O43" s="1"/>
  <c r="AE27"/>
  <c r="K189"/>
  <c r="L189" s="1"/>
  <c r="O189" s="1"/>
  <c r="AE29"/>
  <c r="AE43"/>
  <c r="P130"/>
  <c r="Q130" s="1"/>
  <c r="T130" s="1"/>
  <c r="P27"/>
  <c r="Q27" s="1"/>
  <c r="T27" s="1"/>
  <c r="P29"/>
  <c r="Q29" s="1"/>
  <c r="T29" s="1"/>
  <c r="AE75"/>
  <c r="AF75" s="1"/>
  <c r="AI75" s="1"/>
  <c r="Z189"/>
  <c r="AA189" s="1"/>
  <c r="AD189" s="1"/>
  <c r="P189"/>
  <c r="Q189" s="1"/>
  <c r="T189" s="1"/>
  <c r="U170"/>
  <c r="V170" s="1"/>
  <c r="Y170" s="1"/>
  <c r="U158"/>
  <c r="V158" s="1"/>
  <c r="Y158" s="1"/>
  <c r="K190"/>
  <c r="L190" s="1"/>
  <c r="O190" s="1"/>
  <c r="Z190"/>
  <c r="AA190" s="1"/>
  <c r="AD190" s="1"/>
  <c r="U90"/>
  <c r="V90" s="1"/>
  <c r="Y90" s="1"/>
  <c r="Z80"/>
  <c r="AA80" s="1"/>
  <c r="AD80" s="1"/>
  <c r="Z44"/>
  <c r="AA44" s="1"/>
  <c r="AD44" s="1"/>
  <c r="P16"/>
  <c r="Q16" s="1"/>
  <c r="T16" s="1"/>
  <c r="K132"/>
  <c r="L132" s="1"/>
  <c r="O132" s="1"/>
  <c r="P132"/>
  <c r="Q132" s="1"/>
  <c r="T132" s="1"/>
  <c r="Z48"/>
  <c r="AA48" s="1"/>
  <c r="AD48" s="1"/>
  <c r="AE89"/>
  <c r="AF89" s="1"/>
  <c r="AI89" s="1"/>
  <c r="Z27"/>
  <c r="AA27" s="1"/>
  <c r="AD27" s="1"/>
  <c r="AE16"/>
  <c r="K170"/>
  <c r="L170" s="1"/>
  <c r="O170" s="1"/>
  <c r="Z90"/>
  <c r="AA90" s="1"/>
  <c r="AD90" s="1"/>
  <c r="AE111"/>
  <c r="AF111" s="1"/>
  <c r="AI111" s="1"/>
  <c r="AE126"/>
  <c r="AF126" s="1"/>
  <c r="AI126" s="1"/>
  <c r="P157"/>
  <c r="Q157" s="1"/>
  <c r="T157" s="1"/>
  <c r="AE190"/>
  <c r="AF190" s="1"/>
  <c r="AI190" s="1"/>
  <c r="K89"/>
  <c r="L89" s="1"/>
  <c r="O89" s="1"/>
  <c r="P13"/>
  <c r="Q13" s="1"/>
  <c r="T13" s="1"/>
  <c r="Z96"/>
  <c r="AA96" s="1"/>
  <c r="AD96" s="1"/>
  <c r="Z109"/>
  <c r="AA109" s="1"/>
  <c r="AD109" s="1"/>
  <c r="U148"/>
  <c r="V148" s="1"/>
  <c r="Y148" s="1"/>
  <c r="P120"/>
  <c r="Q120" s="1"/>
  <c r="T120" s="1"/>
  <c r="K136"/>
  <c r="L136" s="1"/>
  <c r="O136" s="1"/>
  <c r="U54"/>
  <c r="V54" s="1"/>
  <c r="Y54" s="1"/>
  <c r="U43"/>
  <c r="V43" s="1"/>
  <c r="Y43" s="1"/>
  <c r="Z34"/>
  <c r="AA34" s="1"/>
  <c r="AD34" s="1"/>
  <c r="P174"/>
  <c r="Q174" s="1"/>
  <c r="T174" s="1"/>
  <c r="AE140"/>
  <c r="AF140" s="1"/>
  <c r="AI140" s="1"/>
  <c r="U186"/>
  <c r="V186" s="1"/>
  <c r="Y186" s="1"/>
  <c r="U33"/>
  <c r="V33" s="1"/>
  <c r="Y33" s="1"/>
  <c r="Z33"/>
  <c r="AA33" s="1"/>
  <c r="AD33" s="1"/>
  <c r="U139"/>
  <c r="V139" s="1"/>
  <c r="Y139" s="1"/>
  <c r="P139"/>
  <c r="Q139" s="1"/>
  <c r="T139" s="1"/>
  <c r="U80"/>
  <c r="V80" s="1"/>
  <c r="Y80" s="1"/>
  <c r="P80"/>
  <c r="Q80" s="1"/>
  <c r="T80" s="1"/>
  <c r="AE141"/>
  <c r="AF141" s="1"/>
  <c r="AI141" s="1"/>
  <c r="Z141"/>
  <c r="AA141" s="1"/>
  <c r="AD141" s="1"/>
  <c r="K59"/>
  <c r="L59" s="1"/>
  <c r="O59" s="1"/>
  <c r="Z59"/>
  <c r="AA59" s="1"/>
  <c r="AD59" s="1"/>
  <c r="U59"/>
  <c r="V59" s="1"/>
  <c r="Y59" s="1"/>
  <c r="U110"/>
  <c r="V110" s="1"/>
  <c r="Y110" s="1"/>
  <c r="AE110"/>
  <c r="AF110" s="1"/>
  <c r="AI110" s="1"/>
  <c r="K116"/>
  <c r="L116" s="1"/>
  <c r="O116" s="1"/>
  <c r="Z116"/>
  <c r="AA116" s="1"/>
  <c r="AD116" s="1"/>
  <c r="AE116"/>
  <c r="AF116" s="1"/>
  <c r="AI116" s="1"/>
  <c r="U116"/>
  <c r="V116" s="1"/>
  <c r="Y116" s="1"/>
  <c r="AE62"/>
  <c r="AF62" s="1"/>
  <c r="AI62" s="1"/>
  <c r="K62"/>
  <c r="L62" s="1"/>
  <c r="O62" s="1"/>
  <c r="U62"/>
  <c r="V62" s="1"/>
  <c r="Y62" s="1"/>
  <c r="U125"/>
  <c r="V125" s="1"/>
  <c r="Y125" s="1"/>
  <c r="P125"/>
  <c r="Q125" s="1"/>
  <c r="T125" s="1"/>
  <c r="K125"/>
  <c r="L125" s="1"/>
  <c r="O125" s="1"/>
  <c r="AE125"/>
  <c r="AF125" s="1"/>
  <c r="AI125" s="1"/>
  <c r="P160"/>
  <c r="Q160" s="1"/>
  <c r="T160" s="1"/>
  <c r="K160"/>
  <c r="L160" s="1"/>
  <c r="O160" s="1"/>
  <c r="U160"/>
  <c r="V160" s="1"/>
  <c r="Y160" s="1"/>
  <c r="Z160"/>
  <c r="AA160" s="1"/>
  <c r="AD160" s="1"/>
  <c r="K100"/>
  <c r="L100" s="1"/>
  <c r="O100" s="1"/>
  <c r="AE100"/>
  <c r="AF100" s="1"/>
  <c r="AI100" s="1"/>
  <c r="U100"/>
  <c r="V100" s="1"/>
  <c r="Y100" s="1"/>
  <c r="P100"/>
  <c r="Q100" s="1"/>
  <c r="T100" s="1"/>
  <c r="AE171"/>
  <c r="AF171" s="1"/>
  <c r="AI171" s="1"/>
  <c r="K44"/>
  <c r="L44" s="1"/>
  <c r="O44" s="1"/>
  <c r="AE34"/>
  <c r="K171"/>
  <c r="L171" s="1"/>
  <c r="O171" s="1"/>
  <c r="Z75"/>
  <c r="AA75" s="1"/>
  <c r="AD75" s="1"/>
  <c r="K75"/>
  <c r="L75" s="1"/>
  <c r="O75" s="1"/>
  <c r="Z171"/>
  <c r="AA171" s="1"/>
  <c r="AD171" s="1"/>
  <c r="AE44"/>
  <c r="U189"/>
  <c r="V189" s="1"/>
  <c r="Y189" s="1"/>
  <c r="AE170"/>
  <c r="AF170" s="1"/>
  <c r="AI170" s="1"/>
  <c r="Z139"/>
  <c r="AA139" s="1"/>
  <c r="AD139" s="1"/>
  <c r="K139"/>
  <c r="L139" s="1"/>
  <c r="O139" s="1"/>
  <c r="K158"/>
  <c r="L158" s="1"/>
  <c r="O158" s="1"/>
  <c r="K90"/>
  <c r="L90" s="1"/>
  <c r="O90" s="1"/>
  <c r="AE80"/>
  <c r="AF80" s="1"/>
  <c r="AI80" s="1"/>
  <c r="U111"/>
  <c r="V111" s="1"/>
  <c r="Y111" s="1"/>
  <c r="Z58"/>
  <c r="AA58" s="1"/>
  <c r="AD58" s="1"/>
  <c r="AE58"/>
  <c r="AF58" s="1"/>
  <c r="AI58" s="1"/>
  <c r="U132"/>
  <c r="V132" s="1"/>
  <c r="Y132" s="1"/>
  <c r="U126"/>
  <c r="V126" s="1"/>
  <c r="Y126" s="1"/>
  <c r="U157"/>
  <c r="V157" s="1"/>
  <c r="Y157" s="1"/>
  <c r="K157"/>
  <c r="L157" s="1"/>
  <c r="O157" s="1"/>
  <c r="K48"/>
  <c r="L48" s="1"/>
  <c r="O48" s="1"/>
  <c r="Z89"/>
  <c r="AA89" s="1"/>
  <c r="AD89" s="1"/>
  <c r="U34"/>
  <c r="V34" s="1"/>
  <c r="Y34" s="1"/>
  <c r="AE96"/>
  <c r="AF96" s="1"/>
  <c r="AI96" s="1"/>
  <c r="U130"/>
  <c r="V130" s="1"/>
  <c r="Y130" s="1"/>
  <c r="AE130"/>
  <c r="AF130" s="1"/>
  <c r="AI130" s="1"/>
  <c r="P170"/>
  <c r="Q170" s="1"/>
  <c r="T170" s="1"/>
  <c r="AE90"/>
  <c r="AF90" s="1"/>
  <c r="AI90" s="1"/>
  <c r="K111"/>
  <c r="L111" s="1"/>
  <c r="O111" s="1"/>
  <c r="P126"/>
  <c r="Q126" s="1"/>
  <c r="T126" s="1"/>
  <c r="Z43"/>
  <c r="AA43" s="1"/>
  <c r="AD43" s="1"/>
  <c r="P158"/>
  <c r="Q158" s="1"/>
  <c r="T158" s="1"/>
  <c r="U58"/>
  <c r="V58" s="1"/>
  <c r="Y58" s="1"/>
  <c r="P48"/>
  <c r="Q48" s="1"/>
  <c r="T48" s="1"/>
  <c r="K174"/>
  <c r="L174" s="1"/>
  <c r="O174" s="1"/>
  <c r="Z54"/>
  <c r="AA54" s="1"/>
  <c r="AD54" s="1"/>
  <c r="Z132"/>
  <c r="AA132" s="1"/>
  <c r="AD132" s="1"/>
  <c r="U89"/>
  <c r="V89" s="1"/>
  <c r="Y89" s="1"/>
  <c r="P33"/>
  <c r="Q33" s="1"/>
  <c r="T33" s="1"/>
  <c r="P141"/>
  <c r="Q141" s="1"/>
  <c r="T141" s="1"/>
  <c r="P110"/>
  <c r="Q110" s="1"/>
  <c r="T110" s="1"/>
  <c r="Z125"/>
  <c r="AA125" s="1"/>
  <c r="AD125" s="1"/>
  <c r="AE120"/>
  <c r="AF120" s="1"/>
  <c r="AI120" s="1"/>
  <c r="AE54"/>
  <c r="AF54" s="1"/>
  <c r="AI54" s="1"/>
  <c r="Z110"/>
  <c r="AA110" s="1"/>
  <c r="AD110" s="1"/>
  <c r="P116"/>
  <c r="Q116" s="1"/>
  <c r="T116" s="1"/>
  <c r="Z62"/>
  <c r="AA62" s="1"/>
  <c r="AD62" s="1"/>
  <c r="Z91"/>
  <c r="AA91" s="1"/>
  <c r="AD91" s="1"/>
  <c r="K148"/>
  <c r="L148" s="1"/>
  <c r="O148" s="1"/>
  <c r="Z120"/>
  <c r="AA120" s="1"/>
  <c r="AD120" s="1"/>
  <c r="P54"/>
  <c r="Q54" s="1"/>
  <c r="T54" s="1"/>
  <c r="AE186"/>
  <c r="AF186" s="1"/>
  <c r="AI186" s="1"/>
  <c r="AE63"/>
  <c r="AF63" s="1"/>
  <c r="AI63" s="1"/>
  <c r="U63"/>
  <c r="V63" s="1"/>
  <c r="Y63" s="1"/>
  <c r="K63"/>
  <c r="L63" s="1"/>
  <c r="O63" s="1"/>
  <c r="Z63"/>
  <c r="AA63" s="1"/>
  <c r="AD63" s="1"/>
  <c r="U50"/>
  <c r="V50" s="1"/>
  <c r="Y50" s="1"/>
  <c r="P50"/>
  <c r="Q50" s="1"/>
  <c r="T50" s="1"/>
  <c r="AE50"/>
  <c r="AF50" s="1"/>
  <c r="AI50" s="1"/>
  <c r="Z50"/>
  <c r="AA50" s="1"/>
  <c r="AD50" s="1"/>
  <c r="U176"/>
  <c r="V176" s="1"/>
  <c r="Y176" s="1"/>
  <c r="AE176"/>
  <c r="AF176" s="1"/>
  <c r="AI176" s="1"/>
  <c r="Z176"/>
  <c r="AA176" s="1"/>
  <c r="AD176" s="1"/>
  <c r="K176"/>
  <c r="L176" s="1"/>
  <c r="O176" s="1"/>
  <c r="U101"/>
  <c r="V101" s="1"/>
  <c r="Y101" s="1"/>
  <c r="K101"/>
  <c r="L101" s="1"/>
  <c r="O101" s="1"/>
  <c r="Z101"/>
  <c r="AA101" s="1"/>
  <c r="AD101" s="1"/>
  <c r="P101"/>
  <c r="Q101" s="1"/>
  <c r="T101" s="1"/>
  <c r="K134"/>
  <c r="L134" s="1"/>
  <c r="O134" s="1"/>
  <c r="Z134"/>
  <c r="AA134" s="1"/>
  <c r="AD134" s="1"/>
  <c r="AE134"/>
  <c r="AF134" s="1"/>
  <c r="AI134" s="1"/>
  <c r="U134"/>
  <c r="V134" s="1"/>
  <c r="Y134" s="1"/>
  <c r="U153"/>
  <c r="V153" s="1"/>
  <c r="Y153" s="1"/>
  <c r="Z153"/>
  <c r="AA153" s="1"/>
  <c r="AD153" s="1"/>
  <c r="AE153"/>
  <c r="AF153" s="1"/>
  <c r="AI153" s="1"/>
  <c r="K153"/>
  <c r="L153" s="1"/>
  <c r="O153" s="1"/>
  <c r="AE169"/>
  <c r="AF169" s="1"/>
  <c r="AI169" s="1"/>
  <c r="P169"/>
  <c r="Q169" s="1"/>
  <c r="T169" s="1"/>
  <c r="U169"/>
  <c r="V169" s="1"/>
  <c r="Y169" s="1"/>
  <c r="K169"/>
  <c r="L169" s="1"/>
  <c r="O169" s="1"/>
  <c r="Z128"/>
  <c r="AA128" s="1"/>
  <c r="AD128" s="1"/>
  <c r="P128"/>
  <c r="Q128" s="1"/>
  <c r="T128" s="1"/>
  <c r="AE128"/>
  <c r="AF128" s="1"/>
  <c r="AI128" s="1"/>
  <c r="U128"/>
  <c r="V128" s="1"/>
  <c r="Y128" s="1"/>
  <c r="K128"/>
  <c r="L128" s="1"/>
  <c r="O128" s="1"/>
  <c r="P154"/>
  <c r="Q154" s="1"/>
  <c r="T154" s="1"/>
  <c r="AE74"/>
  <c r="AF74" s="1"/>
  <c r="AI74" s="1"/>
  <c r="K188"/>
  <c r="L188" s="1"/>
  <c r="O188" s="1"/>
  <c r="U145"/>
  <c r="V145" s="1"/>
  <c r="Y145" s="1"/>
  <c r="U155"/>
  <c r="V155" s="1"/>
  <c r="Y155" s="1"/>
  <c r="K183"/>
  <c r="L183" s="1"/>
  <c r="O183" s="1"/>
  <c r="U183"/>
  <c r="V183" s="1"/>
  <c r="Y183" s="1"/>
  <c r="K177"/>
  <c r="L177" s="1"/>
  <c r="O177" s="1"/>
  <c r="U177"/>
  <c r="V177" s="1"/>
  <c r="Y177" s="1"/>
  <c r="P69"/>
  <c r="Q69" s="1"/>
  <c r="T69" s="1"/>
  <c r="K69"/>
  <c r="L69" s="1"/>
  <c r="O69" s="1"/>
  <c r="Z69"/>
  <c r="AA69" s="1"/>
  <c r="AD69" s="1"/>
  <c r="AE138"/>
  <c r="AF138" s="1"/>
  <c r="AI138" s="1"/>
  <c r="U138"/>
  <c r="V138" s="1"/>
  <c r="Y138" s="1"/>
  <c r="AE73"/>
  <c r="AF73" s="1"/>
  <c r="AI73" s="1"/>
  <c r="U73"/>
  <c r="V73" s="1"/>
  <c r="Y73" s="1"/>
  <c r="P73"/>
  <c r="Q73" s="1"/>
  <c r="T73" s="1"/>
  <c r="K115"/>
  <c r="L115" s="1"/>
  <c r="O115" s="1"/>
  <c r="P115"/>
  <c r="Q115" s="1"/>
  <c r="T115" s="1"/>
  <c r="U159"/>
  <c r="V159" s="1"/>
  <c r="Y159" s="1"/>
  <c r="K159"/>
  <c r="L159" s="1"/>
  <c r="O159" s="1"/>
  <c r="Z159"/>
  <c r="AA159" s="1"/>
  <c r="AD159" s="1"/>
  <c r="AE159"/>
  <c r="AF159" s="1"/>
  <c r="AI159" s="1"/>
  <c r="AE98"/>
  <c r="AF98" s="1"/>
  <c r="AI98" s="1"/>
  <c r="Z98"/>
  <c r="AA98" s="1"/>
  <c r="AD98" s="1"/>
  <c r="U98"/>
  <c r="V98" s="1"/>
  <c r="Y98" s="1"/>
  <c r="AE97"/>
  <c r="AF97" s="1"/>
  <c r="AI97" s="1"/>
  <c r="P97"/>
  <c r="Q97" s="1"/>
  <c r="T97" s="1"/>
  <c r="K97"/>
  <c r="L97" s="1"/>
  <c r="O97" s="1"/>
  <c r="Z97"/>
  <c r="AA97" s="1"/>
  <c r="AD97" s="1"/>
  <c r="AE179"/>
  <c r="AF179" s="1"/>
  <c r="AI179" s="1"/>
  <c r="K179"/>
  <c r="L179" s="1"/>
  <c r="O179" s="1"/>
  <c r="P179"/>
  <c r="Q179" s="1"/>
  <c r="T179" s="1"/>
  <c r="U179"/>
  <c r="V179" s="1"/>
  <c r="Y179" s="1"/>
  <c r="P149"/>
  <c r="Q149" s="1"/>
  <c r="T149" s="1"/>
  <c r="AE149"/>
  <c r="AF149" s="1"/>
  <c r="AI149" s="1"/>
  <c r="K149"/>
  <c r="L149" s="1"/>
  <c r="O149" s="1"/>
  <c r="U149"/>
  <c r="V149" s="1"/>
  <c r="Y149" s="1"/>
  <c r="Z137"/>
  <c r="AA137" s="1"/>
  <c r="AD137" s="1"/>
  <c r="K137"/>
  <c r="L137" s="1"/>
  <c r="O137" s="1"/>
  <c r="U137"/>
  <c r="V137" s="1"/>
  <c r="Y137" s="1"/>
  <c r="AE137"/>
  <c r="AF137" s="1"/>
  <c r="AI137" s="1"/>
  <c r="Z163"/>
  <c r="AA163" s="1"/>
  <c r="AD163" s="1"/>
  <c r="AE163"/>
  <c r="AF163" s="1"/>
  <c r="AI163" s="1"/>
  <c r="U163"/>
  <c r="V163" s="1"/>
  <c r="Y163" s="1"/>
  <c r="K163"/>
  <c r="L163" s="1"/>
  <c r="O163" s="1"/>
  <c r="AE129"/>
  <c r="AF129" s="1"/>
  <c r="AI129" s="1"/>
  <c r="P129"/>
  <c r="Q129" s="1"/>
  <c r="T129" s="1"/>
  <c r="Z129"/>
  <c r="AA129" s="1"/>
  <c r="AD129" s="1"/>
  <c r="U129"/>
  <c r="V129" s="1"/>
  <c r="Y129" s="1"/>
  <c r="K129"/>
  <c r="L129" s="1"/>
  <c r="O129" s="1"/>
  <c r="U94"/>
  <c r="V94" s="1"/>
  <c r="Y94" s="1"/>
  <c r="K131"/>
  <c r="L131" s="1"/>
  <c r="O131" s="1"/>
  <c r="K119"/>
  <c r="L119" s="1"/>
  <c r="O119" s="1"/>
  <c r="AE183"/>
  <c r="AF183" s="1"/>
  <c r="AI183" s="1"/>
  <c r="P61"/>
  <c r="Q61" s="1"/>
  <c r="T61" s="1"/>
  <c r="U74"/>
  <c r="V74" s="1"/>
  <c r="Y74" s="1"/>
  <c r="Z142"/>
  <c r="AA142" s="1"/>
  <c r="AD142" s="1"/>
  <c r="Z94"/>
  <c r="AA94" s="1"/>
  <c r="AD94" s="1"/>
  <c r="U83"/>
  <c r="V83" s="1"/>
  <c r="Y83" s="1"/>
  <c r="U131"/>
  <c r="V131" s="1"/>
  <c r="Y131" s="1"/>
  <c r="P188"/>
  <c r="Q188" s="1"/>
  <c r="T188" s="1"/>
  <c r="Z93"/>
  <c r="AA93" s="1"/>
  <c r="AD93" s="1"/>
  <c r="AE173"/>
  <c r="AF173" s="1"/>
  <c r="AI173" s="1"/>
  <c r="Z61"/>
  <c r="AA61" s="1"/>
  <c r="AD61" s="1"/>
  <c r="U142"/>
  <c r="V142" s="1"/>
  <c r="Y142" s="1"/>
  <c r="AE155"/>
  <c r="AF155" s="1"/>
  <c r="AI155" s="1"/>
  <c r="AE81"/>
  <c r="AF81" s="1"/>
  <c r="AI81" s="1"/>
  <c r="K83"/>
  <c r="L83" s="1"/>
  <c r="O83" s="1"/>
  <c r="AE177"/>
  <c r="AF177" s="1"/>
  <c r="AI177" s="1"/>
  <c r="AE187"/>
  <c r="AF187" s="1"/>
  <c r="AI187" s="1"/>
  <c r="P138"/>
  <c r="Q138" s="1"/>
  <c r="T138" s="1"/>
  <c r="Z138"/>
  <c r="AA138" s="1"/>
  <c r="AD138" s="1"/>
  <c r="U154"/>
  <c r="V154" s="1"/>
  <c r="Y154" s="1"/>
  <c r="Z73"/>
  <c r="AA73" s="1"/>
  <c r="AD73" s="1"/>
  <c r="Z115"/>
  <c r="AA115" s="1"/>
  <c r="AD115" s="1"/>
  <c r="P63"/>
  <c r="Q63" s="1"/>
  <c r="T63" s="1"/>
  <c r="P98"/>
  <c r="Q98" s="1"/>
  <c r="T98" s="1"/>
  <c r="K50"/>
  <c r="L50" s="1"/>
  <c r="O50" s="1"/>
  <c r="P176"/>
  <c r="Q176" s="1"/>
  <c r="T176" s="1"/>
  <c r="AE101"/>
  <c r="AF101" s="1"/>
  <c r="AI101" s="1"/>
  <c r="P134"/>
  <c r="Q134" s="1"/>
  <c r="T134" s="1"/>
  <c r="P153"/>
  <c r="Q153" s="1"/>
  <c r="T153" s="1"/>
  <c r="Z169"/>
  <c r="AA169" s="1"/>
  <c r="AD169" s="1"/>
  <c r="P145"/>
  <c r="Q145" s="1"/>
  <c r="T145" s="1"/>
  <c r="Z183"/>
  <c r="AA183" s="1"/>
  <c r="AD183" s="1"/>
  <c r="U93"/>
  <c r="V93" s="1"/>
  <c r="Y93" s="1"/>
  <c r="U95"/>
  <c r="V95" s="1"/>
  <c r="Y95" s="1"/>
  <c r="AE133"/>
  <c r="AF133" s="1"/>
  <c r="AI133" s="1"/>
  <c r="AE95"/>
  <c r="AF95" s="1"/>
  <c r="AI95" s="1"/>
  <c r="K133"/>
  <c r="L133" s="1"/>
  <c r="O133" s="1"/>
  <c r="P95"/>
  <c r="Q95" s="1"/>
  <c r="T95" s="1"/>
  <c r="P133"/>
  <c r="Q133" s="1"/>
  <c r="T133" s="1"/>
  <c r="Z95"/>
  <c r="AA95" s="1"/>
  <c r="AD95" s="1"/>
  <c r="AX15" l="1"/>
  <c r="AX46"/>
  <c r="AT34"/>
  <c r="AF34"/>
  <c r="AI34" s="1"/>
  <c r="AT16"/>
  <c r="AF16"/>
  <c r="AI16" s="1"/>
  <c r="AX16" s="1"/>
  <c r="AF43"/>
  <c r="AI43" s="1"/>
  <c r="AT43"/>
  <c r="AT26"/>
  <c r="AF26"/>
  <c r="AI26" s="1"/>
  <c r="AT35"/>
  <c r="AF35"/>
  <c r="AI35" s="1"/>
  <c r="AX35" s="1"/>
  <c r="AT17"/>
  <c r="AF17"/>
  <c r="AI17" s="1"/>
  <c r="AT36"/>
  <c r="AF36"/>
  <c r="AI36" s="1"/>
  <c r="AX36" s="1"/>
  <c r="AT31"/>
  <c r="AF31"/>
  <c r="AI31" s="1"/>
  <c r="AX31" s="1"/>
  <c r="AF21"/>
  <c r="AI21" s="1"/>
  <c r="AX21" s="1"/>
  <c r="AT21"/>
  <c r="AF14"/>
  <c r="AI14" s="1"/>
  <c r="AX14" s="1"/>
  <c r="AT14"/>
  <c r="AT32"/>
  <c r="AF32"/>
  <c r="AI32" s="1"/>
  <c r="AX32" s="1"/>
  <c r="AT22"/>
  <c r="AF22"/>
  <c r="AI22" s="1"/>
  <c r="AX22" s="1"/>
  <c r="AX43"/>
  <c r="AX34"/>
  <c r="AX20"/>
  <c r="AT37"/>
  <c r="AT39"/>
  <c r="AF44"/>
  <c r="AI44" s="1"/>
  <c r="AT44"/>
  <c r="AT29"/>
  <c r="AF29"/>
  <c r="AI29" s="1"/>
  <c r="AT27"/>
  <c r="AF27"/>
  <c r="AI27" s="1"/>
  <c r="AX27" s="1"/>
  <c r="AT33"/>
  <c r="AF33"/>
  <c r="AI33" s="1"/>
  <c r="AX33" s="1"/>
  <c r="AF13"/>
  <c r="AI13" s="1"/>
  <c r="AX13" s="1"/>
  <c r="AT13"/>
  <c r="AT19"/>
  <c r="AF19"/>
  <c r="AI19" s="1"/>
  <c r="AX19" s="1"/>
  <c r="AT42"/>
  <c r="AF42"/>
  <c r="AI42" s="1"/>
  <c r="AX42" s="1"/>
  <c r="AT41"/>
  <c r="AF41"/>
  <c r="AI41" s="1"/>
  <c r="AX41" s="1"/>
  <c r="AT28"/>
  <c r="AF28"/>
  <c r="AI28" s="1"/>
  <c r="AX28" s="1"/>
  <c r="AT45"/>
  <c r="AF45"/>
  <c r="AI45" s="1"/>
  <c r="AT18"/>
  <c r="AF18"/>
  <c r="AI18" s="1"/>
  <c r="AX18" s="1"/>
  <c r="AT40"/>
  <c r="AF40"/>
  <c r="AI40" s="1"/>
  <c r="AX40" s="1"/>
  <c r="AT23"/>
  <c r="AF23"/>
  <c r="AI23" s="1"/>
  <c r="AX23" s="1"/>
  <c r="AT30"/>
  <c r="AF30"/>
  <c r="AI30" s="1"/>
  <c r="AF12"/>
  <c r="AI12" s="1"/>
  <c r="AT12"/>
  <c r="AT25"/>
  <c r="AF25"/>
  <c r="AI25" s="1"/>
  <c r="AX25" s="1"/>
  <c r="AT38"/>
  <c r="AF38"/>
  <c r="AI38" s="1"/>
  <c r="AX38" s="1"/>
  <c r="AT11"/>
  <c r="AF11"/>
  <c r="AI11" s="1"/>
  <c r="AX11" s="1"/>
  <c r="AT24"/>
  <c r="AF24"/>
  <c r="AI24" s="1"/>
  <c r="AX24" s="1"/>
  <c r="AT10"/>
  <c r="AF10"/>
  <c r="AI10" s="1"/>
  <c r="AX10" s="1"/>
  <c r="AX44"/>
  <c r="AX29"/>
  <c r="AX26"/>
  <c r="AX30"/>
  <c r="AX17"/>
  <c r="AX45"/>
  <c r="AX12"/>
  <c r="AT15"/>
  <c r="AT20"/>
</calcChain>
</file>

<file path=xl/sharedStrings.xml><?xml version="1.0" encoding="utf-8"?>
<sst xmlns="http://schemas.openxmlformats.org/spreadsheetml/2006/main" count="1285" uniqueCount="112">
  <si>
    <t xml:space="preserve">Nom </t>
  </si>
  <si>
    <t>Prénom</t>
  </si>
  <si>
    <t>ABELTRAN</t>
  </si>
  <si>
    <t>Jawad</t>
  </si>
  <si>
    <t>AIT ABDELMALEK</t>
  </si>
  <si>
    <t>Larbi</t>
  </si>
  <si>
    <t>AOUED</t>
  </si>
  <si>
    <t>Fatma Nadia</t>
  </si>
  <si>
    <t>BILA</t>
  </si>
  <si>
    <t>Cédric</t>
  </si>
  <si>
    <t>CAMPOSANO</t>
  </si>
  <si>
    <t>Aurélie</t>
  </si>
  <si>
    <t>CANCAN</t>
  </si>
  <si>
    <t>Jeremy</t>
  </si>
  <si>
    <t>CASONATO</t>
  </si>
  <si>
    <t>Charlène</t>
  </si>
  <si>
    <t>Charles</t>
  </si>
  <si>
    <t>Helena</t>
  </si>
  <si>
    <t>DE BALINCOURT</t>
  </si>
  <si>
    <t>Thibaud</t>
  </si>
  <si>
    <t>DELCRUZEL</t>
  </si>
  <si>
    <t>Marc</t>
  </si>
  <si>
    <t>DERNI</t>
  </si>
  <si>
    <t>Laura</t>
  </si>
  <si>
    <t>DUHAMEL</t>
  </si>
  <si>
    <t>Mickael</t>
  </si>
  <si>
    <t>DUPRE</t>
  </si>
  <si>
    <t>Anthony</t>
  </si>
  <si>
    <t>FIRMIN-PIGNOT</t>
  </si>
  <si>
    <t>Malorie</t>
  </si>
  <si>
    <t>FLEURY</t>
  </si>
  <si>
    <t>Cyril</t>
  </si>
  <si>
    <t>FOURTEAUX</t>
  </si>
  <si>
    <t>Sylvie</t>
  </si>
  <si>
    <t>Fourteaux</t>
  </si>
  <si>
    <t>GLIZIERES</t>
  </si>
  <si>
    <t xml:space="preserve">Gwénaëlle </t>
  </si>
  <si>
    <t>GONCALVES</t>
  </si>
  <si>
    <t>Jérémie</t>
  </si>
  <si>
    <t>JACQUET</t>
  </si>
  <si>
    <t>JOSEPH-JACQUES</t>
  </si>
  <si>
    <t>Loic</t>
  </si>
  <si>
    <t>KONE</t>
  </si>
  <si>
    <t>Mahamadou</t>
  </si>
  <si>
    <t>KORICHI</t>
  </si>
  <si>
    <t>Meki</t>
  </si>
  <si>
    <t>KOUBAA</t>
  </si>
  <si>
    <t>Mounir</t>
  </si>
  <si>
    <t>LAM</t>
  </si>
  <si>
    <t>Thi Canhnha</t>
  </si>
  <si>
    <t>LAOU</t>
  </si>
  <si>
    <t>William</t>
  </si>
  <si>
    <t>LAULETTA</t>
  </si>
  <si>
    <t>Christophe</t>
  </si>
  <si>
    <t>MALVOISIN</t>
  </si>
  <si>
    <t xml:space="preserve">Stéphanie </t>
  </si>
  <si>
    <t>MARTIN</t>
  </si>
  <si>
    <t>Jennifer</t>
  </si>
  <si>
    <t>MOUSSET</t>
  </si>
  <si>
    <t>Rémi</t>
  </si>
  <si>
    <t>ORAZIO</t>
  </si>
  <si>
    <t>Julien</t>
  </si>
  <si>
    <t>PEREZ</t>
  </si>
  <si>
    <t>Matthieu</t>
  </si>
  <si>
    <t>PERIAM</t>
  </si>
  <si>
    <t>Jacques</t>
  </si>
  <si>
    <t>PHILIBERT</t>
  </si>
  <si>
    <t>Morgan</t>
  </si>
  <si>
    <t xml:space="preserve">ROBINAUD </t>
  </si>
  <si>
    <t>Thomas</t>
  </si>
  <si>
    <t>SASSI</t>
  </si>
  <si>
    <t>TASSAINT</t>
  </si>
  <si>
    <t>Ludovic</t>
  </si>
  <si>
    <t>TEDESCO</t>
  </si>
  <si>
    <t>Lucas</t>
  </si>
  <si>
    <t>TELO</t>
  </si>
  <si>
    <t>Jonathan</t>
  </si>
  <si>
    <t>TORJMAN</t>
  </si>
  <si>
    <t>TREMOULET</t>
  </si>
  <si>
    <t>Cécile</t>
  </si>
  <si>
    <t>VERON</t>
  </si>
  <si>
    <t>Jean-Batipste</t>
  </si>
  <si>
    <t>VILAR</t>
  </si>
  <si>
    <t>VINCENT</t>
  </si>
  <si>
    <t>Laurent</t>
  </si>
  <si>
    <t>Début</t>
  </si>
  <si>
    <t>Fin</t>
  </si>
  <si>
    <t>N° Semaine</t>
  </si>
  <si>
    <t>CRIT</t>
  </si>
  <si>
    <t>SYNERGIE</t>
  </si>
  <si>
    <t>Société</t>
  </si>
  <si>
    <t>la formule que je cherche est :</t>
  </si>
  <si>
    <t>si N°Semaine =22;si Nom Société =Crit;alors affichage nom et prénom</t>
  </si>
  <si>
    <t>Ci dessous le résultat attendue</t>
  </si>
  <si>
    <t>Relevé des heures hebdomadaires intérimaires</t>
  </si>
  <si>
    <t>Mois :</t>
  </si>
  <si>
    <t>Semaine :</t>
  </si>
  <si>
    <t>DU:</t>
  </si>
  <si>
    <t>AU :</t>
  </si>
  <si>
    <t xml:space="preserve">Lundi </t>
  </si>
  <si>
    <t>Mardi</t>
  </si>
  <si>
    <t>Mercredi</t>
  </si>
  <si>
    <t>Jeudi</t>
  </si>
  <si>
    <t>Vendredi</t>
  </si>
  <si>
    <t>Total</t>
  </si>
  <si>
    <t>Nom</t>
  </si>
  <si>
    <t>Heures</t>
  </si>
  <si>
    <t>HS</t>
  </si>
  <si>
    <t>H Nuits</t>
  </si>
  <si>
    <t>TR</t>
  </si>
  <si>
    <t>Samedi</t>
  </si>
  <si>
    <t>Dimanche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</si>
</sst>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m\-yy;@"/>
    <numFmt numFmtId="165" formatCode="mmmm\-yyyy"/>
    <numFmt numFmtId="166" formatCode="_-* #,##0.00\ [$€-1]_-;\-* #,##0.00\ [$€-1]_-;_-* &quot;-&quot;??\ [$€-1]_-"/>
    <numFmt numFmtId="168" formatCode="mmm/yyyy"/>
  </numFmts>
  <fonts count="3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9"/>
      <color indexed="10"/>
      <name val="Times New Roman"/>
      <family val="1"/>
    </font>
    <font>
      <i/>
      <sz val="9"/>
      <color theme="1"/>
      <name val="Times New Roman"/>
      <family val="1"/>
    </font>
    <font>
      <b/>
      <i/>
      <sz val="22"/>
      <color theme="0"/>
      <name val="Times New Roman"/>
      <family val="1"/>
    </font>
    <font>
      <i/>
      <sz val="8"/>
      <color theme="1"/>
      <name val="Times New Roman"/>
      <family val="1"/>
    </font>
    <font>
      <sz val="8"/>
      <color theme="1"/>
      <name val="Calibri"/>
      <family val="2"/>
      <scheme val="minor"/>
    </font>
    <font>
      <b/>
      <i/>
      <sz val="18"/>
      <color theme="0"/>
      <name val="Times New Roman"/>
      <family val="1"/>
    </font>
    <font>
      <b/>
      <i/>
      <sz val="24"/>
      <color theme="0"/>
      <name val="Times New Roman"/>
      <family val="1"/>
    </font>
    <font>
      <b/>
      <i/>
      <sz val="8"/>
      <color theme="0"/>
      <name val="Times New Roman"/>
      <family val="1"/>
    </font>
    <font>
      <i/>
      <sz val="8"/>
      <color theme="0"/>
      <name val="Times New Roman"/>
      <family val="1"/>
    </font>
    <font>
      <b/>
      <i/>
      <sz val="16"/>
      <color theme="0"/>
      <name val="Times New Roman"/>
      <family val="1"/>
    </font>
    <font>
      <sz val="11"/>
      <color rgb="FF000000"/>
      <name val="Segoe UI"/>
      <family val="2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theme="1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sz val="12"/>
      <color rgb="FFFFFF00"/>
      <name val="Times New Roman"/>
      <family val="1"/>
    </font>
  </fonts>
  <fills count="29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20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71">
    <xf numFmtId="0" fontId="0" fillId="0" borderId="0"/>
    <xf numFmtId="0" fontId="2" fillId="0" borderId="0"/>
    <xf numFmtId="0" fontId="15" fillId="8" borderId="0" applyNumberFormat="0" applyBorder="0" applyAlignment="0" applyProtection="0"/>
    <xf numFmtId="0" fontId="15" fillId="9" borderId="0" applyNumberFormat="0" applyBorder="0" applyAlignment="0" applyProtection="0"/>
    <xf numFmtId="0" fontId="15" fillId="10" borderId="0" applyNumberFormat="0" applyBorder="0" applyAlignment="0" applyProtection="0"/>
    <xf numFmtId="0" fontId="15" fillId="11" borderId="0" applyNumberFormat="0" applyBorder="0" applyAlignment="0" applyProtection="0"/>
    <xf numFmtId="0" fontId="15" fillId="12" borderId="0" applyNumberFormat="0" applyBorder="0" applyAlignment="0" applyProtection="0"/>
    <xf numFmtId="0" fontId="15" fillId="13" borderId="0" applyNumberFormat="0" applyBorder="0" applyAlignment="0" applyProtection="0"/>
    <xf numFmtId="0" fontId="15" fillId="14" borderId="0" applyNumberFormat="0" applyBorder="0" applyAlignment="0" applyProtection="0"/>
    <xf numFmtId="0" fontId="15" fillId="15" borderId="0" applyNumberFormat="0" applyBorder="0" applyAlignment="0" applyProtection="0"/>
    <xf numFmtId="0" fontId="15" fillId="16" borderId="0" applyNumberFormat="0" applyBorder="0" applyAlignment="0" applyProtection="0"/>
    <xf numFmtId="0" fontId="15" fillId="11" borderId="0" applyNumberFormat="0" applyBorder="0" applyAlignment="0" applyProtection="0"/>
    <xf numFmtId="0" fontId="15" fillId="14" borderId="0" applyNumberFormat="0" applyBorder="0" applyAlignment="0" applyProtection="0"/>
    <xf numFmtId="0" fontId="15" fillId="17" borderId="0" applyNumberFormat="0" applyBorder="0" applyAlignment="0" applyProtection="0"/>
    <xf numFmtId="0" fontId="16" fillId="18" borderId="0" applyNumberFormat="0" applyBorder="0" applyAlignment="0" applyProtection="0"/>
    <xf numFmtId="0" fontId="16" fillId="15" borderId="0" applyNumberFormat="0" applyBorder="0" applyAlignment="0" applyProtection="0"/>
    <xf numFmtId="0" fontId="16" fillId="16" borderId="0" applyNumberFormat="0" applyBorder="0" applyAlignment="0" applyProtection="0"/>
    <xf numFmtId="0" fontId="16" fillId="19" borderId="0" applyNumberFormat="0" applyBorder="0" applyAlignment="0" applyProtection="0"/>
    <xf numFmtId="0" fontId="16" fillId="20" borderId="0" applyNumberFormat="0" applyBorder="0" applyAlignment="0" applyProtection="0"/>
    <xf numFmtId="0" fontId="16" fillId="21" borderId="0" applyNumberFormat="0" applyBorder="0" applyAlignment="0" applyProtection="0"/>
    <xf numFmtId="0" fontId="16" fillId="22" borderId="0" applyNumberFormat="0" applyBorder="0" applyAlignment="0" applyProtection="0"/>
    <xf numFmtId="0" fontId="16" fillId="23" borderId="0" applyNumberFormat="0" applyBorder="0" applyAlignment="0" applyProtection="0"/>
    <xf numFmtId="0" fontId="16" fillId="24" borderId="0" applyNumberFormat="0" applyBorder="0" applyAlignment="0" applyProtection="0"/>
    <xf numFmtId="0" fontId="16" fillId="19" borderId="0" applyNumberFormat="0" applyBorder="0" applyAlignment="0" applyProtection="0"/>
    <xf numFmtId="0" fontId="16" fillId="20" borderId="0" applyNumberFormat="0" applyBorder="0" applyAlignment="0" applyProtection="0"/>
    <xf numFmtId="0" fontId="16" fillId="25" borderId="0" applyNumberFormat="0" applyBorder="0" applyAlignment="0" applyProtection="0"/>
    <xf numFmtId="0" fontId="14" fillId="0" borderId="0"/>
    <xf numFmtId="0" fontId="17" fillId="0" borderId="0" applyNumberFormat="0" applyFill="0" applyBorder="0" applyAlignment="0" applyProtection="0"/>
    <xf numFmtId="0" fontId="18" fillId="26" borderId="12" applyNumberFormat="0" applyAlignment="0" applyProtection="0"/>
    <xf numFmtId="0" fontId="19" fillId="0" borderId="13" applyNumberFormat="0" applyFill="0" applyAlignment="0" applyProtection="0"/>
    <xf numFmtId="0" fontId="15" fillId="2" borderId="1" applyNumberFormat="0" applyFont="0" applyAlignment="0" applyProtection="0"/>
    <xf numFmtId="0" fontId="15" fillId="2" borderId="1" applyNumberFormat="0" applyFont="0" applyAlignment="0" applyProtection="0"/>
    <xf numFmtId="0" fontId="20" fillId="13" borderId="12" applyNumberFormat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21" fillId="9" borderId="0" applyNumberFormat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2" fillId="27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4" fillId="10" borderId="0" applyNumberFormat="0" applyBorder="0" applyAlignment="0" applyProtection="0"/>
    <xf numFmtId="0" fontId="25" fillId="26" borderId="14" applyNumberFormat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15" applyNumberFormat="0" applyFill="0" applyAlignment="0" applyProtection="0"/>
    <xf numFmtId="0" fontId="29" fillId="0" borderId="16" applyNumberFormat="0" applyFill="0" applyAlignment="0" applyProtection="0"/>
    <xf numFmtId="0" fontId="30" fillId="0" borderId="17" applyNumberFormat="0" applyFill="0" applyAlignment="0" applyProtection="0"/>
    <xf numFmtId="0" fontId="30" fillId="0" borderId="0" applyNumberFormat="0" applyFill="0" applyBorder="0" applyAlignment="0" applyProtection="0"/>
    <xf numFmtId="0" fontId="31" fillId="0" borderId="18" applyNumberFormat="0" applyFill="0" applyAlignment="0" applyProtection="0"/>
    <xf numFmtId="0" fontId="32" fillId="28" borderId="19" applyNumberFormat="0" applyAlignment="0" applyProtection="0"/>
  </cellStyleXfs>
  <cellXfs count="54">
    <xf numFmtId="0" fontId="0" fillId="0" borderId="0" xfId="0"/>
    <xf numFmtId="0" fontId="3" fillId="3" borderId="2" xfId="1" applyFont="1" applyFill="1" applyBorder="1" applyAlignment="1" applyProtection="1">
      <alignment horizontal="center" vertical="center" wrapText="1"/>
    </xf>
    <xf numFmtId="0" fontId="3" fillId="3" borderId="3" xfId="1" applyFont="1" applyFill="1" applyBorder="1" applyAlignment="1" applyProtection="1">
      <alignment horizontal="center" vertical="center" wrapText="1"/>
    </xf>
    <xf numFmtId="0" fontId="4" fillId="4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</xf>
    <xf numFmtId="14" fontId="4" fillId="4" borderId="0" xfId="0" applyNumberFormat="1" applyFont="1" applyFill="1" applyProtection="1">
      <protection locked="0"/>
    </xf>
    <xf numFmtId="1" fontId="4" fillId="0" borderId="0" xfId="0" applyNumberFormat="1" applyFont="1" applyProtection="1"/>
    <xf numFmtId="0" fontId="6" fillId="0" borderId="0" xfId="0" applyFont="1"/>
    <xf numFmtId="0" fontId="7" fillId="0" borderId="0" xfId="0" applyFont="1"/>
    <xf numFmtId="0" fontId="4" fillId="0" borderId="0" xfId="0" applyFont="1" applyProtection="1"/>
    <xf numFmtId="164" fontId="8" fillId="5" borderId="0" xfId="0" applyNumberFormat="1" applyFont="1" applyFill="1" applyBorder="1" applyAlignment="1">
      <alignment horizontal="left" vertical="center"/>
    </xf>
    <xf numFmtId="165" fontId="9" fillId="5" borderId="0" xfId="0" applyNumberFormat="1" applyFont="1" applyFill="1" applyBorder="1" applyAlignment="1">
      <alignment horizontal="center" vertical="center"/>
    </xf>
    <xf numFmtId="1" fontId="10" fillId="5" borderId="0" xfId="0" applyNumberFormat="1" applyFont="1" applyFill="1" applyBorder="1" applyAlignment="1">
      <alignment horizontal="center" vertical="center"/>
    </xf>
    <xf numFmtId="1" fontId="10" fillId="5" borderId="0" xfId="0" applyNumberFormat="1" applyFont="1" applyFill="1" applyBorder="1" applyAlignment="1">
      <alignment horizontal="centerContinuous" vertical="center"/>
    </xf>
    <xf numFmtId="14" fontId="10" fillId="5" borderId="0" xfId="0" applyNumberFormat="1" applyFont="1" applyFill="1" applyBorder="1" applyAlignment="1">
      <alignment horizontal="center" vertical="center"/>
    </xf>
    <xf numFmtId="14" fontId="10" fillId="5" borderId="0" xfId="0" applyNumberFormat="1" applyFont="1" applyFill="1" applyBorder="1" applyAlignment="1">
      <alignment vertical="center"/>
    </xf>
    <xf numFmtId="0" fontId="11" fillId="5" borderId="0" xfId="0" applyFont="1" applyFill="1" applyBorder="1" applyAlignment="1">
      <alignment horizontal="center" vertical="center"/>
    </xf>
    <xf numFmtId="0" fontId="11" fillId="5" borderId="0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1" fontId="9" fillId="5" borderId="0" xfId="0" applyNumberFormat="1" applyFont="1" applyFill="1" applyBorder="1" applyAlignment="1">
      <alignment horizontal="center" vertical="center"/>
    </xf>
    <xf numFmtId="14" fontId="8" fillId="5" borderId="0" xfId="0" applyNumberFormat="1" applyFont="1" applyFill="1" applyBorder="1" applyAlignment="1">
      <alignment horizontal="center" vertical="center"/>
    </xf>
    <xf numFmtId="14" fontId="12" fillId="5" borderId="0" xfId="0" applyNumberFormat="1" applyFont="1" applyFill="1" applyBorder="1" applyAlignment="1">
      <alignment horizontal="centerContinuous" vertical="center"/>
    </xf>
    <xf numFmtId="14" fontId="10" fillId="5" borderId="0" xfId="0" applyNumberFormat="1" applyFont="1" applyFill="1" applyBorder="1" applyAlignment="1">
      <alignment horizontal="centerContinuous" vertical="center"/>
    </xf>
    <xf numFmtId="164" fontId="10" fillId="5" borderId="0" xfId="0" applyNumberFormat="1" applyFont="1" applyFill="1" applyBorder="1" applyAlignment="1">
      <alignment horizontal="center" vertical="center"/>
    </xf>
    <xf numFmtId="164" fontId="10" fillId="5" borderId="0" xfId="0" applyNumberFormat="1" applyFont="1" applyFill="1" applyBorder="1" applyAlignment="1">
      <alignment horizontal="left" vertical="center"/>
    </xf>
    <xf numFmtId="0" fontId="13" fillId="0" borderId="0" xfId="0" applyFont="1" applyAlignment="1">
      <alignment vertical="center"/>
    </xf>
    <xf numFmtId="0" fontId="14" fillId="7" borderId="8" xfId="0" applyFont="1" applyFill="1" applyBorder="1" applyAlignment="1">
      <alignment horizontal="center" vertical="center"/>
    </xf>
    <xf numFmtId="0" fontId="14" fillId="7" borderId="9" xfId="0" applyFont="1" applyFill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14" fillId="7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14" fillId="6" borderId="0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2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4" borderId="0" xfId="0" applyFont="1" applyFill="1" applyProtection="1">
      <protection locked="0"/>
    </xf>
    <xf numFmtId="0" fontId="14" fillId="6" borderId="5" xfId="0" applyFont="1" applyFill="1" applyBorder="1" applyAlignment="1">
      <alignment horizontal="center" vertical="center"/>
    </xf>
    <xf numFmtId="0" fontId="14" fillId="6" borderId="6" xfId="0" applyFont="1" applyFill="1" applyBorder="1" applyAlignment="1">
      <alignment horizontal="center" vertical="center"/>
    </xf>
    <xf numFmtId="0" fontId="14" fillId="6" borderId="4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5" fillId="5" borderId="0" xfId="0" applyFont="1" applyFill="1" applyBorder="1" applyAlignment="1">
      <alignment horizontal="center" vertical="center"/>
    </xf>
    <xf numFmtId="164" fontId="8" fillId="5" borderId="0" xfId="0" applyNumberFormat="1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6" fillId="0" borderId="7" xfId="0" applyFont="1" applyBorder="1"/>
    <xf numFmtId="0" fontId="6" fillId="0" borderId="8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68" fontId="33" fillId="5" borderId="0" xfId="0" applyNumberFormat="1" applyFont="1" applyFill="1" applyBorder="1" applyAlignment="1">
      <alignment horizontal="center" vertical="center"/>
    </xf>
  </cellXfs>
  <cellStyles count="71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FE" xfId="26"/>
    <cellStyle name="Avertissement 2" xfId="27"/>
    <cellStyle name="Calcul 2" xfId="28"/>
    <cellStyle name="Cellule liée 2" xfId="29"/>
    <cellStyle name="Commentaire 2" xfId="30"/>
    <cellStyle name="Commentaire 2 2" xfId="31"/>
    <cellStyle name="Entrée 2" xfId="32"/>
    <cellStyle name="Euro" xfId="33"/>
    <cellStyle name="Euro 2" xfId="34"/>
    <cellStyle name="Insatisfaisant 2" xfId="35"/>
    <cellStyle name="Milliers 2" xfId="36"/>
    <cellStyle name="Monétaire 2" xfId="37"/>
    <cellStyle name="Monétaire 2 2" xfId="38"/>
    <cellStyle name="Monétaire 2 2 2" xfId="39"/>
    <cellStyle name="Monétaire 3" xfId="40"/>
    <cellStyle name="Monétaire 3 2" xfId="41"/>
    <cellStyle name="Monétaire 4" xfId="42"/>
    <cellStyle name="Monétaire 4 2" xfId="43"/>
    <cellStyle name="Monétaire 5" xfId="44"/>
    <cellStyle name="Neutre 2" xfId="45"/>
    <cellStyle name="Normal" xfId="0" builtinId="0"/>
    <cellStyle name="Normal - Style1" xfId="46"/>
    <cellStyle name="Normal 11" xfId="47"/>
    <cellStyle name="Normal 2" xfId="1"/>
    <cellStyle name="Normal 2 2" xfId="48"/>
    <cellStyle name="Normal 22" xfId="49"/>
    <cellStyle name="Normal 3" xfId="50"/>
    <cellStyle name="Normal 3 2" xfId="51"/>
    <cellStyle name="Normal 30" xfId="52"/>
    <cellStyle name="Normal 4" xfId="53"/>
    <cellStyle name="Normal 4 2" xfId="54"/>
    <cellStyle name="Normal 5" xfId="55"/>
    <cellStyle name="Normal 6" xfId="56"/>
    <cellStyle name="Normal 7" xfId="57"/>
    <cellStyle name="Pourcentage 2" xfId="58"/>
    <cellStyle name="Pourcentage 2 2" xfId="59"/>
    <cellStyle name="Pourcentage 3" xfId="60"/>
    <cellStyle name="Satisfaisant 2" xfId="61"/>
    <cellStyle name="Sortie 2" xfId="62"/>
    <cellStyle name="Texte explicatif 2" xfId="63"/>
    <cellStyle name="Titre 2" xfId="64"/>
    <cellStyle name="Titre 1 2" xfId="65"/>
    <cellStyle name="Titre 2 2" xfId="66"/>
    <cellStyle name="Titre 3 2" xfId="67"/>
    <cellStyle name="Titre 4 2" xfId="68"/>
    <cellStyle name="Total 2" xfId="69"/>
    <cellStyle name="Vérification 2" xfId="7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1</xdr:row>
      <xdr:rowOff>0</xdr:rowOff>
    </xdr:from>
    <xdr:to>
      <xdr:col>33</xdr:col>
      <xdr:colOff>0</xdr:colOff>
      <xdr:row>1</xdr:row>
      <xdr:rowOff>304800</xdr:rowOff>
    </xdr:to>
    <xdr:sp macro="" textlink="">
      <xdr:nvSpPr>
        <xdr:cNvPr id="2" name="61329745" descr="http://ams1-ib.adnxs.com/it?e=wqT_3QK9Bqg9AwAAAwDWAAUBCM_W7coFELv5ztW7yM3yGBiZpObbharO0wkgASotCQAACQIAEQkHCAAAGREJACERCQApEQnwbzCP5JsDOMkZQMkZSAJQ0aKfHVihojpgAGjeg1R4y-sDgAEAigEDVVNEkgEDRVVSmAECoAECqAEBsAEAuAEBwAEEyAEC0AEA2AEA4AEA8AEAigJXdWYoJ2EnLCAxNDY1MjgwLCAxNDk5MTYzNDcxKTsBHSxyJywgNjEzMjk3NDUBJwA5Mh4AJGknLCA0NTQ5ODg2HADwY5IC9QEhT0RDRFJ3aWo1N2dIRU5HaW54MFlBQ0Nob2pvd0FEZ0FRQVJJeVJsUWotU2JBMWdBWUtFR2FBQndEbmdHZ0FFT2lBRUdrQUVCbUFFQm9BRUJxQUVEc0FFQXVRRUFBQUEJAwhNRUIJCQEBkERKQVY1OEVDUXFNdU1fMlFINjdldkFPU1BzUC1BQnpPSWI5UUUBKSxBbUFJQW9BSUF0UUkFEAB2DQiod0FJQXlBSUEwQUlPMkFJRzRBSUE2QUlBLUFJQWdBTUJrQU1BbUFNQnFBTwXYZHVnTUpRVTFUTVRvek1ESTSaAi0hemdqQm5RNvgAKG9hSTZJQVFvQURvMjAA9BQB2AKNQ-ACnogt6gJfaHR0cDovL3d3dy5jb21tZW50Y2FtYXJjaGUubmV0L2ZvcnVtL2FmZmljaC0xMjgxODc3OC10cmFuc2Zvcm1lLWRzLWV4Y2VsLW1vaXMtY2hpZmZyZS1lbi1sZXR0cmWAAwGIAwGQAwCYAxegAwGqAwDAA6wCyAMA2APi7yPgAwDoAwD4AwKABACSBAYvdXQvdjKYBACiBA8xOTUuMTAxLjE1OC4xMjeoBMCsErIEDAgAEAEYAiACKAAwALgEAMAEAMgEANIECUFNUzE6MzAyONoEAggB4AQA8ATRop8diAUBmAUAoAX___________8BwAUAyQUAAAAAAADwP9IFCQkAAAAAAAAAAA..&amp;s=ba05fac22523740de073d789ce6c704f57dd398a&amp;referrer=http%3A%2F%2Fwww.commentcamarche.net%2Fforum%2Faffich-12818778-transforme-ds-excel-mois-chiffre-en-lettre"/>
        <xdr:cNvSpPr>
          <a:spLocks noChangeAspect="1" noChangeArrowheads="1"/>
        </xdr:cNvSpPr>
      </xdr:nvSpPr>
      <xdr:spPr bwMode="auto">
        <a:xfrm>
          <a:off x="16383000" y="4667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32</xdr:col>
      <xdr:colOff>314325</xdr:colOff>
      <xdr:row>1</xdr:row>
      <xdr:rowOff>0</xdr:rowOff>
    </xdr:from>
    <xdr:to>
      <xdr:col>34</xdr:col>
      <xdr:colOff>0</xdr:colOff>
      <xdr:row>1</xdr:row>
      <xdr:rowOff>304800</xdr:rowOff>
    </xdr:to>
    <xdr:sp macro="" textlink="">
      <xdr:nvSpPr>
        <xdr:cNvPr id="3" name="44809792" descr="http://ams1-ib.adnxs.com/it?e=wqT_3QLEBqhEAwAAAwDWAAUBCM_W7coFEIbbn-Tr0pG4WhiZpObbharO0wkgASotCQAACQIAEQkHLAAAGQAAACBcTzpAIRESACkRCfCBMIvmmwM4yRlAyRlIAlDA_K4VWKGiOmAAaN6DVHjL6wOAAQCKAQNVU0SSAQNFVVKYAYgOoAHoB6gBAbABALgBAcABBMgBAtABANgBAOABAPABAIoCVnVmKCdhJywgOTU2OTk0LCAxNDk5MTYzNDcxKTt1ZigncicsIDQ0ODA5NzkyLEIeAChpJywgMzE0NzI2LDIcAPBmkgL5ASFMek9KeXdpWGhZa0dFTUQ4cmhVWUFDQ2hvam93QkRnQVFBUkl5UmxRaS1hYkExZ0FZS0VHYUFCd0JuaWNBWUFCQ29nQm5BR1FBUUdZQVFHZ0FSS29BUU93QVFDNUFRQUFBQQkDCHdRRQkJAQGITWtCZ05kc0plWGc5VF9aQWZydDY4QTVJLXdfNEFIbW1oUDEJPCxDWUFnQ2dBZ0MxQWcBOQRDOQkIsERBQWdESUFnRFFBZ2JZQXB3QjRBSUE2QUlBLUFJQWdBTUJrQU1BbUFNQnFBTwXcZHVnTUpRVTFUTVRvek1ESTSaAi0hZ0FnTWxBNvwAKG9hSTZJQVFvQURvMjAA8PjYAo1D4AKeiC3qAl9odHRwOi8vd3d3LmNvbW1lbnRjYW1hcmNoZS5uZXQvZm9ydW0vYWZmaWNoLTEyODE4Nzc4LXRyYW5zZm9ybWUtZHMtZXhjZWwtbW9pcy1jaGlmZnJlLWVuLWxldHRyZYADAYgDAZADAJgDF6ADAaoDAMADrALIAwDYA-LvI-ADAOgDAPgDAoAEAJIEBi91dC92MpgEAKIEDzE5NS4xMDEuMTU4LjEyN6gEwKwSsgQOCAAQARiIDiDoBygAMAC4BADABADIBADSBAlBTVMxOjMwMjjaBAIIAeAEAPAEwPyuFYgFAZgFAKAF______8BBBQBwAUAyQVJ4zTwP9IFCQkAAAAAAAAAAA..&amp;s=93509f1ac38f79fe522744831884a54962a49311&amp;referrer=http%3A%2F%2Fwww.commentcamarche.net%2Fforum%2Faffich-12818778-transforme-ds-excel-mois-chiffre-en-lettre"/>
        <xdr:cNvSpPr>
          <a:spLocks noChangeAspect="1" noChangeArrowheads="1"/>
        </xdr:cNvSpPr>
      </xdr:nvSpPr>
      <xdr:spPr bwMode="auto">
        <a:xfrm>
          <a:off x="16687800" y="4667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X9WWWR9Y/Essai%20Gestion%20Heures%20Interimaires%202017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OGISTIQUE\01%20-%20Cellule%20ops\15%20-%20TBD%20Logistique%202017\Thales%20Toulouse%202017\TBD%20Thales%20Toulouse%202017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terimaire Juin  2017"/>
      <sheetName val="Feuil2"/>
      <sheetName val="Feuil3"/>
      <sheetName val="Feuil3 (3)"/>
      <sheetName val="Feuil3 (2)"/>
      <sheetName val="Feuil4"/>
      <sheetName val="dERNIER ESSAI"/>
      <sheetName val="Feuil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1">
          <cell r="B1">
            <v>22</v>
          </cell>
          <cell r="C1">
            <v>2017</v>
          </cell>
          <cell r="D1" t="str">
            <v>ADECCO</v>
          </cell>
          <cell r="E1">
            <v>42884</v>
          </cell>
          <cell r="F1">
            <v>42888</v>
          </cell>
        </row>
        <row r="2">
          <cell r="B2">
            <v>23</v>
          </cell>
          <cell r="D2" t="str">
            <v>CRIT</v>
          </cell>
          <cell r="E2">
            <v>42891</v>
          </cell>
          <cell r="F2">
            <v>42895</v>
          </cell>
        </row>
        <row r="3">
          <cell r="B3">
            <v>24</v>
          </cell>
          <cell r="D3" t="str">
            <v>SUPPLAY</v>
          </cell>
          <cell r="E3">
            <v>42898</v>
          </cell>
          <cell r="F3">
            <v>42902</v>
          </cell>
        </row>
        <row r="4">
          <cell r="B4">
            <v>25</v>
          </cell>
          <cell r="D4" t="str">
            <v>SYNERGIE</v>
          </cell>
          <cell r="E4">
            <v>42905</v>
          </cell>
          <cell r="F4">
            <v>42909</v>
          </cell>
        </row>
        <row r="5">
          <cell r="B5">
            <v>26</v>
          </cell>
          <cell r="E5">
            <v>42912</v>
          </cell>
          <cell r="F5">
            <v>42916</v>
          </cell>
        </row>
        <row r="6">
          <cell r="B6">
            <v>27</v>
          </cell>
          <cell r="E6">
            <v>42919</v>
          </cell>
          <cell r="F6">
            <v>42923</v>
          </cell>
        </row>
        <row r="7">
          <cell r="B7">
            <v>28</v>
          </cell>
          <cell r="E7">
            <v>42926</v>
          </cell>
          <cell r="F7">
            <v>42930</v>
          </cell>
        </row>
        <row r="8">
          <cell r="B8">
            <v>29</v>
          </cell>
          <cell r="E8">
            <v>42933</v>
          </cell>
          <cell r="F8">
            <v>42937</v>
          </cell>
        </row>
        <row r="9">
          <cell r="B9">
            <v>30</v>
          </cell>
          <cell r="E9">
            <v>42940</v>
          </cell>
          <cell r="F9">
            <v>42944</v>
          </cell>
        </row>
        <row r="10">
          <cell r="B10">
            <v>31</v>
          </cell>
          <cell r="E10">
            <v>42947</v>
          </cell>
          <cell r="F10">
            <v>42951</v>
          </cell>
        </row>
        <row r="11">
          <cell r="B11">
            <v>32</v>
          </cell>
          <cell r="E11">
            <v>42954</v>
          </cell>
          <cell r="F11">
            <v>42958</v>
          </cell>
        </row>
        <row r="12">
          <cell r="B12">
            <v>33</v>
          </cell>
          <cell r="E12">
            <v>42961</v>
          </cell>
          <cell r="F12">
            <v>42965</v>
          </cell>
        </row>
        <row r="13">
          <cell r="B13">
            <v>34</v>
          </cell>
          <cell r="E13">
            <v>42968</v>
          </cell>
          <cell r="F13">
            <v>42972</v>
          </cell>
        </row>
        <row r="14">
          <cell r="B14">
            <v>35</v>
          </cell>
          <cell r="E14">
            <v>42975</v>
          </cell>
          <cell r="F14">
            <v>42979</v>
          </cell>
        </row>
        <row r="15">
          <cell r="B15">
            <v>36</v>
          </cell>
          <cell r="E15">
            <v>42982</v>
          </cell>
          <cell r="F15">
            <v>42986</v>
          </cell>
        </row>
        <row r="16">
          <cell r="B16">
            <v>37</v>
          </cell>
          <cell r="E16">
            <v>42989</v>
          </cell>
          <cell r="F16">
            <v>42993</v>
          </cell>
        </row>
        <row r="17">
          <cell r="B17">
            <v>38</v>
          </cell>
          <cell r="E17">
            <v>42996</v>
          </cell>
          <cell r="F17">
            <v>43000</v>
          </cell>
        </row>
        <row r="18">
          <cell r="B18">
            <v>39</v>
          </cell>
          <cell r="E18">
            <v>43003</v>
          </cell>
          <cell r="F18">
            <v>43007</v>
          </cell>
        </row>
        <row r="19">
          <cell r="B19">
            <v>40</v>
          </cell>
          <cell r="E19">
            <v>43010</v>
          </cell>
          <cell r="F19">
            <v>43014</v>
          </cell>
        </row>
        <row r="20">
          <cell r="B20">
            <v>41</v>
          </cell>
          <cell r="E20">
            <v>43017</v>
          </cell>
          <cell r="F20">
            <v>43021</v>
          </cell>
        </row>
        <row r="21">
          <cell r="B21">
            <v>42</v>
          </cell>
          <cell r="E21">
            <v>43024</v>
          </cell>
          <cell r="F21">
            <v>43028</v>
          </cell>
        </row>
        <row r="22">
          <cell r="B22">
            <v>43</v>
          </cell>
          <cell r="E22">
            <v>43031</v>
          </cell>
          <cell r="F22">
            <v>43035</v>
          </cell>
        </row>
        <row r="23">
          <cell r="B23">
            <v>44</v>
          </cell>
          <cell r="E23">
            <v>43038</v>
          </cell>
          <cell r="F23">
            <v>43042</v>
          </cell>
        </row>
        <row r="24">
          <cell r="B24">
            <v>45</v>
          </cell>
          <cell r="E24">
            <v>43045</v>
          </cell>
          <cell r="F24">
            <v>43049</v>
          </cell>
        </row>
        <row r="25">
          <cell r="B25">
            <v>46</v>
          </cell>
          <cell r="E25">
            <v>43052</v>
          </cell>
          <cell r="F25">
            <v>43056</v>
          </cell>
        </row>
        <row r="26">
          <cell r="B26">
            <v>47</v>
          </cell>
          <cell r="E26">
            <v>43059</v>
          </cell>
          <cell r="F26">
            <v>43063</v>
          </cell>
        </row>
        <row r="27">
          <cell r="B27">
            <v>48</v>
          </cell>
          <cell r="E27">
            <v>43066</v>
          </cell>
          <cell r="F27">
            <v>43070</v>
          </cell>
        </row>
        <row r="28">
          <cell r="B28">
            <v>49</v>
          </cell>
          <cell r="E28">
            <v>43073</v>
          </cell>
          <cell r="F28">
            <v>43077</v>
          </cell>
        </row>
        <row r="29">
          <cell r="B29">
            <v>50</v>
          </cell>
          <cell r="E29">
            <v>43080</v>
          </cell>
          <cell r="F29">
            <v>43084</v>
          </cell>
        </row>
        <row r="30">
          <cell r="B30">
            <v>51</v>
          </cell>
          <cell r="E30">
            <v>43087</v>
          </cell>
          <cell r="F30">
            <v>43091</v>
          </cell>
        </row>
        <row r="31">
          <cell r="B31">
            <v>52</v>
          </cell>
          <cell r="E31">
            <v>43094</v>
          </cell>
          <cell r="F31">
            <v>43098</v>
          </cell>
        </row>
      </sheetData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PA"/>
      <sheetName val="Management visuel jour RECEP"/>
      <sheetName val="Management visuel jour EXPE"/>
      <sheetName val="Management visuel jour FD"/>
      <sheetName val="Management visuel jour Global"/>
      <sheetName val="Gestion perso"/>
      <sheetName val="Planning"/>
      <sheetName val="Récap semaine"/>
      <sheetName val="Synthèse"/>
      <sheetName val="Jours Fériés"/>
      <sheetName val="Facturation Mensuelle"/>
      <sheetName val="Listing Personnel Interimaire"/>
      <sheetName val="Interimaire Janvier  2017"/>
      <sheetName val="Interimaire Fevrier  2017 "/>
      <sheetName val="Interimaire Mars 2017"/>
      <sheetName val="Interimaire Avril 2017"/>
      <sheetName val="Interimaire Mai 2017"/>
      <sheetName val="Interimaire Juin  2017"/>
      <sheetName val="Interimaire Juillet  2017 "/>
      <sheetName val="Interimaire Aout  2017 "/>
      <sheetName val="Interimaire Septembre  2017"/>
      <sheetName val="Interimaire Octobre  2017"/>
      <sheetName val="Interimaire Novembre  2017 "/>
      <sheetName val="Interimaire Décembre  2017  "/>
      <sheetName val="Récap Charge Interimaire 2017"/>
      <sheetName val="Débours Prestation 2017"/>
      <sheetName val="Feuil2 (2)"/>
      <sheetName val="Suivi Budge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E2">
            <v>42736</v>
          </cell>
        </row>
      </sheetData>
      <sheetData sheetId="8"/>
      <sheetData sheetId="9"/>
      <sheetData sheetId="10">
        <row r="3">
          <cell r="A3">
            <v>42736</v>
          </cell>
        </row>
      </sheetData>
      <sheetData sheetId="11">
        <row r="1">
          <cell r="A1">
            <v>2017</v>
          </cell>
        </row>
      </sheetData>
      <sheetData sheetId="12">
        <row r="1">
          <cell r="A1" t="str">
            <v xml:space="preserve">Nom </v>
          </cell>
          <cell r="B1" t="str">
            <v>Prénom</v>
          </cell>
          <cell r="C1" t="str">
            <v>Taux facturé</v>
          </cell>
          <cell r="D1" t="str">
            <v>Coeff.</v>
          </cell>
          <cell r="E1" t="str">
            <v>Agence</v>
          </cell>
          <cell r="F1" t="str">
            <v>Libellé service</v>
          </cell>
          <cell r="G1" t="str">
            <v>Code analytique</v>
          </cell>
          <cell r="H1" t="str">
            <v>Poste</v>
          </cell>
        </row>
        <row r="2">
          <cell r="A2" t="str">
            <v>ABOUZEIR</v>
          </cell>
          <cell r="B2" t="str">
            <v>MOHAMED</v>
          </cell>
          <cell r="C2">
            <v>16.884</v>
          </cell>
          <cell r="D2">
            <v>1.73</v>
          </cell>
          <cell r="E2" t="str">
            <v>CRIT</v>
          </cell>
          <cell r="F2" t="str">
            <v>TLSE THALES LOG</v>
          </cell>
          <cell r="G2">
            <v>2636</v>
          </cell>
          <cell r="H2" t="str">
            <v>MAGASINIER</v>
          </cell>
        </row>
        <row r="3">
          <cell r="A3" t="str">
            <v>ARDONE</v>
          </cell>
          <cell r="B3" t="str">
            <v>SOFIANE</v>
          </cell>
          <cell r="C3">
            <v>16.884</v>
          </cell>
          <cell r="D3">
            <v>1.73</v>
          </cell>
          <cell r="E3" t="str">
            <v>CRIT</v>
          </cell>
          <cell r="F3" t="str">
            <v>TLSE THALES LOG</v>
          </cell>
          <cell r="G3">
            <v>2636</v>
          </cell>
          <cell r="H3" t="str">
            <v>MAGASINIER</v>
          </cell>
        </row>
        <row r="4">
          <cell r="A4" t="str">
            <v>BALLESTER</v>
          </cell>
          <cell r="B4" t="str">
            <v>CEDRIC</v>
          </cell>
          <cell r="C4">
            <v>16.884</v>
          </cell>
          <cell r="D4">
            <v>1.73</v>
          </cell>
          <cell r="E4" t="str">
            <v>CRIT</v>
          </cell>
          <cell r="F4" t="str">
            <v>TLSE THALES LOG</v>
          </cell>
          <cell r="G4">
            <v>2636</v>
          </cell>
          <cell r="H4" t="str">
            <v>MAGASINIER</v>
          </cell>
        </row>
        <row r="5">
          <cell r="A5" t="str">
            <v>BENCHEHIDA</v>
          </cell>
          <cell r="B5" t="str">
            <v>NACER</v>
          </cell>
          <cell r="C5">
            <v>17.161000000000001</v>
          </cell>
          <cell r="D5">
            <v>1.73</v>
          </cell>
          <cell r="E5" t="str">
            <v>CRIT</v>
          </cell>
          <cell r="F5" t="str">
            <v>TLSE THALES LOG</v>
          </cell>
          <cell r="G5">
            <v>2636</v>
          </cell>
          <cell r="H5" t="str">
            <v>MAGASINIER</v>
          </cell>
        </row>
        <row r="6">
          <cell r="A6" t="str">
            <v>BIREAUD</v>
          </cell>
          <cell r="B6" t="str">
            <v>MARIE-PAULE</v>
          </cell>
          <cell r="C6">
            <v>17.161000000000001</v>
          </cell>
          <cell r="D6">
            <v>1.73</v>
          </cell>
          <cell r="E6" t="str">
            <v>CRIT</v>
          </cell>
          <cell r="F6" t="str">
            <v>TLSE THALES LOG</v>
          </cell>
          <cell r="G6">
            <v>2636</v>
          </cell>
          <cell r="H6" t="str">
            <v>OPERATEUR DE SAISIE</v>
          </cell>
        </row>
        <row r="7">
          <cell r="A7" t="str">
            <v>FERASSE</v>
          </cell>
          <cell r="B7" t="str">
            <v>FABIEN</v>
          </cell>
          <cell r="C7">
            <v>16.884</v>
          </cell>
          <cell r="D7">
            <v>1.73</v>
          </cell>
          <cell r="E7" t="str">
            <v>CRIT</v>
          </cell>
          <cell r="F7" t="str">
            <v>TLSE THALES LOG</v>
          </cell>
          <cell r="G7">
            <v>2636</v>
          </cell>
          <cell r="H7" t="str">
            <v>MAGASINIER</v>
          </cell>
        </row>
        <row r="8">
          <cell r="A8" t="str">
            <v>FONTAN</v>
          </cell>
          <cell r="B8" t="str">
            <v>FABRICE</v>
          </cell>
          <cell r="C8">
            <v>18.170000000000002</v>
          </cell>
          <cell r="D8">
            <v>1.73</v>
          </cell>
          <cell r="E8" t="str">
            <v>CRIT</v>
          </cell>
          <cell r="F8" t="str">
            <v>TLSE THALES LOG</v>
          </cell>
          <cell r="G8">
            <v>2636</v>
          </cell>
          <cell r="H8" t="str">
            <v>MAGASINIER</v>
          </cell>
        </row>
        <row r="9">
          <cell r="A9" t="str">
            <v>GONZALEZ</v>
          </cell>
          <cell r="B9" t="str">
            <v>ANA</v>
          </cell>
          <cell r="C9">
            <v>43.973999999999997</v>
          </cell>
          <cell r="D9">
            <v>1.927</v>
          </cell>
          <cell r="E9" t="str">
            <v>CRIT</v>
          </cell>
          <cell r="F9" t="str">
            <v>TLSE THALES LOG</v>
          </cell>
          <cell r="G9">
            <v>2636</v>
          </cell>
          <cell r="H9" t="str">
            <v>INGENIEUR</v>
          </cell>
        </row>
        <row r="10">
          <cell r="A10" t="str">
            <v>GUMBS</v>
          </cell>
          <cell r="B10" t="str">
            <v>NICOLE</v>
          </cell>
          <cell r="C10">
            <v>16.884</v>
          </cell>
          <cell r="D10">
            <v>1.73</v>
          </cell>
          <cell r="E10" t="str">
            <v>CRIT</v>
          </cell>
          <cell r="F10" t="str">
            <v>TLSE THALES LOG</v>
          </cell>
          <cell r="G10">
            <v>2636</v>
          </cell>
          <cell r="H10" t="str">
            <v>MAGASINIER</v>
          </cell>
        </row>
        <row r="11">
          <cell r="A11" t="str">
            <v>MAHAMADOU</v>
          </cell>
          <cell r="B11" t="str">
            <v>KONE</v>
          </cell>
          <cell r="C11">
            <v>16.884</v>
          </cell>
          <cell r="D11">
            <v>1.73</v>
          </cell>
          <cell r="E11" t="str">
            <v>CRIT</v>
          </cell>
          <cell r="F11" t="str">
            <v>TLSE THALES LOG</v>
          </cell>
          <cell r="G11">
            <v>2636</v>
          </cell>
          <cell r="H11" t="str">
            <v>MAGASINIER</v>
          </cell>
        </row>
        <row r="12">
          <cell r="A12" t="str">
            <v>MIQUEL</v>
          </cell>
          <cell r="B12" t="str">
            <v>JORDAN</v>
          </cell>
          <cell r="C12">
            <v>17.161000000000001</v>
          </cell>
          <cell r="D12">
            <v>1.73</v>
          </cell>
          <cell r="E12" t="str">
            <v>CRIT</v>
          </cell>
          <cell r="F12" t="str">
            <v>TLSE THALES LOG</v>
          </cell>
          <cell r="G12">
            <v>2636</v>
          </cell>
          <cell r="H12" t="str">
            <v>EMBALLEUR</v>
          </cell>
        </row>
        <row r="13">
          <cell r="A13" t="str">
            <v>MORALES</v>
          </cell>
          <cell r="B13" t="str">
            <v>NATHALIE</v>
          </cell>
          <cell r="C13">
            <v>17.954999999999998</v>
          </cell>
          <cell r="D13">
            <v>1.81</v>
          </cell>
          <cell r="E13" t="str">
            <v>CRIT</v>
          </cell>
          <cell r="F13" t="str">
            <v>TLSE THALES LOG</v>
          </cell>
          <cell r="G13">
            <v>2636</v>
          </cell>
          <cell r="H13" t="str">
            <v>MAGASINIER</v>
          </cell>
        </row>
        <row r="14">
          <cell r="A14" t="str">
            <v>OSTAPENKO</v>
          </cell>
          <cell r="B14" t="str">
            <v>SERGE</v>
          </cell>
          <cell r="C14">
            <v>16.884</v>
          </cell>
          <cell r="D14">
            <v>1.73</v>
          </cell>
          <cell r="E14" t="str">
            <v>CRIT</v>
          </cell>
          <cell r="F14" t="str">
            <v>TLSE THALES LOG</v>
          </cell>
          <cell r="G14">
            <v>2636</v>
          </cell>
          <cell r="H14" t="str">
            <v>MAGASINIER</v>
          </cell>
        </row>
        <row r="15">
          <cell r="A15" t="str">
            <v>OUSTRIC</v>
          </cell>
          <cell r="B15" t="str">
            <v>CELINE</v>
          </cell>
          <cell r="C15">
            <v>17.161000000000001</v>
          </cell>
          <cell r="D15">
            <v>1.73</v>
          </cell>
          <cell r="E15" t="str">
            <v>CRIT</v>
          </cell>
          <cell r="F15" t="str">
            <v>TLSE THALES LOG</v>
          </cell>
          <cell r="G15">
            <v>2636</v>
          </cell>
          <cell r="H15" t="str">
            <v>MAGASINIER</v>
          </cell>
        </row>
        <row r="16">
          <cell r="A16" t="str">
            <v>PALLARO</v>
          </cell>
          <cell r="B16" t="str">
            <v>CHRISTOPHE</v>
          </cell>
          <cell r="C16">
            <v>16.884</v>
          </cell>
          <cell r="D16">
            <v>1.73</v>
          </cell>
          <cell r="E16" t="str">
            <v>CRIT</v>
          </cell>
          <cell r="F16" t="str">
            <v>TLSE THALES LOG</v>
          </cell>
          <cell r="G16">
            <v>2636</v>
          </cell>
          <cell r="H16" t="str">
            <v>MAGASINIER</v>
          </cell>
        </row>
        <row r="17">
          <cell r="A17" t="str">
            <v>RACHAT</v>
          </cell>
          <cell r="B17" t="str">
            <v>ANICE</v>
          </cell>
          <cell r="C17">
            <v>17.161000000000001</v>
          </cell>
          <cell r="D17">
            <v>1.73</v>
          </cell>
          <cell r="E17" t="str">
            <v>CRIT</v>
          </cell>
          <cell r="F17" t="str">
            <v>TLSE THALES LOG</v>
          </cell>
          <cell r="G17">
            <v>2636</v>
          </cell>
          <cell r="H17" t="str">
            <v>MAGASINIER</v>
          </cell>
        </row>
        <row r="18">
          <cell r="A18" t="str">
            <v>RAMONDOU</v>
          </cell>
          <cell r="B18" t="str">
            <v>PERRINE</v>
          </cell>
          <cell r="C18">
            <v>18.643000000000001</v>
          </cell>
          <cell r="D18">
            <v>1.81</v>
          </cell>
          <cell r="E18" t="str">
            <v>CRIT</v>
          </cell>
          <cell r="F18" t="str">
            <v>TLSE THALES LOG</v>
          </cell>
          <cell r="G18">
            <v>2636</v>
          </cell>
          <cell r="H18" t="str">
            <v>MAGASINIER</v>
          </cell>
        </row>
        <row r="19">
          <cell r="A19" t="str">
            <v>RITA</v>
          </cell>
          <cell r="B19" t="str">
            <v>MARIANNA</v>
          </cell>
          <cell r="C19">
            <v>17.161000000000001</v>
          </cell>
          <cell r="D19">
            <v>1.73</v>
          </cell>
          <cell r="E19" t="str">
            <v>CRIT</v>
          </cell>
          <cell r="F19" t="str">
            <v>TLSE THALES LOG</v>
          </cell>
          <cell r="G19">
            <v>2636</v>
          </cell>
          <cell r="H19" t="str">
            <v>MAGASINIER / GESTIONNAIRE</v>
          </cell>
        </row>
        <row r="20">
          <cell r="A20" t="str">
            <v>ROBERT</v>
          </cell>
          <cell r="B20" t="str">
            <v>NICOLAS</v>
          </cell>
          <cell r="C20">
            <v>16.884</v>
          </cell>
          <cell r="D20">
            <v>1.73</v>
          </cell>
          <cell r="E20" t="str">
            <v>CRIT</v>
          </cell>
          <cell r="F20" t="str">
            <v>TLSE THALES LOG</v>
          </cell>
          <cell r="G20">
            <v>2636</v>
          </cell>
          <cell r="H20" t="str">
            <v>MAGASINIER</v>
          </cell>
        </row>
        <row r="21">
          <cell r="A21" t="str">
            <v>ROBINAUD</v>
          </cell>
          <cell r="B21" t="str">
            <v>THOMAS</v>
          </cell>
          <cell r="C21">
            <v>17.161000000000001</v>
          </cell>
          <cell r="D21">
            <v>1.71</v>
          </cell>
          <cell r="E21" t="str">
            <v>CRIT</v>
          </cell>
          <cell r="F21" t="str">
            <v>TLSE THALES LOG</v>
          </cell>
          <cell r="G21">
            <v>2636</v>
          </cell>
          <cell r="H21" t="str">
            <v>MAGASINIER</v>
          </cell>
        </row>
        <row r="22">
          <cell r="A22" t="str">
            <v>ROULLAND</v>
          </cell>
          <cell r="B22" t="str">
            <v>NICOLAS</v>
          </cell>
          <cell r="C22">
            <v>16.884</v>
          </cell>
          <cell r="D22">
            <v>1.73</v>
          </cell>
          <cell r="E22" t="str">
            <v>CRIT</v>
          </cell>
          <cell r="F22" t="str">
            <v>TLSE THALES LOG</v>
          </cell>
          <cell r="G22">
            <v>2636</v>
          </cell>
          <cell r="H22" t="str">
            <v>MAGASINIER</v>
          </cell>
        </row>
        <row r="23">
          <cell r="A23" t="str">
            <v>SENAC</v>
          </cell>
          <cell r="B23" t="str">
            <v>DAVID</v>
          </cell>
          <cell r="C23">
            <v>17.161000000000001</v>
          </cell>
          <cell r="D23">
            <v>1.73</v>
          </cell>
          <cell r="E23" t="str">
            <v>CRIT</v>
          </cell>
          <cell r="F23" t="str">
            <v>TLSE THALES LOG</v>
          </cell>
          <cell r="G23">
            <v>2636</v>
          </cell>
          <cell r="H23" t="str">
            <v>MAGASINIER</v>
          </cell>
        </row>
        <row r="24">
          <cell r="A24">
            <v>0</v>
          </cell>
          <cell r="B24">
            <v>0</v>
          </cell>
          <cell r="F24">
            <v>0</v>
          </cell>
          <cell r="G24">
            <v>0</v>
          </cell>
          <cell r="H24">
            <v>0</v>
          </cell>
        </row>
        <row r="25">
          <cell r="A25">
            <v>0</v>
          </cell>
          <cell r="B25">
            <v>0</v>
          </cell>
          <cell r="F25">
            <v>0</v>
          </cell>
          <cell r="G25">
            <v>0</v>
          </cell>
          <cell r="H25">
            <v>0</v>
          </cell>
        </row>
        <row r="26">
          <cell r="A26">
            <v>0</v>
          </cell>
          <cell r="B26">
            <v>0</v>
          </cell>
          <cell r="F26">
            <v>0</v>
          </cell>
          <cell r="G26">
            <v>0</v>
          </cell>
          <cell r="H26">
            <v>0</v>
          </cell>
        </row>
        <row r="27">
          <cell r="A27">
            <v>0</v>
          </cell>
          <cell r="B27">
            <v>0</v>
          </cell>
          <cell r="F27">
            <v>0</v>
          </cell>
          <cell r="G27">
            <v>0</v>
          </cell>
          <cell r="H27">
            <v>0</v>
          </cell>
        </row>
        <row r="28">
          <cell r="A28">
            <v>0</v>
          </cell>
          <cell r="B28">
            <v>0</v>
          </cell>
          <cell r="F28">
            <v>0</v>
          </cell>
          <cell r="G28">
            <v>0</v>
          </cell>
          <cell r="H28">
            <v>0</v>
          </cell>
        </row>
        <row r="29">
          <cell r="A29">
            <v>0</v>
          </cell>
          <cell r="B29">
            <v>0</v>
          </cell>
          <cell r="F29">
            <v>0</v>
          </cell>
          <cell r="G29">
            <v>0</v>
          </cell>
          <cell r="H29">
            <v>0</v>
          </cell>
        </row>
        <row r="30">
          <cell r="A30">
            <v>0</v>
          </cell>
          <cell r="B30">
            <v>0</v>
          </cell>
          <cell r="F30">
            <v>0</v>
          </cell>
          <cell r="G30">
            <v>0</v>
          </cell>
          <cell r="H30">
            <v>0</v>
          </cell>
        </row>
        <row r="31">
          <cell r="A31">
            <v>0</v>
          </cell>
          <cell r="B31">
            <v>0</v>
          </cell>
          <cell r="F31">
            <v>0</v>
          </cell>
          <cell r="G31">
            <v>0</v>
          </cell>
          <cell r="H31">
            <v>0</v>
          </cell>
        </row>
        <row r="32">
          <cell r="A32">
            <v>0</v>
          </cell>
          <cell r="B32">
            <v>0</v>
          </cell>
          <cell r="F32">
            <v>0</v>
          </cell>
          <cell r="G32">
            <v>0</v>
          </cell>
          <cell r="H32">
            <v>0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31">
          <cell r="AB31">
            <v>33562.232812500006</v>
          </cell>
        </row>
      </sheetData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96"/>
  <sheetViews>
    <sheetView workbookViewId="0">
      <selection activeCell="F2" sqref="F2"/>
    </sheetView>
  </sheetViews>
  <sheetFormatPr baseColWidth="10" defaultRowHeight="14.5"/>
  <cols>
    <col min="7" max="7" width="18.1796875" customWidth="1"/>
  </cols>
  <sheetData>
    <row r="1" spans="1:8" ht="15" thickBot="1">
      <c r="A1" t="s">
        <v>90</v>
      </c>
      <c r="B1" s="1" t="s">
        <v>0</v>
      </c>
      <c r="C1" s="2" t="s">
        <v>1</v>
      </c>
      <c r="D1" s="1" t="s">
        <v>85</v>
      </c>
      <c r="E1" s="2" t="s">
        <v>86</v>
      </c>
      <c r="F1" s="2" t="s">
        <v>87</v>
      </c>
    </row>
    <row r="2" spans="1:8">
      <c r="A2" s="4" t="s">
        <v>88</v>
      </c>
      <c r="B2" s="3" t="s">
        <v>2</v>
      </c>
      <c r="C2" s="4" t="s">
        <v>3</v>
      </c>
      <c r="D2" s="5">
        <v>42887</v>
      </c>
      <c r="E2" s="5">
        <v>42888</v>
      </c>
      <c r="F2" s="6">
        <v>22</v>
      </c>
      <c r="G2" t="s">
        <v>91</v>
      </c>
    </row>
    <row r="3" spans="1:8">
      <c r="A3" s="4" t="s">
        <v>88</v>
      </c>
      <c r="B3" s="3" t="s">
        <v>2</v>
      </c>
      <c r="C3" s="4" t="s">
        <v>3</v>
      </c>
      <c r="D3" s="5">
        <v>42891</v>
      </c>
      <c r="E3" s="5">
        <v>42895</v>
      </c>
      <c r="F3" s="6">
        <v>23</v>
      </c>
      <c r="G3" t="s">
        <v>92</v>
      </c>
    </row>
    <row r="4" spans="1:8">
      <c r="A4" s="4" t="s">
        <v>88</v>
      </c>
      <c r="B4" s="3" t="s">
        <v>2</v>
      </c>
      <c r="C4" s="4" t="s">
        <v>3</v>
      </c>
      <c r="D4" s="5">
        <v>42898</v>
      </c>
      <c r="E4" s="5">
        <v>42902</v>
      </c>
      <c r="F4" s="6">
        <v>24</v>
      </c>
    </row>
    <row r="5" spans="1:8" ht="15" thickBot="1">
      <c r="A5" s="4" t="s">
        <v>88</v>
      </c>
      <c r="B5" s="3" t="s">
        <v>2</v>
      </c>
      <c r="C5" s="4" t="s">
        <v>3</v>
      </c>
      <c r="D5" s="5">
        <v>42905</v>
      </c>
      <c r="E5" s="5">
        <v>42909</v>
      </c>
      <c r="F5" s="6">
        <v>25</v>
      </c>
      <c r="G5" t="s">
        <v>93</v>
      </c>
    </row>
    <row r="6" spans="1:8" ht="15" thickBot="1">
      <c r="A6" s="4" t="s">
        <v>88</v>
      </c>
      <c r="B6" s="3" t="s">
        <v>2</v>
      </c>
      <c r="C6" s="4" t="s">
        <v>3</v>
      </c>
      <c r="D6" s="5">
        <v>42912</v>
      </c>
      <c r="E6" s="5">
        <v>42916</v>
      </c>
      <c r="F6" s="6">
        <v>26</v>
      </c>
      <c r="G6" s="1" t="s">
        <v>0</v>
      </c>
      <c r="H6" s="2" t="s">
        <v>1</v>
      </c>
    </row>
    <row r="7" spans="1:8">
      <c r="A7" s="4" t="s">
        <v>88</v>
      </c>
      <c r="B7" s="3" t="s">
        <v>4</v>
      </c>
      <c r="C7" s="4" t="s">
        <v>5</v>
      </c>
      <c r="D7" s="5">
        <v>42887</v>
      </c>
      <c r="E7" s="5">
        <v>42888</v>
      </c>
      <c r="F7" s="6">
        <v>22</v>
      </c>
      <c r="G7" t="s">
        <v>2</v>
      </c>
      <c r="H7" t="s">
        <v>3</v>
      </c>
    </row>
    <row r="8" spans="1:8">
      <c r="A8" s="4" t="s">
        <v>88</v>
      </c>
      <c r="B8" s="3" t="s">
        <v>4</v>
      </c>
      <c r="C8" s="4" t="s">
        <v>5</v>
      </c>
      <c r="D8" s="5">
        <v>42891</v>
      </c>
      <c r="E8" s="5">
        <v>42895</v>
      </c>
      <c r="F8" s="6">
        <v>23</v>
      </c>
      <c r="G8" t="s">
        <v>4</v>
      </c>
      <c r="H8" t="s">
        <v>5</v>
      </c>
    </row>
    <row r="9" spans="1:8">
      <c r="A9" s="4" t="s">
        <v>88</v>
      </c>
      <c r="B9" s="3" t="s">
        <v>4</v>
      </c>
      <c r="C9" s="4" t="s">
        <v>5</v>
      </c>
      <c r="D9" s="5">
        <v>42898</v>
      </c>
      <c r="E9" s="5">
        <v>42902</v>
      </c>
      <c r="F9" s="6">
        <v>24</v>
      </c>
      <c r="G9" t="s">
        <v>6</v>
      </c>
      <c r="H9" t="s">
        <v>7</v>
      </c>
    </row>
    <row r="10" spans="1:8">
      <c r="A10" s="4" t="s">
        <v>88</v>
      </c>
      <c r="B10" s="3" t="s">
        <v>4</v>
      </c>
      <c r="C10" s="4" t="s">
        <v>5</v>
      </c>
      <c r="D10" s="5">
        <v>42905</v>
      </c>
      <c r="E10" s="5">
        <v>42909</v>
      </c>
      <c r="F10" s="6">
        <v>25</v>
      </c>
      <c r="G10" t="s">
        <v>8</v>
      </c>
      <c r="H10" t="s">
        <v>9</v>
      </c>
    </row>
    <row r="11" spans="1:8">
      <c r="A11" s="4" t="s">
        <v>88</v>
      </c>
      <c r="B11" s="3" t="s">
        <v>4</v>
      </c>
      <c r="C11" s="4" t="s">
        <v>5</v>
      </c>
      <c r="D11" s="5">
        <v>42912</v>
      </c>
      <c r="E11" s="5">
        <v>42916</v>
      </c>
      <c r="F11" s="6">
        <v>26</v>
      </c>
      <c r="G11" t="s">
        <v>10</v>
      </c>
      <c r="H11" t="s">
        <v>11</v>
      </c>
    </row>
    <row r="12" spans="1:8">
      <c r="A12" s="4" t="s">
        <v>88</v>
      </c>
      <c r="B12" s="3" t="s">
        <v>6</v>
      </c>
      <c r="C12" s="4" t="s">
        <v>7</v>
      </c>
      <c r="D12" s="5">
        <v>42887</v>
      </c>
      <c r="E12" s="5">
        <v>42888</v>
      </c>
      <c r="F12" s="6">
        <v>22</v>
      </c>
      <c r="G12" t="s">
        <v>12</v>
      </c>
      <c r="H12" t="s">
        <v>13</v>
      </c>
    </row>
    <row r="13" spans="1:8">
      <c r="A13" s="4" t="s">
        <v>88</v>
      </c>
      <c r="B13" s="3" t="s">
        <v>6</v>
      </c>
      <c r="C13" s="4" t="s">
        <v>7</v>
      </c>
      <c r="D13" s="5">
        <v>42891</v>
      </c>
      <c r="E13" s="5">
        <v>42895</v>
      </c>
      <c r="F13" s="6">
        <v>23</v>
      </c>
      <c r="G13" t="s">
        <v>14</v>
      </c>
      <c r="H13" t="s">
        <v>15</v>
      </c>
    </row>
    <row r="14" spans="1:8">
      <c r="A14" s="4" t="s">
        <v>88</v>
      </c>
      <c r="B14" s="3" t="s">
        <v>6</v>
      </c>
      <c r="C14" s="4" t="s">
        <v>7</v>
      </c>
      <c r="D14" s="5">
        <v>42898</v>
      </c>
      <c r="E14" s="5">
        <v>42902</v>
      </c>
      <c r="F14" s="6">
        <v>24</v>
      </c>
      <c r="G14" t="s">
        <v>18</v>
      </c>
      <c r="H14" t="s">
        <v>19</v>
      </c>
    </row>
    <row r="15" spans="1:8">
      <c r="A15" s="4" t="s">
        <v>88</v>
      </c>
      <c r="B15" s="3" t="s">
        <v>6</v>
      </c>
      <c r="C15" s="4" t="s">
        <v>7</v>
      </c>
      <c r="D15" s="5">
        <v>42905</v>
      </c>
      <c r="E15" s="5">
        <v>42909</v>
      </c>
      <c r="F15" s="6">
        <v>25</v>
      </c>
      <c r="G15" t="s">
        <v>20</v>
      </c>
      <c r="H15" t="s">
        <v>21</v>
      </c>
    </row>
    <row r="16" spans="1:8">
      <c r="A16" s="4" t="s">
        <v>88</v>
      </c>
      <c r="B16" s="3" t="s">
        <v>6</v>
      </c>
      <c r="C16" s="4" t="s">
        <v>7</v>
      </c>
      <c r="D16" s="5">
        <v>42912</v>
      </c>
      <c r="E16" s="5">
        <v>42916</v>
      </c>
      <c r="F16" s="6">
        <v>26</v>
      </c>
      <c r="G16" t="s">
        <v>22</v>
      </c>
      <c r="H16" t="s">
        <v>23</v>
      </c>
    </row>
    <row r="17" spans="1:8">
      <c r="A17" s="4" t="s">
        <v>88</v>
      </c>
      <c r="B17" s="3" t="s">
        <v>8</v>
      </c>
      <c r="C17" s="4" t="s">
        <v>9</v>
      </c>
      <c r="D17" s="5">
        <v>42887</v>
      </c>
      <c r="E17" s="5">
        <v>42888</v>
      </c>
      <c r="F17" s="6">
        <v>22</v>
      </c>
      <c r="G17" t="s">
        <v>24</v>
      </c>
      <c r="H17" t="s">
        <v>25</v>
      </c>
    </row>
    <row r="18" spans="1:8">
      <c r="A18" s="4" t="s">
        <v>88</v>
      </c>
      <c r="B18" s="3" t="s">
        <v>8</v>
      </c>
      <c r="C18" s="4" t="s">
        <v>9</v>
      </c>
      <c r="D18" s="5">
        <v>42891</v>
      </c>
      <c r="E18" s="5">
        <v>42895</v>
      </c>
      <c r="F18" s="6">
        <v>23</v>
      </c>
      <c r="G18" t="s">
        <v>28</v>
      </c>
      <c r="H18" t="s">
        <v>29</v>
      </c>
    </row>
    <row r="19" spans="1:8">
      <c r="A19" s="4" t="s">
        <v>88</v>
      </c>
      <c r="B19" s="3" t="s">
        <v>8</v>
      </c>
      <c r="C19" s="4" t="s">
        <v>9</v>
      </c>
      <c r="D19" s="5">
        <v>42898</v>
      </c>
      <c r="E19" s="5">
        <v>42902</v>
      </c>
      <c r="F19" s="6">
        <v>24</v>
      </c>
      <c r="G19" t="s">
        <v>30</v>
      </c>
      <c r="H19" t="s">
        <v>31</v>
      </c>
    </row>
    <row r="20" spans="1:8">
      <c r="A20" s="4" t="s">
        <v>88</v>
      </c>
      <c r="B20" s="3" t="s">
        <v>8</v>
      </c>
      <c r="C20" s="4" t="s">
        <v>9</v>
      </c>
      <c r="D20" s="5">
        <v>42905</v>
      </c>
      <c r="E20" s="5">
        <v>42909</v>
      </c>
      <c r="F20" s="6">
        <v>25</v>
      </c>
      <c r="G20" t="s">
        <v>37</v>
      </c>
      <c r="H20" t="s">
        <v>38</v>
      </c>
    </row>
    <row r="21" spans="1:8">
      <c r="A21" s="4" t="s">
        <v>88</v>
      </c>
      <c r="B21" s="3" t="s">
        <v>8</v>
      </c>
      <c r="C21" s="4" t="s">
        <v>9</v>
      </c>
      <c r="D21" s="5">
        <v>42912</v>
      </c>
      <c r="E21" s="5">
        <v>42916</v>
      </c>
      <c r="F21" s="6">
        <v>26</v>
      </c>
      <c r="G21" t="s">
        <v>40</v>
      </c>
      <c r="H21" t="s">
        <v>41</v>
      </c>
    </row>
    <row r="22" spans="1:8">
      <c r="A22" s="4" t="s">
        <v>88</v>
      </c>
      <c r="B22" s="3" t="s">
        <v>10</v>
      </c>
      <c r="C22" s="4" t="s">
        <v>11</v>
      </c>
      <c r="D22" s="5">
        <v>42887</v>
      </c>
      <c r="E22" s="5">
        <v>42888</v>
      </c>
      <c r="F22" s="6">
        <v>22</v>
      </c>
      <c r="G22" t="s">
        <v>42</v>
      </c>
      <c r="H22" t="s">
        <v>43</v>
      </c>
    </row>
    <row r="23" spans="1:8">
      <c r="A23" s="4" t="s">
        <v>88</v>
      </c>
      <c r="B23" s="3" t="s">
        <v>10</v>
      </c>
      <c r="C23" s="4" t="s">
        <v>11</v>
      </c>
      <c r="D23" s="5">
        <v>42891</v>
      </c>
      <c r="E23" s="5">
        <v>42895</v>
      </c>
      <c r="F23" s="6">
        <v>23</v>
      </c>
      <c r="G23" t="s">
        <v>44</v>
      </c>
      <c r="H23" t="s">
        <v>45</v>
      </c>
    </row>
    <row r="24" spans="1:8">
      <c r="A24" s="4" t="s">
        <v>88</v>
      </c>
      <c r="B24" s="3" t="s">
        <v>10</v>
      </c>
      <c r="C24" s="4" t="s">
        <v>11</v>
      </c>
      <c r="D24" s="5">
        <v>42898</v>
      </c>
      <c r="E24" s="5">
        <v>42902</v>
      </c>
      <c r="F24" s="6">
        <v>24</v>
      </c>
      <c r="G24" t="s">
        <v>46</v>
      </c>
      <c r="H24" t="s">
        <v>47</v>
      </c>
    </row>
    <row r="25" spans="1:8">
      <c r="A25" s="4" t="s">
        <v>88</v>
      </c>
      <c r="B25" s="3" t="s">
        <v>10</v>
      </c>
      <c r="C25" s="4" t="s">
        <v>11</v>
      </c>
      <c r="D25" s="5">
        <v>42905</v>
      </c>
      <c r="E25" s="5">
        <v>42909</v>
      </c>
      <c r="F25" s="6">
        <v>25</v>
      </c>
      <c r="G25" t="s">
        <v>48</v>
      </c>
      <c r="H25" t="s">
        <v>49</v>
      </c>
    </row>
    <row r="26" spans="1:8">
      <c r="A26" s="4" t="s">
        <v>88</v>
      </c>
      <c r="B26" s="3" t="s">
        <v>10</v>
      </c>
      <c r="C26" s="4" t="s">
        <v>11</v>
      </c>
      <c r="D26" s="5">
        <v>42912</v>
      </c>
      <c r="E26" s="5">
        <v>42916</v>
      </c>
      <c r="F26" s="6">
        <v>26</v>
      </c>
      <c r="G26" t="s">
        <v>50</v>
      </c>
      <c r="H26" t="s">
        <v>51</v>
      </c>
    </row>
    <row r="27" spans="1:8">
      <c r="A27" s="4" t="s">
        <v>88</v>
      </c>
      <c r="B27" s="3" t="s">
        <v>12</v>
      </c>
      <c r="C27" s="4" t="s">
        <v>13</v>
      </c>
      <c r="D27" s="5">
        <v>42887</v>
      </c>
      <c r="E27" s="5">
        <v>42888</v>
      </c>
      <c r="F27" s="6">
        <v>22</v>
      </c>
      <c r="G27" t="s">
        <v>52</v>
      </c>
      <c r="H27" t="s">
        <v>53</v>
      </c>
    </row>
    <row r="28" spans="1:8">
      <c r="A28" s="4" t="s">
        <v>88</v>
      </c>
      <c r="B28" s="3" t="s">
        <v>12</v>
      </c>
      <c r="C28" s="4" t="s">
        <v>13</v>
      </c>
      <c r="D28" s="5">
        <v>42891</v>
      </c>
      <c r="E28" s="5">
        <v>42895</v>
      </c>
      <c r="F28" s="6">
        <v>23</v>
      </c>
      <c r="G28" t="s">
        <v>54</v>
      </c>
      <c r="H28" t="s">
        <v>55</v>
      </c>
    </row>
    <row r="29" spans="1:8">
      <c r="A29" s="4" t="s">
        <v>88</v>
      </c>
      <c r="B29" s="3" t="s">
        <v>12</v>
      </c>
      <c r="C29" s="4" t="s">
        <v>13</v>
      </c>
      <c r="D29" s="5">
        <v>42898</v>
      </c>
      <c r="E29" s="5">
        <v>42902</v>
      </c>
      <c r="F29" s="6">
        <v>24</v>
      </c>
      <c r="G29" t="s">
        <v>56</v>
      </c>
      <c r="H29" t="s">
        <v>57</v>
      </c>
    </row>
    <row r="30" spans="1:8">
      <c r="A30" s="4" t="s">
        <v>88</v>
      </c>
      <c r="B30" s="3" t="s">
        <v>12</v>
      </c>
      <c r="C30" s="4" t="s">
        <v>13</v>
      </c>
      <c r="D30" s="5">
        <v>42905</v>
      </c>
      <c r="E30" s="5">
        <v>42909</v>
      </c>
      <c r="F30" s="6">
        <v>25</v>
      </c>
      <c r="G30" t="s">
        <v>58</v>
      </c>
      <c r="H30" t="s">
        <v>59</v>
      </c>
    </row>
    <row r="31" spans="1:8">
      <c r="A31" s="4" t="s">
        <v>88</v>
      </c>
      <c r="B31" s="3" t="s">
        <v>12</v>
      </c>
      <c r="C31" s="4" t="s">
        <v>13</v>
      </c>
      <c r="D31" s="5">
        <v>42912</v>
      </c>
      <c r="E31" s="5">
        <v>42916</v>
      </c>
      <c r="F31" s="6">
        <v>26</v>
      </c>
      <c r="G31" t="s">
        <v>62</v>
      </c>
      <c r="H31" t="s">
        <v>63</v>
      </c>
    </row>
    <row r="32" spans="1:8">
      <c r="A32" s="4" t="s">
        <v>88</v>
      </c>
      <c r="B32" s="3" t="s">
        <v>14</v>
      </c>
      <c r="C32" s="4" t="s">
        <v>15</v>
      </c>
      <c r="D32" s="5">
        <v>42887</v>
      </c>
      <c r="E32" s="5">
        <v>42888</v>
      </c>
      <c r="F32" s="6">
        <v>22</v>
      </c>
      <c r="G32" t="s">
        <v>64</v>
      </c>
      <c r="H32" t="s">
        <v>65</v>
      </c>
    </row>
    <row r="33" spans="1:8">
      <c r="A33" s="4" t="s">
        <v>88</v>
      </c>
      <c r="B33" s="3" t="s">
        <v>14</v>
      </c>
      <c r="C33" s="4" t="s">
        <v>15</v>
      </c>
      <c r="D33" s="5">
        <v>42891</v>
      </c>
      <c r="E33" s="5">
        <v>42895</v>
      </c>
      <c r="F33" s="6">
        <v>23</v>
      </c>
      <c r="G33" t="s">
        <v>70</v>
      </c>
      <c r="H33" t="s">
        <v>65</v>
      </c>
    </row>
    <row r="34" spans="1:8">
      <c r="A34" s="4" t="s">
        <v>88</v>
      </c>
      <c r="B34" s="3" t="s">
        <v>14</v>
      </c>
      <c r="C34" s="4" t="s">
        <v>15</v>
      </c>
      <c r="D34" s="5">
        <v>42898</v>
      </c>
      <c r="E34" s="5">
        <v>42902</v>
      </c>
      <c r="F34" s="6">
        <v>24</v>
      </c>
      <c r="G34" t="s">
        <v>73</v>
      </c>
      <c r="H34" t="s">
        <v>74</v>
      </c>
    </row>
    <row r="35" spans="1:8">
      <c r="A35" s="4" t="s">
        <v>88</v>
      </c>
      <c r="B35" s="3" t="s">
        <v>14</v>
      </c>
      <c r="C35" s="4" t="s">
        <v>15</v>
      </c>
      <c r="D35" s="5">
        <v>42905</v>
      </c>
      <c r="E35" s="5">
        <v>42909</v>
      </c>
      <c r="F35" s="6">
        <v>25</v>
      </c>
      <c r="G35" t="s">
        <v>75</v>
      </c>
      <c r="H35" t="s">
        <v>76</v>
      </c>
    </row>
    <row r="36" spans="1:8">
      <c r="A36" s="4" t="s">
        <v>88</v>
      </c>
      <c r="B36" s="3" t="s">
        <v>14</v>
      </c>
      <c r="C36" s="4" t="s">
        <v>15</v>
      </c>
      <c r="D36" s="5">
        <v>42912</v>
      </c>
      <c r="E36" s="5">
        <v>42916</v>
      </c>
      <c r="F36" s="6">
        <v>26</v>
      </c>
      <c r="G36" t="s">
        <v>77</v>
      </c>
      <c r="H36" t="s">
        <v>38</v>
      </c>
    </row>
    <row r="37" spans="1:8">
      <c r="A37" s="4" t="s">
        <v>88</v>
      </c>
      <c r="B37" s="3" t="s">
        <v>16</v>
      </c>
      <c r="C37" s="4" t="s">
        <v>17</v>
      </c>
      <c r="D37" s="5">
        <v>42905</v>
      </c>
      <c r="E37" s="5">
        <v>42909</v>
      </c>
      <c r="F37" s="6">
        <v>25</v>
      </c>
      <c r="G37" t="s">
        <v>78</v>
      </c>
      <c r="H37" t="s">
        <v>79</v>
      </c>
    </row>
    <row r="38" spans="1:8">
      <c r="A38" s="4" t="s">
        <v>88</v>
      </c>
      <c r="B38" s="3" t="s">
        <v>16</v>
      </c>
      <c r="C38" s="4" t="s">
        <v>17</v>
      </c>
      <c r="D38" s="5">
        <v>42912</v>
      </c>
      <c r="E38" s="5">
        <v>42916</v>
      </c>
      <c r="F38" s="6">
        <v>26</v>
      </c>
      <c r="G38" t="s">
        <v>83</v>
      </c>
      <c r="H38" t="s">
        <v>84</v>
      </c>
    </row>
    <row r="39" spans="1:8">
      <c r="A39" s="4" t="s">
        <v>88</v>
      </c>
      <c r="B39" s="3" t="s">
        <v>18</v>
      </c>
      <c r="C39" s="4" t="s">
        <v>19</v>
      </c>
      <c r="D39" s="5">
        <v>42887</v>
      </c>
      <c r="E39" s="5">
        <v>42888</v>
      </c>
      <c r="F39" s="6">
        <v>22</v>
      </c>
    </row>
    <row r="40" spans="1:8">
      <c r="A40" s="4" t="s">
        <v>88</v>
      </c>
      <c r="B40" s="3" t="s">
        <v>18</v>
      </c>
      <c r="C40" s="4" t="s">
        <v>19</v>
      </c>
      <c r="D40" s="5">
        <v>42891</v>
      </c>
      <c r="E40" s="5">
        <v>42895</v>
      </c>
      <c r="F40" s="6">
        <v>23</v>
      </c>
    </row>
    <row r="41" spans="1:8">
      <c r="A41" s="4" t="s">
        <v>88</v>
      </c>
      <c r="B41" s="3" t="s">
        <v>18</v>
      </c>
      <c r="C41" s="4" t="s">
        <v>19</v>
      </c>
      <c r="D41" s="5">
        <v>42898</v>
      </c>
      <c r="E41" s="5">
        <v>42902</v>
      </c>
      <c r="F41" s="6">
        <v>24</v>
      </c>
    </row>
    <row r="42" spans="1:8">
      <c r="A42" s="4" t="s">
        <v>88</v>
      </c>
      <c r="B42" s="3" t="s">
        <v>18</v>
      </c>
      <c r="C42" s="4" t="s">
        <v>19</v>
      </c>
      <c r="D42" s="5">
        <v>42905</v>
      </c>
      <c r="E42" s="5">
        <v>42909</v>
      </c>
      <c r="F42" s="6">
        <v>25</v>
      </c>
    </row>
    <row r="43" spans="1:8">
      <c r="A43" s="4" t="s">
        <v>88</v>
      </c>
      <c r="B43" s="3" t="s">
        <v>18</v>
      </c>
      <c r="C43" s="4" t="s">
        <v>19</v>
      </c>
      <c r="D43" s="5">
        <v>42912</v>
      </c>
      <c r="E43" s="5">
        <v>42916</v>
      </c>
      <c r="F43" s="6">
        <v>26</v>
      </c>
    </row>
    <row r="44" spans="1:8">
      <c r="A44" s="4" t="s">
        <v>88</v>
      </c>
      <c r="B44" s="3" t="s">
        <v>20</v>
      </c>
      <c r="C44" s="4" t="s">
        <v>21</v>
      </c>
      <c r="D44" s="5">
        <v>42887</v>
      </c>
      <c r="E44" s="5">
        <v>42888</v>
      </c>
      <c r="F44" s="6">
        <v>22</v>
      </c>
    </row>
    <row r="45" spans="1:8">
      <c r="A45" s="4" t="s">
        <v>88</v>
      </c>
      <c r="B45" s="3" t="s">
        <v>20</v>
      </c>
      <c r="C45" s="4" t="s">
        <v>21</v>
      </c>
      <c r="D45" s="5">
        <v>42891</v>
      </c>
      <c r="E45" s="5">
        <v>42895</v>
      </c>
      <c r="F45" s="6">
        <v>23</v>
      </c>
    </row>
    <row r="46" spans="1:8">
      <c r="A46" s="4" t="s">
        <v>88</v>
      </c>
      <c r="B46" s="3" t="s">
        <v>20</v>
      </c>
      <c r="C46" s="4" t="s">
        <v>21</v>
      </c>
      <c r="D46" s="5">
        <v>42898</v>
      </c>
      <c r="E46" s="5">
        <v>42902</v>
      </c>
      <c r="F46" s="6">
        <v>24</v>
      </c>
    </row>
    <row r="47" spans="1:8">
      <c r="A47" s="4" t="s">
        <v>88</v>
      </c>
      <c r="B47" s="3" t="s">
        <v>20</v>
      </c>
      <c r="C47" s="4" t="s">
        <v>21</v>
      </c>
      <c r="D47" s="5">
        <v>42905</v>
      </c>
      <c r="E47" s="5">
        <v>42909</v>
      </c>
      <c r="F47" s="6">
        <v>25</v>
      </c>
    </row>
    <row r="48" spans="1:8">
      <c r="A48" s="4" t="s">
        <v>88</v>
      </c>
      <c r="B48" s="3" t="s">
        <v>20</v>
      </c>
      <c r="C48" s="4" t="s">
        <v>21</v>
      </c>
      <c r="D48" s="5">
        <v>42912</v>
      </c>
      <c r="E48" s="5">
        <v>42916</v>
      </c>
      <c r="F48" s="6">
        <v>26</v>
      </c>
    </row>
    <row r="49" spans="1:6">
      <c r="A49" s="4" t="s">
        <v>88</v>
      </c>
      <c r="B49" s="3" t="s">
        <v>22</v>
      </c>
      <c r="C49" s="4" t="s">
        <v>23</v>
      </c>
      <c r="D49" s="5">
        <v>42887</v>
      </c>
      <c r="E49" s="5">
        <v>42888</v>
      </c>
      <c r="F49" s="6">
        <v>22</v>
      </c>
    </row>
    <row r="50" spans="1:6">
      <c r="A50" s="4" t="s">
        <v>88</v>
      </c>
      <c r="B50" s="3" t="s">
        <v>22</v>
      </c>
      <c r="C50" s="4" t="s">
        <v>23</v>
      </c>
      <c r="D50" s="5">
        <v>42891</v>
      </c>
      <c r="E50" s="5">
        <v>42895</v>
      </c>
      <c r="F50" s="6">
        <v>23</v>
      </c>
    </row>
    <row r="51" spans="1:6">
      <c r="A51" s="4" t="s">
        <v>88</v>
      </c>
      <c r="B51" s="3" t="s">
        <v>22</v>
      </c>
      <c r="C51" s="4" t="s">
        <v>23</v>
      </c>
      <c r="D51" s="5">
        <v>42898</v>
      </c>
      <c r="E51" s="5">
        <v>42902</v>
      </c>
      <c r="F51" s="6">
        <v>24</v>
      </c>
    </row>
    <row r="52" spans="1:6">
      <c r="A52" s="4" t="s">
        <v>88</v>
      </c>
      <c r="B52" s="3" t="s">
        <v>22</v>
      </c>
      <c r="C52" s="4" t="s">
        <v>23</v>
      </c>
      <c r="D52" s="5">
        <v>42905</v>
      </c>
      <c r="E52" s="5">
        <v>42909</v>
      </c>
      <c r="F52" s="6">
        <v>25</v>
      </c>
    </row>
    <row r="53" spans="1:6">
      <c r="A53" s="4" t="s">
        <v>88</v>
      </c>
      <c r="B53" s="3" t="s">
        <v>22</v>
      </c>
      <c r="C53" s="4" t="s">
        <v>23</v>
      </c>
      <c r="D53" s="5">
        <v>42912</v>
      </c>
      <c r="E53" s="5">
        <v>42913</v>
      </c>
      <c r="F53" s="6">
        <v>26</v>
      </c>
    </row>
    <row r="54" spans="1:6">
      <c r="A54" s="4" t="s">
        <v>88</v>
      </c>
      <c r="B54" s="3" t="s">
        <v>24</v>
      </c>
      <c r="C54" s="4" t="s">
        <v>25</v>
      </c>
      <c r="D54" s="5">
        <v>42887</v>
      </c>
      <c r="E54" s="5">
        <v>42888</v>
      </c>
      <c r="F54" s="6">
        <v>22</v>
      </c>
    </row>
    <row r="55" spans="1:6">
      <c r="A55" s="4" t="s">
        <v>88</v>
      </c>
      <c r="B55" s="3" t="s">
        <v>24</v>
      </c>
      <c r="C55" s="4" t="s">
        <v>25</v>
      </c>
      <c r="D55" s="5">
        <v>42891</v>
      </c>
      <c r="E55" s="5">
        <v>42894</v>
      </c>
      <c r="F55" s="6">
        <v>23</v>
      </c>
    </row>
    <row r="56" spans="1:6">
      <c r="A56" s="4" t="s">
        <v>88</v>
      </c>
      <c r="B56" s="3" t="s">
        <v>24</v>
      </c>
      <c r="C56" s="4" t="s">
        <v>25</v>
      </c>
      <c r="D56" s="5">
        <v>42898</v>
      </c>
      <c r="E56" s="5">
        <v>42902</v>
      </c>
      <c r="F56" s="6">
        <v>24</v>
      </c>
    </row>
    <row r="57" spans="1:6">
      <c r="A57" s="4" t="s">
        <v>88</v>
      </c>
      <c r="B57" s="3" t="s">
        <v>24</v>
      </c>
      <c r="C57" s="4" t="s">
        <v>25</v>
      </c>
      <c r="D57" s="5">
        <v>42905</v>
      </c>
      <c r="E57" s="5">
        <v>42909</v>
      </c>
      <c r="F57" s="6">
        <v>25</v>
      </c>
    </row>
    <row r="58" spans="1:6">
      <c r="A58" s="4" t="s">
        <v>88</v>
      </c>
      <c r="B58" s="3" t="s">
        <v>24</v>
      </c>
      <c r="C58" s="4" t="s">
        <v>25</v>
      </c>
      <c r="D58" s="5">
        <v>42912</v>
      </c>
      <c r="E58" s="5">
        <v>42916</v>
      </c>
      <c r="F58" s="6">
        <v>26</v>
      </c>
    </row>
    <row r="59" spans="1:6">
      <c r="A59" s="4" t="s">
        <v>89</v>
      </c>
      <c r="B59" s="3" t="s">
        <v>26</v>
      </c>
      <c r="C59" s="4" t="s">
        <v>27</v>
      </c>
      <c r="D59" s="5">
        <v>42887</v>
      </c>
      <c r="E59" s="5">
        <v>42888</v>
      </c>
      <c r="F59" s="6">
        <v>22</v>
      </c>
    </row>
    <row r="60" spans="1:6">
      <c r="A60" s="4" t="s">
        <v>89</v>
      </c>
      <c r="B60" s="3" t="s">
        <v>26</v>
      </c>
      <c r="C60" s="4" t="s">
        <v>27</v>
      </c>
      <c r="D60" s="5">
        <v>42891</v>
      </c>
      <c r="E60" s="5">
        <v>42895</v>
      </c>
      <c r="F60" s="6">
        <v>23</v>
      </c>
    </row>
    <row r="61" spans="1:6">
      <c r="A61" s="4" t="s">
        <v>89</v>
      </c>
      <c r="B61" s="3" t="s">
        <v>26</v>
      </c>
      <c r="C61" s="4" t="s">
        <v>27</v>
      </c>
      <c r="D61" s="5">
        <v>42898</v>
      </c>
      <c r="E61" s="5">
        <v>42902</v>
      </c>
      <c r="F61" s="6">
        <v>24</v>
      </c>
    </row>
    <row r="62" spans="1:6">
      <c r="A62" s="4" t="s">
        <v>89</v>
      </c>
      <c r="B62" s="3" t="s">
        <v>26</v>
      </c>
      <c r="C62" s="4" t="s">
        <v>27</v>
      </c>
      <c r="D62" s="5">
        <v>42905</v>
      </c>
      <c r="E62" s="5">
        <v>42909</v>
      </c>
      <c r="F62" s="6">
        <v>25</v>
      </c>
    </row>
    <row r="63" spans="1:6">
      <c r="A63" s="4" t="s">
        <v>89</v>
      </c>
      <c r="B63" s="3" t="s">
        <v>26</v>
      </c>
      <c r="C63" s="4" t="s">
        <v>27</v>
      </c>
      <c r="D63" s="5">
        <v>42912</v>
      </c>
      <c r="E63" s="5">
        <v>42916</v>
      </c>
      <c r="F63" s="6">
        <v>26</v>
      </c>
    </row>
    <row r="64" spans="1:6">
      <c r="A64" s="4" t="s">
        <v>88</v>
      </c>
      <c r="B64" s="3" t="s">
        <v>28</v>
      </c>
      <c r="C64" s="4" t="s">
        <v>29</v>
      </c>
      <c r="D64" s="5">
        <v>42887</v>
      </c>
      <c r="E64" s="5">
        <v>42888</v>
      </c>
      <c r="F64" s="6">
        <v>22</v>
      </c>
    </row>
    <row r="65" spans="1:6">
      <c r="A65" s="4" t="s">
        <v>88</v>
      </c>
      <c r="B65" s="3" t="s">
        <v>28</v>
      </c>
      <c r="C65" s="4" t="s">
        <v>29</v>
      </c>
      <c r="D65" s="5">
        <v>42891</v>
      </c>
      <c r="E65" s="5">
        <v>42895</v>
      </c>
      <c r="F65" s="6">
        <v>23</v>
      </c>
    </row>
    <row r="66" spans="1:6">
      <c r="A66" s="4" t="s">
        <v>88</v>
      </c>
      <c r="B66" s="3" t="s">
        <v>28</v>
      </c>
      <c r="C66" s="4" t="s">
        <v>29</v>
      </c>
      <c r="D66" s="5">
        <v>42898</v>
      </c>
      <c r="E66" s="5">
        <v>42902</v>
      </c>
      <c r="F66" s="6">
        <v>24</v>
      </c>
    </row>
    <row r="67" spans="1:6">
      <c r="A67" s="4" t="s">
        <v>88</v>
      </c>
      <c r="B67" s="3" t="s">
        <v>28</v>
      </c>
      <c r="C67" s="4" t="s">
        <v>29</v>
      </c>
      <c r="D67" s="5">
        <v>42905</v>
      </c>
      <c r="E67" s="5">
        <v>42909</v>
      </c>
      <c r="F67" s="6">
        <v>25</v>
      </c>
    </row>
    <row r="68" spans="1:6">
      <c r="A68" s="4" t="s">
        <v>88</v>
      </c>
      <c r="B68" s="3" t="s">
        <v>28</v>
      </c>
      <c r="C68" s="4" t="s">
        <v>29</v>
      </c>
      <c r="D68" s="5">
        <v>42912</v>
      </c>
      <c r="E68" s="5">
        <v>42916</v>
      </c>
      <c r="F68" s="6">
        <v>26</v>
      </c>
    </row>
    <row r="69" spans="1:6">
      <c r="A69" s="4" t="s">
        <v>88</v>
      </c>
      <c r="B69" s="3" t="s">
        <v>30</v>
      </c>
      <c r="C69" s="4" t="s">
        <v>31</v>
      </c>
      <c r="D69" s="5">
        <v>42887</v>
      </c>
      <c r="E69" s="5">
        <v>42888</v>
      </c>
      <c r="F69" s="6">
        <v>22</v>
      </c>
    </row>
    <row r="70" spans="1:6">
      <c r="A70" s="4" t="s">
        <v>88</v>
      </c>
      <c r="B70" s="3" t="s">
        <v>30</v>
      </c>
      <c r="C70" s="4" t="s">
        <v>31</v>
      </c>
      <c r="D70" s="5">
        <v>42891</v>
      </c>
      <c r="E70" s="5">
        <v>42895</v>
      </c>
      <c r="F70" s="6">
        <v>23</v>
      </c>
    </row>
    <row r="71" spans="1:6">
      <c r="A71" s="4" t="s">
        <v>88</v>
      </c>
      <c r="B71" s="3" t="s">
        <v>30</v>
      </c>
      <c r="C71" s="4" t="s">
        <v>31</v>
      </c>
      <c r="D71" s="5">
        <v>42898</v>
      </c>
      <c r="E71" s="5">
        <v>42902</v>
      </c>
      <c r="F71" s="6">
        <v>24</v>
      </c>
    </row>
    <row r="72" spans="1:6">
      <c r="A72" s="4" t="s">
        <v>88</v>
      </c>
      <c r="B72" s="3" t="s">
        <v>30</v>
      </c>
      <c r="C72" s="4" t="s">
        <v>31</v>
      </c>
      <c r="D72" s="5">
        <v>42905</v>
      </c>
      <c r="E72" s="5">
        <v>42909</v>
      </c>
      <c r="F72" s="6">
        <v>25</v>
      </c>
    </row>
    <row r="73" spans="1:6">
      <c r="A73" s="4" t="s">
        <v>88</v>
      </c>
      <c r="B73" s="3" t="s">
        <v>30</v>
      </c>
      <c r="C73" s="4" t="s">
        <v>31</v>
      </c>
      <c r="D73" s="5">
        <v>42912</v>
      </c>
      <c r="E73" s="5">
        <v>42916</v>
      </c>
      <c r="F73" s="6">
        <v>26</v>
      </c>
    </row>
    <row r="74" spans="1:6">
      <c r="A74" s="4" t="s">
        <v>88</v>
      </c>
      <c r="B74" s="3" t="s">
        <v>32</v>
      </c>
      <c r="C74" s="4" t="s">
        <v>33</v>
      </c>
      <c r="D74" s="5">
        <v>42894</v>
      </c>
      <c r="E74" s="5">
        <v>42895</v>
      </c>
      <c r="F74" s="6">
        <v>23</v>
      </c>
    </row>
    <row r="75" spans="1:6">
      <c r="A75" s="4" t="s">
        <v>88</v>
      </c>
      <c r="B75" s="3" t="s">
        <v>32</v>
      </c>
      <c r="C75" s="4" t="s">
        <v>33</v>
      </c>
      <c r="D75" s="5">
        <v>42898</v>
      </c>
      <c r="E75" s="5">
        <v>42902</v>
      </c>
      <c r="F75" s="6">
        <v>24</v>
      </c>
    </row>
    <row r="76" spans="1:6">
      <c r="A76" s="4" t="s">
        <v>88</v>
      </c>
      <c r="B76" s="3" t="s">
        <v>32</v>
      </c>
      <c r="C76" s="4" t="s">
        <v>33</v>
      </c>
      <c r="D76" s="5">
        <v>42905</v>
      </c>
      <c r="E76" s="5">
        <v>42909</v>
      </c>
      <c r="F76" s="6">
        <v>25</v>
      </c>
    </row>
    <row r="77" spans="1:6">
      <c r="A77" s="4" t="s">
        <v>88</v>
      </c>
      <c r="B77" s="3" t="s">
        <v>34</v>
      </c>
      <c r="C77" s="4" t="s">
        <v>33</v>
      </c>
      <c r="D77" s="5">
        <v>42912</v>
      </c>
      <c r="E77" s="5">
        <v>42916</v>
      </c>
      <c r="F77" s="6">
        <v>26</v>
      </c>
    </row>
    <row r="78" spans="1:6">
      <c r="A78" s="4" t="s">
        <v>88</v>
      </c>
      <c r="B78" s="3" t="s">
        <v>35</v>
      </c>
      <c r="C78" s="4" t="s">
        <v>36</v>
      </c>
      <c r="D78" s="5">
        <v>42900</v>
      </c>
      <c r="E78" s="5">
        <v>42901</v>
      </c>
      <c r="F78" s="6">
        <v>24</v>
      </c>
    </row>
    <row r="79" spans="1:6">
      <c r="A79" s="4" t="s">
        <v>88</v>
      </c>
      <c r="B79" s="3" t="s">
        <v>35</v>
      </c>
      <c r="C79" s="4" t="s">
        <v>36</v>
      </c>
      <c r="D79" s="5">
        <v>42905</v>
      </c>
      <c r="E79" s="5">
        <v>42909</v>
      </c>
      <c r="F79" s="6">
        <v>25</v>
      </c>
    </row>
    <row r="80" spans="1:6">
      <c r="A80" s="4" t="s">
        <v>88</v>
      </c>
      <c r="B80" s="3" t="s">
        <v>35</v>
      </c>
      <c r="C80" s="4" t="s">
        <v>36</v>
      </c>
      <c r="D80" s="5">
        <v>42912</v>
      </c>
      <c r="E80" s="5">
        <v>42916</v>
      </c>
      <c r="F80" s="6">
        <v>26</v>
      </c>
    </row>
    <row r="81" spans="1:6">
      <c r="A81" s="4" t="s">
        <v>88</v>
      </c>
      <c r="B81" s="3" t="s">
        <v>37</v>
      </c>
      <c r="C81" s="4" t="s">
        <v>38</v>
      </c>
      <c r="D81" s="5">
        <v>42887</v>
      </c>
      <c r="E81" s="5">
        <v>42888</v>
      </c>
      <c r="F81" s="6">
        <v>22</v>
      </c>
    </row>
    <row r="82" spans="1:6">
      <c r="A82" s="4" t="s">
        <v>88</v>
      </c>
      <c r="B82" s="3" t="s">
        <v>37</v>
      </c>
      <c r="C82" s="4" t="s">
        <v>38</v>
      </c>
      <c r="D82" s="5">
        <v>42891</v>
      </c>
      <c r="E82" s="5">
        <v>42895</v>
      </c>
      <c r="F82" s="6">
        <v>23</v>
      </c>
    </row>
    <row r="83" spans="1:6">
      <c r="A83" s="4" t="s">
        <v>88</v>
      </c>
      <c r="B83" s="3" t="s">
        <v>37</v>
      </c>
      <c r="C83" s="4" t="s">
        <v>38</v>
      </c>
      <c r="D83" s="5">
        <v>42898</v>
      </c>
      <c r="E83" s="5">
        <v>42902</v>
      </c>
      <c r="F83" s="6">
        <v>24</v>
      </c>
    </row>
    <row r="84" spans="1:6">
      <c r="A84" s="4" t="s">
        <v>88</v>
      </c>
      <c r="B84" s="3" t="s">
        <v>37</v>
      </c>
      <c r="C84" s="4" t="s">
        <v>38</v>
      </c>
      <c r="D84" s="5">
        <v>42905</v>
      </c>
      <c r="E84" s="5">
        <v>42909</v>
      </c>
      <c r="F84" s="6">
        <v>25</v>
      </c>
    </row>
    <row r="85" spans="1:6">
      <c r="A85" s="4" t="s">
        <v>88</v>
      </c>
      <c r="B85" s="3" t="s">
        <v>37</v>
      </c>
      <c r="C85" s="4" t="s">
        <v>38</v>
      </c>
      <c r="D85" s="5">
        <v>42912</v>
      </c>
      <c r="E85" s="5">
        <v>42916</v>
      </c>
      <c r="F85" s="6">
        <v>26</v>
      </c>
    </row>
    <row r="86" spans="1:6">
      <c r="A86" s="4" t="s">
        <v>89</v>
      </c>
      <c r="B86" s="3" t="s">
        <v>39</v>
      </c>
      <c r="C86" s="4" t="s">
        <v>25</v>
      </c>
      <c r="D86" s="5">
        <v>42887</v>
      </c>
      <c r="E86" s="5">
        <v>42888</v>
      </c>
      <c r="F86" s="6">
        <v>22</v>
      </c>
    </row>
    <row r="87" spans="1:6">
      <c r="A87" s="4" t="s">
        <v>89</v>
      </c>
      <c r="B87" s="3" t="s">
        <v>39</v>
      </c>
      <c r="C87" s="4" t="s">
        <v>25</v>
      </c>
      <c r="D87" s="5">
        <v>42891</v>
      </c>
      <c r="E87" s="5">
        <v>42895</v>
      </c>
      <c r="F87" s="6">
        <v>23</v>
      </c>
    </row>
    <row r="88" spans="1:6">
      <c r="A88" s="4" t="s">
        <v>89</v>
      </c>
      <c r="B88" s="3" t="s">
        <v>39</v>
      </c>
      <c r="C88" s="4" t="s">
        <v>25</v>
      </c>
      <c r="D88" s="5">
        <v>42898</v>
      </c>
      <c r="E88" s="5">
        <v>42902</v>
      </c>
      <c r="F88" s="6">
        <v>24</v>
      </c>
    </row>
    <row r="89" spans="1:6">
      <c r="A89" s="4" t="s">
        <v>89</v>
      </c>
      <c r="B89" s="3" t="s">
        <v>39</v>
      </c>
      <c r="C89" s="4" t="s">
        <v>25</v>
      </c>
      <c r="D89" s="5">
        <v>42905</v>
      </c>
      <c r="E89" s="5">
        <v>42909</v>
      </c>
      <c r="F89" s="6">
        <v>25</v>
      </c>
    </row>
    <row r="90" spans="1:6">
      <c r="A90" s="4" t="s">
        <v>89</v>
      </c>
      <c r="B90" s="3" t="s">
        <v>39</v>
      </c>
      <c r="C90" s="4" t="s">
        <v>25</v>
      </c>
      <c r="D90" s="5">
        <v>42912</v>
      </c>
      <c r="E90" s="5">
        <v>42916</v>
      </c>
      <c r="F90" s="6">
        <v>26</v>
      </c>
    </row>
    <row r="91" spans="1:6">
      <c r="A91" s="4" t="s">
        <v>88</v>
      </c>
      <c r="B91" s="3" t="s">
        <v>40</v>
      </c>
      <c r="C91" s="4" t="s">
        <v>41</v>
      </c>
      <c r="D91" s="5">
        <v>42887</v>
      </c>
      <c r="E91" s="5">
        <v>42888</v>
      </c>
      <c r="F91" s="6">
        <v>22</v>
      </c>
    </row>
    <row r="92" spans="1:6">
      <c r="A92" s="4" t="s">
        <v>88</v>
      </c>
      <c r="B92" s="3" t="s">
        <v>40</v>
      </c>
      <c r="C92" s="4" t="s">
        <v>41</v>
      </c>
      <c r="D92" s="5">
        <v>42891</v>
      </c>
      <c r="E92" s="5">
        <v>42895</v>
      </c>
      <c r="F92" s="6">
        <v>23</v>
      </c>
    </row>
    <row r="93" spans="1:6">
      <c r="A93" s="4" t="s">
        <v>88</v>
      </c>
      <c r="B93" s="3" t="s">
        <v>40</v>
      </c>
      <c r="C93" s="4" t="s">
        <v>41</v>
      </c>
      <c r="D93" s="5">
        <v>42898</v>
      </c>
      <c r="E93" s="5">
        <v>42902</v>
      </c>
      <c r="F93" s="6">
        <v>24</v>
      </c>
    </row>
    <row r="94" spans="1:6">
      <c r="A94" s="4" t="s">
        <v>88</v>
      </c>
      <c r="B94" s="3" t="s">
        <v>40</v>
      </c>
      <c r="C94" s="4" t="s">
        <v>41</v>
      </c>
      <c r="D94" s="5">
        <v>42905</v>
      </c>
      <c r="E94" s="5">
        <v>42909</v>
      </c>
      <c r="F94" s="6">
        <v>25</v>
      </c>
    </row>
    <row r="95" spans="1:6">
      <c r="A95" s="4" t="s">
        <v>88</v>
      </c>
      <c r="B95" s="3" t="s">
        <v>40</v>
      </c>
      <c r="C95" s="4" t="s">
        <v>41</v>
      </c>
      <c r="D95" s="5">
        <v>42912</v>
      </c>
      <c r="E95" s="5">
        <v>42916</v>
      </c>
      <c r="F95" s="6">
        <v>26</v>
      </c>
    </row>
    <row r="96" spans="1:6">
      <c r="A96" s="4" t="s">
        <v>88</v>
      </c>
      <c r="B96" s="3" t="s">
        <v>42</v>
      </c>
      <c r="C96" s="4" t="s">
        <v>43</v>
      </c>
      <c r="D96" s="5">
        <v>42887</v>
      </c>
      <c r="E96" s="5">
        <v>42888</v>
      </c>
      <c r="F96" s="6">
        <v>22</v>
      </c>
    </row>
    <row r="97" spans="1:6">
      <c r="A97" s="4" t="s">
        <v>88</v>
      </c>
      <c r="B97" s="3" t="s">
        <v>42</v>
      </c>
      <c r="C97" s="4" t="s">
        <v>43</v>
      </c>
      <c r="D97" s="5">
        <v>42891</v>
      </c>
      <c r="E97" s="5">
        <v>42895</v>
      </c>
      <c r="F97" s="6">
        <v>23</v>
      </c>
    </row>
    <row r="98" spans="1:6">
      <c r="A98" s="4" t="s">
        <v>88</v>
      </c>
      <c r="B98" s="3" t="s">
        <v>42</v>
      </c>
      <c r="C98" s="4" t="s">
        <v>43</v>
      </c>
      <c r="D98" s="5">
        <v>42898</v>
      </c>
      <c r="E98" s="5">
        <v>42902</v>
      </c>
      <c r="F98" s="6">
        <v>24</v>
      </c>
    </row>
    <row r="99" spans="1:6">
      <c r="A99" s="4" t="s">
        <v>88</v>
      </c>
      <c r="B99" s="3" t="s">
        <v>42</v>
      </c>
      <c r="C99" s="4" t="s">
        <v>43</v>
      </c>
      <c r="D99" s="5">
        <v>42905</v>
      </c>
      <c r="E99" s="5">
        <v>42909</v>
      </c>
      <c r="F99" s="6">
        <v>25</v>
      </c>
    </row>
    <row r="100" spans="1:6">
      <c r="A100" s="4" t="s">
        <v>88</v>
      </c>
      <c r="B100" s="3" t="s">
        <v>42</v>
      </c>
      <c r="C100" s="4" t="s">
        <v>43</v>
      </c>
      <c r="D100" s="5">
        <v>42912</v>
      </c>
      <c r="E100" s="5">
        <v>42916</v>
      </c>
      <c r="F100" s="6">
        <v>26</v>
      </c>
    </row>
    <row r="101" spans="1:6">
      <c r="A101" s="4" t="s">
        <v>88</v>
      </c>
      <c r="B101" s="3" t="s">
        <v>44</v>
      </c>
      <c r="C101" s="4" t="s">
        <v>45</v>
      </c>
      <c r="D101" s="5">
        <v>42887</v>
      </c>
      <c r="E101" s="5">
        <v>42888</v>
      </c>
      <c r="F101" s="6">
        <v>22</v>
      </c>
    </row>
    <row r="102" spans="1:6">
      <c r="A102" s="4" t="s">
        <v>88</v>
      </c>
      <c r="B102" s="3" t="s">
        <v>44</v>
      </c>
      <c r="C102" s="4" t="s">
        <v>45</v>
      </c>
      <c r="D102" s="5">
        <v>42891</v>
      </c>
      <c r="E102" s="5">
        <v>42895</v>
      </c>
      <c r="F102" s="6">
        <v>23</v>
      </c>
    </row>
    <row r="103" spans="1:6">
      <c r="A103" s="4" t="s">
        <v>88</v>
      </c>
      <c r="B103" s="3" t="s">
        <v>44</v>
      </c>
      <c r="C103" s="4" t="s">
        <v>45</v>
      </c>
      <c r="D103" s="5">
        <v>42898</v>
      </c>
      <c r="E103" s="5">
        <v>42902</v>
      </c>
      <c r="F103" s="6">
        <v>24</v>
      </c>
    </row>
    <row r="104" spans="1:6">
      <c r="A104" s="4" t="s">
        <v>88</v>
      </c>
      <c r="B104" s="3" t="s">
        <v>44</v>
      </c>
      <c r="C104" s="4" t="s">
        <v>45</v>
      </c>
      <c r="D104" s="5">
        <v>42905</v>
      </c>
      <c r="E104" s="5">
        <v>42909</v>
      </c>
      <c r="F104" s="6">
        <v>25</v>
      </c>
    </row>
    <row r="105" spans="1:6">
      <c r="A105" s="4" t="s">
        <v>88</v>
      </c>
      <c r="B105" s="3" t="s">
        <v>44</v>
      </c>
      <c r="C105" s="4" t="s">
        <v>45</v>
      </c>
      <c r="D105" s="5">
        <v>42912</v>
      </c>
      <c r="E105" s="5">
        <v>42916</v>
      </c>
      <c r="F105" s="6">
        <v>26</v>
      </c>
    </row>
    <row r="106" spans="1:6">
      <c r="A106" s="4" t="s">
        <v>88</v>
      </c>
      <c r="B106" s="3" t="s">
        <v>46</v>
      </c>
      <c r="C106" s="4" t="s">
        <v>47</v>
      </c>
      <c r="D106" s="5">
        <v>42887</v>
      </c>
      <c r="E106" s="5">
        <v>42888</v>
      </c>
      <c r="F106" s="6">
        <v>22</v>
      </c>
    </row>
    <row r="107" spans="1:6">
      <c r="A107" s="4" t="s">
        <v>88</v>
      </c>
      <c r="B107" s="3" t="s">
        <v>48</v>
      </c>
      <c r="C107" s="4" t="s">
        <v>49</v>
      </c>
      <c r="D107" s="5">
        <v>42887</v>
      </c>
      <c r="E107" s="5">
        <v>42888</v>
      </c>
      <c r="F107" s="6">
        <v>22</v>
      </c>
    </row>
    <row r="108" spans="1:6">
      <c r="A108" s="4" t="s">
        <v>88</v>
      </c>
      <c r="B108" s="3" t="s">
        <v>48</v>
      </c>
      <c r="C108" s="4" t="s">
        <v>49</v>
      </c>
      <c r="D108" s="5">
        <v>42891</v>
      </c>
      <c r="E108" s="5">
        <v>42895</v>
      </c>
      <c r="F108" s="6">
        <v>23</v>
      </c>
    </row>
    <row r="109" spans="1:6">
      <c r="A109" s="4" t="s">
        <v>88</v>
      </c>
      <c r="B109" s="3" t="s">
        <v>48</v>
      </c>
      <c r="C109" s="4" t="s">
        <v>49</v>
      </c>
      <c r="D109" s="5">
        <v>42898</v>
      </c>
      <c r="E109" s="5">
        <v>42902</v>
      </c>
      <c r="F109" s="6">
        <v>24</v>
      </c>
    </row>
    <row r="110" spans="1:6">
      <c r="A110" s="4" t="s">
        <v>88</v>
      </c>
      <c r="B110" s="3" t="s">
        <v>48</v>
      </c>
      <c r="C110" s="4" t="s">
        <v>49</v>
      </c>
      <c r="D110" s="5">
        <v>42905</v>
      </c>
      <c r="E110" s="5">
        <v>42909</v>
      </c>
      <c r="F110" s="6">
        <v>25</v>
      </c>
    </row>
    <row r="111" spans="1:6">
      <c r="A111" s="4" t="s">
        <v>88</v>
      </c>
      <c r="B111" s="3" t="s">
        <v>48</v>
      </c>
      <c r="C111" s="4" t="s">
        <v>49</v>
      </c>
      <c r="D111" s="5">
        <v>42912</v>
      </c>
      <c r="E111" s="5">
        <v>42916</v>
      </c>
      <c r="F111" s="6">
        <v>26</v>
      </c>
    </row>
    <row r="112" spans="1:6">
      <c r="A112" s="4" t="s">
        <v>88</v>
      </c>
      <c r="B112" s="3" t="s">
        <v>50</v>
      </c>
      <c r="C112" s="4" t="s">
        <v>51</v>
      </c>
      <c r="D112" s="5">
        <v>42887</v>
      </c>
      <c r="E112" s="5">
        <v>42888</v>
      </c>
      <c r="F112" s="6">
        <v>22</v>
      </c>
    </row>
    <row r="113" spans="1:6">
      <c r="A113" s="4" t="s">
        <v>88</v>
      </c>
      <c r="B113" s="3" t="s">
        <v>50</v>
      </c>
      <c r="C113" s="4" t="s">
        <v>51</v>
      </c>
      <c r="D113" s="5">
        <v>42891</v>
      </c>
      <c r="E113" s="5">
        <v>42895</v>
      </c>
      <c r="F113" s="6">
        <v>23</v>
      </c>
    </row>
    <row r="114" spans="1:6">
      <c r="A114" s="4" t="s">
        <v>88</v>
      </c>
      <c r="B114" s="3" t="s">
        <v>50</v>
      </c>
      <c r="C114" s="4" t="s">
        <v>51</v>
      </c>
      <c r="D114" s="5">
        <v>42898</v>
      </c>
      <c r="E114" s="5">
        <v>42902</v>
      </c>
      <c r="F114" s="6">
        <v>24</v>
      </c>
    </row>
    <row r="115" spans="1:6">
      <c r="A115" s="4" t="s">
        <v>88</v>
      </c>
      <c r="B115" s="3" t="s">
        <v>52</v>
      </c>
      <c r="C115" s="4" t="s">
        <v>53</v>
      </c>
      <c r="D115" s="5">
        <v>42888</v>
      </c>
      <c r="E115" s="5">
        <v>42888</v>
      </c>
      <c r="F115" s="6">
        <v>22</v>
      </c>
    </row>
    <row r="116" spans="1:6">
      <c r="A116" s="4" t="s">
        <v>88</v>
      </c>
      <c r="B116" s="3" t="s">
        <v>52</v>
      </c>
      <c r="C116" s="4" t="s">
        <v>53</v>
      </c>
      <c r="D116" s="5">
        <v>42891</v>
      </c>
      <c r="E116" s="5">
        <v>42895</v>
      </c>
      <c r="F116" s="6">
        <v>23</v>
      </c>
    </row>
    <row r="117" spans="1:6">
      <c r="A117" s="4" t="s">
        <v>88</v>
      </c>
      <c r="B117" s="3" t="s">
        <v>52</v>
      </c>
      <c r="C117" s="4" t="s">
        <v>53</v>
      </c>
      <c r="D117" s="5">
        <v>42898</v>
      </c>
      <c r="E117" s="5">
        <v>42902</v>
      </c>
      <c r="F117" s="6">
        <v>24</v>
      </c>
    </row>
    <row r="118" spans="1:6">
      <c r="A118" s="4" t="s">
        <v>88</v>
      </c>
      <c r="B118" s="3" t="s">
        <v>52</v>
      </c>
      <c r="C118" s="4" t="s">
        <v>53</v>
      </c>
      <c r="D118" s="5">
        <v>42905</v>
      </c>
      <c r="E118" s="5">
        <v>42909</v>
      </c>
      <c r="F118" s="6">
        <v>25</v>
      </c>
    </row>
    <row r="119" spans="1:6">
      <c r="A119" s="4" t="s">
        <v>88</v>
      </c>
      <c r="B119" s="3" t="s">
        <v>52</v>
      </c>
      <c r="C119" s="4" t="s">
        <v>53</v>
      </c>
      <c r="D119" s="5">
        <v>42912</v>
      </c>
      <c r="E119" s="5">
        <v>42916</v>
      </c>
      <c r="F119" s="6">
        <v>26</v>
      </c>
    </row>
    <row r="120" spans="1:6">
      <c r="A120" s="4" t="s">
        <v>88</v>
      </c>
      <c r="B120" s="3" t="s">
        <v>54</v>
      </c>
      <c r="C120" s="4" t="s">
        <v>55</v>
      </c>
      <c r="D120" s="5">
        <v>42887</v>
      </c>
      <c r="E120" s="5">
        <v>42888</v>
      </c>
      <c r="F120" s="6">
        <v>22</v>
      </c>
    </row>
    <row r="121" spans="1:6">
      <c r="A121" s="4" t="s">
        <v>88</v>
      </c>
      <c r="B121" s="3" t="s">
        <v>54</v>
      </c>
      <c r="C121" s="4" t="s">
        <v>55</v>
      </c>
      <c r="D121" s="5">
        <v>42891</v>
      </c>
      <c r="E121" s="5">
        <v>42895</v>
      </c>
      <c r="F121" s="6">
        <v>23</v>
      </c>
    </row>
    <row r="122" spans="1:6">
      <c r="A122" s="4" t="s">
        <v>88</v>
      </c>
      <c r="B122" s="3" t="s">
        <v>54</v>
      </c>
      <c r="C122" s="4" t="s">
        <v>55</v>
      </c>
      <c r="D122" s="5">
        <v>42898</v>
      </c>
      <c r="E122" s="5">
        <v>42902</v>
      </c>
      <c r="F122" s="6">
        <v>24</v>
      </c>
    </row>
    <row r="123" spans="1:6">
      <c r="A123" s="4" t="s">
        <v>88</v>
      </c>
      <c r="B123" s="3" t="s">
        <v>54</v>
      </c>
      <c r="C123" s="4" t="s">
        <v>55</v>
      </c>
      <c r="D123" s="5">
        <v>42905</v>
      </c>
      <c r="E123" s="5">
        <v>42909</v>
      </c>
      <c r="F123" s="6">
        <v>25</v>
      </c>
    </row>
    <row r="124" spans="1:6">
      <c r="A124" s="4" t="s">
        <v>88</v>
      </c>
      <c r="B124" s="3" t="s">
        <v>54</v>
      </c>
      <c r="C124" s="4" t="s">
        <v>55</v>
      </c>
      <c r="D124" s="5">
        <v>42912</v>
      </c>
      <c r="E124" s="5">
        <v>42916</v>
      </c>
      <c r="F124" s="6">
        <v>26</v>
      </c>
    </row>
    <row r="125" spans="1:6">
      <c r="A125" s="4" t="s">
        <v>88</v>
      </c>
      <c r="B125" s="3" t="s">
        <v>56</v>
      </c>
      <c r="C125" s="4" t="s">
        <v>57</v>
      </c>
      <c r="D125" s="5">
        <v>42888</v>
      </c>
      <c r="E125" s="5">
        <v>42888</v>
      </c>
      <c r="F125" s="6">
        <v>22</v>
      </c>
    </row>
    <row r="126" spans="1:6">
      <c r="A126" s="4" t="s">
        <v>88</v>
      </c>
      <c r="B126" s="3" t="s">
        <v>56</v>
      </c>
      <c r="C126" s="4" t="s">
        <v>57</v>
      </c>
      <c r="D126" s="5">
        <v>42891</v>
      </c>
      <c r="E126" s="5">
        <v>42895</v>
      </c>
      <c r="F126" s="6">
        <v>23</v>
      </c>
    </row>
    <row r="127" spans="1:6">
      <c r="A127" s="4" t="s">
        <v>88</v>
      </c>
      <c r="B127" s="3" t="s">
        <v>56</v>
      </c>
      <c r="C127" s="4" t="s">
        <v>57</v>
      </c>
      <c r="D127" s="5">
        <v>42898</v>
      </c>
      <c r="E127" s="5">
        <v>42902</v>
      </c>
      <c r="F127" s="6">
        <v>24</v>
      </c>
    </row>
    <row r="128" spans="1:6">
      <c r="A128" s="4" t="s">
        <v>88</v>
      </c>
      <c r="B128" s="3" t="s">
        <v>56</v>
      </c>
      <c r="C128" s="4" t="s">
        <v>57</v>
      </c>
      <c r="D128" s="5">
        <v>42905</v>
      </c>
      <c r="E128" s="5">
        <v>42909</v>
      </c>
      <c r="F128" s="6">
        <v>25</v>
      </c>
    </row>
    <row r="129" spans="1:6">
      <c r="A129" s="4" t="s">
        <v>88</v>
      </c>
      <c r="B129" s="3" t="s">
        <v>56</v>
      </c>
      <c r="C129" s="4" t="s">
        <v>57</v>
      </c>
      <c r="D129" s="5">
        <v>42912</v>
      </c>
      <c r="E129" s="5">
        <v>42916</v>
      </c>
      <c r="F129" s="6">
        <v>26</v>
      </c>
    </row>
    <row r="130" spans="1:6">
      <c r="A130" s="4" t="s">
        <v>88</v>
      </c>
      <c r="B130" s="3" t="s">
        <v>58</v>
      </c>
      <c r="C130" s="4" t="s">
        <v>59</v>
      </c>
      <c r="D130" s="5">
        <v>42887</v>
      </c>
      <c r="E130" s="5">
        <v>42888</v>
      </c>
      <c r="F130" s="6">
        <v>22</v>
      </c>
    </row>
    <row r="131" spans="1:6">
      <c r="A131" s="4" t="s">
        <v>88</v>
      </c>
      <c r="B131" s="3" t="s">
        <v>58</v>
      </c>
      <c r="C131" s="4" t="s">
        <v>59</v>
      </c>
      <c r="D131" s="5">
        <v>42891</v>
      </c>
      <c r="E131" s="5">
        <v>42895</v>
      </c>
      <c r="F131" s="6">
        <v>23</v>
      </c>
    </row>
    <row r="132" spans="1:6">
      <c r="A132" s="4" t="s">
        <v>88</v>
      </c>
      <c r="B132" s="3" t="s">
        <v>58</v>
      </c>
      <c r="C132" s="4" t="s">
        <v>59</v>
      </c>
      <c r="D132" s="5">
        <v>42898</v>
      </c>
      <c r="E132" s="5">
        <v>42902</v>
      </c>
      <c r="F132" s="6">
        <v>24</v>
      </c>
    </row>
    <row r="133" spans="1:6">
      <c r="A133" s="4" t="s">
        <v>88</v>
      </c>
      <c r="B133" s="3" t="s">
        <v>58</v>
      </c>
      <c r="C133" s="4" t="s">
        <v>59</v>
      </c>
      <c r="D133" s="5">
        <v>42905</v>
      </c>
      <c r="E133" s="5">
        <v>42909</v>
      </c>
      <c r="F133" s="6">
        <v>25</v>
      </c>
    </row>
    <row r="134" spans="1:6">
      <c r="A134" s="4" t="s">
        <v>88</v>
      </c>
      <c r="B134" s="3" t="s">
        <v>58</v>
      </c>
      <c r="C134" s="4" t="s">
        <v>59</v>
      </c>
      <c r="D134" s="5">
        <v>42912</v>
      </c>
      <c r="E134" s="5">
        <v>42916</v>
      </c>
      <c r="F134" s="6">
        <v>26</v>
      </c>
    </row>
    <row r="135" spans="1:6">
      <c r="A135" s="4" t="s">
        <v>89</v>
      </c>
      <c r="B135" s="3" t="s">
        <v>60</v>
      </c>
      <c r="C135" s="4" t="s">
        <v>61</v>
      </c>
      <c r="D135" s="5">
        <v>42887</v>
      </c>
      <c r="E135" s="5">
        <v>42888</v>
      </c>
      <c r="F135" s="6">
        <v>22</v>
      </c>
    </row>
    <row r="136" spans="1:6">
      <c r="A136" s="4" t="s">
        <v>89</v>
      </c>
      <c r="B136" s="3" t="s">
        <v>60</v>
      </c>
      <c r="C136" s="4" t="s">
        <v>61</v>
      </c>
      <c r="D136" s="5">
        <v>42891</v>
      </c>
      <c r="E136" s="5">
        <v>42895</v>
      </c>
      <c r="F136" s="6">
        <v>23</v>
      </c>
    </row>
    <row r="137" spans="1:6">
      <c r="A137" s="4" t="s">
        <v>89</v>
      </c>
      <c r="B137" s="3" t="s">
        <v>60</v>
      </c>
      <c r="C137" s="4" t="s">
        <v>61</v>
      </c>
      <c r="D137" s="5">
        <v>42898</v>
      </c>
      <c r="E137" s="5">
        <v>42902</v>
      </c>
      <c r="F137" s="6">
        <v>24</v>
      </c>
    </row>
    <row r="138" spans="1:6">
      <c r="A138" s="4" t="s">
        <v>89</v>
      </c>
      <c r="B138" s="3" t="s">
        <v>60</v>
      </c>
      <c r="C138" s="4" t="s">
        <v>61</v>
      </c>
      <c r="D138" s="5">
        <v>42905</v>
      </c>
      <c r="E138" s="5">
        <v>42909</v>
      </c>
      <c r="F138" s="6">
        <v>25</v>
      </c>
    </row>
    <row r="139" spans="1:6">
      <c r="A139" s="4" t="s">
        <v>89</v>
      </c>
      <c r="B139" s="3" t="s">
        <v>60</v>
      </c>
      <c r="C139" s="4" t="s">
        <v>61</v>
      </c>
      <c r="D139" s="5">
        <v>42912</v>
      </c>
      <c r="E139" s="5">
        <v>42916</v>
      </c>
      <c r="F139" s="6">
        <v>26</v>
      </c>
    </row>
    <row r="140" spans="1:6">
      <c r="A140" s="4" t="s">
        <v>88</v>
      </c>
      <c r="B140" s="3" t="s">
        <v>62</v>
      </c>
      <c r="C140" s="4" t="s">
        <v>63</v>
      </c>
      <c r="D140" s="5">
        <v>42887</v>
      </c>
      <c r="E140" s="5">
        <v>42888</v>
      </c>
      <c r="F140" s="6">
        <v>22</v>
      </c>
    </row>
    <row r="141" spans="1:6">
      <c r="A141" s="4" t="s">
        <v>88</v>
      </c>
      <c r="B141" s="3" t="s">
        <v>62</v>
      </c>
      <c r="C141" s="4" t="s">
        <v>63</v>
      </c>
      <c r="D141" s="5">
        <v>42891</v>
      </c>
      <c r="E141" s="5">
        <v>42895</v>
      </c>
      <c r="F141" s="6">
        <v>23</v>
      </c>
    </row>
    <row r="142" spans="1:6">
      <c r="A142" s="4" t="s">
        <v>88</v>
      </c>
      <c r="B142" s="3" t="s">
        <v>62</v>
      </c>
      <c r="C142" s="4" t="s">
        <v>63</v>
      </c>
      <c r="D142" s="5">
        <v>42900</v>
      </c>
      <c r="E142" s="5">
        <v>42902</v>
      </c>
      <c r="F142" s="6">
        <v>24</v>
      </c>
    </row>
    <row r="143" spans="1:6">
      <c r="A143" s="4" t="s">
        <v>88</v>
      </c>
      <c r="B143" s="3" t="s">
        <v>62</v>
      </c>
      <c r="C143" s="4" t="s">
        <v>63</v>
      </c>
      <c r="D143" s="5">
        <v>42905</v>
      </c>
      <c r="E143" s="5">
        <v>42909</v>
      </c>
      <c r="F143" s="6">
        <v>25</v>
      </c>
    </row>
    <row r="144" spans="1:6">
      <c r="A144" s="4" t="s">
        <v>88</v>
      </c>
      <c r="B144" s="3" t="s">
        <v>62</v>
      </c>
      <c r="C144" s="4" t="s">
        <v>63</v>
      </c>
      <c r="D144" s="5">
        <v>42912</v>
      </c>
      <c r="E144" s="5">
        <v>42916</v>
      </c>
      <c r="F144" s="6">
        <v>26</v>
      </c>
    </row>
    <row r="145" spans="1:6">
      <c r="A145" s="4" t="s">
        <v>88</v>
      </c>
      <c r="B145" s="3" t="s">
        <v>64</v>
      </c>
      <c r="C145" s="4" t="s">
        <v>65</v>
      </c>
      <c r="D145" s="5">
        <v>42888</v>
      </c>
      <c r="E145" s="5">
        <v>42888</v>
      </c>
      <c r="F145" s="6">
        <v>22</v>
      </c>
    </row>
    <row r="146" spans="1:6">
      <c r="A146" s="4" t="s">
        <v>88</v>
      </c>
      <c r="B146" s="3" t="s">
        <v>64</v>
      </c>
      <c r="C146" s="4" t="s">
        <v>65</v>
      </c>
      <c r="D146" s="5">
        <v>42891</v>
      </c>
      <c r="E146" s="5">
        <v>42895</v>
      </c>
      <c r="F146" s="6">
        <v>23</v>
      </c>
    </row>
    <row r="147" spans="1:6">
      <c r="A147" s="4" t="s">
        <v>88</v>
      </c>
      <c r="B147" s="3" t="s">
        <v>64</v>
      </c>
      <c r="C147" s="4" t="s">
        <v>65</v>
      </c>
      <c r="D147" s="5">
        <v>42898</v>
      </c>
      <c r="E147" s="5">
        <v>42902</v>
      </c>
      <c r="F147" s="6">
        <v>24</v>
      </c>
    </row>
    <row r="148" spans="1:6">
      <c r="A148" s="4" t="s">
        <v>88</v>
      </c>
      <c r="B148" s="3" t="s">
        <v>64</v>
      </c>
      <c r="C148" s="4" t="s">
        <v>65</v>
      </c>
      <c r="D148" s="5">
        <v>42905</v>
      </c>
      <c r="E148" s="5">
        <v>42909</v>
      </c>
      <c r="F148" s="6">
        <v>25</v>
      </c>
    </row>
    <row r="149" spans="1:6">
      <c r="A149" s="4" t="s">
        <v>88</v>
      </c>
      <c r="B149" s="3" t="s">
        <v>64</v>
      </c>
      <c r="C149" s="4" t="s">
        <v>65</v>
      </c>
      <c r="D149" s="5">
        <v>42912</v>
      </c>
      <c r="E149" s="5">
        <v>42916</v>
      </c>
      <c r="F149" s="6">
        <v>26</v>
      </c>
    </row>
    <row r="150" spans="1:6">
      <c r="A150" s="4" t="s">
        <v>89</v>
      </c>
      <c r="B150" s="3" t="s">
        <v>66</v>
      </c>
      <c r="C150" s="4" t="s">
        <v>67</v>
      </c>
      <c r="D150" s="5">
        <v>42887</v>
      </c>
      <c r="E150" s="5">
        <v>42888</v>
      </c>
      <c r="F150" s="6">
        <v>22</v>
      </c>
    </row>
    <row r="151" spans="1:6">
      <c r="A151" s="4" t="s">
        <v>89</v>
      </c>
      <c r="B151" s="3" t="s">
        <v>66</v>
      </c>
      <c r="C151" s="4" t="s">
        <v>67</v>
      </c>
      <c r="D151" s="5">
        <v>42891</v>
      </c>
      <c r="E151" s="5">
        <v>42895</v>
      </c>
      <c r="F151" s="6">
        <v>23</v>
      </c>
    </row>
    <row r="152" spans="1:6">
      <c r="A152" s="4" t="s">
        <v>89</v>
      </c>
      <c r="B152" s="3" t="s">
        <v>66</v>
      </c>
      <c r="C152" s="4" t="s">
        <v>67</v>
      </c>
      <c r="D152" s="5">
        <v>42899</v>
      </c>
      <c r="E152" s="5">
        <v>42902</v>
      </c>
      <c r="F152" s="6">
        <v>24</v>
      </c>
    </row>
    <row r="153" spans="1:6">
      <c r="A153" s="4" t="s">
        <v>89</v>
      </c>
      <c r="B153" s="3" t="s">
        <v>66</v>
      </c>
      <c r="C153" s="4" t="s">
        <v>67</v>
      </c>
      <c r="D153" s="5">
        <v>42905</v>
      </c>
      <c r="E153" s="5">
        <v>42909</v>
      </c>
      <c r="F153" s="6">
        <v>25</v>
      </c>
    </row>
    <row r="154" spans="1:6">
      <c r="A154" s="4" t="s">
        <v>89</v>
      </c>
      <c r="B154" s="3" t="s">
        <v>66</v>
      </c>
      <c r="C154" s="4" t="s">
        <v>67</v>
      </c>
      <c r="D154" s="5">
        <v>42912</v>
      </c>
      <c r="E154" s="5">
        <v>42916</v>
      </c>
      <c r="F154" s="6">
        <v>26</v>
      </c>
    </row>
    <row r="155" spans="1:6">
      <c r="A155" s="4" t="s">
        <v>88</v>
      </c>
      <c r="B155" s="3" t="s">
        <v>68</v>
      </c>
      <c r="C155" s="4" t="s">
        <v>69</v>
      </c>
      <c r="D155" s="5">
        <v>42905</v>
      </c>
      <c r="E155" s="5">
        <v>42909</v>
      </c>
      <c r="F155" s="6">
        <v>25</v>
      </c>
    </row>
    <row r="156" spans="1:6">
      <c r="A156" s="4" t="s">
        <v>88</v>
      </c>
      <c r="B156" s="3" t="s">
        <v>68</v>
      </c>
      <c r="C156" s="4" t="s">
        <v>69</v>
      </c>
      <c r="D156" s="5">
        <v>42912</v>
      </c>
      <c r="E156" s="5">
        <v>42916</v>
      </c>
      <c r="F156" s="6">
        <v>26</v>
      </c>
    </row>
    <row r="157" spans="1:6">
      <c r="A157" s="4" t="s">
        <v>88</v>
      </c>
      <c r="B157" s="3" t="s">
        <v>68</v>
      </c>
      <c r="C157" s="4" t="s">
        <v>69</v>
      </c>
      <c r="D157" s="5">
        <v>42898</v>
      </c>
      <c r="E157" s="5">
        <v>42902</v>
      </c>
      <c r="F157" s="6">
        <v>24</v>
      </c>
    </row>
    <row r="158" spans="1:6">
      <c r="A158" s="4" t="s">
        <v>88</v>
      </c>
      <c r="B158" s="3" t="s">
        <v>70</v>
      </c>
      <c r="C158" s="4" t="s">
        <v>65</v>
      </c>
      <c r="D158" s="5">
        <v>42887</v>
      </c>
      <c r="E158" s="5">
        <v>42888</v>
      </c>
      <c r="F158" s="6">
        <v>22</v>
      </c>
    </row>
    <row r="159" spans="1:6">
      <c r="A159" s="4" t="s">
        <v>88</v>
      </c>
      <c r="B159" s="3" t="s">
        <v>70</v>
      </c>
      <c r="C159" s="4" t="s">
        <v>65</v>
      </c>
      <c r="D159" s="5">
        <v>42891</v>
      </c>
      <c r="E159" s="5">
        <v>42895</v>
      </c>
      <c r="F159" s="6">
        <v>23</v>
      </c>
    </row>
    <row r="160" spans="1:6">
      <c r="A160" s="4" t="s">
        <v>88</v>
      </c>
      <c r="B160" s="3" t="s">
        <v>70</v>
      </c>
      <c r="C160" s="4" t="s">
        <v>65</v>
      </c>
      <c r="D160" s="5">
        <v>42898</v>
      </c>
      <c r="E160" s="5">
        <v>42902</v>
      </c>
      <c r="F160" s="6">
        <v>24</v>
      </c>
    </row>
    <row r="161" spans="1:6">
      <c r="A161" s="4" t="s">
        <v>88</v>
      </c>
      <c r="B161" s="3" t="s">
        <v>70</v>
      </c>
      <c r="C161" s="4" t="s">
        <v>65</v>
      </c>
      <c r="D161" s="5">
        <v>42905</v>
      </c>
      <c r="E161" s="5">
        <v>42909</v>
      </c>
      <c r="F161" s="6">
        <v>25</v>
      </c>
    </row>
    <row r="162" spans="1:6">
      <c r="A162" s="4" t="s">
        <v>88</v>
      </c>
      <c r="B162" s="3" t="s">
        <v>70</v>
      </c>
      <c r="C162" s="4" t="s">
        <v>65</v>
      </c>
      <c r="D162" s="5">
        <v>42912</v>
      </c>
      <c r="E162" s="5">
        <v>42916</v>
      </c>
      <c r="F162" s="6">
        <v>26</v>
      </c>
    </row>
    <row r="163" spans="1:6">
      <c r="A163" s="4" t="s">
        <v>88</v>
      </c>
      <c r="B163" s="3" t="s">
        <v>71</v>
      </c>
      <c r="C163" s="4" t="s">
        <v>72</v>
      </c>
      <c r="D163" s="5">
        <v>42898</v>
      </c>
      <c r="E163" s="5">
        <v>42902</v>
      </c>
      <c r="F163" s="6">
        <v>24</v>
      </c>
    </row>
    <row r="164" spans="1:6">
      <c r="A164" s="4" t="s">
        <v>88</v>
      </c>
      <c r="B164" s="3" t="s">
        <v>71</v>
      </c>
      <c r="C164" s="4" t="s">
        <v>72</v>
      </c>
      <c r="D164" s="5">
        <v>42891</v>
      </c>
      <c r="E164" s="5">
        <v>42895</v>
      </c>
      <c r="F164" s="6">
        <v>23</v>
      </c>
    </row>
    <row r="165" spans="1:6">
      <c r="A165" s="4" t="s">
        <v>88</v>
      </c>
      <c r="B165" s="3" t="s">
        <v>71</v>
      </c>
      <c r="C165" s="4" t="s">
        <v>72</v>
      </c>
      <c r="D165" s="5">
        <v>42905</v>
      </c>
      <c r="E165" s="5">
        <v>42909</v>
      </c>
      <c r="F165" s="6">
        <v>25</v>
      </c>
    </row>
    <row r="166" spans="1:6">
      <c r="A166" s="4" t="s">
        <v>88</v>
      </c>
      <c r="B166" s="3" t="s">
        <v>71</v>
      </c>
      <c r="C166" s="4" t="s">
        <v>72</v>
      </c>
      <c r="D166" s="5">
        <v>42912</v>
      </c>
      <c r="E166" s="5">
        <v>42916</v>
      </c>
      <c r="F166" s="6">
        <v>26</v>
      </c>
    </row>
    <row r="167" spans="1:6">
      <c r="A167" s="4" t="s">
        <v>88</v>
      </c>
      <c r="B167" s="3" t="s">
        <v>73</v>
      </c>
      <c r="C167" s="4" t="s">
        <v>74</v>
      </c>
      <c r="D167" s="5">
        <v>42887</v>
      </c>
      <c r="E167" s="5">
        <v>42888</v>
      </c>
      <c r="F167" s="6">
        <v>22</v>
      </c>
    </row>
    <row r="168" spans="1:6">
      <c r="A168" s="4" t="s">
        <v>88</v>
      </c>
      <c r="B168" s="3" t="s">
        <v>73</v>
      </c>
      <c r="C168" s="4" t="s">
        <v>74</v>
      </c>
      <c r="D168" s="5">
        <v>42891</v>
      </c>
      <c r="E168" s="5">
        <v>42895</v>
      </c>
      <c r="F168" s="6">
        <v>23</v>
      </c>
    </row>
    <row r="169" spans="1:6">
      <c r="A169" s="4" t="s">
        <v>88</v>
      </c>
      <c r="B169" s="3" t="s">
        <v>75</v>
      </c>
      <c r="C169" s="4" t="s">
        <v>76</v>
      </c>
      <c r="D169" s="5">
        <v>42887</v>
      </c>
      <c r="E169" s="5">
        <v>42888</v>
      </c>
      <c r="F169" s="6">
        <v>22</v>
      </c>
    </row>
    <row r="170" spans="1:6">
      <c r="A170" s="4" t="s">
        <v>88</v>
      </c>
      <c r="B170" s="3" t="s">
        <v>75</v>
      </c>
      <c r="C170" s="4" t="s">
        <v>76</v>
      </c>
      <c r="D170" s="5">
        <v>42891</v>
      </c>
      <c r="E170" s="5">
        <v>42895</v>
      </c>
      <c r="F170" s="6">
        <v>23</v>
      </c>
    </row>
    <row r="171" spans="1:6">
      <c r="A171" s="4" t="s">
        <v>88</v>
      </c>
      <c r="B171" s="3" t="s">
        <v>75</v>
      </c>
      <c r="C171" s="4" t="s">
        <v>76</v>
      </c>
      <c r="D171" s="5">
        <v>42898</v>
      </c>
      <c r="E171" s="5">
        <v>42902</v>
      </c>
      <c r="F171" s="6">
        <v>24</v>
      </c>
    </row>
    <row r="172" spans="1:6">
      <c r="A172" s="4" t="s">
        <v>88</v>
      </c>
      <c r="B172" s="3" t="s">
        <v>75</v>
      </c>
      <c r="C172" s="4" t="s">
        <v>76</v>
      </c>
      <c r="D172" s="5">
        <v>42905</v>
      </c>
      <c r="E172" s="5">
        <v>42909</v>
      </c>
      <c r="F172" s="6">
        <v>25</v>
      </c>
    </row>
    <row r="173" spans="1:6">
      <c r="A173" s="4" t="s">
        <v>88</v>
      </c>
      <c r="B173" s="3" t="s">
        <v>75</v>
      </c>
      <c r="C173" s="4" t="s">
        <v>76</v>
      </c>
      <c r="D173" s="5">
        <v>42912</v>
      </c>
      <c r="E173" s="5">
        <v>42916</v>
      </c>
      <c r="F173" s="6">
        <v>26</v>
      </c>
    </row>
    <row r="174" spans="1:6">
      <c r="A174" s="4" t="s">
        <v>88</v>
      </c>
      <c r="B174" s="3" t="s">
        <v>77</v>
      </c>
      <c r="C174" s="4" t="s">
        <v>38</v>
      </c>
      <c r="D174" s="5">
        <v>42887</v>
      </c>
      <c r="E174" s="5">
        <v>42888</v>
      </c>
      <c r="F174" s="6">
        <v>22</v>
      </c>
    </row>
    <row r="175" spans="1:6">
      <c r="A175" s="4" t="s">
        <v>88</v>
      </c>
      <c r="B175" s="3" t="s">
        <v>77</v>
      </c>
      <c r="C175" s="4" t="s">
        <v>38</v>
      </c>
      <c r="D175" s="5">
        <v>42891</v>
      </c>
      <c r="E175" s="5">
        <v>42895</v>
      </c>
      <c r="F175" s="6">
        <v>23</v>
      </c>
    </row>
    <row r="176" spans="1:6">
      <c r="A176" s="4" t="s">
        <v>88</v>
      </c>
      <c r="B176" s="3" t="s">
        <v>77</v>
      </c>
      <c r="C176" s="4" t="s">
        <v>38</v>
      </c>
      <c r="D176" s="5">
        <v>42898</v>
      </c>
      <c r="E176" s="5">
        <v>42902</v>
      </c>
      <c r="F176" s="6">
        <v>24</v>
      </c>
    </row>
    <row r="177" spans="1:6">
      <c r="A177" s="4" t="s">
        <v>88</v>
      </c>
      <c r="B177" s="3" t="s">
        <v>77</v>
      </c>
      <c r="C177" s="4" t="s">
        <v>38</v>
      </c>
      <c r="D177" s="5">
        <v>42905</v>
      </c>
      <c r="E177" s="5">
        <v>42909</v>
      </c>
      <c r="F177" s="6">
        <v>25</v>
      </c>
    </row>
    <row r="178" spans="1:6">
      <c r="A178" s="4" t="s">
        <v>88</v>
      </c>
      <c r="B178" s="3" t="s">
        <v>77</v>
      </c>
      <c r="C178" s="4" t="s">
        <v>38</v>
      </c>
      <c r="D178" s="5">
        <v>42912</v>
      </c>
      <c r="E178" s="5">
        <v>42916</v>
      </c>
      <c r="F178" s="6">
        <v>26</v>
      </c>
    </row>
    <row r="179" spans="1:6">
      <c r="A179" s="4" t="s">
        <v>88</v>
      </c>
      <c r="B179" s="3" t="s">
        <v>78</v>
      </c>
      <c r="C179" s="4" t="s">
        <v>79</v>
      </c>
      <c r="D179" s="5">
        <v>42887</v>
      </c>
      <c r="E179" s="5">
        <v>42888</v>
      </c>
      <c r="F179" s="6">
        <v>22</v>
      </c>
    </row>
    <row r="180" spans="1:6">
      <c r="A180" s="4" t="s">
        <v>88</v>
      </c>
      <c r="B180" s="3" t="s">
        <v>78</v>
      </c>
      <c r="C180" s="4" t="s">
        <v>79</v>
      </c>
      <c r="D180" s="5">
        <v>42891</v>
      </c>
      <c r="E180" s="5">
        <v>42895</v>
      </c>
      <c r="F180" s="6">
        <v>23</v>
      </c>
    </row>
    <row r="181" spans="1:6">
      <c r="A181" s="4" t="s">
        <v>88</v>
      </c>
      <c r="B181" s="3" t="s">
        <v>78</v>
      </c>
      <c r="C181" s="4" t="s">
        <v>79</v>
      </c>
      <c r="D181" s="5">
        <v>42898</v>
      </c>
      <c r="E181" s="5">
        <v>42902</v>
      </c>
      <c r="F181" s="6">
        <v>24</v>
      </c>
    </row>
    <row r="182" spans="1:6">
      <c r="A182" s="4" t="s">
        <v>88</v>
      </c>
      <c r="B182" s="3" t="s">
        <v>78</v>
      </c>
      <c r="C182" s="4" t="s">
        <v>79</v>
      </c>
      <c r="D182" s="5">
        <v>42905</v>
      </c>
      <c r="E182" s="5">
        <v>42909</v>
      </c>
      <c r="F182" s="6">
        <v>25</v>
      </c>
    </row>
    <row r="183" spans="1:6">
      <c r="A183" s="4" t="s">
        <v>88</v>
      </c>
      <c r="B183" s="3" t="s">
        <v>78</v>
      </c>
      <c r="C183" s="4" t="s">
        <v>79</v>
      </c>
      <c r="D183" s="5">
        <v>42912</v>
      </c>
      <c r="E183" s="5">
        <v>42916</v>
      </c>
      <c r="F183" s="6">
        <v>26</v>
      </c>
    </row>
    <row r="184" spans="1:6">
      <c r="A184" s="4" t="s">
        <v>88</v>
      </c>
      <c r="B184" s="3" t="s">
        <v>80</v>
      </c>
      <c r="C184" s="4" t="s">
        <v>81</v>
      </c>
      <c r="D184" s="5">
        <v>42898</v>
      </c>
      <c r="E184" s="5">
        <v>42902</v>
      </c>
      <c r="F184" s="6">
        <v>24</v>
      </c>
    </row>
    <row r="185" spans="1:6">
      <c r="A185" s="4" t="s">
        <v>88</v>
      </c>
      <c r="B185" s="3" t="s">
        <v>80</v>
      </c>
      <c r="C185" s="4" t="s">
        <v>81</v>
      </c>
      <c r="D185" s="5">
        <v>42905</v>
      </c>
      <c r="E185" s="5">
        <v>42909</v>
      </c>
      <c r="F185" s="6">
        <v>25</v>
      </c>
    </row>
    <row r="186" spans="1:6">
      <c r="A186" s="4" t="s">
        <v>88</v>
      </c>
      <c r="B186" s="3" t="s">
        <v>80</v>
      </c>
      <c r="C186" s="4" t="s">
        <v>81</v>
      </c>
      <c r="D186" s="5">
        <v>42912</v>
      </c>
      <c r="E186" s="5">
        <v>42916</v>
      </c>
      <c r="F186" s="6">
        <v>26</v>
      </c>
    </row>
    <row r="187" spans="1:6">
      <c r="A187" s="4" t="s">
        <v>89</v>
      </c>
      <c r="B187" s="3" t="s">
        <v>82</v>
      </c>
      <c r="C187" s="4" t="s">
        <v>41</v>
      </c>
      <c r="D187" s="5">
        <v>42887</v>
      </c>
      <c r="E187" s="5">
        <v>42888</v>
      </c>
      <c r="F187" s="6">
        <v>22</v>
      </c>
    </row>
    <row r="188" spans="1:6">
      <c r="A188" s="4" t="s">
        <v>89</v>
      </c>
      <c r="B188" s="3" t="s">
        <v>82</v>
      </c>
      <c r="C188" s="4" t="s">
        <v>41</v>
      </c>
      <c r="D188" s="5">
        <v>42891</v>
      </c>
      <c r="E188" s="5">
        <v>42895</v>
      </c>
      <c r="F188" s="6">
        <v>23</v>
      </c>
    </row>
    <row r="189" spans="1:6">
      <c r="A189" s="4" t="s">
        <v>89</v>
      </c>
      <c r="B189" s="3" t="s">
        <v>82</v>
      </c>
      <c r="C189" s="4" t="s">
        <v>41</v>
      </c>
      <c r="D189" s="5">
        <v>42898</v>
      </c>
      <c r="E189" s="5">
        <v>42902</v>
      </c>
      <c r="F189" s="6">
        <v>24</v>
      </c>
    </row>
    <row r="190" spans="1:6">
      <c r="A190" s="4" t="s">
        <v>89</v>
      </c>
      <c r="B190" s="3" t="s">
        <v>82</v>
      </c>
      <c r="C190" s="4" t="s">
        <v>41</v>
      </c>
      <c r="D190" s="5">
        <v>42905</v>
      </c>
      <c r="E190" s="5">
        <v>42909</v>
      </c>
      <c r="F190" s="6">
        <v>25</v>
      </c>
    </row>
    <row r="191" spans="1:6">
      <c r="A191" s="4" t="s">
        <v>89</v>
      </c>
      <c r="B191" s="3" t="s">
        <v>82</v>
      </c>
      <c r="C191" s="4" t="s">
        <v>41</v>
      </c>
      <c r="D191" s="5">
        <v>42912</v>
      </c>
      <c r="E191" s="5">
        <v>42916</v>
      </c>
      <c r="F191" s="6">
        <v>26</v>
      </c>
    </row>
    <row r="192" spans="1:6">
      <c r="A192" s="4" t="s">
        <v>88</v>
      </c>
      <c r="B192" s="3" t="s">
        <v>83</v>
      </c>
      <c r="C192" s="4" t="s">
        <v>84</v>
      </c>
      <c r="D192" s="5">
        <v>42887</v>
      </c>
      <c r="E192" s="5">
        <v>42888</v>
      </c>
      <c r="F192" s="6">
        <v>22</v>
      </c>
    </row>
    <row r="193" spans="1:6">
      <c r="A193" s="4" t="s">
        <v>88</v>
      </c>
      <c r="B193" s="3" t="s">
        <v>83</v>
      </c>
      <c r="C193" s="4" t="s">
        <v>84</v>
      </c>
      <c r="D193" s="5">
        <v>42891</v>
      </c>
      <c r="E193" s="5">
        <v>42895</v>
      </c>
      <c r="F193" s="6">
        <v>23</v>
      </c>
    </row>
    <row r="194" spans="1:6">
      <c r="A194" s="4" t="s">
        <v>88</v>
      </c>
      <c r="B194" s="3" t="s">
        <v>83</v>
      </c>
      <c r="C194" s="4" t="s">
        <v>84</v>
      </c>
      <c r="D194" s="5">
        <v>42898</v>
      </c>
      <c r="E194" s="5">
        <v>42902</v>
      </c>
      <c r="F194" s="6">
        <v>24</v>
      </c>
    </row>
    <row r="195" spans="1:6">
      <c r="A195" s="4" t="s">
        <v>88</v>
      </c>
      <c r="B195" s="3" t="s">
        <v>83</v>
      </c>
      <c r="C195" s="4" t="s">
        <v>84</v>
      </c>
      <c r="D195" s="5">
        <v>42905</v>
      </c>
      <c r="E195" s="5">
        <v>42909</v>
      </c>
      <c r="F195" s="6">
        <v>25</v>
      </c>
    </row>
    <row r="196" spans="1:6">
      <c r="A196" s="4" t="s">
        <v>88</v>
      </c>
      <c r="B196" s="3" t="s">
        <v>83</v>
      </c>
      <c r="C196" s="4" t="s">
        <v>84</v>
      </c>
      <c r="D196" s="5">
        <v>42912</v>
      </c>
      <c r="E196" s="5">
        <v>42916</v>
      </c>
      <c r="F196" s="6">
        <v>26</v>
      </c>
    </row>
  </sheetData>
  <conditionalFormatting sqref="B2:B38">
    <cfRule type="duplicateValues" dxfId="2" priority="1"/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'[1]Listing Personnel Interimaire'!#REF!</xm:f>
          </x14:formula1>
          <xm:sqref>B2:B196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BJ501"/>
  <sheetViews>
    <sheetView showZeros="0" tabSelected="1" workbookViewId="0">
      <selection activeCell="I4" sqref="I4"/>
    </sheetView>
  </sheetViews>
  <sheetFormatPr baseColWidth="10" defaultColWidth="11.453125" defaultRowHeight="10.5"/>
  <cols>
    <col min="1" max="1" width="34.1796875" style="7" customWidth="1"/>
    <col min="2" max="2" width="14.81640625" style="7" customWidth="1"/>
    <col min="3" max="3" width="15.08984375" style="7" customWidth="1"/>
    <col min="4" max="10" width="11.453125" style="7" customWidth="1"/>
    <col min="11" max="12" width="5.54296875" style="7" customWidth="1"/>
    <col min="13" max="13" width="4.26953125" style="7" customWidth="1"/>
    <col min="14" max="14" width="5" style="7" customWidth="1"/>
    <col min="15" max="15" width="4.54296875" style="7" customWidth="1"/>
    <col min="16" max="17" width="5.54296875" style="7" customWidth="1"/>
    <col min="18" max="18" width="4.453125" style="7" customWidth="1"/>
    <col min="19" max="20" width="4.7265625" style="7" customWidth="1"/>
    <col min="21" max="22" width="5.54296875" style="7" customWidth="1"/>
    <col min="23" max="23" width="4.7265625" style="7" customWidth="1"/>
    <col min="24" max="24" width="5.54296875" style="7" customWidth="1"/>
    <col min="25" max="25" width="4.1796875" style="7" customWidth="1"/>
    <col min="26" max="27" width="5.54296875" style="7" customWidth="1"/>
    <col min="28" max="28" width="4.26953125" style="7" customWidth="1"/>
    <col min="29" max="29" width="5.54296875" style="7" customWidth="1"/>
    <col min="30" max="30" width="4.26953125" style="7" customWidth="1"/>
    <col min="31" max="32" width="5.54296875" style="7" customWidth="1"/>
    <col min="33" max="34" width="4.54296875" style="7" customWidth="1"/>
    <col min="35" max="35" width="5.54296875" style="7" customWidth="1"/>
    <col min="36" max="36" width="6.26953125" style="7" customWidth="1"/>
    <col min="37" max="45" width="5.54296875" style="7" customWidth="1"/>
    <col min="46" max="46" width="6.1796875" style="7" bestFit="1" customWidth="1"/>
    <col min="47" max="47" width="5.453125" style="7" hidden="1" customWidth="1"/>
    <col min="48" max="48" width="6.453125" style="7" customWidth="1"/>
    <col min="49" max="49" width="5.81640625" style="7" customWidth="1"/>
    <col min="50" max="50" width="6.54296875" style="7" customWidth="1"/>
    <col min="51" max="16384" width="11.453125" style="7"/>
  </cols>
  <sheetData>
    <row r="1" spans="1:62" ht="36.75" customHeight="1">
      <c r="A1" s="46" t="s">
        <v>94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  <c r="AM1" s="48"/>
      <c r="AN1" s="48"/>
      <c r="AO1" s="48"/>
      <c r="AP1" s="48"/>
      <c r="AQ1" s="48"/>
      <c r="AR1" s="48"/>
      <c r="AS1" s="46" t="s">
        <v>88</v>
      </c>
      <c r="AT1" s="46"/>
      <c r="AU1" s="46"/>
      <c r="AV1" s="46"/>
      <c r="AW1" s="46"/>
      <c r="AX1" s="46"/>
      <c r="BA1" s="8">
        <v>2017</v>
      </c>
      <c r="BD1" s="4" t="s">
        <v>88</v>
      </c>
      <c r="BE1" s="3" t="s">
        <v>2</v>
      </c>
      <c r="BF1" s="4" t="s">
        <v>3</v>
      </c>
      <c r="BG1" s="9">
        <v>1</v>
      </c>
      <c r="BH1" s="5">
        <v>42887</v>
      </c>
      <c r="BI1" s="5">
        <v>42888</v>
      </c>
      <c r="BJ1" s="6">
        <v>22</v>
      </c>
    </row>
    <row r="2" spans="1:62" s="18" customFormat="1" ht="27" customHeight="1">
      <c r="A2" s="47" t="s">
        <v>95</v>
      </c>
      <c r="B2" s="47"/>
      <c r="C2" s="53">
        <f>B4</f>
        <v>42884</v>
      </c>
      <c r="D2" s="11"/>
      <c r="E2" s="11"/>
      <c r="F2" s="11"/>
      <c r="G2" s="11"/>
      <c r="H2" s="11"/>
      <c r="I2" s="11"/>
      <c r="J2" s="11"/>
      <c r="K2" s="12"/>
      <c r="L2" s="13"/>
      <c r="M2" s="14"/>
      <c r="N2" s="14"/>
      <c r="O2" s="14"/>
      <c r="P2" s="15"/>
      <c r="Q2" s="15"/>
      <c r="R2" s="15"/>
      <c r="S2" s="15"/>
      <c r="T2" s="16"/>
      <c r="U2" s="16"/>
      <c r="V2" s="16"/>
      <c r="W2" s="16"/>
      <c r="X2" s="16"/>
      <c r="Y2" s="16"/>
      <c r="Z2" s="16"/>
      <c r="AA2" s="16"/>
      <c r="AB2" s="16"/>
      <c r="AC2" s="17"/>
      <c r="AD2" s="46"/>
      <c r="AE2" s="46"/>
      <c r="AF2" s="46"/>
      <c r="AG2" s="46"/>
      <c r="AH2" s="46"/>
      <c r="AI2" s="46"/>
      <c r="AJ2" s="46"/>
      <c r="AK2" s="46"/>
      <c r="AL2" s="46"/>
      <c r="AM2" s="46"/>
      <c r="AN2" s="46"/>
      <c r="AO2" s="46"/>
      <c r="AP2" s="46"/>
      <c r="AQ2" s="46"/>
      <c r="AR2" s="46"/>
      <c r="AS2" s="46"/>
      <c r="AT2" s="46"/>
      <c r="AU2" s="46"/>
      <c r="AV2" s="46"/>
      <c r="AW2" s="46"/>
      <c r="AX2" s="46"/>
      <c r="BD2" s="4" t="s">
        <v>88</v>
      </c>
      <c r="BE2" s="3" t="s">
        <v>2</v>
      </c>
      <c r="BF2" s="4" t="s">
        <v>3</v>
      </c>
      <c r="BG2" s="9">
        <v>1</v>
      </c>
      <c r="BH2" s="5">
        <v>42891</v>
      </c>
      <c r="BI2" s="5">
        <v>42895</v>
      </c>
      <c r="BJ2" s="6">
        <v>23</v>
      </c>
    </row>
    <row r="3" spans="1:62" s="18" customFormat="1" ht="27" customHeight="1">
      <c r="A3" s="10" t="s">
        <v>96</v>
      </c>
      <c r="B3" s="19">
        <f>WEEKNUM(B4)</f>
        <v>22</v>
      </c>
      <c r="C3" s="19"/>
      <c r="D3" s="19"/>
      <c r="E3" s="20"/>
      <c r="F3" s="19"/>
      <c r="G3" s="19"/>
      <c r="H3" s="19"/>
      <c r="I3" s="19"/>
      <c r="J3" s="19"/>
      <c r="K3" s="12">
        <f>C3</f>
        <v>0</v>
      </c>
      <c r="L3" s="13"/>
      <c r="M3" s="14"/>
      <c r="N3" s="14"/>
      <c r="O3" s="14"/>
      <c r="P3" s="15"/>
      <c r="Q3" s="15"/>
      <c r="R3" s="15"/>
      <c r="S3" s="15"/>
      <c r="T3" s="16"/>
      <c r="U3" s="16"/>
      <c r="V3" s="16"/>
      <c r="W3" s="16"/>
      <c r="X3" s="16"/>
      <c r="Y3" s="16"/>
      <c r="Z3" s="16"/>
      <c r="AA3" s="16"/>
      <c r="AB3" s="16"/>
      <c r="AC3" s="17"/>
      <c r="AD3" s="46"/>
      <c r="AE3" s="46"/>
      <c r="AF3" s="46"/>
      <c r="AG3" s="46"/>
      <c r="AH3" s="46"/>
      <c r="AI3" s="46"/>
      <c r="AJ3" s="46"/>
      <c r="AK3" s="46"/>
      <c r="AL3" s="46"/>
      <c r="AM3" s="46"/>
      <c r="AN3" s="46"/>
      <c r="AO3" s="46"/>
      <c r="AP3" s="46"/>
      <c r="AQ3" s="46"/>
      <c r="AR3" s="46"/>
      <c r="AS3" s="46"/>
      <c r="AT3" s="46"/>
      <c r="AU3" s="46"/>
      <c r="AV3" s="46"/>
      <c r="AW3" s="46"/>
      <c r="AX3" s="46"/>
      <c r="BD3" s="4" t="s">
        <v>88</v>
      </c>
      <c r="BE3" s="3" t="s">
        <v>2</v>
      </c>
      <c r="BF3" s="4" t="s">
        <v>3</v>
      </c>
      <c r="BG3" s="9">
        <v>1</v>
      </c>
      <c r="BH3" s="5">
        <v>42898</v>
      </c>
      <c r="BI3" s="5">
        <v>42902</v>
      </c>
      <c r="BJ3" s="6">
        <v>24</v>
      </c>
    </row>
    <row r="4" spans="1:62" s="18" customFormat="1" ht="27" customHeight="1">
      <c r="A4" s="20" t="s">
        <v>97</v>
      </c>
      <c r="B4" s="21">
        <v>42884</v>
      </c>
      <c r="C4" s="20"/>
      <c r="D4" s="20"/>
      <c r="E4" s="20"/>
      <c r="F4" s="20"/>
      <c r="G4" s="20"/>
      <c r="H4" s="20"/>
      <c r="I4" s="20"/>
      <c r="J4" s="20"/>
      <c r="K4" s="14"/>
      <c r="L4" s="22"/>
      <c r="M4" s="14"/>
      <c r="N4" s="14"/>
      <c r="O4" s="14"/>
      <c r="P4" s="15"/>
      <c r="Q4" s="15"/>
      <c r="R4" s="15"/>
      <c r="S4" s="15"/>
      <c r="T4" s="16"/>
      <c r="U4" s="16"/>
      <c r="V4" s="16"/>
      <c r="W4" s="16"/>
      <c r="X4" s="16"/>
      <c r="Y4" s="16"/>
      <c r="Z4" s="16"/>
      <c r="AA4" s="16"/>
      <c r="AB4" s="16"/>
      <c r="AC4" s="17"/>
      <c r="AD4" s="46"/>
      <c r="AE4" s="46"/>
      <c r="AF4" s="46"/>
      <c r="AG4" s="46"/>
      <c r="AH4" s="46"/>
      <c r="AI4" s="46"/>
      <c r="AJ4" s="46"/>
      <c r="AK4" s="46"/>
      <c r="AL4" s="46"/>
      <c r="AM4" s="46"/>
      <c r="AN4" s="46"/>
      <c r="AO4" s="46"/>
      <c r="AP4" s="46"/>
      <c r="AQ4" s="46"/>
      <c r="AR4" s="46"/>
      <c r="AS4" s="46"/>
      <c r="AT4" s="46"/>
      <c r="AU4" s="46"/>
      <c r="AV4" s="46"/>
      <c r="AW4" s="46"/>
      <c r="AX4" s="46"/>
      <c r="BD4" s="4" t="s">
        <v>88</v>
      </c>
      <c r="BE4" s="3" t="s">
        <v>2</v>
      </c>
      <c r="BF4" s="4" t="s">
        <v>3</v>
      </c>
      <c r="BG4" s="9">
        <v>1</v>
      </c>
      <c r="BH4" s="5">
        <v>42905</v>
      </c>
      <c r="BI4" s="5">
        <v>42909</v>
      </c>
      <c r="BJ4" s="6">
        <v>25</v>
      </c>
    </row>
    <row r="5" spans="1:62" s="18" customFormat="1" ht="27" customHeight="1">
      <c r="A5" s="20" t="s">
        <v>98</v>
      </c>
      <c r="B5" s="21" t="str">
        <f t="array" ref="B5">+IF(ISNA(VLOOKUP($C$3,[1]Feuil4!$B$1:$F$31,5,FALSE)),"",VLOOKUP($C$3,[1]Feuil4!B1:F31,5,FALSE))</f>
        <v/>
      </c>
      <c r="C5" s="23"/>
      <c r="D5" s="23"/>
      <c r="E5" s="23"/>
      <c r="F5" s="23"/>
      <c r="G5" s="23"/>
      <c r="H5" s="23"/>
      <c r="I5" s="23"/>
      <c r="J5" s="23"/>
      <c r="K5" s="12"/>
      <c r="L5" s="13"/>
      <c r="M5" s="14"/>
      <c r="N5" s="14"/>
      <c r="O5" s="14"/>
      <c r="P5" s="15"/>
      <c r="Q5" s="15"/>
      <c r="R5" s="15"/>
      <c r="S5" s="15"/>
      <c r="T5" s="16"/>
      <c r="U5" s="16"/>
      <c r="V5" s="16"/>
      <c r="W5" s="16"/>
      <c r="X5" s="16"/>
      <c r="Y5" s="16"/>
      <c r="Z5" s="16"/>
      <c r="AA5" s="16"/>
      <c r="AB5" s="16"/>
      <c r="AC5" s="17"/>
      <c r="AD5" s="46"/>
      <c r="AE5" s="46"/>
      <c r="AF5" s="46"/>
      <c r="AG5" s="46"/>
      <c r="AH5" s="46"/>
      <c r="AI5" s="46"/>
      <c r="AJ5" s="46"/>
      <c r="AK5" s="46"/>
      <c r="AL5" s="46"/>
      <c r="AM5" s="46"/>
      <c r="AN5" s="46"/>
      <c r="AO5" s="46"/>
      <c r="AP5" s="46"/>
      <c r="AQ5" s="46"/>
      <c r="AR5" s="46"/>
      <c r="AS5" s="46"/>
      <c r="AT5" s="46"/>
      <c r="AU5" s="46"/>
      <c r="AV5" s="46"/>
      <c r="AW5" s="46"/>
      <c r="AX5" s="46"/>
      <c r="BD5" s="4" t="s">
        <v>88</v>
      </c>
      <c r="BE5" s="3" t="s">
        <v>2</v>
      </c>
      <c r="BF5" s="4" t="s">
        <v>3</v>
      </c>
      <c r="BG5" s="9">
        <v>1</v>
      </c>
      <c r="BH5" s="5">
        <v>42912</v>
      </c>
      <c r="BI5" s="5">
        <v>42916</v>
      </c>
      <c r="BJ5" s="6">
        <v>26</v>
      </c>
    </row>
    <row r="6" spans="1:62" s="18" customFormat="1" ht="27" customHeight="1" thickBot="1">
      <c r="A6" s="24"/>
      <c r="B6" s="23"/>
      <c r="C6" s="24"/>
      <c r="D6" s="24"/>
      <c r="E6" s="24"/>
      <c r="F6" s="24"/>
      <c r="G6" s="24"/>
      <c r="H6" s="24"/>
      <c r="I6" s="24"/>
      <c r="J6" s="24"/>
      <c r="K6" s="12"/>
      <c r="L6" s="12"/>
      <c r="M6" s="14"/>
      <c r="N6" s="14"/>
      <c r="O6" s="14"/>
      <c r="P6" s="15"/>
      <c r="Q6" s="15"/>
      <c r="R6" s="15"/>
      <c r="S6" s="15"/>
      <c r="T6" s="16"/>
      <c r="U6" s="16"/>
      <c r="V6" s="16"/>
      <c r="W6" s="16"/>
      <c r="X6" s="16"/>
      <c r="Y6" s="16"/>
      <c r="Z6" s="16"/>
      <c r="AA6" s="16"/>
      <c r="AB6" s="16"/>
      <c r="AC6" s="17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Z6" s="25"/>
      <c r="BD6" s="4" t="s">
        <v>88</v>
      </c>
      <c r="BE6" s="3" t="s">
        <v>4</v>
      </c>
      <c r="BF6" s="4" t="s">
        <v>5</v>
      </c>
      <c r="BG6" s="9">
        <v>1</v>
      </c>
      <c r="BH6" s="5">
        <v>42887</v>
      </c>
      <c r="BI6" s="5">
        <v>42888</v>
      </c>
      <c r="BJ6" s="6">
        <v>22</v>
      </c>
    </row>
    <row r="7" spans="1:62" ht="16.5" customHeight="1" thickTop="1" thickBot="1">
      <c r="K7" s="42" t="s">
        <v>99</v>
      </c>
      <c r="L7" s="40"/>
      <c r="M7" s="40"/>
      <c r="N7" s="40"/>
      <c r="O7" s="41"/>
      <c r="P7" s="42" t="s">
        <v>100</v>
      </c>
      <c r="Q7" s="40"/>
      <c r="R7" s="40"/>
      <c r="S7" s="40"/>
      <c r="T7" s="41"/>
      <c r="U7" s="42" t="s">
        <v>101</v>
      </c>
      <c r="V7" s="40"/>
      <c r="W7" s="40"/>
      <c r="X7" s="40"/>
      <c r="Y7" s="41"/>
      <c r="Z7" s="42" t="s">
        <v>102</v>
      </c>
      <c r="AA7" s="40"/>
      <c r="AB7" s="40"/>
      <c r="AC7" s="40"/>
      <c r="AD7" s="41"/>
      <c r="AE7" s="42" t="s">
        <v>103</v>
      </c>
      <c r="AF7" s="40"/>
      <c r="AG7" s="40"/>
      <c r="AH7" s="40"/>
      <c r="AI7" s="41"/>
      <c r="AT7" s="43" t="s">
        <v>104</v>
      </c>
      <c r="AU7" s="44"/>
      <c r="AV7" s="44"/>
      <c r="AW7" s="44"/>
      <c r="AX7" s="45"/>
      <c r="AZ7" s="25"/>
      <c r="BD7" s="4" t="s">
        <v>88</v>
      </c>
      <c r="BE7" s="3" t="s">
        <v>4</v>
      </c>
      <c r="BF7" s="4" t="s">
        <v>5</v>
      </c>
      <c r="BG7" s="9">
        <v>1</v>
      </c>
      <c r="BH7" s="5">
        <v>42891</v>
      </c>
      <c r="BI7" s="5">
        <v>42895</v>
      </c>
      <c r="BJ7" s="6">
        <v>23</v>
      </c>
    </row>
    <row r="8" spans="1:62" ht="32.25" customHeight="1" thickTop="1" thickBot="1">
      <c r="A8" s="26" t="s">
        <v>105</v>
      </c>
      <c r="B8" s="26" t="s">
        <v>1</v>
      </c>
      <c r="C8" s="49"/>
      <c r="D8" s="27"/>
      <c r="E8" s="27"/>
      <c r="F8" s="27"/>
      <c r="G8" s="27"/>
      <c r="H8" s="27"/>
      <c r="I8" s="27"/>
      <c r="J8" s="27"/>
      <c r="K8" s="28" t="s">
        <v>106</v>
      </c>
      <c r="L8" s="29"/>
      <c r="M8" s="29" t="s">
        <v>107</v>
      </c>
      <c r="N8" s="29" t="s">
        <v>108</v>
      </c>
      <c r="O8" s="30" t="s">
        <v>109</v>
      </c>
      <c r="P8" s="28" t="s">
        <v>106</v>
      </c>
      <c r="Q8" s="29"/>
      <c r="R8" s="29" t="s">
        <v>107</v>
      </c>
      <c r="S8" s="29" t="s">
        <v>108</v>
      </c>
      <c r="T8" s="30" t="s">
        <v>109</v>
      </c>
      <c r="U8" s="28" t="s">
        <v>106</v>
      </c>
      <c r="V8" s="29"/>
      <c r="W8" s="29" t="s">
        <v>107</v>
      </c>
      <c r="X8" s="29" t="s">
        <v>108</v>
      </c>
      <c r="Y8" s="30" t="s">
        <v>109</v>
      </c>
      <c r="Z8" s="28" t="s">
        <v>106</v>
      </c>
      <c r="AA8" s="29"/>
      <c r="AB8" s="29" t="s">
        <v>107</v>
      </c>
      <c r="AC8" s="29" t="s">
        <v>108</v>
      </c>
      <c r="AD8" s="30" t="s">
        <v>109</v>
      </c>
      <c r="AE8" s="28" t="s">
        <v>106</v>
      </c>
      <c r="AF8" s="29"/>
      <c r="AG8" s="29" t="s">
        <v>107</v>
      </c>
      <c r="AH8" s="29" t="s">
        <v>108</v>
      </c>
      <c r="AI8" s="30" t="s">
        <v>109</v>
      </c>
      <c r="AJ8" s="40" t="s">
        <v>110</v>
      </c>
      <c r="AK8" s="40"/>
      <c r="AL8" s="40"/>
      <c r="AM8" s="40"/>
      <c r="AN8" s="41"/>
      <c r="AO8" s="42" t="s">
        <v>111</v>
      </c>
      <c r="AP8" s="40"/>
      <c r="AQ8" s="40"/>
      <c r="AR8" s="40"/>
      <c r="AS8" s="40"/>
      <c r="AT8" s="28" t="s">
        <v>106</v>
      </c>
      <c r="AU8" s="29"/>
      <c r="AV8" s="29" t="s">
        <v>107</v>
      </c>
      <c r="AW8" s="29" t="s">
        <v>108</v>
      </c>
      <c r="AX8" s="30" t="s">
        <v>109</v>
      </c>
      <c r="AZ8" s="25"/>
      <c r="BD8" s="4" t="s">
        <v>88</v>
      </c>
      <c r="BE8" s="3" t="s">
        <v>4</v>
      </c>
      <c r="BF8" s="4" t="s">
        <v>5</v>
      </c>
      <c r="BG8" s="9">
        <v>1</v>
      </c>
      <c r="BH8" s="5">
        <v>42898</v>
      </c>
      <c r="BI8" s="5">
        <v>42902</v>
      </c>
      <c r="BJ8" s="6">
        <v>24</v>
      </c>
    </row>
    <row r="9" spans="1:62" ht="32.25" customHeight="1" thickTop="1" thickBot="1">
      <c r="A9" s="50" t="str">
        <f ca="1">IFERROR(INDEX(nom,SMALL($F$1:$F$203,ROW(INDIRECT("1:"&amp;ROWS(D8:D202))))),"")</f>
        <v/>
      </c>
      <c r="B9" s="26"/>
      <c r="C9" s="26"/>
      <c r="D9" s="32"/>
      <c r="E9" s="32"/>
      <c r="F9"/>
      <c r="G9" s="32"/>
      <c r="H9" s="32"/>
      <c r="I9" s="32"/>
      <c r="J9" s="32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4"/>
      <c r="AK9" s="34"/>
      <c r="AL9" s="34"/>
      <c r="AM9" s="34"/>
      <c r="AN9" s="34"/>
      <c r="AO9" s="34"/>
      <c r="AP9" s="34"/>
      <c r="AQ9" s="34"/>
      <c r="AR9" s="34"/>
      <c r="AS9" s="34"/>
      <c r="AT9" s="33"/>
      <c r="AU9" s="33"/>
      <c r="AV9" s="33"/>
      <c r="AW9" s="33"/>
      <c r="AX9" s="33"/>
      <c r="AZ9" s="25"/>
      <c r="BD9" s="4" t="s">
        <v>88</v>
      </c>
      <c r="BE9" s="3" t="s">
        <v>4</v>
      </c>
      <c r="BF9" s="4" t="s">
        <v>5</v>
      </c>
      <c r="BG9" s="9">
        <v>1</v>
      </c>
      <c r="BH9" s="5">
        <v>42905</v>
      </c>
      <c r="BI9" s="5">
        <v>42909</v>
      </c>
      <c r="BJ9" s="6">
        <v>25</v>
      </c>
    </row>
    <row r="10" spans="1:62" s="38" customFormat="1" ht="11.25" customHeight="1" thickTop="1" thickBot="1">
      <c r="A10" s="50" t="str">
        <f t="array" aca="1" ref="A10" ca="1">IFERROR(INDEX(bdqui,SMALL(IF((semaine=$B$3)*(societe=$AS$1),ROW(semaine)-1),ROW(A1)),COLUMN(A:A)),"")</f>
        <v>ABELTRAN</v>
      </c>
      <c r="B10" s="50" t="str">
        <f t="array" aca="1" ref="B10" ca="1">IFERROR(INDEX(bdqui,SMALL(IF((semaine=$B$3)*(societe=$AS$1),ROW(semaine)-1),ROW(B1)),COLUMN(B:B)),"")</f>
        <v>Jawad</v>
      </c>
      <c r="C10" s="51"/>
      <c r="D10" s="32"/>
      <c r="E10" s="32"/>
      <c r="F10"/>
      <c r="G10" s="33"/>
      <c r="H10" s="33"/>
      <c r="I10" s="33"/>
      <c r="J10" s="33"/>
      <c r="K10" s="37">
        <v>6.3</v>
      </c>
      <c r="L10" s="38">
        <f>+IF(K10&gt;=6,1,0)</f>
        <v>1</v>
      </c>
      <c r="O10" s="38">
        <f>+L10</f>
        <v>1</v>
      </c>
      <c r="P10" s="37">
        <f ca="1">+IF(A10="",0,7)</f>
        <v>7</v>
      </c>
      <c r="Q10" s="38">
        <f ca="1">+IF(P10&gt;=6,1,0)</f>
        <v>1</v>
      </c>
      <c r="T10" s="38">
        <f ca="1">+Q10</f>
        <v>1</v>
      </c>
      <c r="U10" s="37">
        <f ca="1">+IF(A10="",0,7)</f>
        <v>7</v>
      </c>
      <c r="V10" s="38">
        <f ca="1">+IF(U10&gt;=6,1,0)</f>
        <v>1</v>
      </c>
      <c r="Y10" s="38">
        <f ca="1">+V10</f>
        <v>1</v>
      </c>
      <c r="Z10" s="37">
        <f ca="1">+IF(A10="",0,7)</f>
        <v>7</v>
      </c>
      <c r="AA10" s="38">
        <f ca="1">+IF(Z10&gt;=6,1,0)</f>
        <v>1</v>
      </c>
      <c r="AD10" s="38">
        <f ca="1">+AA10</f>
        <v>1</v>
      </c>
      <c r="AE10" s="37">
        <f ca="1">+IF(A10="",0,7)</f>
        <v>7</v>
      </c>
      <c r="AF10" s="38">
        <f ca="1">+IF(AE10&gt;=6,1,0)</f>
        <v>1</v>
      </c>
      <c r="AI10" s="38">
        <f ca="1">+AF10</f>
        <v>1</v>
      </c>
      <c r="AK10" s="38">
        <f>+IF(AJ10&gt;=6,1,0)</f>
        <v>0</v>
      </c>
      <c r="AN10" s="38">
        <f>+AK10</f>
        <v>0</v>
      </c>
      <c r="AP10" s="38">
        <f>+IF(AO10&gt;=6,1,0)</f>
        <v>0</v>
      </c>
      <c r="AS10" s="38">
        <f>+AP10</f>
        <v>0</v>
      </c>
      <c r="AT10" s="37">
        <f t="shared" ref="AT10:AT46" ca="1" si="0">+AO10+AJ10+AE10+Z10+U10+P10+K10</f>
        <v>34.299999999999997</v>
      </c>
      <c r="AU10" s="38">
        <f t="shared" ref="AU10:AU46" si="1">+AQ10+AL10+AG10+AB10+W10+R10+M10</f>
        <v>0</v>
      </c>
      <c r="AV10" s="38">
        <f>+AR10+AM10+AG10+AB10+W10+R10+M10</f>
        <v>0</v>
      </c>
      <c r="AW10" s="38">
        <f>+AS10+AN10+AH10+AC10+X10+S10+N10</f>
        <v>0</v>
      </c>
      <c r="AX10" s="38">
        <f ca="1">+O10+T10+Y10+AD10+AI10</f>
        <v>5</v>
      </c>
      <c r="AZ10" s="25"/>
      <c r="BD10" s="4" t="s">
        <v>88</v>
      </c>
      <c r="BE10" s="3" t="s">
        <v>4</v>
      </c>
      <c r="BF10" s="4" t="s">
        <v>5</v>
      </c>
      <c r="BG10" s="9">
        <v>1</v>
      </c>
      <c r="BH10" s="5">
        <v>42912</v>
      </c>
      <c r="BI10" s="5">
        <v>42916</v>
      </c>
      <c r="BJ10" s="6">
        <v>26</v>
      </c>
    </row>
    <row r="11" spans="1:62" s="38" customFormat="1" ht="11.25" customHeight="1" thickTop="1" thickBot="1">
      <c r="A11" s="50" t="str">
        <f t="array" aca="1" ref="A11" ca="1">IFERROR(INDEX(bdqui,SMALL(IF((semaine=$B$3)*(societe=$AS$1),ROW(semaine)-1),ROW(A2)),COLUMN(A:A)),"")</f>
        <v>AIT ABDELMALEK</v>
      </c>
      <c r="B11" s="50" t="str">
        <f t="array" aca="1" ref="B11" ca="1">IFERROR(INDEX(bdqui,SMALL(IF((semaine=$B$3)*(societe=$AS$1),ROW(semaine)-1),ROW(B2)),COLUMN(B:B)),"")</f>
        <v>Larbi</v>
      </c>
      <c r="C11" s="50"/>
      <c r="D11" s="32"/>
      <c r="E11" s="32"/>
      <c r="F11"/>
      <c r="G11" s="33"/>
      <c r="H11" s="33"/>
      <c r="I11" s="33"/>
      <c r="J11" s="33"/>
      <c r="K11" s="37">
        <f t="shared" ref="K11:K74" ca="1" si="2">+IF(A11="",0,7)</f>
        <v>7</v>
      </c>
      <c r="L11" s="38">
        <f t="shared" ref="L11:L74" ca="1" si="3">+IF(K11&gt;=6,1,0)</f>
        <v>1</v>
      </c>
      <c r="O11" s="38">
        <f t="shared" ref="O11:O74" ca="1" si="4">+L11</f>
        <v>1</v>
      </c>
      <c r="P11" s="37">
        <f t="shared" ref="P11:P74" ca="1" si="5">+IF(A11="",0,7)</f>
        <v>7</v>
      </c>
      <c r="Q11" s="38">
        <f t="shared" ref="Q11:Q74" ca="1" si="6">+IF(P11&gt;=6,1,0)</f>
        <v>1</v>
      </c>
      <c r="T11" s="38">
        <f t="shared" ref="T11:T74" ca="1" si="7">+Q11</f>
        <v>1</v>
      </c>
      <c r="U11" s="37">
        <f t="shared" ref="U11:U74" ca="1" si="8">+IF(A11="",0,7)</f>
        <v>7</v>
      </c>
      <c r="V11" s="38">
        <f t="shared" ref="V11:V74" ca="1" si="9">+IF(U11&gt;=6,1,0)</f>
        <v>1</v>
      </c>
      <c r="Y11" s="38">
        <f t="shared" ref="Y11:Y74" ca="1" si="10">+V11</f>
        <v>1</v>
      </c>
      <c r="Z11" s="37">
        <f t="shared" ref="Z11:Z74" ca="1" si="11">+IF(A11="",0,7)</f>
        <v>7</v>
      </c>
      <c r="AA11" s="38">
        <f t="shared" ref="AA11:AA74" ca="1" si="12">+IF(Z11&gt;=6,1,0)</f>
        <v>1</v>
      </c>
      <c r="AD11" s="38">
        <f t="shared" ref="AD11:AD74" ca="1" si="13">+AA11</f>
        <v>1</v>
      </c>
      <c r="AE11" s="37">
        <f t="shared" ref="AE11:AE74" ca="1" si="14">+IF(A11="",0,7)</f>
        <v>7</v>
      </c>
      <c r="AF11" s="38">
        <f t="shared" ref="AF11:AF74" ca="1" si="15">+IF(AE11&gt;=6,1,0)</f>
        <v>1</v>
      </c>
      <c r="AI11" s="38">
        <f t="shared" ref="AI11:AI74" ca="1" si="16">+AF11</f>
        <v>1</v>
      </c>
      <c r="AK11" s="38">
        <f t="shared" ref="AK11:AK46" si="17">+IF(AJ11&gt;=6,1,0)</f>
        <v>0</v>
      </c>
      <c r="AN11" s="38">
        <f t="shared" ref="AN11:AN46" si="18">+AK11</f>
        <v>0</v>
      </c>
      <c r="AP11" s="38">
        <f t="shared" ref="AP11:AP46" si="19">+IF(AO11&gt;=6,1,0)</f>
        <v>0</v>
      </c>
      <c r="AS11" s="38">
        <f t="shared" ref="AS11:AS46" si="20">+AP11</f>
        <v>0</v>
      </c>
      <c r="AT11" s="37">
        <f t="shared" ca="1" si="0"/>
        <v>35</v>
      </c>
      <c r="AU11" s="38">
        <f t="shared" si="1"/>
        <v>0</v>
      </c>
      <c r="AV11" s="38">
        <f t="shared" ref="AV11:AW46" si="21">+AR11+AM11+AG11+AB11+W11+R11+M11</f>
        <v>0</v>
      </c>
      <c r="AW11" s="38">
        <f t="shared" si="21"/>
        <v>0</v>
      </c>
      <c r="AX11" s="38">
        <f t="shared" ref="AX11:AX46" ca="1" si="22">+O11+T11+Y11+AD11+AI11</f>
        <v>5</v>
      </c>
      <c r="AZ11" s="25"/>
      <c r="BD11" s="4" t="s">
        <v>88</v>
      </c>
      <c r="BE11" s="3" t="s">
        <v>6</v>
      </c>
      <c r="BF11" s="4" t="s">
        <v>7</v>
      </c>
      <c r="BG11" s="9">
        <v>1</v>
      </c>
      <c r="BH11" s="5">
        <v>42887</v>
      </c>
      <c r="BI11" s="5">
        <v>42888</v>
      </c>
      <c r="BJ11" s="6">
        <v>22</v>
      </c>
    </row>
    <row r="12" spans="1:62" s="38" customFormat="1" ht="11.25" customHeight="1" thickTop="1" thickBot="1">
      <c r="A12" s="50" t="str">
        <f t="array" aca="1" ref="A12" ca="1">IFERROR(INDEX(bdqui,SMALL(IF((semaine=$B$3)*(societe=$AS$1),ROW(semaine)-1),ROW(A3)),COLUMN(A:A)),"")</f>
        <v>AOUED</v>
      </c>
      <c r="B12" s="50" t="str">
        <f t="array" aca="1" ref="B12" ca="1">IFERROR(INDEX(bdqui,SMALL(IF((semaine=$B$3)*(societe=$AS$1),ROW(semaine)-1),ROW(B3)),COLUMN(B:B)),"")</f>
        <v>Fatma Nadia</v>
      </c>
      <c r="C12" s="50"/>
      <c r="D12" s="32"/>
      <c r="E12" s="32"/>
      <c r="F12"/>
      <c r="G12" s="33"/>
      <c r="H12" s="33"/>
      <c r="I12" s="33"/>
      <c r="J12" s="33"/>
      <c r="K12" s="37">
        <f t="shared" ca="1" si="2"/>
        <v>7</v>
      </c>
      <c r="L12" s="38">
        <f t="shared" ca="1" si="3"/>
        <v>1</v>
      </c>
      <c r="O12" s="38">
        <f t="shared" ca="1" si="4"/>
        <v>1</v>
      </c>
      <c r="P12" s="37">
        <f t="shared" ca="1" si="5"/>
        <v>7</v>
      </c>
      <c r="Q12" s="38">
        <f t="shared" ca="1" si="6"/>
        <v>1</v>
      </c>
      <c r="T12" s="38">
        <f t="shared" ca="1" si="7"/>
        <v>1</v>
      </c>
      <c r="U12" s="37">
        <f t="shared" ca="1" si="8"/>
        <v>7</v>
      </c>
      <c r="V12" s="38">
        <f t="shared" ca="1" si="9"/>
        <v>1</v>
      </c>
      <c r="Y12" s="38">
        <f t="shared" ca="1" si="10"/>
        <v>1</v>
      </c>
      <c r="Z12" s="37">
        <f t="shared" ca="1" si="11"/>
        <v>7</v>
      </c>
      <c r="AA12" s="38">
        <f t="shared" ca="1" si="12"/>
        <v>1</v>
      </c>
      <c r="AD12" s="38">
        <f t="shared" ca="1" si="13"/>
        <v>1</v>
      </c>
      <c r="AE12" s="37">
        <f t="shared" ca="1" si="14"/>
        <v>7</v>
      </c>
      <c r="AF12" s="38">
        <f t="shared" ca="1" si="15"/>
        <v>1</v>
      </c>
      <c r="AI12" s="38">
        <f t="shared" ca="1" si="16"/>
        <v>1</v>
      </c>
      <c r="AK12" s="38">
        <f t="shared" si="17"/>
        <v>0</v>
      </c>
      <c r="AN12" s="38">
        <f t="shared" si="18"/>
        <v>0</v>
      </c>
      <c r="AP12" s="38">
        <f t="shared" si="19"/>
        <v>0</v>
      </c>
      <c r="AS12" s="38">
        <f t="shared" si="20"/>
        <v>0</v>
      </c>
      <c r="AT12" s="37">
        <f t="shared" ca="1" si="0"/>
        <v>35</v>
      </c>
      <c r="AU12" s="38">
        <f t="shared" si="1"/>
        <v>0</v>
      </c>
      <c r="AV12" s="38">
        <f t="shared" si="21"/>
        <v>0</v>
      </c>
      <c r="AW12" s="38">
        <f t="shared" si="21"/>
        <v>0</v>
      </c>
      <c r="AX12" s="38">
        <f t="shared" ca="1" si="22"/>
        <v>5</v>
      </c>
      <c r="AZ12" s="25"/>
      <c r="BD12" s="4" t="s">
        <v>88</v>
      </c>
      <c r="BE12" s="3" t="s">
        <v>6</v>
      </c>
      <c r="BF12" s="4" t="s">
        <v>7</v>
      </c>
      <c r="BG12" s="9">
        <v>1</v>
      </c>
      <c r="BH12" s="5">
        <v>42891</v>
      </c>
      <c r="BI12" s="5">
        <v>42895</v>
      </c>
      <c r="BJ12" s="6">
        <v>23</v>
      </c>
    </row>
    <row r="13" spans="1:62" s="38" customFormat="1" ht="11.25" customHeight="1" thickTop="1" thickBot="1">
      <c r="A13" s="50" t="str">
        <f t="array" aca="1" ref="A13" ca="1">IFERROR(INDEX(bdqui,SMALL(IF((semaine=$B$3)*(societe=$AS$1),ROW(semaine)-1),ROW(A4)),COLUMN(A:A)),"")</f>
        <v>BILA</v>
      </c>
      <c r="B13" s="50" t="str">
        <f t="array" aca="1" ref="B13" ca="1">IFERROR(INDEX(bdqui,SMALL(IF((semaine=$B$3)*(societe=$AS$1),ROW(semaine)-1),ROW(B4)),COLUMN(B:B)),"")</f>
        <v>Cédric</v>
      </c>
      <c r="C13" s="50"/>
      <c r="D13" s="32"/>
      <c r="E13" s="32"/>
      <c r="F13"/>
      <c r="G13" s="33"/>
      <c r="H13" s="33"/>
      <c r="I13" s="33"/>
      <c r="J13" s="33"/>
      <c r="K13" s="37">
        <f t="shared" ca="1" si="2"/>
        <v>7</v>
      </c>
      <c r="L13" s="38">
        <f t="shared" ca="1" si="3"/>
        <v>1</v>
      </c>
      <c r="O13" s="38">
        <f t="shared" ca="1" si="4"/>
        <v>1</v>
      </c>
      <c r="P13" s="37">
        <f t="shared" ca="1" si="5"/>
        <v>7</v>
      </c>
      <c r="Q13" s="38">
        <f t="shared" ca="1" si="6"/>
        <v>1</v>
      </c>
      <c r="T13" s="38">
        <f t="shared" ca="1" si="7"/>
        <v>1</v>
      </c>
      <c r="U13" s="37">
        <f t="shared" ca="1" si="8"/>
        <v>7</v>
      </c>
      <c r="V13" s="38">
        <f t="shared" ca="1" si="9"/>
        <v>1</v>
      </c>
      <c r="Y13" s="38">
        <f t="shared" ca="1" si="10"/>
        <v>1</v>
      </c>
      <c r="Z13" s="37">
        <f t="shared" ca="1" si="11"/>
        <v>7</v>
      </c>
      <c r="AA13" s="38">
        <f t="shared" ca="1" si="12"/>
        <v>1</v>
      </c>
      <c r="AD13" s="38">
        <f t="shared" ca="1" si="13"/>
        <v>1</v>
      </c>
      <c r="AE13" s="37">
        <f t="shared" ca="1" si="14"/>
        <v>7</v>
      </c>
      <c r="AF13" s="38">
        <f t="shared" ca="1" si="15"/>
        <v>1</v>
      </c>
      <c r="AI13" s="38">
        <f t="shared" ca="1" si="16"/>
        <v>1</v>
      </c>
      <c r="AK13" s="38">
        <f t="shared" si="17"/>
        <v>0</v>
      </c>
      <c r="AN13" s="38">
        <f t="shared" si="18"/>
        <v>0</v>
      </c>
      <c r="AP13" s="38">
        <f t="shared" si="19"/>
        <v>0</v>
      </c>
      <c r="AS13" s="38">
        <f t="shared" si="20"/>
        <v>0</v>
      </c>
      <c r="AT13" s="37">
        <f t="shared" ca="1" si="0"/>
        <v>35</v>
      </c>
      <c r="AU13" s="38">
        <f t="shared" si="1"/>
        <v>0</v>
      </c>
      <c r="AV13" s="38">
        <f t="shared" si="21"/>
        <v>0</v>
      </c>
      <c r="AW13" s="38">
        <f t="shared" si="21"/>
        <v>0</v>
      </c>
      <c r="AX13" s="38">
        <f t="shared" ca="1" si="22"/>
        <v>5</v>
      </c>
      <c r="AZ13" s="25"/>
      <c r="BD13" s="4" t="s">
        <v>88</v>
      </c>
      <c r="BE13" s="3" t="s">
        <v>6</v>
      </c>
      <c r="BF13" s="4" t="s">
        <v>7</v>
      </c>
      <c r="BG13" s="9">
        <v>1</v>
      </c>
      <c r="BH13" s="5">
        <v>42898</v>
      </c>
      <c r="BI13" s="5">
        <v>42902</v>
      </c>
      <c r="BJ13" s="6">
        <v>24</v>
      </c>
    </row>
    <row r="14" spans="1:62" s="38" customFormat="1" ht="11.25" customHeight="1" thickTop="1" thickBot="1">
      <c r="A14" s="50" t="str">
        <f t="array" aca="1" ref="A14" ca="1">IFERROR(INDEX(bdqui,SMALL(IF((semaine=$B$3)*(societe=$AS$1),ROW(semaine)-1),ROW(A5)),COLUMN(A:A)),"")</f>
        <v>CAMPOSANO</v>
      </c>
      <c r="B14" s="50" t="str">
        <f t="array" aca="1" ref="B14" ca="1">IFERROR(INDEX(bdqui,SMALL(IF((semaine=$B$3)*(societe=$AS$1),ROW(semaine)-1),ROW(B5)),COLUMN(B:B)),"")</f>
        <v>Aurélie</v>
      </c>
      <c r="C14" s="50"/>
      <c r="D14" s="32"/>
      <c r="E14" s="32"/>
      <c r="F14"/>
      <c r="G14" s="33"/>
      <c r="H14" s="33"/>
      <c r="I14" s="33"/>
      <c r="J14" s="33"/>
      <c r="K14" s="37">
        <f t="shared" ca="1" si="2"/>
        <v>7</v>
      </c>
      <c r="L14" s="38">
        <f t="shared" ca="1" si="3"/>
        <v>1</v>
      </c>
      <c r="O14" s="38">
        <f t="shared" ca="1" si="4"/>
        <v>1</v>
      </c>
      <c r="P14" s="37">
        <f t="shared" ca="1" si="5"/>
        <v>7</v>
      </c>
      <c r="Q14" s="38">
        <f t="shared" ca="1" si="6"/>
        <v>1</v>
      </c>
      <c r="T14" s="38">
        <f t="shared" ca="1" si="7"/>
        <v>1</v>
      </c>
      <c r="U14" s="37">
        <f t="shared" ca="1" si="8"/>
        <v>7</v>
      </c>
      <c r="V14" s="38">
        <f t="shared" ca="1" si="9"/>
        <v>1</v>
      </c>
      <c r="Y14" s="38">
        <f t="shared" ca="1" si="10"/>
        <v>1</v>
      </c>
      <c r="Z14" s="37">
        <f t="shared" ca="1" si="11"/>
        <v>7</v>
      </c>
      <c r="AA14" s="38">
        <f t="shared" ca="1" si="12"/>
        <v>1</v>
      </c>
      <c r="AD14" s="38">
        <f t="shared" ca="1" si="13"/>
        <v>1</v>
      </c>
      <c r="AE14" s="37">
        <f t="shared" ca="1" si="14"/>
        <v>7</v>
      </c>
      <c r="AF14" s="38">
        <f t="shared" ca="1" si="15"/>
        <v>1</v>
      </c>
      <c r="AI14" s="38">
        <f t="shared" ca="1" si="16"/>
        <v>1</v>
      </c>
      <c r="AK14" s="38">
        <f t="shared" si="17"/>
        <v>0</v>
      </c>
      <c r="AN14" s="38">
        <f t="shared" si="18"/>
        <v>0</v>
      </c>
      <c r="AP14" s="38">
        <f t="shared" si="19"/>
        <v>0</v>
      </c>
      <c r="AS14" s="38">
        <f t="shared" si="20"/>
        <v>0</v>
      </c>
      <c r="AT14" s="37">
        <f t="shared" ca="1" si="0"/>
        <v>35</v>
      </c>
      <c r="AU14" s="38">
        <f t="shared" si="1"/>
        <v>0</v>
      </c>
      <c r="AV14" s="38">
        <f t="shared" si="21"/>
        <v>0</v>
      </c>
      <c r="AW14" s="38">
        <f t="shared" si="21"/>
        <v>0</v>
      </c>
      <c r="AX14" s="38">
        <f t="shared" ca="1" si="22"/>
        <v>5</v>
      </c>
      <c r="AZ14" s="25"/>
      <c r="BD14" s="4" t="s">
        <v>88</v>
      </c>
      <c r="BE14" s="3" t="s">
        <v>6</v>
      </c>
      <c r="BF14" s="4" t="s">
        <v>7</v>
      </c>
      <c r="BG14" s="9">
        <v>1</v>
      </c>
      <c r="BH14" s="5">
        <v>42905</v>
      </c>
      <c r="BI14" s="5">
        <v>42909</v>
      </c>
      <c r="BJ14" s="6">
        <v>25</v>
      </c>
    </row>
    <row r="15" spans="1:62" s="38" customFormat="1" ht="11.25" customHeight="1" thickTop="1" thickBot="1">
      <c r="A15" s="50" t="str">
        <f t="array" aca="1" ref="A15" ca="1">IFERROR(INDEX(bdqui,SMALL(IF((semaine=$B$3)*(societe=$AS$1),ROW(semaine)-1),ROW(A6)),COLUMN(A:A)),"")</f>
        <v>CANCAN</v>
      </c>
      <c r="B15" s="50" t="str">
        <f t="array" aca="1" ref="B15" ca="1">IFERROR(INDEX(bdqui,SMALL(IF((semaine=$B$3)*(societe=$AS$1),ROW(semaine)-1),ROW(B6)),COLUMN(B:B)),"")</f>
        <v>Jeremy</v>
      </c>
      <c r="C15" s="50"/>
      <c r="D15" s="32"/>
      <c r="E15" s="32"/>
      <c r="F15"/>
      <c r="G15" s="33"/>
      <c r="H15" s="33"/>
      <c r="I15" s="33"/>
      <c r="J15" s="33"/>
      <c r="K15" s="37">
        <f t="shared" ca="1" si="2"/>
        <v>7</v>
      </c>
      <c r="L15" s="38">
        <f t="shared" ca="1" si="3"/>
        <v>1</v>
      </c>
      <c r="O15" s="38">
        <f t="shared" ca="1" si="4"/>
        <v>1</v>
      </c>
      <c r="P15" s="37">
        <f t="shared" ca="1" si="5"/>
        <v>7</v>
      </c>
      <c r="Q15" s="38">
        <f t="shared" ca="1" si="6"/>
        <v>1</v>
      </c>
      <c r="T15" s="38">
        <f t="shared" ca="1" si="7"/>
        <v>1</v>
      </c>
      <c r="U15" s="37">
        <f t="shared" ca="1" si="8"/>
        <v>7</v>
      </c>
      <c r="V15" s="38">
        <f t="shared" ca="1" si="9"/>
        <v>1</v>
      </c>
      <c r="Y15" s="38">
        <f t="shared" ca="1" si="10"/>
        <v>1</v>
      </c>
      <c r="Z15" s="37">
        <f t="shared" ca="1" si="11"/>
        <v>7</v>
      </c>
      <c r="AA15" s="38">
        <f t="shared" ca="1" si="12"/>
        <v>1</v>
      </c>
      <c r="AD15" s="38">
        <f t="shared" ca="1" si="13"/>
        <v>1</v>
      </c>
      <c r="AE15" s="37">
        <f t="shared" ca="1" si="14"/>
        <v>7</v>
      </c>
      <c r="AF15" s="38">
        <f t="shared" ca="1" si="15"/>
        <v>1</v>
      </c>
      <c r="AI15" s="38">
        <f t="shared" ca="1" si="16"/>
        <v>1</v>
      </c>
      <c r="AK15" s="38">
        <f t="shared" si="17"/>
        <v>0</v>
      </c>
      <c r="AN15" s="38">
        <f t="shared" si="18"/>
        <v>0</v>
      </c>
      <c r="AP15" s="38">
        <f t="shared" si="19"/>
        <v>0</v>
      </c>
      <c r="AS15" s="38">
        <f t="shared" si="20"/>
        <v>0</v>
      </c>
      <c r="AT15" s="37">
        <f t="shared" ca="1" si="0"/>
        <v>35</v>
      </c>
      <c r="AU15" s="38">
        <f t="shared" si="1"/>
        <v>0</v>
      </c>
      <c r="AV15" s="38">
        <f t="shared" si="21"/>
        <v>0</v>
      </c>
      <c r="AW15" s="38">
        <f t="shared" si="21"/>
        <v>0</v>
      </c>
      <c r="AX15" s="38">
        <f t="shared" ca="1" si="22"/>
        <v>5</v>
      </c>
      <c r="AZ15" s="25"/>
      <c r="BD15" s="4" t="s">
        <v>88</v>
      </c>
      <c r="BE15" s="3" t="s">
        <v>6</v>
      </c>
      <c r="BF15" s="4" t="s">
        <v>7</v>
      </c>
      <c r="BG15" s="9">
        <v>1</v>
      </c>
      <c r="BH15" s="5">
        <v>42912</v>
      </c>
      <c r="BI15" s="5">
        <v>42916</v>
      </c>
      <c r="BJ15" s="6">
        <v>26</v>
      </c>
    </row>
    <row r="16" spans="1:62" s="38" customFormat="1" ht="11.25" customHeight="1" thickTop="1" thickBot="1">
      <c r="A16" s="50" t="str">
        <f t="array" aca="1" ref="A16" ca="1">IFERROR(INDEX(bdqui,SMALL(IF((semaine=$B$3)*(societe=$AS$1),ROW(semaine)-1),ROW(A7)),COLUMN(A:A)),"")</f>
        <v>CASONATO</v>
      </c>
      <c r="B16" s="50" t="str">
        <f t="array" aca="1" ref="B16" ca="1">IFERROR(INDEX(bdqui,SMALL(IF((semaine=$B$3)*(societe=$AS$1),ROW(semaine)-1),ROW(B7)),COLUMN(B:B)),"")</f>
        <v>Charlène</v>
      </c>
      <c r="C16" s="50"/>
      <c r="D16" s="32"/>
      <c r="E16" s="32"/>
      <c r="F16"/>
      <c r="G16" s="33"/>
      <c r="H16" s="33"/>
      <c r="I16" s="33"/>
      <c r="J16" s="33"/>
      <c r="K16" s="37">
        <f t="shared" ca="1" si="2"/>
        <v>7</v>
      </c>
      <c r="L16" s="38">
        <f t="shared" ca="1" si="3"/>
        <v>1</v>
      </c>
      <c r="O16" s="38">
        <f t="shared" ca="1" si="4"/>
        <v>1</v>
      </c>
      <c r="P16" s="37">
        <f t="shared" ca="1" si="5"/>
        <v>7</v>
      </c>
      <c r="Q16" s="38">
        <f t="shared" ca="1" si="6"/>
        <v>1</v>
      </c>
      <c r="T16" s="38">
        <f t="shared" ca="1" si="7"/>
        <v>1</v>
      </c>
      <c r="U16" s="37">
        <f t="shared" ca="1" si="8"/>
        <v>7</v>
      </c>
      <c r="V16" s="38">
        <f t="shared" ca="1" si="9"/>
        <v>1</v>
      </c>
      <c r="Y16" s="38">
        <f t="shared" ca="1" si="10"/>
        <v>1</v>
      </c>
      <c r="Z16" s="37">
        <f t="shared" ca="1" si="11"/>
        <v>7</v>
      </c>
      <c r="AA16" s="38">
        <f t="shared" ca="1" si="12"/>
        <v>1</v>
      </c>
      <c r="AD16" s="38">
        <f t="shared" ca="1" si="13"/>
        <v>1</v>
      </c>
      <c r="AE16" s="37">
        <f t="shared" ca="1" si="14"/>
        <v>7</v>
      </c>
      <c r="AF16" s="38">
        <f t="shared" ca="1" si="15"/>
        <v>1</v>
      </c>
      <c r="AI16" s="38">
        <f t="shared" ca="1" si="16"/>
        <v>1</v>
      </c>
      <c r="AK16" s="38">
        <f t="shared" si="17"/>
        <v>0</v>
      </c>
      <c r="AN16" s="38">
        <f t="shared" si="18"/>
        <v>0</v>
      </c>
      <c r="AP16" s="38">
        <f t="shared" si="19"/>
        <v>0</v>
      </c>
      <c r="AS16" s="38">
        <f t="shared" si="20"/>
        <v>0</v>
      </c>
      <c r="AT16" s="37">
        <f t="shared" ca="1" si="0"/>
        <v>35</v>
      </c>
      <c r="AU16" s="38">
        <f t="shared" si="1"/>
        <v>0</v>
      </c>
      <c r="AV16" s="38">
        <f t="shared" si="21"/>
        <v>0</v>
      </c>
      <c r="AW16" s="38">
        <f t="shared" si="21"/>
        <v>0</v>
      </c>
      <c r="AX16" s="38">
        <f t="shared" ca="1" si="22"/>
        <v>5</v>
      </c>
      <c r="AZ16" s="25"/>
      <c r="BD16" s="4" t="s">
        <v>88</v>
      </c>
      <c r="BE16" s="3" t="s">
        <v>8</v>
      </c>
      <c r="BF16" s="4" t="s">
        <v>9</v>
      </c>
      <c r="BG16" s="9">
        <v>1</v>
      </c>
      <c r="BH16" s="5">
        <v>42887</v>
      </c>
      <c r="BI16" s="5">
        <v>42888</v>
      </c>
      <c r="BJ16" s="6">
        <v>22</v>
      </c>
    </row>
    <row r="17" spans="1:62" s="38" customFormat="1" ht="11.25" customHeight="1" thickTop="1" thickBot="1">
      <c r="A17" s="50" t="str">
        <f t="array" aca="1" ref="A17" ca="1">IFERROR(INDEX(bdqui,SMALL(IF((semaine=$B$3)*(societe=$AS$1),ROW(semaine)-1),ROW(A8)),COLUMN(A:A)),"")</f>
        <v>DE BALINCOURT</v>
      </c>
      <c r="B17" s="50" t="str">
        <f t="array" aca="1" ref="B17" ca="1">IFERROR(INDEX(bdqui,SMALL(IF((semaine=$B$3)*(societe=$AS$1),ROW(semaine)-1),ROW(B8)),COLUMN(B:B)),"")</f>
        <v>Thibaud</v>
      </c>
      <c r="C17" s="50"/>
      <c r="D17" s="32"/>
      <c r="E17" s="32"/>
      <c r="F17"/>
      <c r="G17" s="33"/>
      <c r="H17" s="33"/>
      <c r="I17" s="33"/>
      <c r="J17" s="33"/>
      <c r="K17" s="37">
        <f t="shared" ca="1" si="2"/>
        <v>7</v>
      </c>
      <c r="L17" s="38">
        <f t="shared" ca="1" si="3"/>
        <v>1</v>
      </c>
      <c r="O17" s="38">
        <f t="shared" ca="1" si="4"/>
        <v>1</v>
      </c>
      <c r="P17" s="37">
        <f t="shared" ca="1" si="5"/>
        <v>7</v>
      </c>
      <c r="Q17" s="38">
        <f t="shared" ca="1" si="6"/>
        <v>1</v>
      </c>
      <c r="T17" s="38">
        <f t="shared" ca="1" si="7"/>
        <v>1</v>
      </c>
      <c r="U17" s="37">
        <f t="shared" ca="1" si="8"/>
        <v>7</v>
      </c>
      <c r="V17" s="38">
        <f t="shared" ca="1" si="9"/>
        <v>1</v>
      </c>
      <c r="Y17" s="38">
        <f t="shared" ca="1" si="10"/>
        <v>1</v>
      </c>
      <c r="Z17" s="37">
        <f t="shared" ca="1" si="11"/>
        <v>7</v>
      </c>
      <c r="AA17" s="38">
        <f t="shared" ca="1" si="12"/>
        <v>1</v>
      </c>
      <c r="AD17" s="38">
        <f t="shared" ca="1" si="13"/>
        <v>1</v>
      </c>
      <c r="AE17" s="37">
        <f t="shared" ca="1" si="14"/>
        <v>7</v>
      </c>
      <c r="AF17" s="38">
        <f t="shared" ca="1" si="15"/>
        <v>1</v>
      </c>
      <c r="AI17" s="38">
        <f t="shared" ca="1" si="16"/>
        <v>1</v>
      </c>
      <c r="AK17" s="38">
        <f t="shared" si="17"/>
        <v>0</v>
      </c>
      <c r="AN17" s="38">
        <f t="shared" si="18"/>
        <v>0</v>
      </c>
      <c r="AP17" s="38">
        <f t="shared" si="19"/>
        <v>0</v>
      </c>
      <c r="AS17" s="38">
        <f t="shared" si="20"/>
        <v>0</v>
      </c>
      <c r="AT17" s="37">
        <f t="shared" ca="1" si="0"/>
        <v>35</v>
      </c>
      <c r="AU17" s="38">
        <f t="shared" si="1"/>
        <v>0</v>
      </c>
      <c r="AV17" s="38">
        <f t="shared" si="21"/>
        <v>0</v>
      </c>
      <c r="AW17" s="38">
        <f t="shared" si="21"/>
        <v>0</v>
      </c>
      <c r="AX17" s="38">
        <f t="shared" ca="1" si="22"/>
        <v>5</v>
      </c>
      <c r="AZ17" s="25"/>
      <c r="BD17" s="4" t="s">
        <v>88</v>
      </c>
      <c r="BE17" s="3" t="s">
        <v>8</v>
      </c>
      <c r="BF17" s="4" t="s">
        <v>9</v>
      </c>
      <c r="BG17" s="9">
        <v>1</v>
      </c>
      <c r="BH17" s="5">
        <v>42891</v>
      </c>
      <c r="BI17" s="5">
        <v>42895</v>
      </c>
      <c r="BJ17" s="6">
        <v>23</v>
      </c>
    </row>
    <row r="18" spans="1:62" s="38" customFormat="1" ht="11.25" customHeight="1" thickTop="1" thickBot="1">
      <c r="A18" s="50" t="str">
        <f t="array" aca="1" ref="A18" ca="1">IFERROR(INDEX(bdqui,SMALL(IF((semaine=$B$3)*(societe=$AS$1),ROW(semaine)-1),ROW(A9)),COLUMN(A:A)),"")</f>
        <v>DELCRUZEL</v>
      </c>
      <c r="B18" s="50" t="str">
        <f t="array" aca="1" ref="B18" ca="1">IFERROR(INDEX(bdqui,SMALL(IF((semaine=$B$3)*(societe=$AS$1),ROW(semaine)-1),ROW(B9)),COLUMN(B:B)),"")</f>
        <v>Marc</v>
      </c>
      <c r="C18" s="50"/>
      <c r="D18" s="32"/>
      <c r="E18" s="32"/>
      <c r="F18"/>
      <c r="G18" s="33"/>
      <c r="H18" s="33"/>
      <c r="I18" s="33"/>
      <c r="J18" s="33"/>
      <c r="K18" s="37">
        <f t="shared" ca="1" si="2"/>
        <v>7</v>
      </c>
      <c r="L18" s="38">
        <f t="shared" ca="1" si="3"/>
        <v>1</v>
      </c>
      <c r="O18" s="38">
        <f t="shared" ca="1" si="4"/>
        <v>1</v>
      </c>
      <c r="P18" s="37">
        <f t="shared" ca="1" si="5"/>
        <v>7</v>
      </c>
      <c r="Q18" s="38">
        <f t="shared" ca="1" si="6"/>
        <v>1</v>
      </c>
      <c r="T18" s="38">
        <f t="shared" ca="1" si="7"/>
        <v>1</v>
      </c>
      <c r="U18" s="37">
        <f t="shared" ca="1" si="8"/>
        <v>7</v>
      </c>
      <c r="V18" s="38">
        <f t="shared" ca="1" si="9"/>
        <v>1</v>
      </c>
      <c r="Y18" s="38">
        <f t="shared" ca="1" si="10"/>
        <v>1</v>
      </c>
      <c r="Z18" s="37">
        <f t="shared" ca="1" si="11"/>
        <v>7</v>
      </c>
      <c r="AA18" s="38">
        <f t="shared" ca="1" si="12"/>
        <v>1</v>
      </c>
      <c r="AD18" s="38">
        <f t="shared" ca="1" si="13"/>
        <v>1</v>
      </c>
      <c r="AE18" s="37">
        <f t="shared" ca="1" si="14"/>
        <v>7</v>
      </c>
      <c r="AF18" s="38">
        <f t="shared" ca="1" si="15"/>
        <v>1</v>
      </c>
      <c r="AI18" s="38">
        <f t="shared" ca="1" si="16"/>
        <v>1</v>
      </c>
      <c r="AK18" s="38">
        <f t="shared" si="17"/>
        <v>0</v>
      </c>
      <c r="AN18" s="38">
        <f t="shared" si="18"/>
        <v>0</v>
      </c>
      <c r="AP18" s="38">
        <f t="shared" si="19"/>
        <v>0</v>
      </c>
      <c r="AS18" s="38">
        <f t="shared" si="20"/>
        <v>0</v>
      </c>
      <c r="AT18" s="37">
        <f t="shared" ca="1" si="0"/>
        <v>35</v>
      </c>
      <c r="AU18" s="38">
        <f t="shared" si="1"/>
        <v>0</v>
      </c>
      <c r="AV18" s="38">
        <f t="shared" si="21"/>
        <v>0</v>
      </c>
      <c r="AW18" s="38">
        <f t="shared" si="21"/>
        <v>0</v>
      </c>
      <c r="AX18" s="38">
        <f t="shared" ca="1" si="22"/>
        <v>5</v>
      </c>
      <c r="AZ18" s="25"/>
      <c r="BD18" s="4" t="s">
        <v>88</v>
      </c>
      <c r="BE18" s="3" t="s">
        <v>8</v>
      </c>
      <c r="BF18" s="4" t="s">
        <v>9</v>
      </c>
      <c r="BG18" s="9">
        <v>1</v>
      </c>
      <c r="BH18" s="5">
        <v>42898</v>
      </c>
      <c r="BI18" s="5">
        <v>42902</v>
      </c>
      <c r="BJ18" s="6">
        <v>24</v>
      </c>
    </row>
    <row r="19" spans="1:62" s="38" customFormat="1" ht="11.25" customHeight="1" thickTop="1" thickBot="1">
      <c r="A19" s="50" t="str">
        <f t="array" aca="1" ref="A19" ca="1">IFERROR(INDEX(bdqui,SMALL(IF((semaine=$B$3)*(societe=$AS$1),ROW(semaine)-1),ROW(A10)),COLUMN(A:A)),"")</f>
        <v>DERNI</v>
      </c>
      <c r="B19" s="50" t="str">
        <f t="array" aca="1" ref="B19" ca="1">IFERROR(INDEX(bdqui,SMALL(IF((semaine=$B$3)*(societe=$AS$1),ROW(semaine)-1),ROW(B10)),COLUMN(B:B)),"")</f>
        <v>Laura</v>
      </c>
      <c r="C19" s="50"/>
      <c r="D19" s="32"/>
      <c r="E19" s="32"/>
      <c r="F19"/>
      <c r="G19" s="33"/>
      <c r="H19" s="33"/>
      <c r="I19" s="33"/>
      <c r="J19" s="33"/>
      <c r="K19" s="37">
        <f t="shared" ca="1" si="2"/>
        <v>7</v>
      </c>
      <c r="L19" s="38">
        <f t="shared" ca="1" si="3"/>
        <v>1</v>
      </c>
      <c r="O19" s="38">
        <f t="shared" ca="1" si="4"/>
        <v>1</v>
      </c>
      <c r="P19" s="37">
        <f t="shared" ca="1" si="5"/>
        <v>7</v>
      </c>
      <c r="Q19" s="38">
        <f t="shared" ca="1" si="6"/>
        <v>1</v>
      </c>
      <c r="T19" s="38">
        <f t="shared" ca="1" si="7"/>
        <v>1</v>
      </c>
      <c r="U19" s="37">
        <f t="shared" ca="1" si="8"/>
        <v>7</v>
      </c>
      <c r="V19" s="38">
        <f t="shared" ca="1" si="9"/>
        <v>1</v>
      </c>
      <c r="Y19" s="38">
        <f t="shared" ca="1" si="10"/>
        <v>1</v>
      </c>
      <c r="Z19" s="37">
        <f t="shared" ca="1" si="11"/>
        <v>7</v>
      </c>
      <c r="AA19" s="38">
        <f t="shared" ca="1" si="12"/>
        <v>1</v>
      </c>
      <c r="AD19" s="38">
        <f t="shared" ca="1" si="13"/>
        <v>1</v>
      </c>
      <c r="AE19" s="37">
        <f t="shared" ca="1" si="14"/>
        <v>7</v>
      </c>
      <c r="AF19" s="38">
        <f t="shared" ca="1" si="15"/>
        <v>1</v>
      </c>
      <c r="AI19" s="38">
        <f t="shared" ca="1" si="16"/>
        <v>1</v>
      </c>
      <c r="AK19" s="38">
        <f t="shared" si="17"/>
        <v>0</v>
      </c>
      <c r="AN19" s="38">
        <f t="shared" si="18"/>
        <v>0</v>
      </c>
      <c r="AP19" s="38">
        <f t="shared" si="19"/>
        <v>0</v>
      </c>
      <c r="AS19" s="38">
        <f t="shared" si="20"/>
        <v>0</v>
      </c>
      <c r="AT19" s="37">
        <f t="shared" ca="1" si="0"/>
        <v>35</v>
      </c>
      <c r="AU19" s="38">
        <f t="shared" si="1"/>
        <v>0</v>
      </c>
      <c r="AV19" s="38">
        <f t="shared" si="21"/>
        <v>0</v>
      </c>
      <c r="AW19" s="38">
        <f t="shared" si="21"/>
        <v>0</v>
      </c>
      <c r="AX19" s="38">
        <f t="shared" ca="1" si="22"/>
        <v>5</v>
      </c>
      <c r="AZ19" s="25"/>
      <c r="BD19" s="4" t="s">
        <v>88</v>
      </c>
      <c r="BE19" s="3" t="s">
        <v>8</v>
      </c>
      <c r="BF19" s="4" t="s">
        <v>9</v>
      </c>
      <c r="BG19" s="9">
        <v>1</v>
      </c>
      <c r="BH19" s="5">
        <v>42905</v>
      </c>
      <c r="BI19" s="5">
        <v>42909</v>
      </c>
      <c r="BJ19" s="6">
        <v>25</v>
      </c>
    </row>
    <row r="20" spans="1:62" s="38" customFormat="1" ht="11.25" customHeight="1" thickTop="1" thickBot="1">
      <c r="A20" s="50" t="str">
        <f t="array" aca="1" ref="A20" ca="1">IFERROR(INDEX(bdqui,SMALL(IF((semaine=$B$3)*(societe=$AS$1),ROW(semaine)-1),ROW(A11)),COLUMN(A:A)),"")</f>
        <v>DUHAMEL</v>
      </c>
      <c r="B20" s="50" t="str">
        <f t="array" aca="1" ref="B20" ca="1">IFERROR(INDEX(bdqui,SMALL(IF((semaine=$B$3)*(societe=$AS$1),ROW(semaine)-1),ROW(B11)),COLUMN(B:B)),"")</f>
        <v>Mickael</v>
      </c>
      <c r="C20" s="50"/>
      <c r="D20" s="32"/>
      <c r="E20" s="32"/>
      <c r="F20"/>
      <c r="G20" s="33"/>
      <c r="H20" s="33"/>
      <c r="I20" s="33"/>
      <c r="J20" s="33"/>
      <c r="K20" s="37">
        <f t="shared" ca="1" si="2"/>
        <v>7</v>
      </c>
      <c r="L20" s="38">
        <f t="shared" ca="1" si="3"/>
        <v>1</v>
      </c>
      <c r="O20" s="38">
        <f t="shared" ca="1" si="4"/>
        <v>1</v>
      </c>
      <c r="P20" s="37">
        <f t="shared" ca="1" si="5"/>
        <v>7</v>
      </c>
      <c r="Q20" s="38">
        <f t="shared" ca="1" si="6"/>
        <v>1</v>
      </c>
      <c r="T20" s="38">
        <f t="shared" ca="1" si="7"/>
        <v>1</v>
      </c>
      <c r="U20" s="37">
        <f t="shared" ca="1" si="8"/>
        <v>7</v>
      </c>
      <c r="V20" s="38">
        <f t="shared" ca="1" si="9"/>
        <v>1</v>
      </c>
      <c r="Y20" s="38">
        <f t="shared" ca="1" si="10"/>
        <v>1</v>
      </c>
      <c r="Z20" s="37">
        <f t="shared" ca="1" si="11"/>
        <v>7</v>
      </c>
      <c r="AA20" s="38">
        <f t="shared" ca="1" si="12"/>
        <v>1</v>
      </c>
      <c r="AD20" s="38">
        <f t="shared" ca="1" si="13"/>
        <v>1</v>
      </c>
      <c r="AE20" s="37">
        <f t="shared" ca="1" si="14"/>
        <v>7</v>
      </c>
      <c r="AF20" s="38">
        <f t="shared" ca="1" si="15"/>
        <v>1</v>
      </c>
      <c r="AI20" s="38">
        <f t="shared" ca="1" si="16"/>
        <v>1</v>
      </c>
      <c r="AK20" s="38">
        <f t="shared" si="17"/>
        <v>0</v>
      </c>
      <c r="AN20" s="38">
        <f t="shared" si="18"/>
        <v>0</v>
      </c>
      <c r="AP20" s="38">
        <f t="shared" si="19"/>
        <v>0</v>
      </c>
      <c r="AS20" s="38">
        <f t="shared" si="20"/>
        <v>0</v>
      </c>
      <c r="AT20" s="37">
        <f t="shared" ca="1" si="0"/>
        <v>35</v>
      </c>
      <c r="AU20" s="38">
        <f t="shared" si="1"/>
        <v>0</v>
      </c>
      <c r="AV20" s="38">
        <f t="shared" si="21"/>
        <v>0</v>
      </c>
      <c r="AW20" s="38">
        <f t="shared" si="21"/>
        <v>0</v>
      </c>
      <c r="AX20" s="38">
        <f t="shared" ca="1" si="22"/>
        <v>5</v>
      </c>
      <c r="AZ20" s="25"/>
      <c r="BD20" s="4" t="s">
        <v>88</v>
      </c>
      <c r="BE20" s="3" t="s">
        <v>8</v>
      </c>
      <c r="BF20" s="4" t="s">
        <v>9</v>
      </c>
      <c r="BG20" s="9">
        <v>1</v>
      </c>
      <c r="BH20" s="5">
        <v>42912</v>
      </c>
      <c r="BI20" s="5">
        <v>42916</v>
      </c>
      <c r="BJ20" s="6">
        <v>26</v>
      </c>
    </row>
    <row r="21" spans="1:62" s="38" customFormat="1" ht="11.25" customHeight="1" thickTop="1" thickBot="1">
      <c r="A21" s="50" t="str">
        <f t="array" aca="1" ref="A21" ca="1">IFERROR(INDEX(bdqui,SMALL(IF((semaine=$B$3)*(societe=$AS$1),ROW(semaine)-1),ROW(A12)),COLUMN(A:A)),"")</f>
        <v>FIRMIN-PIGNOT</v>
      </c>
      <c r="B21" s="50" t="str">
        <f t="array" aca="1" ref="B21" ca="1">IFERROR(INDEX(bdqui,SMALL(IF((semaine=$B$3)*(societe=$AS$1),ROW(semaine)-1),ROW(B12)),COLUMN(B:B)),"")</f>
        <v>Malorie</v>
      </c>
      <c r="C21" s="50"/>
      <c r="D21" s="32"/>
      <c r="E21" s="32"/>
      <c r="F21"/>
      <c r="G21" s="33"/>
      <c r="H21" s="33"/>
      <c r="I21" s="33"/>
      <c r="J21" s="33"/>
      <c r="K21" s="37">
        <f t="shared" ca="1" si="2"/>
        <v>7</v>
      </c>
      <c r="L21" s="38">
        <f t="shared" ca="1" si="3"/>
        <v>1</v>
      </c>
      <c r="O21" s="38">
        <f t="shared" ca="1" si="4"/>
        <v>1</v>
      </c>
      <c r="P21" s="37">
        <f t="shared" ca="1" si="5"/>
        <v>7</v>
      </c>
      <c r="Q21" s="38">
        <f t="shared" ca="1" si="6"/>
        <v>1</v>
      </c>
      <c r="T21" s="38">
        <f t="shared" ca="1" si="7"/>
        <v>1</v>
      </c>
      <c r="U21" s="37">
        <f t="shared" ca="1" si="8"/>
        <v>7</v>
      </c>
      <c r="V21" s="38">
        <f t="shared" ca="1" si="9"/>
        <v>1</v>
      </c>
      <c r="Y21" s="38">
        <f t="shared" ca="1" si="10"/>
        <v>1</v>
      </c>
      <c r="Z21" s="37">
        <f t="shared" ca="1" si="11"/>
        <v>7</v>
      </c>
      <c r="AA21" s="38">
        <f t="shared" ca="1" si="12"/>
        <v>1</v>
      </c>
      <c r="AD21" s="38">
        <f t="shared" ca="1" si="13"/>
        <v>1</v>
      </c>
      <c r="AE21" s="37">
        <f t="shared" ca="1" si="14"/>
        <v>7</v>
      </c>
      <c r="AF21" s="38">
        <f t="shared" ca="1" si="15"/>
        <v>1</v>
      </c>
      <c r="AI21" s="38">
        <f t="shared" ca="1" si="16"/>
        <v>1</v>
      </c>
      <c r="AK21" s="38">
        <f t="shared" si="17"/>
        <v>0</v>
      </c>
      <c r="AN21" s="38">
        <f t="shared" si="18"/>
        <v>0</v>
      </c>
      <c r="AP21" s="38">
        <f t="shared" si="19"/>
        <v>0</v>
      </c>
      <c r="AS21" s="38">
        <f t="shared" si="20"/>
        <v>0</v>
      </c>
      <c r="AT21" s="37">
        <f t="shared" ca="1" si="0"/>
        <v>35</v>
      </c>
      <c r="AU21" s="38">
        <f t="shared" si="1"/>
        <v>0</v>
      </c>
      <c r="AV21" s="38">
        <f t="shared" si="21"/>
        <v>0</v>
      </c>
      <c r="AW21" s="38">
        <f t="shared" si="21"/>
        <v>0</v>
      </c>
      <c r="AX21" s="38">
        <f t="shared" ca="1" si="22"/>
        <v>5</v>
      </c>
      <c r="AZ21" s="25"/>
      <c r="BD21" s="4" t="s">
        <v>88</v>
      </c>
      <c r="BE21" s="3" t="s">
        <v>10</v>
      </c>
      <c r="BF21" s="4" t="s">
        <v>11</v>
      </c>
      <c r="BG21" s="9">
        <v>1</v>
      </c>
      <c r="BH21" s="5">
        <v>42887</v>
      </c>
      <c r="BI21" s="5">
        <v>42888</v>
      </c>
      <c r="BJ21" s="6">
        <v>22</v>
      </c>
    </row>
    <row r="22" spans="1:62" s="38" customFormat="1" ht="11.25" customHeight="1" thickTop="1" thickBot="1">
      <c r="A22" s="50" t="str">
        <f t="array" aca="1" ref="A22" ca="1">IFERROR(INDEX(bdqui,SMALL(IF((semaine=$B$3)*(societe=$AS$1),ROW(semaine)-1),ROW(A13)),COLUMN(A:A)),"")</f>
        <v>FLEURY</v>
      </c>
      <c r="B22" s="50" t="str">
        <f t="array" aca="1" ref="B22" ca="1">IFERROR(INDEX(bdqui,SMALL(IF((semaine=$B$3)*(societe=$AS$1),ROW(semaine)-1),ROW(B13)),COLUMN(B:B)),"")</f>
        <v>Cyril</v>
      </c>
      <c r="C22" s="50"/>
      <c r="D22" s="32"/>
      <c r="E22" s="32"/>
      <c r="F22"/>
      <c r="G22" s="33"/>
      <c r="H22" s="33"/>
      <c r="I22" s="33"/>
      <c r="J22" s="33"/>
      <c r="K22" s="37">
        <f t="shared" ca="1" si="2"/>
        <v>7</v>
      </c>
      <c r="L22" s="38">
        <f t="shared" ca="1" si="3"/>
        <v>1</v>
      </c>
      <c r="O22" s="38">
        <f t="shared" ca="1" si="4"/>
        <v>1</v>
      </c>
      <c r="P22" s="37">
        <f t="shared" ca="1" si="5"/>
        <v>7</v>
      </c>
      <c r="Q22" s="38">
        <f t="shared" ca="1" si="6"/>
        <v>1</v>
      </c>
      <c r="T22" s="38">
        <f t="shared" ca="1" si="7"/>
        <v>1</v>
      </c>
      <c r="U22" s="37">
        <f t="shared" ca="1" si="8"/>
        <v>7</v>
      </c>
      <c r="V22" s="38">
        <f t="shared" ca="1" si="9"/>
        <v>1</v>
      </c>
      <c r="Y22" s="38">
        <f t="shared" ca="1" si="10"/>
        <v>1</v>
      </c>
      <c r="Z22" s="37">
        <f t="shared" ca="1" si="11"/>
        <v>7</v>
      </c>
      <c r="AA22" s="38">
        <f t="shared" ca="1" si="12"/>
        <v>1</v>
      </c>
      <c r="AD22" s="38">
        <f t="shared" ca="1" si="13"/>
        <v>1</v>
      </c>
      <c r="AE22" s="37">
        <f t="shared" ca="1" si="14"/>
        <v>7</v>
      </c>
      <c r="AF22" s="38">
        <f t="shared" ca="1" si="15"/>
        <v>1</v>
      </c>
      <c r="AI22" s="38">
        <f t="shared" ca="1" si="16"/>
        <v>1</v>
      </c>
      <c r="AK22" s="38">
        <f t="shared" si="17"/>
        <v>0</v>
      </c>
      <c r="AN22" s="38">
        <f t="shared" si="18"/>
        <v>0</v>
      </c>
      <c r="AP22" s="38">
        <f t="shared" si="19"/>
        <v>0</v>
      </c>
      <c r="AS22" s="38">
        <f t="shared" si="20"/>
        <v>0</v>
      </c>
      <c r="AT22" s="37">
        <f t="shared" ca="1" si="0"/>
        <v>35</v>
      </c>
      <c r="AU22" s="38">
        <f t="shared" si="1"/>
        <v>0</v>
      </c>
      <c r="AV22" s="38">
        <f t="shared" si="21"/>
        <v>0</v>
      </c>
      <c r="AW22" s="38">
        <f t="shared" si="21"/>
        <v>0</v>
      </c>
      <c r="AX22" s="38">
        <f t="shared" ca="1" si="22"/>
        <v>5</v>
      </c>
      <c r="AZ22" s="25"/>
      <c r="BD22" s="4" t="s">
        <v>88</v>
      </c>
      <c r="BE22" s="3" t="s">
        <v>10</v>
      </c>
      <c r="BF22" s="4" t="s">
        <v>11</v>
      </c>
      <c r="BG22" s="9">
        <v>1</v>
      </c>
      <c r="BH22" s="5">
        <v>42891</v>
      </c>
      <c r="BI22" s="5">
        <v>42895</v>
      </c>
      <c r="BJ22" s="6">
        <v>23</v>
      </c>
    </row>
    <row r="23" spans="1:62" s="38" customFormat="1" ht="11.25" customHeight="1" thickTop="1" thickBot="1">
      <c r="A23" s="50" t="str">
        <f t="array" aca="1" ref="A23" ca="1">IFERROR(INDEX(bdqui,SMALL(IF((semaine=$B$3)*(societe=$AS$1),ROW(semaine)-1),ROW(A14)),COLUMN(A:A)),"")</f>
        <v>GONCALVES</v>
      </c>
      <c r="B23" s="50" t="str">
        <f t="array" aca="1" ref="B23" ca="1">IFERROR(INDEX(bdqui,SMALL(IF((semaine=$B$3)*(societe=$AS$1),ROW(semaine)-1),ROW(B14)),COLUMN(B:B)),"")</f>
        <v>Jérémie</v>
      </c>
      <c r="C23" s="50"/>
      <c r="D23" s="32"/>
      <c r="E23" s="32"/>
      <c r="F23"/>
      <c r="G23" s="33"/>
      <c r="H23" s="33"/>
      <c r="I23" s="33"/>
      <c r="J23" s="33"/>
      <c r="K23" s="37">
        <f t="shared" ca="1" si="2"/>
        <v>7</v>
      </c>
      <c r="L23" s="38">
        <f t="shared" ca="1" si="3"/>
        <v>1</v>
      </c>
      <c r="O23" s="38">
        <f t="shared" ca="1" si="4"/>
        <v>1</v>
      </c>
      <c r="P23" s="37">
        <f t="shared" ca="1" si="5"/>
        <v>7</v>
      </c>
      <c r="Q23" s="38">
        <f t="shared" ca="1" si="6"/>
        <v>1</v>
      </c>
      <c r="T23" s="38">
        <f t="shared" ca="1" si="7"/>
        <v>1</v>
      </c>
      <c r="U23" s="37">
        <f t="shared" ca="1" si="8"/>
        <v>7</v>
      </c>
      <c r="V23" s="38">
        <f t="shared" ca="1" si="9"/>
        <v>1</v>
      </c>
      <c r="Y23" s="38">
        <f t="shared" ca="1" si="10"/>
        <v>1</v>
      </c>
      <c r="Z23" s="37">
        <f t="shared" ca="1" si="11"/>
        <v>7</v>
      </c>
      <c r="AA23" s="38">
        <f t="shared" ca="1" si="12"/>
        <v>1</v>
      </c>
      <c r="AD23" s="38">
        <f t="shared" ca="1" si="13"/>
        <v>1</v>
      </c>
      <c r="AE23" s="37">
        <f t="shared" ca="1" si="14"/>
        <v>7</v>
      </c>
      <c r="AF23" s="38">
        <f t="shared" ca="1" si="15"/>
        <v>1</v>
      </c>
      <c r="AI23" s="38">
        <f t="shared" ca="1" si="16"/>
        <v>1</v>
      </c>
      <c r="AK23" s="38">
        <f t="shared" si="17"/>
        <v>0</v>
      </c>
      <c r="AN23" s="38">
        <f t="shared" si="18"/>
        <v>0</v>
      </c>
      <c r="AP23" s="38">
        <f t="shared" si="19"/>
        <v>0</v>
      </c>
      <c r="AS23" s="38">
        <f t="shared" si="20"/>
        <v>0</v>
      </c>
      <c r="AT23" s="37">
        <f t="shared" ca="1" si="0"/>
        <v>35</v>
      </c>
      <c r="AU23" s="38">
        <f t="shared" si="1"/>
        <v>0</v>
      </c>
      <c r="AV23" s="38">
        <f t="shared" si="21"/>
        <v>0</v>
      </c>
      <c r="AW23" s="38">
        <f t="shared" si="21"/>
        <v>0</v>
      </c>
      <c r="AX23" s="38">
        <f t="shared" ca="1" si="22"/>
        <v>5</v>
      </c>
      <c r="AZ23" s="25"/>
      <c r="BD23" s="4" t="s">
        <v>88</v>
      </c>
      <c r="BE23" s="3" t="s">
        <v>10</v>
      </c>
      <c r="BF23" s="4" t="s">
        <v>11</v>
      </c>
      <c r="BG23" s="9">
        <v>1</v>
      </c>
      <c r="BH23" s="5">
        <v>42898</v>
      </c>
      <c r="BI23" s="5">
        <v>42902</v>
      </c>
      <c r="BJ23" s="6">
        <v>24</v>
      </c>
    </row>
    <row r="24" spans="1:62" s="38" customFormat="1" ht="11.25" customHeight="1" thickTop="1" thickBot="1">
      <c r="A24" s="50" t="str">
        <f t="array" aca="1" ref="A24" ca="1">IFERROR(INDEX(bdqui,SMALL(IF((semaine=$B$3)*(societe=$AS$1),ROW(semaine)-1),ROW(A15)),COLUMN(A:A)),"")</f>
        <v>JOSEPH-JACQUES</v>
      </c>
      <c r="B24" s="50" t="str">
        <f t="array" aca="1" ref="B24" ca="1">IFERROR(INDEX(bdqui,SMALL(IF((semaine=$B$3)*(societe=$AS$1),ROW(semaine)-1),ROW(B15)),COLUMN(B:B)),"")</f>
        <v>Loic</v>
      </c>
      <c r="C24" s="50"/>
      <c r="D24" s="32"/>
      <c r="E24" s="32"/>
      <c r="F24"/>
      <c r="G24" s="33"/>
      <c r="H24" s="33"/>
      <c r="I24" s="33"/>
      <c r="J24" s="33"/>
      <c r="K24" s="37">
        <f t="shared" ca="1" si="2"/>
        <v>7</v>
      </c>
      <c r="L24" s="38">
        <f t="shared" ca="1" si="3"/>
        <v>1</v>
      </c>
      <c r="O24" s="38">
        <f t="shared" ca="1" si="4"/>
        <v>1</v>
      </c>
      <c r="P24" s="37">
        <f t="shared" ca="1" si="5"/>
        <v>7</v>
      </c>
      <c r="Q24" s="38">
        <f t="shared" ca="1" si="6"/>
        <v>1</v>
      </c>
      <c r="T24" s="38">
        <f t="shared" ca="1" si="7"/>
        <v>1</v>
      </c>
      <c r="U24" s="37">
        <f t="shared" ca="1" si="8"/>
        <v>7</v>
      </c>
      <c r="V24" s="38">
        <f t="shared" ca="1" si="9"/>
        <v>1</v>
      </c>
      <c r="Y24" s="38">
        <f t="shared" ca="1" si="10"/>
        <v>1</v>
      </c>
      <c r="Z24" s="37">
        <f t="shared" ca="1" si="11"/>
        <v>7</v>
      </c>
      <c r="AA24" s="38">
        <f t="shared" ca="1" si="12"/>
        <v>1</v>
      </c>
      <c r="AD24" s="38">
        <f t="shared" ca="1" si="13"/>
        <v>1</v>
      </c>
      <c r="AE24" s="37">
        <f t="shared" ca="1" si="14"/>
        <v>7</v>
      </c>
      <c r="AF24" s="38">
        <f t="shared" ca="1" si="15"/>
        <v>1</v>
      </c>
      <c r="AI24" s="38">
        <f t="shared" ca="1" si="16"/>
        <v>1</v>
      </c>
      <c r="AK24" s="38">
        <f t="shared" si="17"/>
        <v>0</v>
      </c>
      <c r="AN24" s="38">
        <f t="shared" si="18"/>
        <v>0</v>
      </c>
      <c r="AP24" s="38">
        <f t="shared" si="19"/>
        <v>0</v>
      </c>
      <c r="AS24" s="38">
        <f t="shared" si="20"/>
        <v>0</v>
      </c>
      <c r="AT24" s="37">
        <f t="shared" ca="1" si="0"/>
        <v>35</v>
      </c>
      <c r="AU24" s="38">
        <f t="shared" si="1"/>
        <v>0</v>
      </c>
      <c r="AV24" s="38">
        <f t="shared" si="21"/>
        <v>0</v>
      </c>
      <c r="AW24" s="38">
        <f t="shared" si="21"/>
        <v>0</v>
      </c>
      <c r="AX24" s="38">
        <f t="shared" ca="1" si="22"/>
        <v>5</v>
      </c>
      <c r="AZ24" s="25"/>
      <c r="BD24" s="4" t="s">
        <v>88</v>
      </c>
      <c r="BE24" s="3" t="s">
        <v>10</v>
      </c>
      <c r="BF24" s="4" t="s">
        <v>11</v>
      </c>
      <c r="BG24" s="9">
        <v>1</v>
      </c>
      <c r="BH24" s="5">
        <v>42905</v>
      </c>
      <c r="BI24" s="5">
        <v>42909</v>
      </c>
      <c r="BJ24" s="6">
        <v>25</v>
      </c>
    </row>
    <row r="25" spans="1:62" s="38" customFormat="1" ht="11.25" customHeight="1" thickTop="1" thickBot="1">
      <c r="A25" s="50" t="str">
        <f t="array" aca="1" ref="A25" ca="1">IFERROR(INDEX(bdqui,SMALL(IF((semaine=$B$3)*(societe=$AS$1),ROW(semaine)-1),ROW(A16)),COLUMN(A:A)),"")</f>
        <v>KONE</v>
      </c>
      <c r="B25" s="50" t="str">
        <f t="array" aca="1" ref="B25" ca="1">IFERROR(INDEX(bdqui,SMALL(IF((semaine=$B$3)*(societe=$AS$1),ROW(semaine)-1),ROW(B16)),COLUMN(B:B)),"")</f>
        <v>Mahamadou</v>
      </c>
      <c r="C25" s="50"/>
      <c r="D25" s="32"/>
      <c r="E25" s="32"/>
      <c r="F25"/>
      <c r="G25" s="33"/>
      <c r="H25" s="33"/>
      <c r="I25" s="33"/>
      <c r="J25" s="33"/>
      <c r="K25" s="37">
        <f t="shared" ca="1" si="2"/>
        <v>7</v>
      </c>
      <c r="L25" s="38">
        <f t="shared" ca="1" si="3"/>
        <v>1</v>
      </c>
      <c r="O25" s="38">
        <f t="shared" ca="1" si="4"/>
        <v>1</v>
      </c>
      <c r="P25" s="37">
        <f t="shared" ca="1" si="5"/>
        <v>7</v>
      </c>
      <c r="Q25" s="38">
        <f t="shared" ca="1" si="6"/>
        <v>1</v>
      </c>
      <c r="T25" s="38">
        <f t="shared" ca="1" si="7"/>
        <v>1</v>
      </c>
      <c r="U25" s="37">
        <f t="shared" ca="1" si="8"/>
        <v>7</v>
      </c>
      <c r="V25" s="38">
        <f t="shared" ca="1" si="9"/>
        <v>1</v>
      </c>
      <c r="Y25" s="38">
        <f t="shared" ca="1" si="10"/>
        <v>1</v>
      </c>
      <c r="Z25" s="37">
        <f t="shared" ca="1" si="11"/>
        <v>7</v>
      </c>
      <c r="AA25" s="38">
        <f t="shared" ca="1" si="12"/>
        <v>1</v>
      </c>
      <c r="AD25" s="38">
        <f t="shared" ca="1" si="13"/>
        <v>1</v>
      </c>
      <c r="AE25" s="37">
        <f t="shared" ca="1" si="14"/>
        <v>7</v>
      </c>
      <c r="AF25" s="38">
        <f t="shared" ca="1" si="15"/>
        <v>1</v>
      </c>
      <c r="AI25" s="38">
        <f t="shared" ca="1" si="16"/>
        <v>1</v>
      </c>
      <c r="AK25" s="38">
        <f t="shared" si="17"/>
        <v>0</v>
      </c>
      <c r="AN25" s="38">
        <f t="shared" si="18"/>
        <v>0</v>
      </c>
      <c r="AP25" s="38">
        <f t="shared" si="19"/>
        <v>0</v>
      </c>
      <c r="AS25" s="38">
        <f t="shared" si="20"/>
        <v>0</v>
      </c>
      <c r="AT25" s="37">
        <f t="shared" ca="1" si="0"/>
        <v>35</v>
      </c>
      <c r="AU25" s="38">
        <f t="shared" si="1"/>
        <v>0</v>
      </c>
      <c r="AV25" s="38">
        <f t="shared" si="21"/>
        <v>0</v>
      </c>
      <c r="AW25" s="38">
        <f t="shared" si="21"/>
        <v>0</v>
      </c>
      <c r="AX25" s="38">
        <f t="shared" ca="1" si="22"/>
        <v>5</v>
      </c>
      <c r="AZ25" s="25"/>
      <c r="BD25" s="4" t="s">
        <v>88</v>
      </c>
      <c r="BE25" s="3" t="s">
        <v>10</v>
      </c>
      <c r="BF25" s="4" t="s">
        <v>11</v>
      </c>
      <c r="BG25" s="9">
        <v>1</v>
      </c>
      <c r="BH25" s="5">
        <v>42912</v>
      </c>
      <c r="BI25" s="5">
        <v>42916</v>
      </c>
      <c r="BJ25" s="6">
        <v>26</v>
      </c>
    </row>
    <row r="26" spans="1:62" s="38" customFormat="1" ht="11.25" customHeight="1" thickTop="1" thickBot="1">
      <c r="A26" s="50" t="str">
        <f t="array" aca="1" ref="A26" ca="1">IFERROR(INDEX(bdqui,SMALL(IF((semaine=$B$3)*(societe=$AS$1),ROW(semaine)-1),ROW(A17)),COLUMN(A:A)),"")</f>
        <v>KORICHI</v>
      </c>
      <c r="B26" s="50" t="str">
        <f t="array" aca="1" ref="B26" ca="1">IFERROR(INDEX(bdqui,SMALL(IF((semaine=$B$3)*(societe=$AS$1),ROW(semaine)-1),ROW(B17)),COLUMN(B:B)),"")</f>
        <v>Meki</v>
      </c>
      <c r="C26" s="50"/>
      <c r="D26" s="32"/>
      <c r="E26" s="32"/>
      <c r="F26"/>
      <c r="G26" s="33"/>
      <c r="H26" s="33"/>
      <c r="I26" s="33"/>
      <c r="J26" s="33"/>
      <c r="K26" s="37">
        <f t="shared" ca="1" si="2"/>
        <v>7</v>
      </c>
      <c r="L26" s="38">
        <f t="shared" ca="1" si="3"/>
        <v>1</v>
      </c>
      <c r="O26" s="38">
        <f t="shared" ca="1" si="4"/>
        <v>1</v>
      </c>
      <c r="P26" s="37">
        <f t="shared" ca="1" si="5"/>
        <v>7</v>
      </c>
      <c r="Q26" s="38">
        <f t="shared" ca="1" si="6"/>
        <v>1</v>
      </c>
      <c r="T26" s="38">
        <f t="shared" ca="1" si="7"/>
        <v>1</v>
      </c>
      <c r="U26" s="37">
        <f t="shared" ca="1" si="8"/>
        <v>7</v>
      </c>
      <c r="V26" s="38">
        <f t="shared" ca="1" si="9"/>
        <v>1</v>
      </c>
      <c r="Y26" s="38">
        <f t="shared" ca="1" si="10"/>
        <v>1</v>
      </c>
      <c r="Z26" s="37">
        <f t="shared" ca="1" si="11"/>
        <v>7</v>
      </c>
      <c r="AA26" s="38">
        <f t="shared" ca="1" si="12"/>
        <v>1</v>
      </c>
      <c r="AD26" s="38">
        <f t="shared" ca="1" si="13"/>
        <v>1</v>
      </c>
      <c r="AE26" s="37">
        <f t="shared" ca="1" si="14"/>
        <v>7</v>
      </c>
      <c r="AF26" s="38">
        <f t="shared" ca="1" si="15"/>
        <v>1</v>
      </c>
      <c r="AI26" s="38">
        <f t="shared" ca="1" si="16"/>
        <v>1</v>
      </c>
      <c r="AK26" s="38">
        <f t="shared" si="17"/>
        <v>0</v>
      </c>
      <c r="AN26" s="38">
        <f t="shared" si="18"/>
        <v>0</v>
      </c>
      <c r="AP26" s="38">
        <f t="shared" si="19"/>
        <v>0</v>
      </c>
      <c r="AS26" s="38">
        <f t="shared" si="20"/>
        <v>0</v>
      </c>
      <c r="AT26" s="37">
        <f t="shared" ca="1" si="0"/>
        <v>35</v>
      </c>
      <c r="AU26" s="38">
        <f t="shared" si="1"/>
        <v>0</v>
      </c>
      <c r="AV26" s="38">
        <f t="shared" si="21"/>
        <v>0</v>
      </c>
      <c r="AW26" s="38">
        <f t="shared" si="21"/>
        <v>0</v>
      </c>
      <c r="AX26" s="38">
        <f t="shared" ca="1" si="22"/>
        <v>5</v>
      </c>
      <c r="AZ26" s="25"/>
      <c r="BD26" s="4" t="s">
        <v>88</v>
      </c>
      <c r="BE26" s="3" t="s">
        <v>12</v>
      </c>
      <c r="BF26" s="4" t="s">
        <v>13</v>
      </c>
      <c r="BG26" s="9">
        <v>1</v>
      </c>
      <c r="BH26" s="5">
        <v>42887</v>
      </c>
      <c r="BI26" s="5">
        <v>42888</v>
      </c>
      <c r="BJ26" s="6">
        <v>22</v>
      </c>
    </row>
    <row r="27" spans="1:62" s="38" customFormat="1" ht="11.25" customHeight="1" thickTop="1" thickBot="1">
      <c r="A27" s="50" t="str">
        <f t="array" aca="1" ref="A27" ca="1">IFERROR(INDEX(bdqui,SMALL(IF((semaine=$B$3)*(societe=$AS$1),ROW(semaine)-1),ROW(A18)),COLUMN(A:A)),"")</f>
        <v>KOUBAA</v>
      </c>
      <c r="B27" s="50" t="str">
        <f t="array" aca="1" ref="B27" ca="1">IFERROR(INDEX(bdqui,SMALL(IF((semaine=$B$3)*(societe=$AS$1),ROW(semaine)-1),ROW(B18)),COLUMN(B:B)),"")</f>
        <v>Mounir</v>
      </c>
      <c r="C27" s="50"/>
      <c r="D27" s="32"/>
      <c r="E27" s="32"/>
      <c r="F27"/>
      <c r="G27" s="33"/>
      <c r="H27" s="33"/>
      <c r="I27" s="33"/>
      <c r="J27" s="33"/>
      <c r="K27" s="37">
        <f t="shared" ca="1" si="2"/>
        <v>7</v>
      </c>
      <c r="L27" s="38">
        <f t="shared" ca="1" si="3"/>
        <v>1</v>
      </c>
      <c r="O27" s="38">
        <f t="shared" ca="1" si="4"/>
        <v>1</v>
      </c>
      <c r="P27" s="37">
        <f t="shared" ca="1" si="5"/>
        <v>7</v>
      </c>
      <c r="Q27" s="38">
        <f t="shared" ca="1" si="6"/>
        <v>1</v>
      </c>
      <c r="T27" s="38">
        <f t="shared" ca="1" si="7"/>
        <v>1</v>
      </c>
      <c r="U27" s="37">
        <f t="shared" ca="1" si="8"/>
        <v>7</v>
      </c>
      <c r="V27" s="38">
        <f t="shared" ca="1" si="9"/>
        <v>1</v>
      </c>
      <c r="Y27" s="38">
        <f t="shared" ca="1" si="10"/>
        <v>1</v>
      </c>
      <c r="Z27" s="37">
        <f t="shared" ca="1" si="11"/>
        <v>7</v>
      </c>
      <c r="AA27" s="38">
        <f t="shared" ca="1" si="12"/>
        <v>1</v>
      </c>
      <c r="AD27" s="38">
        <f t="shared" ca="1" si="13"/>
        <v>1</v>
      </c>
      <c r="AE27" s="37">
        <f t="shared" ca="1" si="14"/>
        <v>7</v>
      </c>
      <c r="AF27" s="38">
        <f t="shared" ca="1" si="15"/>
        <v>1</v>
      </c>
      <c r="AI27" s="38">
        <f t="shared" ca="1" si="16"/>
        <v>1</v>
      </c>
      <c r="AK27" s="38">
        <f t="shared" si="17"/>
        <v>0</v>
      </c>
      <c r="AN27" s="38">
        <f t="shared" si="18"/>
        <v>0</v>
      </c>
      <c r="AP27" s="38">
        <f t="shared" si="19"/>
        <v>0</v>
      </c>
      <c r="AS27" s="38">
        <f t="shared" si="20"/>
        <v>0</v>
      </c>
      <c r="AT27" s="37">
        <f t="shared" ca="1" si="0"/>
        <v>35</v>
      </c>
      <c r="AU27" s="38">
        <f t="shared" si="1"/>
        <v>0</v>
      </c>
      <c r="AV27" s="38">
        <f t="shared" si="21"/>
        <v>0</v>
      </c>
      <c r="AW27" s="38">
        <f t="shared" si="21"/>
        <v>0</v>
      </c>
      <c r="AX27" s="38">
        <f t="shared" ca="1" si="22"/>
        <v>5</v>
      </c>
      <c r="AZ27" s="25"/>
      <c r="BD27" s="4" t="s">
        <v>88</v>
      </c>
      <c r="BE27" s="3" t="s">
        <v>12</v>
      </c>
      <c r="BF27" s="4" t="s">
        <v>13</v>
      </c>
      <c r="BG27" s="9">
        <v>1</v>
      </c>
      <c r="BH27" s="5">
        <v>42891</v>
      </c>
      <c r="BI27" s="5">
        <v>42895</v>
      </c>
      <c r="BJ27" s="6">
        <v>23</v>
      </c>
    </row>
    <row r="28" spans="1:62" s="38" customFormat="1" ht="11.25" customHeight="1" thickTop="1" thickBot="1">
      <c r="A28" s="50" t="str">
        <f t="array" aca="1" ref="A28" ca="1">IFERROR(INDEX(bdqui,SMALL(IF((semaine=$B$3)*(societe=$AS$1),ROW(semaine)-1),ROW(A19)),COLUMN(A:A)),"")</f>
        <v>LAM</v>
      </c>
      <c r="B28" s="50" t="str">
        <f t="array" aca="1" ref="B28" ca="1">IFERROR(INDEX(bdqui,SMALL(IF((semaine=$B$3)*(societe=$AS$1),ROW(semaine)-1),ROW(B19)),COLUMN(B:B)),"")</f>
        <v>Thi Canhnha</v>
      </c>
      <c r="C28" s="50"/>
      <c r="D28" s="32"/>
      <c r="E28" s="32"/>
      <c r="F28"/>
      <c r="G28" s="33"/>
      <c r="H28" s="33"/>
      <c r="I28" s="33"/>
      <c r="J28" s="33"/>
      <c r="K28" s="37">
        <f t="shared" ca="1" si="2"/>
        <v>7</v>
      </c>
      <c r="L28" s="38">
        <f t="shared" ca="1" si="3"/>
        <v>1</v>
      </c>
      <c r="O28" s="38">
        <f t="shared" ca="1" si="4"/>
        <v>1</v>
      </c>
      <c r="P28" s="37">
        <f t="shared" ca="1" si="5"/>
        <v>7</v>
      </c>
      <c r="Q28" s="38">
        <f t="shared" ca="1" si="6"/>
        <v>1</v>
      </c>
      <c r="T28" s="38">
        <f t="shared" ca="1" si="7"/>
        <v>1</v>
      </c>
      <c r="U28" s="37">
        <f t="shared" ca="1" si="8"/>
        <v>7</v>
      </c>
      <c r="V28" s="38">
        <f t="shared" ca="1" si="9"/>
        <v>1</v>
      </c>
      <c r="Y28" s="38">
        <f t="shared" ca="1" si="10"/>
        <v>1</v>
      </c>
      <c r="Z28" s="37">
        <f t="shared" ca="1" si="11"/>
        <v>7</v>
      </c>
      <c r="AA28" s="38">
        <f t="shared" ca="1" si="12"/>
        <v>1</v>
      </c>
      <c r="AD28" s="38">
        <f t="shared" ca="1" si="13"/>
        <v>1</v>
      </c>
      <c r="AE28" s="37">
        <f t="shared" ca="1" si="14"/>
        <v>7</v>
      </c>
      <c r="AF28" s="38">
        <f t="shared" ca="1" si="15"/>
        <v>1</v>
      </c>
      <c r="AI28" s="38">
        <f t="shared" ca="1" si="16"/>
        <v>1</v>
      </c>
      <c r="AK28" s="38">
        <f t="shared" si="17"/>
        <v>0</v>
      </c>
      <c r="AN28" s="38">
        <f t="shared" si="18"/>
        <v>0</v>
      </c>
      <c r="AP28" s="38">
        <f t="shared" si="19"/>
        <v>0</v>
      </c>
      <c r="AS28" s="38">
        <f t="shared" si="20"/>
        <v>0</v>
      </c>
      <c r="AT28" s="37">
        <f t="shared" ca="1" si="0"/>
        <v>35</v>
      </c>
      <c r="AU28" s="38">
        <f t="shared" si="1"/>
        <v>0</v>
      </c>
      <c r="AV28" s="38">
        <f t="shared" si="21"/>
        <v>0</v>
      </c>
      <c r="AW28" s="38">
        <f t="shared" si="21"/>
        <v>0</v>
      </c>
      <c r="AX28" s="38">
        <f t="shared" ca="1" si="22"/>
        <v>5</v>
      </c>
      <c r="AZ28" s="25"/>
      <c r="BD28" s="4" t="s">
        <v>88</v>
      </c>
      <c r="BE28" s="3" t="s">
        <v>12</v>
      </c>
      <c r="BF28" s="4" t="s">
        <v>13</v>
      </c>
      <c r="BG28" s="9">
        <v>1</v>
      </c>
      <c r="BH28" s="5">
        <v>42898</v>
      </c>
      <c r="BI28" s="5">
        <v>42902</v>
      </c>
      <c r="BJ28" s="6">
        <v>24</v>
      </c>
    </row>
    <row r="29" spans="1:62" s="38" customFormat="1" ht="11.25" customHeight="1" thickTop="1" thickBot="1">
      <c r="A29" s="50" t="str">
        <f t="array" aca="1" ref="A29" ca="1">IFERROR(INDEX(bdqui,SMALL(IF((semaine=$B$3)*(societe=$AS$1),ROW(semaine)-1),ROW(A20)),COLUMN(A:A)),"")</f>
        <v>LAOU</v>
      </c>
      <c r="B29" s="50" t="str">
        <f t="array" aca="1" ref="B29" ca="1">IFERROR(INDEX(bdqui,SMALL(IF((semaine=$B$3)*(societe=$AS$1),ROW(semaine)-1),ROW(B20)),COLUMN(B:B)),"")</f>
        <v>William</v>
      </c>
      <c r="C29" s="50"/>
      <c r="D29" s="32"/>
      <c r="E29" s="32"/>
      <c r="F29"/>
      <c r="G29" s="33"/>
      <c r="H29" s="33"/>
      <c r="I29" s="33"/>
      <c r="J29" s="33"/>
      <c r="K29" s="37">
        <f t="shared" ca="1" si="2"/>
        <v>7</v>
      </c>
      <c r="L29" s="38">
        <f t="shared" ca="1" si="3"/>
        <v>1</v>
      </c>
      <c r="O29" s="38">
        <f t="shared" ca="1" si="4"/>
        <v>1</v>
      </c>
      <c r="P29" s="37">
        <f t="shared" ca="1" si="5"/>
        <v>7</v>
      </c>
      <c r="Q29" s="38">
        <f t="shared" ca="1" si="6"/>
        <v>1</v>
      </c>
      <c r="T29" s="38">
        <f t="shared" ca="1" si="7"/>
        <v>1</v>
      </c>
      <c r="U29" s="37">
        <f t="shared" ca="1" si="8"/>
        <v>7</v>
      </c>
      <c r="V29" s="38">
        <f t="shared" ca="1" si="9"/>
        <v>1</v>
      </c>
      <c r="Y29" s="38">
        <f t="shared" ca="1" si="10"/>
        <v>1</v>
      </c>
      <c r="Z29" s="37">
        <f t="shared" ca="1" si="11"/>
        <v>7</v>
      </c>
      <c r="AA29" s="38">
        <f t="shared" ca="1" si="12"/>
        <v>1</v>
      </c>
      <c r="AD29" s="38">
        <f t="shared" ca="1" si="13"/>
        <v>1</v>
      </c>
      <c r="AE29" s="37">
        <f t="shared" ca="1" si="14"/>
        <v>7</v>
      </c>
      <c r="AF29" s="38">
        <f t="shared" ca="1" si="15"/>
        <v>1</v>
      </c>
      <c r="AI29" s="38">
        <f t="shared" ca="1" si="16"/>
        <v>1</v>
      </c>
      <c r="AK29" s="38">
        <f t="shared" si="17"/>
        <v>0</v>
      </c>
      <c r="AN29" s="38">
        <f t="shared" si="18"/>
        <v>0</v>
      </c>
      <c r="AP29" s="38">
        <f t="shared" si="19"/>
        <v>0</v>
      </c>
      <c r="AS29" s="38">
        <f t="shared" si="20"/>
        <v>0</v>
      </c>
      <c r="AT29" s="37">
        <f t="shared" ca="1" si="0"/>
        <v>35</v>
      </c>
      <c r="AU29" s="38">
        <f t="shared" si="1"/>
        <v>0</v>
      </c>
      <c r="AV29" s="38">
        <f t="shared" si="21"/>
        <v>0</v>
      </c>
      <c r="AW29" s="38">
        <f t="shared" si="21"/>
        <v>0</v>
      </c>
      <c r="AX29" s="38">
        <f t="shared" ca="1" si="22"/>
        <v>5</v>
      </c>
      <c r="AZ29" s="25"/>
      <c r="BD29" s="4" t="s">
        <v>88</v>
      </c>
      <c r="BE29" s="3" t="s">
        <v>12</v>
      </c>
      <c r="BF29" s="4" t="s">
        <v>13</v>
      </c>
      <c r="BG29" s="9">
        <v>1</v>
      </c>
      <c r="BH29" s="5">
        <v>42905</v>
      </c>
      <c r="BI29" s="5">
        <v>42909</v>
      </c>
      <c r="BJ29" s="6">
        <v>25</v>
      </c>
    </row>
    <row r="30" spans="1:62" s="38" customFormat="1" ht="11.25" customHeight="1" thickTop="1" thickBot="1">
      <c r="A30" s="50" t="str">
        <f t="array" aca="1" ref="A30" ca="1">IFERROR(INDEX(bdqui,SMALL(IF((semaine=$B$3)*(societe=$AS$1),ROW(semaine)-1),ROW(A21)),COLUMN(A:A)),"")</f>
        <v>LAULETTA</v>
      </c>
      <c r="B30" s="50" t="str">
        <f t="array" aca="1" ref="B30" ca="1">IFERROR(INDEX(bdqui,SMALL(IF((semaine=$B$3)*(societe=$AS$1),ROW(semaine)-1),ROW(B21)),COLUMN(B:B)),"")</f>
        <v>Christophe</v>
      </c>
      <c r="C30" s="50"/>
      <c r="D30" s="32"/>
      <c r="E30" s="32"/>
      <c r="F30"/>
      <c r="G30" s="33"/>
      <c r="H30" s="33"/>
      <c r="I30" s="33"/>
      <c r="J30" s="33"/>
      <c r="K30" s="37">
        <f t="shared" ca="1" si="2"/>
        <v>7</v>
      </c>
      <c r="L30" s="38">
        <f t="shared" ca="1" si="3"/>
        <v>1</v>
      </c>
      <c r="O30" s="38">
        <f t="shared" ca="1" si="4"/>
        <v>1</v>
      </c>
      <c r="P30" s="37">
        <f t="shared" ca="1" si="5"/>
        <v>7</v>
      </c>
      <c r="Q30" s="38">
        <f t="shared" ca="1" si="6"/>
        <v>1</v>
      </c>
      <c r="T30" s="38">
        <f t="shared" ca="1" si="7"/>
        <v>1</v>
      </c>
      <c r="U30" s="37">
        <f t="shared" ca="1" si="8"/>
        <v>7</v>
      </c>
      <c r="V30" s="38">
        <f t="shared" ca="1" si="9"/>
        <v>1</v>
      </c>
      <c r="Y30" s="38">
        <f t="shared" ca="1" si="10"/>
        <v>1</v>
      </c>
      <c r="Z30" s="37">
        <f t="shared" ca="1" si="11"/>
        <v>7</v>
      </c>
      <c r="AA30" s="38">
        <f t="shared" ca="1" si="12"/>
        <v>1</v>
      </c>
      <c r="AD30" s="38">
        <f t="shared" ca="1" si="13"/>
        <v>1</v>
      </c>
      <c r="AE30" s="37">
        <f t="shared" ca="1" si="14"/>
        <v>7</v>
      </c>
      <c r="AF30" s="38">
        <f t="shared" ca="1" si="15"/>
        <v>1</v>
      </c>
      <c r="AI30" s="38">
        <f t="shared" ca="1" si="16"/>
        <v>1</v>
      </c>
      <c r="AK30" s="38">
        <f t="shared" si="17"/>
        <v>0</v>
      </c>
      <c r="AN30" s="38">
        <f t="shared" si="18"/>
        <v>0</v>
      </c>
      <c r="AP30" s="38">
        <f t="shared" si="19"/>
        <v>0</v>
      </c>
      <c r="AS30" s="38">
        <f t="shared" si="20"/>
        <v>0</v>
      </c>
      <c r="AT30" s="37">
        <f t="shared" ca="1" si="0"/>
        <v>35</v>
      </c>
      <c r="AU30" s="38">
        <f t="shared" si="1"/>
        <v>0</v>
      </c>
      <c r="AV30" s="38">
        <f t="shared" si="21"/>
        <v>0</v>
      </c>
      <c r="AW30" s="38">
        <f t="shared" si="21"/>
        <v>0</v>
      </c>
      <c r="AX30" s="38">
        <f t="shared" ca="1" si="22"/>
        <v>5</v>
      </c>
      <c r="AZ30" s="25"/>
      <c r="BD30" s="4" t="s">
        <v>88</v>
      </c>
      <c r="BE30" s="3" t="s">
        <v>12</v>
      </c>
      <c r="BF30" s="4" t="s">
        <v>13</v>
      </c>
      <c r="BG30" s="9">
        <v>1</v>
      </c>
      <c r="BH30" s="5">
        <v>42912</v>
      </c>
      <c r="BI30" s="5">
        <v>42916</v>
      </c>
      <c r="BJ30" s="6">
        <v>26</v>
      </c>
    </row>
    <row r="31" spans="1:62" s="38" customFormat="1" ht="11.25" customHeight="1" thickTop="1" thickBot="1">
      <c r="A31" s="50" t="str">
        <f t="array" aca="1" ref="A31" ca="1">IFERROR(INDEX(bdqui,SMALL(IF((semaine=$B$3)*(societe=$AS$1),ROW(semaine)-1),ROW(A22)),COLUMN(A:A)),"")</f>
        <v>MALVOISIN</v>
      </c>
      <c r="B31" s="50" t="str">
        <f t="array" aca="1" ref="B31" ca="1">IFERROR(INDEX(bdqui,SMALL(IF((semaine=$B$3)*(societe=$AS$1),ROW(semaine)-1),ROW(B22)),COLUMN(B:B)),"")</f>
        <v xml:space="preserve">Stéphanie </v>
      </c>
      <c r="C31" s="50"/>
      <c r="D31" s="32"/>
      <c r="E31" s="32"/>
      <c r="F31"/>
      <c r="G31" s="33"/>
      <c r="H31" s="33"/>
      <c r="I31" s="33"/>
      <c r="J31" s="33"/>
      <c r="K31" s="37">
        <f t="shared" ca="1" si="2"/>
        <v>7</v>
      </c>
      <c r="L31" s="38">
        <f t="shared" ca="1" si="3"/>
        <v>1</v>
      </c>
      <c r="O31" s="38">
        <f t="shared" ca="1" si="4"/>
        <v>1</v>
      </c>
      <c r="P31" s="37">
        <f t="shared" ca="1" si="5"/>
        <v>7</v>
      </c>
      <c r="Q31" s="38">
        <f t="shared" ca="1" si="6"/>
        <v>1</v>
      </c>
      <c r="T31" s="38">
        <f t="shared" ca="1" si="7"/>
        <v>1</v>
      </c>
      <c r="U31" s="37">
        <f t="shared" ca="1" si="8"/>
        <v>7</v>
      </c>
      <c r="V31" s="38">
        <f t="shared" ca="1" si="9"/>
        <v>1</v>
      </c>
      <c r="Y31" s="38">
        <f t="shared" ca="1" si="10"/>
        <v>1</v>
      </c>
      <c r="Z31" s="37">
        <f t="shared" ca="1" si="11"/>
        <v>7</v>
      </c>
      <c r="AA31" s="38">
        <f t="shared" ca="1" si="12"/>
        <v>1</v>
      </c>
      <c r="AD31" s="38">
        <f t="shared" ca="1" si="13"/>
        <v>1</v>
      </c>
      <c r="AE31" s="37">
        <f t="shared" ca="1" si="14"/>
        <v>7</v>
      </c>
      <c r="AF31" s="38">
        <f t="shared" ca="1" si="15"/>
        <v>1</v>
      </c>
      <c r="AI31" s="38">
        <f t="shared" ca="1" si="16"/>
        <v>1</v>
      </c>
      <c r="AK31" s="38">
        <f t="shared" si="17"/>
        <v>0</v>
      </c>
      <c r="AN31" s="38">
        <f t="shared" si="18"/>
        <v>0</v>
      </c>
      <c r="AP31" s="38">
        <f t="shared" si="19"/>
        <v>0</v>
      </c>
      <c r="AS31" s="38">
        <f t="shared" si="20"/>
        <v>0</v>
      </c>
      <c r="AT31" s="37">
        <f t="shared" ca="1" si="0"/>
        <v>35</v>
      </c>
      <c r="AU31" s="38">
        <f t="shared" si="1"/>
        <v>0</v>
      </c>
      <c r="AV31" s="38">
        <f t="shared" si="21"/>
        <v>0</v>
      </c>
      <c r="AW31" s="38">
        <f t="shared" si="21"/>
        <v>0</v>
      </c>
      <c r="AX31" s="38">
        <f t="shared" ca="1" si="22"/>
        <v>5</v>
      </c>
      <c r="AZ31" s="25"/>
      <c r="BD31" s="4" t="s">
        <v>88</v>
      </c>
      <c r="BE31" s="3" t="s">
        <v>14</v>
      </c>
      <c r="BF31" s="4" t="s">
        <v>15</v>
      </c>
      <c r="BG31" s="9">
        <v>1</v>
      </c>
      <c r="BH31" s="5">
        <v>42887</v>
      </c>
      <c r="BI31" s="5">
        <v>42888</v>
      </c>
      <c r="BJ31" s="6">
        <v>22</v>
      </c>
    </row>
    <row r="32" spans="1:62" s="38" customFormat="1" ht="11.25" customHeight="1" thickTop="1" thickBot="1">
      <c r="A32" s="50" t="str">
        <f t="array" aca="1" ref="A32" ca="1">IFERROR(INDEX(bdqui,SMALL(IF((semaine=$B$3)*(societe=$AS$1),ROW(semaine)-1),ROW(A23)),COLUMN(A:A)),"")</f>
        <v>MARTIN</v>
      </c>
      <c r="B32" s="50" t="str">
        <f t="array" aca="1" ref="B32" ca="1">IFERROR(INDEX(bdqui,SMALL(IF((semaine=$B$3)*(societe=$AS$1),ROW(semaine)-1),ROW(B23)),COLUMN(B:B)),"")</f>
        <v>Jennifer</v>
      </c>
      <c r="C32" s="50"/>
      <c r="D32" s="32"/>
      <c r="E32" s="32"/>
      <c r="F32"/>
      <c r="G32" s="33"/>
      <c r="H32" s="33"/>
      <c r="I32" s="33"/>
      <c r="J32" s="33"/>
      <c r="K32" s="37">
        <f t="shared" ca="1" si="2"/>
        <v>7</v>
      </c>
      <c r="L32" s="38">
        <f t="shared" ca="1" si="3"/>
        <v>1</v>
      </c>
      <c r="O32" s="38">
        <f t="shared" ca="1" si="4"/>
        <v>1</v>
      </c>
      <c r="P32" s="37">
        <f t="shared" ca="1" si="5"/>
        <v>7</v>
      </c>
      <c r="Q32" s="38">
        <f t="shared" ca="1" si="6"/>
        <v>1</v>
      </c>
      <c r="T32" s="38">
        <f t="shared" ca="1" si="7"/>
        <v>1</v>
      </c>
      <c r="U32" s="37">
        <f t="shared" ca="1" si="8"/>
        <v>7</v>
      </c>
      <c r="V32" s="38">
        <f t="shared" ca="1" si="9"/>
        <v>1</v>
      </c>
      <c r="Y32" s="38">
        <f t="shared" ca="1" si="10"/>
        <v>1</v>
      </c>
      <c r="Z32" s="37">
        <f t="shared" ca="1" si="11"/>
        <v>7</v>
      </c>
      <c r="AA32" s="38">
        <f t="shared" ca="1" si="12"/>
        <v>1</v>
      </c>
      <c r="AD32" s="38">
        <f t="shared" ca="1" si="13"/>
        <v>1</v>
      </c>
      <c r="AE32" s="37">
        <f t="shared" ca="1" si="14"/>
        <v>7</v>
      </c>
      <c r="AF32" s="38">
        <f t="shared" ca="1" si="15"/>
        <v>1</v>
      </c>
      <c r="AI32" s="38">
        <f t="shared" ca="1" si="16"/>
        <v>1</v>
      </c>
      <c r="AK32" s="38">
        <f t="shared" si="17"/>
        <v>0</v>
      </c>
      <c r="AN32" s="38">
        <f t="shared" si="18"/>
        <v>0</v>
      </c>
      <c r="AP32" s="38">
        <f t="shared" si="19"/>
        <v>0</v>
      </c>
      <c r="AS32" s="38">
        <f t="shared" si="20"/>
        <v>0</v>
      </c>
      <c r="AT32" s="37">
        <f t="shared" ca="1" si="0"/>
        <v>35</v>
      </c>
      <c r="AU32" s="38">
        <f t="shared" si="1"/>
        <v>0</v>
      </c>
      <c r="AV32" s="38">
        <f t="shared" si="21"/>
        <v>0</v>
      </c>
      <c r="AW32" s="38">
        <f t="shared" si="21"/>
        <v>0</v>
      </c>
      <c r="AX32" s="38">
        <f t="shared" ca="1" si="22"/>
        <v>5</v>
      </c>
      <c r="AZ32" s="25"/>
      <c r="BD32" s="4" t="s">
        <v>88</v>
      </c>
      <c r="BE32" s="3" t="s">
        <v>14</v>
      </c>
      <c r="BF32" s="4" t="s">
        <v>15</v>
      </c>
      <c r="BG32" s="9">
        <v>1</v>
      </c>
      <c r="BH32" s="5">
        <v>42891</v>
      </c>
      <c r="BI32" s="5">
        <v>42895</v>
      </c>
      <c r="BJ32" s="6">
        <v>23</v>
      </c>
    </row>
    <row r="33" spans="1:62" s="38" customFormat="1" ht="11.25" customHeight="1" thickTop="1" thickBot="1">
      <c r="A33" s="50" t="str">
        <f t="array" aca="1" ref="A33" ca="1">IFERROR(INDEX(bdqui,SMALL(IF((semaine=$B$3)*(societe=$AS$1),ROW(semaine)-1),ROW(A24)),COLUMN(A:A)),"")</f>
        <v>MOUSSET</v>
      </c>
      <c r="B33" s="50" t="str">
        <f t="array" aca="1" ref="B33" ca="1">IFERROR(INDEX(bdqui,SMALL(IF((semaine=$B$3)*(societe=$AS$1),ROW(semaine)-1),ROW(B24)),COLUMN(B:B)),"")</f>
        <v>Rémi</v>
      </c>
      <c r="C33" s="50"/>
      <c r="D33" s="32"/>
      <c r="E33" s="32"/>
      <c r="F33"/>
      <c r="G33" s="33"/>
      <c r="H33" s="33"/>
      <c r="I33" s="33"/>
      <c r="J33" s="33"/>
      <c r="K33" s="37">
        <f t="shared" ca="1" si="2"/>
        <v>7</v>
      </c>
      <c r="L33" s="38">
        <f t="shared" ca="1" si="3"/>
        <v>1</v>
      </c>
      <c r="O33" s="38">
        <f t="shared" ca="1" si="4"/>
        <v>1</v>
      </c>
      <c r="P33" s="37">
        <f t="shared" ca="1" si="5"/>
        <v>7</v>
      </c>
      <c r="Q33" s="38">
        <f t="shared" ca="1" si="6"/>
        <v>1</v>
      </c>
      <c r="T33" s="38">
        <f t="shared" ca="1" si="7"/>
        <v>1</v>
      </c>
      <c r="U33" s="37">
        <f t="shared" ca="1" si="8"/>
        <v>7</v>
      </c>
      <c r="V33" s="38">
        <f t="shared" ca="1" si="9"/>
        <v>1</v>
      </c>
      <c r="Y33" s="38">
        <f t="shared" ca="1" si="10"/>
        <v>1</v>
      </c>
      <c r="Z33" s="37">
        <f t="shared" ca="1" si="11"/>
        <v>7</v>
      </c>
      <c r="AA33" s="38">
        <f t="shared" ca="1" si="12"/>
        <v>1</v>
      </c>
      <c r="AD33" s="38">
        <f t="shared" ca="1" si="13"/>
        <v>1</v>
      </c>
      <c r="AE33" s="37">
        <f t="shared" ca="1" si="14"/>
        <v>7</v>
      </c>
      <c r="AF33" s="38">
        <f t="shared" ca="1" si="15"/>
        <v>1</v>
      </c>
      <c r="AI33" s="38">
        <f t="shared" ca="1" si="16"/>
        <v>1</v>
      </c>
      <c r="AK33" s="38">
        <f t="shared" si="17"/>
        <v>0</v>
      </c>
      <c r="AN33" s="38">
        <f t="shared" si="18"/>
        <v>0</v>
      </c>
      <c r="AP33" s="38">
        <f t="shared" si="19"/>
        <v>0</v>
      </c>
      <c r="AS33" s="38">
        <f t="shared" si="20"/>
        <v>0</v>
      </c>
      <c r="AT33" s="37">
        <f t="shared" ca="1" si="0"/>
        <v>35</v>
      </c>
      <c r="AU33" s="38">
        <f t="shared" si="1"/>
        <v>0</v>
      </c>
      <c r="AV33" s="38">
        <f t="shared" si="21"/>
        <v>0</v>
      </c>
      <c r="AW33" s="38">
        <f t="shared" si="21"/>
        <v>0</v>
      </c>
      <c r="AX33" s="38">
        <f t="shared" ca="1" si="22"/>
        <v>5</v>
      </c>
      <c r="AZ33" s="25"/>
      <c r="BD33" s="4" t="s">
        <v>88</v>
      </c>
      <c r="BE33" s="3" t="s">
        <v>14</v>
      </c>
      <c r="BF33" s="4" t="s">
        <v>15</v>
      </c>
      <c r="BG33" s="9">
        <v>1</v>
      </c>
      <c r="BH33" s="5">
        <v>42898</v>
      </c>
      <c r="BI33" s="5">
        <v>42902</v>
      </c>
      <c r="BJ33" s="6">
        <v>24</v>
      </c>
    </row>
    <row r="34" spans="1:62" s="38" customFormat="1" ht="11.25" customHeight="1" thickTop="1" thickBot="1">
      <c r="A34" s="50" t="str">
        <f t="array" aca="1" ref="A34" ca="1">IFERROR(INDEX(bdqui,SMALL(IF((semaine=$B$3)*(societe=$AS$1),ROW(semaine)-1),ROW(A25)),COLUMN(A:A)),"")</f>
        <v>PEREZ</v>
      </c>
      <c r="B34" s="50" t="str">
        <f t="array" aca="1" ref="B34" ca="1">IFERROR(INDEX(bdqui,SMALL(IF((semaine=$B$3)*(societe=$AS$1),ROW(semaine)-1),ROW(B25)),COLUMN(B:B)),"")</f>
        <v>Matthieu</v>
      </c>
      <c r="C34" s="50"/>
      <c r="D34" s="32"/>
      <c r="E34" s="32"/>
      <c r="F34"/>
      <c r="G34" s="33"/>
      <c r="H34" s="33"/>
      <c r="I34" s="33"/>
      <c r="J34" s="33"/>
      <c r="K34" s="37">
        <f t="shared" ca="1" si="2"/>
        <v>7</v>
      </c>
      <c r="L34" s="38">
        <f t="shared" ca="1" si="3"/>
        <v>1</v>
      </c>
      <c r="O34" s="38">
        <f t="shared" ca="1" si="4"/>
        <v>1</v>
      </c>
      <c r="P34" s="37">
        <f t="shared" ca="1" si="5"/>
        <v>7</v>
      </c>
      <c r="Q34" s="38">
        <f t="shared" ca="1" si="6"/>
        <v>1</v>
      </c>
      <c r="T34" s="38">
        <f t="shared" ca="1" si="7"/>
        <v>1</v>
      </c>
      <c r="U34" s="37">
        <f t="shared" ca="1" si="8"/>
        <v>7</v>
      </c>
      <c r="V34" s="38">
        <f t="shared" ca="1" si="9"/>
        <v>1</v>
      </c>
      <c r="Y34" s="38">
        <f t="shared" ca="1" si="10"/>
        <v>1</v>
      </c>
      <c r="Z34" s="37">
        <f t="shared" ca="1" si="11"/>
        <v>7</v>
      </c>
      <c r="AA34" s="38">
        <f t="shared" ca="1" si="12"/>
        <v>1</v>
      </c>
      <c r="AD34" s="38">
        <f t="shared" ca="1" si="13"/>
        <v>1</v>
      </c>
      <c r="AE34" s="37">
        <f t="shared" ca="1" si="14"/>
        <v>7</v>
      </c>
      <c r="AF34" s="38">
        <f t="shared" ca="1" si="15"/>
        <v>1</v>
      </c>
      <c r="AI34" s="38">
        <f t="shared" ca="1" si="16"/>
        <v>1</v>
      </c>
      <c r="AK34" s="38">
        <f t="shared" si="17"/>
        <v>0</v>
      </c>
      <c r="AN34" s="38">
        <f t="shared" si="18"/>
        <v>0</v>
      </c>
      <c r="AP34" s="38">
        <f t="shared" si="19"/>
        <v>0</v>
      </c>
      <c r="AS34" s="38">
        <f t="shared" si="20"/>
        <v>0</v>
      </c>
      <c r="AT34" s="37">
        <f t="shared" ca="1" si="0"/>
        <v>35</v>
      </c>
      <c r="AU34" s="38">
        <f t="shared" si="1"/>
        <v>0</v>
      </c>
      <c r="AV34" s="38">
        <f t="shared" si="21"/>
        <v>0</v>
      </c>
      <c r="AW34" s="38">
        <f t="shared" si="21"/>
        <v>0</v>
      </c>
      <c r="AX34" s="38">
        <f t="shared" ca="1" si="22"/>
        <v>5</v>
      </c>
      <c r="AZ34" s="25"/>
      <c r="BD34" s="4" t="s">
        <v>88</v>
      </c>
      <c r="BE34" s="3" t="s">
        <v>14</v>
      </c>
      <c r="BF34" s="4" t="s">
        <v>15</v>
      </c>
      <c r="BG34" s="9">
        <v>1</v>
      </c>
      <c r="BH34" s="5">
        <v>42905</v>
      </c>
      <c r="BI34" s="5">
        <v>42909</v>
      </c>
      <c r="BJ34" s="6">
        <v>25</v>
      </c>
    </row>
    <row r="35" spans="1:62" s="38" customFormat="1" ht="11.25" customHeight="1" thickTop="1" thickBot="1">
      <c r="A35" s="50" t="str">
        <f t="array" aca="1" ref="A35" ca="1">IFERROR(INDEX(bdqui,SMALL(IF((semaine=$B$3)*(societe=$AS$1),ROW(semaine)-1),ROW(A26)),COLUMN(A:A)),"")</f>
        <v>PERIAM</v>
      </c>
      <c r="B35" s="50" t="str">
        <f t="array" aca="1" ref="B35" ca="1">IFERROR(INDEX(bdqui,SMALL(IF((semaine=$B$3)*(societe=$AS$1),ROW(semaine)-1),ROW(B26)),COLUMN(B:B)),"")</f>
        <v>Jacques</v>
      </c>
      <c r="C35" s="50"/>
      <c r="D35" s="32"/>
      <c r="E35" s="32"/>
      <c r="F35"/>
      <c r="G35" s="33"/>
      <c r="H35" s="33"/>
      <c r="I35" s="33"/>
      <c r="J35" s="33"/>
      <c r="K35" s="37">
        <f t="shared" ca="1" si="2"/>
        <v>7</v>
      </c>
      <c r="L35" s="38">
        <f t="shared" ca="1" si="3"/>
        <v>1</v>
      </c>
      <c r="O35" s="38">
        <f t="shared" ca="1" si="4"/>
        <v>1</v>
      </c>
      <c r="P35" s="37">
        <f t="shared" ca="1" si="5"/>
        <v>7</v>
      </c>
      <c r="Q35" s="38">
        <f t="shared" ca="1" si="6"/>
        <v>1</v>
      </c>
      <c r="T35" s="38">
        <f t="shared" ca="1" si="7"/>
        <v>1</v>
      </c>
      <c r="U35" s="37">
        <f t="shared" ca="1" si="8"/>
        <v>7</v>
      </c>
      <c r="V35" s="38">
        <f t="shared" ca="1" si="9"/>
        <v>1</v>
      </c>
      <c r="Y35" s="38">
        <f t="shared" ca="1" si="10"/>
        <v>1</v>
      </c>
      <c r="Z35" s="37">
        <f t="shared" ca="1" si="11"/>
        <v>7</v>
      </c>
      <c r="AA35" s="38">
        <f t="shared" ca="1" si="12"/>
        <v>1</v>
      </c>
      <c r="AD35" s="38">
        <f t="shared" ca="1" si="13"/>
        <v>1</v>
      </c>
      <c r="AE35" s="37">
        <f t="shared" ca="1" si="14"/>
        <v>7</v>
      </c>
      <c r="AF35" s="38">
        <f t="shared" ca="1" si="15"/>
        <v>1</v>
      </c>
      <c r="AI35" s="38">
        <f t="shared" ca="1" si="16"/>
        <v>1</v>
      </c>
      <c r="AK35" s="38">
        <f t="shared" si="17"/>
        <v>0</v>
      </c>
      <c r="AN35" s="38">
        <f t="shared" si="18"/>
        <v>0</v>
      </c>
      <c r="AP35" s="38">
        <f t="shared" si="19"/>
        <v>0</v>
      </c>
      <c r="AS35" s="38">
        <f t="shared" si="20"/>
        <v>0</v>
      </c>
      <c r="AT35" s="37">
        <f t="shared" ca="1" si="0"/>
        <v>35</v>
      </c>
      <c r="AU35" s="38">
        <f t="shared" si="1"/>
        <v>0</v>
      </c>
      <c r="AV35" s="38">
        <f t="shared" si="21"/>
        <v>0</v>
      </c>
      <c r="AW35" s="38">
        <f t="shared" si="21"/>
        <v>0</v>
      </c>
      <c r="AX35" s="38">
        <f t="shared" ca="1" si="22"/>
        <v>5</v>
      </c>
      <c r="AZ35" s="25"/>
      <c r="BD35" s="4" t="s">
        <v>88</v>
      </c>
      <c r="BE35" s="3" t="s">
        <v>14</v>
      </c>
      <c r="BF35" s="4" t="s">
        <v>15</v>
      </c>
      <c r="BG35" s="9">
        <v>1</v>
      </c>
      <c r="BH35" s="5">
        <v>42912</v>
      </c>
      <c r="BI35" s="5">
        <v>42916</v>
      </c>
      <c r="BJ35" s="6">
        <v>26</v>
      </c>
    </row>
    <row r="36" spans="1:62" s="38" customFormat="1" ht="11.25" customHeight="1" thickTop="1" thickBot="1">
      <c r="A36" s="50" t="str">
        <f t="array" aca="1" ref="A36" ca="1">IFERROR(INDEX(bdqui,SMALL(IF((semaine=$B$3)*(societe=$AS$1),ROW(semaine)-1),ROW(A27)),COLUMN(A:A)),"")</f>
        <v>SASSI</v>
      </c>
      <c r="B36" s="50" t="str">
        <f t="array" aca="1" ref="B36" ca="1">IFERROR(INDEX(bdqui,SMALL(IF((semaine=$B$3)*(societe=$AS$1),ROW(semaine)-1),ROW(B27)),COLUMN(B:B)),"")</f>
        <v>Jacques</v>
      </c>
      <c r="C36" s="50"/>
      <c r="D36" s="32"/>
      <c r="E36" s="32"/>
      <c r="F36"/>
      <c r="G36" s="33"/>
      <c r="H36" s="33"/>
      <c r="I36" s="33"/>
      <c r="J36" s="33"/>
      <c r="K36" s="37">
        <f t="shared" ca="1" si="2"/>
        <v>7</v>
      </c>
      <c r="L36" s="38">
        <f t="shared" ca="1" si="3"/>
        <v>1</v>
      </c>
      <c r="O36" s="38">
        <f t="shared" ca="1" si="4"/>
        <v>1</v>
      </c>
      <c r="P36" s="37">
        <f t="shared" ca="1" si="5"/>
        <v>7</v>
      </c>
      <c r="Q36" s="38">
        <f t="shared" ca="1" si="6"/>
        <v>1</v>
      </c>
      <c r="T36" s="38">
        <f t="shared" ca="1" si="7"/>
        <v>1</v>
      </c>
      <c r="U36" s="37">
        <f t="shared" ca="1" si="8"/>
        <v>7</v>
      </c>
      <c r="V36" s="38">
        <f t="shared" ca="1" si="9"/>
        <v>1</v>
      </c>
      <c r="Y36" s="38">
        <f t="shared" ca="1" si="10"/>
        <v>1</v>
      </c>
      <c r="Z36" s="37">
        <f t="shared" ca="1" si="11"/>
        <v>7</v>
      </c>
      <c r="AA36" s="38">
        <f t="shared" ca="1" si="12"/>
        <v>1</v>
      </c>
      <c r="AD36" s="38">
        <f t="shared" ca="1" si="13"/>
        <v>1</v>
      </c>
      <c r="AE36" s="37">
        <f t="shared" ca="1" si="14"/>
        <v>7</v>
      </c>
      <c r="AF36" s="38">
        <f t="shared" ca="1" si="15"/>
        <v>1</v>
      </c>
      <c r="AI36" s="38">
        <f t="shared" ca="1" si="16"/>
        <v>1</v>
      </c>
      <c r="AK36" s="38">
        <f t="shared" si="17"/>
        <v>0</v>
      </c>
      <c r="AN36" s="38">
        <f t="shared" si="18"/>
        <v>0</v>
      </c>
      <c r="AP36" s="38">
        <f t="shared" si="19"/>
        <v>0</v>
      </c>
      <c r="AS36" s="38">
        <f t="shared" si="20"/>
        <v>0</v>
      </c>
      <c r="AT36" s="37">
        <f t="shared" ca="1" si="0"/>
        <v>35</v>
      </c>
      <c r="AU36" s="38">
        <f t="shared" si="1"/>
        <v>0</v>
      </c>
      <c r="AV36" s="38">
        <f t="shared" si="21"/>
        <v>0</v>
      </c>
      <c r="AW36" s="38">
        <f t="shared" si="21"/>
        <v>0</v>
      </c>
      <c r="AX36" s="38">
        <f t="shared" ca="1" si="22"/>
        <v>5</v>
      </c>
      <c r="AZ36" s="25"/>
      <c r="BD36" s="4" t="s">
        <v>88</v>
      </c>
      <c r="BE36" s="3" t="s">
        <v>16</v>
      </c>
      <c r="BF36" s="4" t="s">
        <v>17</v>
      </c>
      <c r="BG36" s="9">
        <v>1</v>
      </c>
      <c r="BH36" s="5">
        <v>42905</v>
      </c>
      <c r="BI36" s="5">
        <v>42909</v>
      </c>
      <c r="BJ36" s="6">
        <v>25</v>
      </c>
    </row>
    <row r="37" spans="1:62" s="38" customFormat="1" ht="11.25" customHeight="1" thickTop="1" thickBot="1">
      <c r="A37" s="50" t="str">
        <f t="array" aca="1" ref="A37" ca="1">IFERROR(INDEX(bdqui,SMALL(IF((semaine=$B$3)*(societe=$AS$1),ROW(semaine)-1),ROW(A28)),COLUMN(A:A)),"")</f>
        <v>TEDESCO</v>
      </c>
      <c r="B37" s="50" t="str">
        <f t="array" aca="1" ref="B37" ca="1">IFERROR(INDEX(bdqui,SMALL(IF((semaine=$B$3)*(societe=$AS$1),ROW(semaine)-1),ROW(B28)),COLUMN(B:B)),"")</f>
        <v>Lucas</v>
      </c>
      <c r="C37" s="50"/>
      <c r="D37" s="32"/>
      <c r="E37" s="32"/>
      <c r="F37"/>
      <c r="G37" s="33"/>
      <c r="H37" s="33"/>
      <c r="I37" s="33"/>
      <c r="J37" s="33"/>
      <c r="K37" s="37">
        <f t="shared" ca="1" si="2"/>
        <v>7</v>
      </c>
      <c r="L37" s="38">
        <f t="shared" ca="1" si="3"/>
        <v>1</v>
      </c>
      <c r="O37" s="38">
        <f t="shared" ca="1" si="4"/>
        <v>1</v>
      </c>
      <c r="P37" s="37">
        <f t="shared" ca="1" si="5"/>
        <v>7</v>
      </c>
      <c r="Q37" s="38">
        <f t="shared" ca="1" si="6"/>
        <v>1</v>
      </c>
      <c r="T37" s="38">
        <f t="shared" ca="1" si="7"/>
        <v>1</v>
      </c>
      <c r="U37" s="37">
        <f t="shared" ca="1" si="8"/>
        <v>7</v>
      </c>
      <c r="V37" s="38">
        <f t="shared" ca="1" si="9"/>
        <v>1</v>
      </c>
      <c r="Y37" s="38">
        <f t="shared" ca="1" si="10"/>
        <v>1</v>
      </c>
      <c r="Z37" s="37">
        <f t="shared" ca="1" si="11"/>
        <v>7</v>
      </c>
      <c r="AA37" s="38">
        <f t="shared" ca="1" si="12"/>
        <v>1</v>
      </c>
      <c r="AD37" s="38">
        <f t="shared" ca="1" si="13"/>
        <v>1</v>
      </c>
      <c r="AE37" s="37">
        <f t="shared" ca="1" si="14"/>
        <v>7</v>
      </c>
      <c r="AF37" s="38">
        <f t="shared" ca="1" si="15"/>
        <v>1</v>
      </c>
      <c r="AI37" s="38">
        <f t="shared" ca="1" si="16"/>
        <v>1</v>
      </c>
      <c r="AK37" s="38">
        <f t="shared" si="17"/>
        <v>0</v>
      </c>
      <c r="AN37" s="38">
        <f t="shared" si="18"/>
        <v>0</v>
      </c>
      <c r="AP37" s="38">
        <f t="shared" si="19"/>
        <v>0</v>
      </c>
      <c r="AS37" s="38">
        <f t="shared" si="20"/>
        <v>0</v>
      </c>
      <c r="AT37" s="37">
        <f t="shared" ca="1" si="0"/>
        <v>35</v>
      </c>
      <c r="AU37" s="38">
        <f t="shared" si="1"/>
        <v>0</v>
      </c>
      <c r="AV37" s="38">
        <f t="shared" si="21"/>
        <v>0</v>
      </c>
      <c r="AW37" s="38">
        <f t="shared" si="21"/>
        <v>0</v>
      </c>
      <c r="AX37" s="38">
        <f t="shared" ca="1" si="22"/>
        <v>5</v>
      </c>
      <c r="AZ37" s="25"/>
      <c r="BD37" s="4" t="s">
        <v>88</v>
      </c>
      <c r="BE37" s="3" t="s">
        <v>16</v>
      </c>
      <c r="BF37" s="4" t="s">
        <v>17</v>
      </c>
      <c r="BG37" s="9">
        <v>1</v>
      </c>
      <c r="BH37" s="5">
        <v>42912</v>
      </c>
      <c r="BI37" s="5">
        <v>42916</v>
      </c>
      <c r="BJ37" s="6">
        <v>26</v>
      </c>
    </row>
    <row r="38" spans="1:62" s="38" customFormat="1" ht="11.25" customHeight="1" thickTop="1" thickBot="1">
      <c r="A38" s="50" t="str">
        <f t="array" aca="1" ref="A38" ca="1">IFERROR(INDEX(bdqui,SMALL(IF((semaine=$B$3)*(societe=$AS$1),ROW(semaine)-1),ROW(A29)),COLUMN(A:A)),"")</f>
        <v>TELO</v>
      </c>
      <c r="B38" s="50" t="str">
        <f t="array" aca="1" ref="B38" ca="1">IFERROR(INDEX(bdqui,SMALL(IF((semaine=$B$3)*(societe=$AS$1),ROW(semaine)-1),ROW(B29)),COLUMN(B:B)),"")</f>
        <v>Jonathan</v>
      </c>
      <c r="C38" s="50"/>
      <c r="D38" s="32"/>
      <c r="E38" s="32"/>
      <c r="F38"/>
      <c r="G38" s="33"/>
      <c r="H38" s="33"/>
      <c r="I38" s="33"/>
      <c r="J38" s="33"/>
      <c r="K38" s="37">
        <f t="shared" ca="1" si="2"/>
        <v>7</v>
      </c>
      <c r="L38" s="38">
        <f t="shared" ca="1" si="3"/>
        <v>1</v>
      </c>
      <c r="O38" s="38">
        <f t="shared" ca="1" si="4"/>
        <v>1</v>
      </c>
      <c r="P38" s="37">
        <f t="shared" ca="1" si="5"/>
        <v>7</v>
      </c>
      <c r="Q38" s="38">
        <f t="shared" ca="1" si="6"/>
        <v>1</v>
      </c>
      <c r="T38" s="38">
        <f t="shared" ca="1" si="7"/>
        <v>1</v>
      </c>
      <c r="U38" s="37">
        <f t="shared" ca="1" si="8"/>
        <v>7</v>
      </c>
      <c r="V38" s="38">
        <f t="shared" ca="1" si="9"/>
        <v>1</v>
      </c>
      <c r="Y38" s="38">
        <f t="shared" ca="1" si="10"/>
        <v>1</v>
      </c>
      <c r="Z38" s="37">
        <f t="shared" ca="1" si="11"/>
        <v>7</v>
      </c>
      <c r="AA38" s="38">
        <f t="shared" ca="1" si="12"/>
        <v>1</v>
      </c>
      <c r="AD38" s="38">
        <f t="shared" ca="1" si="13"/>
        <v>1</v>
      </c>
      <c r="AE38" s="37">
        <f t="shared" ca="1" si="14"/>
        <v>7</v>
      </c>
      <c r="AF38" s="38">
        <f t="shared" ca="1" si="15"/>
        <v>1</v>
      </c>
      <c r="AI38" s="38">
        <f t="shared" ca="1" si="16"/>
        <v>1</v>
      </c>
      <c r="AK38" s="38">
        <f t="shared" si="17"/>
        <v>0</v>
      </c>
      <c r="AN38" s="38">
        <f t="shared" si="18"/>
        <v>0</v>
      </c>
      <c r="AP38" s="38">
        <f t="shared" si="19"/>
        <v>0</v>
      </c>
      <c r="AS38" s="38">
        <f t="shared" si="20"/>
        <v>0</v>
      </c>
      <c r="AT38" s="37">
        <f t="shared" ca="1" si="0"/>
        <v>35</v>
      </c>
      <c r="AU38" s="38">
        <f t="shared" si="1"/>
        <v>0</v>
      </c>
      <c r="AV38" s="38">
        <f t="shared" si="21"/>
        <v>0</v>
      </c>
      <c r="AW38" s="38">
        <f t="shared" si="21"/>
        <v>0</v>
      </c>
      <c r="AX38" s="38">
        <f t="shared" ca="1" si="22"/>
        <v>5</v>
      </c>
      <c r="AZ38" s="25"/>
      <c r="BD38" s="4" t="s">
        <v>88</v>
      </c>
      <c r="BE38" s="3" t="s">
        <v>18</v>
      </c>
      <c r="BF38" s="4" t="s">
        <v>19</v>
      </c>
      <c r="BG38" s="9">
        <v>1</v>
      </c>
      <c r="BH38" s="5">
        <v>42887</v>
      </c>
      <c r="BI38" s="5">
        <v>42888</v>
      </c>
      <c r="BJ38" s="6">
        <v>22</v>
      </c>
    </row>
    <row r="39" spans="1:62" ht="11.25" customHeight="1" thickTop="1" thickBot="1">
      <c r="A39" s="50" t="str">
        <f t="array" aca="1" ref="A39" ca="1">IFERROR(INDEX(bdqui,SMALL(IF((semaine=$B$3)*(societe=$AS$1),ROW(semaine)-1),ROW(A30)),COLUMN(A:A)),"")</f>
        <v>TORJMAN</v>
      </c>
      <c r="B39" s="50" t="str">
        <f t="array" aca="1" ref="B39" ca="1">IFERROR(INDEX(bdqui,SMALL(IF((semaine=$B$3)*(societe=$AS$1),ROW(semaine)-1),ROW(B30)),COLUMN(B:B)),"")</f>
        <v>Jérémie</v>
      </c>
      <c r="C39" s="50"/>
      <c r="D39" s="32"/>
      <c r="E39" s="32"/>
      <c r="F39"/>
      <c r="G39" s="33"/>
      <c r="H39" s="33"/>
      <c r="I39" s="33"/>
      <c r="J39" s="33"/>
      <c r="K39" s="37">
        <f t="shared" ca="1" si="2"/>
        <v>7</v>
      </c>
      <c r="L39" s="38">
        <f t="shared" ca="1" si="3"/>
        <v>1</v>
      </c>
      <c r="M39" s="38"/>
      <c r="N39" s="38"/>
      <c r="O39" s="38">
        <f t="shared" ca="1" si="4"/>
        <v>1</v>
      </c>
      <c r="P39" s="37">
        <f t="shared" ca="1" si="5"/>
        <v>7</v>
      </c>
      <c r="Q39" s="38">
        <f t="shared" ca="1" si="6"/>
        <v>1</v>
      </c>
      <c r="R39" s="38"/>
      <c r="S39" s="38"/>
      <c r="T39" s="38">
        <f t="shared" ca="1" si="7"/>
        <v>1</v>
      </c>
      <c r="U39" s="37">
        <f t="shared" ca="1" si="8"/>
        <v>7</v>
      </c>
      <c r="V39" s="38">
        <f t="shared" ca="1" si="9"/>
        <v>1</v>
      </c>
      <c r="W39" s="38"/>
      <c r="X39" s="38"/>
      <c r="Y39" s="38">
        <f t="shared" ca="1" si="10"/>
        <v>1</v>
      </c>
      <c r="Z39" s="37">
        <f t="shared" ca="1" si="11"/>
        <v>7</v>
      </c>
      <c r="AA39" s="38">
        <f t="shared" ca="1" si="12"/>
        <v>1</v>
      </c>
      <c r="AB39" s="38"/>
      <c r="AC39" s="38"/>
      <c r="AD39" s="38">
        <f t="shared" ca="1" si="13"/>
        <v>1</v>
      </c>
      <c r="AE39" s="37">
        <f t="shared" ca="1" si="14"/>
        <v>7</v>
      </c>
      <c r="AF39" s="38">
        <f t="shared" ca="1" si="15"/>
        <v>1</v>
      </c>
      <c r="AG39" s="38"/>
      <c r="AH39" s="38"/>
      <c r="AI39" s="38">
        <f t="shared" ca="1" si="16"/>
        <v>1</v>
      </c>
      <c r="AJ39" s="38"/>
      <c r="AK39" s="38">
        <f t="shared" si="17"/>
        <v>0</v>
      </c>
      <c r="AL39" s="38"/>
      <c r="AM39" s="38"/>
      <c r="AN39" s="38">
        <f t="shared" si="18"/>
        <v>0</v>
      </c>
      <c r="AO39" s="38"/>
      <c r="AP39" s="38">
        <f t="shared" si="19"/>
        <v>0</v>
      </c>
      <c r="AQ39" s="38"/>
      <c r="AR39" s="38"/>
      <c r="AS39" s="38">
        <f t="shared" si="20"/>
        <v>0</v>
      </c>
      <c r="AT39" s="37">
        <f t="shared" ca="1" si="0"/>
        <v>35</v>
      </c>
      <c r="AU39" s="38">
        <f t="shared" si="1"/>
        <v>0</v>
      </c>
      <c r="AV39" s="38">
        <f t="shared" si="21"/>
        <v>0</v>
      </c>
      <c r="AW39" s="38">
        <f t="shared" si="21"/>
        <v>0</v>
      </c>
      <c r="AX39" s="38">
        <f t="shared" ca="1" si="22"/>
        <v>5</v>
      </c>
      <c r="AZ39" s="25"/>
      <c r="BD39" s="4" t="s">
        <v>88</v>
      </c>
      <c r="BE39" s="3" t="s">
        <v>18</v>
      </c>
      <c r="BF39" s="4" t="s">
        <v>19</v>
      </c>
      <c r="BG39" s="9">
        <v>1</v>
      </c>
      <c r="BH39" s="5">
        <v>42891</v>
      </c>
      <c r="BI39" s="5">
        <v>42895</v>
      </c>
      <c r="BJ39" s="6">
        <v>23</v>
      </c>
    </row>
    <row r="40" spans="1:62" ht="11.25" customHeight="1" thickTop="1" thickBot="1">
      <c r="A40" s="50" t="str">
        <f t="array" aca="1" ref="A40" ca="1">IFERROR(INDEX(bdqui,SMALL(IF((semaine=$B$3)*(societe=$AS$1),ROW(semaine)-1),ROW(A31)),COLUMN(A:A)),"")</f>
        <v>TREMOULET</v>
      </c>
      <c r="B40" s="50" t="str">
        <f t="array" aca="1" ref="B40" ca="1">IFERROR(INDEX(bdqui,SMALL(IF((semaine=$B$3)*(societe=$AS$1),ROW(semaine)-1),ROW(B31)),COLUMN(B:B)),"")</f>
        <v>Cécile</v>
      </c>
      <c r="C40" s="50"/>
      <c r="D40" s="32"/>
      <c r="E40" s="32"/>
      <c r="F40"/>
      <c r="G40" s="33"/>
      <c r="H40" s="33"/>
      <c r="I40" s="33"/>
      <c r="J40" s="33"/>
      <c r="K40" s="37">
        <f t="shared" ca="1" si="2"/>
        <v>7</v>
      </c>
      <c r="L40" s="38">
        <f t="shared" ca="1" si="3"/>
        <v>1</v>
      </c>
      <c r="M40" s="38"/>
      <c r="N40" s="38"/>
      <c r="O40" s="38">
        <f t="shared" ca="1" si="4"/>
        <v>1</v>
      </c>
      <c r="P40" s="37">
        <f t="shared" ca="1" si="5"/>
        <v>7</v>
      </c>
      <c r="Q40" s="38">
        <f t="shared" ca="1" si="6"/>
        <v>1</v>
      </c>
      <c r="R40" s="38"/>
      <c r="S40" s="38"/>
      <c r="T40" s="38">
        <f t="shared" ca="1" si="7"/>
        <v>1</v>
      </c>
      <c r="U40" s="37">
        <f t="shared" ca="1" si="8"/>
        <v>7</v>
      </c>
      <c r="V40" s="38">
        <f t="shared" ca="1" si="9"/>
        <v>1</v>
      </c>
      <c r="W40" s="38"/>
      <c r="X40" s="38"/>
      <c r="Y40" s="38">
        <f t="shared" ca="1" si="10"/>
        <v>1</v>
      </c>
      <c r="Z40" s="37">
        <f t="shared" ca="1" si="11"/>
        <v>7</v>
      </c>
      <c r="AA40" s="38">
        <f t="shared" ca="1" si="12"/>
        <v>1</v>
      </c>
      <c r="AB40" s="38"/>
      <c r="AC40" s="38"/>
      <c r="AD40" s="38">
        <f t="shared" ca="1" si="13"/>
        <v>1</v>
      </c>
      <c r="AE40" s="37">
        <f t="shared" ca="1" si="14"/>
        <v>7</v>
      </c>
      <c r="AF40" s="38">
        <f t="shared" ca="1" si="15"/>
        <v>1</v>
      </c>
      <c r="AG40" s="38"/>
      <c r="AH40" s="38"/>
      <c r="AI40" s="38">
        <f t="shared" ca="1" si="16"/>
        <v>1</v>
      </c>
      <c r="AJ40" s="38"/>
      <c r="AK40" s="38">
        <f t="shared" si="17"/>
        <v>0</v>
      </c>
      <c r="AL40" s="38"/>
      <c r="AM40" s="38"/>
      <c r="AN40" s="38">
        <f t="shared" si="18"/>
        <v>0</v>
      </c>
      <c r="AO40" s="38"/>
      <c r="AP40" s="38">
        <f t="shared" si="19"/>
        <v>0</v>
      </c>
      <c r="AQ40" s="38"/>
      <c r="AR40" s="38"/>
      <c r="AS40" s="38">
        <f t="shared" si="20"/>
        <v>0</v>
      </c>
      <c r="AT40" s="37">
        <f t="shared" ca="1" si="0"/>
        <v>35</v>
      </c>
      <c r="AU40" s="38">
        <f t="shared" si="1"/>
        <v>0</v>
      </c>
      <c r="AV40" s="38">
        <f t="shared" si="21"/>
        <v>0</v>
      </c>
      <c r="AW40" s="38">
        <f t="shared" si="21"/>
        <v>0</v>
      </c>
      <c r="AX40" s="38">
        <f t="shared" ca="1" si="22"/>
        <v>5</v>
      </c>
      <c r="AZ40" s="25"/>
      <c r="BD40" s="4" t="s">
        <v>88</v>
      </c>
      <c r="BE40" s="3" t="s">
        <v>18</v>
      </c>
      <c r="BF40" s="4" t="s">
        <v>19</v>
      </c>
      <c r="BG40" s="9">
        <v>1</v>
      </c>
      <c r="BH40" s="5">
        <v>42898</v>
      </c>
      <c r="BI40" s="5">
        <v>42902</v>
      </c>
      <c r="BJ40" s="6">
        <v>24</v>
      </c>
    </row>
    <row r="41" spans="1:62" ht="11.25" customHeight="1" thickTop="1" thickBot="1">
      <c r="A41" s="50" t="str">
        <f t="array" aca="1" ref="A41" ca="1">IFERROR(INDEX(bdqui,SMALL(IF((semaine=$B$3)*(societe=$AS$1),ROW(semaine)-1),ROW(A32)),COLUMN(A:A)),"")</f>
        <v>VINCENT</v>
      </c>
      <c r="B41" s="50" t="str">
        <f t="array" aca="1" ref="B41" ca="1">IFERROR(INDEX(bdqui,SMALL(IF((semaine=$B$3)*(societe=$AS$1),ROW(semaine)-1),ROW(B32)),COLUMN(B:B)),"")</f>
        <v>Laurent</v>
      </c>
      <c r="C41" s="50"/>
      <c r="D41" s="32"/>
      <c r="E41" s="32"/>
      <c r="F41"/>
      <c r="G41" s="33"/>
      <c r="H41" s="33"/>
      <c r="I41" s="33"/>
      <c r="J41" s="33"/>
      <c r="K41" s="37">
        <f t="shared" ca="1" si="2"/>
        <v>7</v>
      </c>
      <c r="L41" s="38">
        <f t="shared" ca="1" si="3"/>
        <v>1</v>
      </c>
      <c r="M41" s="38"/>
      <c r="N41" s="38"/>
      <c r="O41" s="38">
        <f t="shared" ca="1" si="4"/>
        <v>1</v>
      </c>
      <c r="P41" s="37">
        <f t="shared" ca="1" si="5"/>
        <v>7</v>
      </c>
      <c r="Q41" s="38">
        <f t="shared" ca="1" si="6"/>
        <v>1</v>
      </c>
      <c r="R41" s="38"/>
      <c r="S41" s="38"/>
      <c r="T41" s="38">
        <f t="shared" ca="1" si="7"/>
        <v>1</v>
      </c>
      <c r="U41" s="37">
        <f t="shared" ca="1" si="8"/>
        <v>7</v>
      </c>
      <c r="V41" s="38">
        <f t="shared" ca="1" si="9"/>
        <v>1</v>
      </c>
      <c r="W41" s="38"/>
      <c r="X41" s="38"/>
      <c r="Y41" s="38">
        <f t="shared" ca="1" si="10"/>
        <v>1</v>
      </c>
      <c r="Z41" s="37">
        <f t="shared" ca="1" si="11"/>
        <v>7</v>
      </c>
      <c r="AA41" s="38">
        <f t="shared" ca="1" si="12"/>
        <v>1</v>
      </c>
      <c r="AB41" s="38"/>
      <c r="AC41" s="38"/>
      <c r="AD41" s="38">
        <f t="shared" ca="1" si="13"/>
        <v>1</v>
      </c>
      <c r="AE41" s="37">
        <f t="shared" ca="1" si="14"/>
        <v>7</v>
      </c>
      <c r="AF41" s="38">
        <f t="shared" ca="1" si="15"/>
        <v>1</v>
      </c>
      <c r="AG41" s="38"/>
      <c r="AH41" s="38"/>
      <c r="AI41" s="38">
        <f t="shared" ca="1" si="16"/>
        <v>1</v>
      </c>
      <c r="AJ41" s="38"/>
      <c r="AK41" s="38">
        <f t="shared" si="17"/>
        <v>0</v>
      </c>
      <c r="AL41" s="38"/>
      <c r="AM41" s="38"/>
      <c r="AN41" s="38">
        <f t="shared" si="18"/>
        <v>0</v>
      </c>
      <c r="AO41" s="38"/>
      <c r="AP41" s="38">
        <f t="shared" si="19"/>
        <v>0</v>
      </c>
      <c r="AQ41" s="38"/>
      <c r="AR41" s="38"/>
      <c r="AS41" s="38">
        <f t="shared" si="20"/>
        <v>0</v>
      </c>
      <c r="AT41" s="37">
        <f t="shared" ca="1" si="0"/>
        <v>35</v>
      </c>
      <c r="AU41" s="38">
        <f t="shared" si="1"/>
        <v>0</v>
      </c>
      <c r="AV41" s="38">
        <f t="shared" si="21"/>
        <v>0</v>
      </c>
      <c r="AW41" s="38">
        <f t="shared" si="21"/>
        <v>0</v>
      </c>
      <c r="AX41" s="38">
        <f t="shared" ca="1" si="22"/>
        <v>5</v>
      </c>
      <c r="AZ41" s="25"/>
      <c r="BD41" s="4" t="s">
        <v>88</v>
      </c>
      <c r="BE41" s="3" t="s">
        <v>18</v>
      </c>
      <c r="BF41" s="4" t="s">
        <v>19</v>
      </c>
      <c r="BG41" s="9">
        <v>1</v>
      </c>
      <c r="BH41" s="5">
        <v>42905</v>
      </c>
      <c r="BI41" s="5">
        <v>42909</v>
      </c>
      <c r="BJ41" s="6">
        <v>25</v>
      </c>
    </row>
    <row r="42" spans="1:62" ht="11.25" customHeight="1" thickTop="1" thickBot="1">
      <c r="A42" s="50" t="str">
        <f t="array" aca="1" ref="A42" ca="1">IFERROR(INDEX(bdqui,SMALL(IF((semaine=$B$3)*(societe=$AS$1),ROW(semaine)-1),ROW(A33)),COLUMN(A:A)),"")</f>
        <v/>
      </c>
      <c r="B42" s="50" t="str">
        <f t="array" aca="1" ref="B42" ca="1">IFERROR(INDEX(bdqui,SMALL(IF((semaine=$B$3)*(societe=$AS$1),ROW(semaine)-1),ROW(B33)),COLUMN(B:B)),"")</f>
        <v/>
      </c>
      <c r="C42" s="50"/>
      <c r="D42" s="32"/>
      <c r="E42" s="32"/>
      <c r="F42"/>
      <c r="G42" s="33"/>
      <c r="H42" s="33"/>
      <c r="I42" s="33"/>
      <c r="J42" s="33"/>
      <c r="K42" s="37">
        <f t="shared" ca="1" si="2"/>
        <v>0</v>
      </c>
      <c r="L42" s="38">
        <f t="shared" ca="1" si="3"/>
        <v>0</v>
      </c>
      <c r="M42" s="38"/>
      <c r="N42" s="38"/>
      <c r="O42" s="38">
        <f t="shared" ca="1" si="4"/>
        <v>0</v>
      </c>
      <c r="P42" s="37">
        <f t="shared" ca="1" si="5"/>
        <v>0</v>
      </c>
      <c r="Q42" s="38">
        <f t="shared" ca="1" si="6"/>
        <v>0</v>
      </c>
      <c r="R42" s="38"/>
      <c r="S42" s="38"/>
      <c r="T42" s="38">
        <f t="shared" ca="1" si="7"/>
        <v>0</v>
      </c>
      <c r="U42" s="37">
        <f t="shared" ca="1" si="8"/>
        <v>0</v>
      </c>
      <c r="V42" s="38">
        <f t="shared" ca="1" si="9"/>
        <v>0</v>
      </c>
      <c r="W42" s="38"/>
      <c r="X42" s="38"/>
      <c r="Y42" s="38">
        <f t="shared" ca="1" si="10"/>
        <v>0</v>
      </c>
      <c r="Z42" s="37">
        <f t="shared" ca="1" si="11"/>
        <v>0</v>
      </c>
      <c r="AA42" s="38">
        <f t="shared" ca="1" si="12"/>
        <v>0</v>
      </c>
      <c r="AB42" s="38"/>
      <c r="AC42" s="38"/>
      <c r="AD42" s="38">
        <f t="shared" ca="1" si="13"/>
        <v>0</v>
      </c>
      <c r="AE42" s="37">
        <f t="shared" ca="1" si="14"/>
        <v>0</v>
      </c>
      <c r="AF42" s="38">
        <f t="shared" ca="1" si="15"/>
        <v>0</v>
      </c>
      <c r="AG42" s="38"/>
      <c r="AH42" s="38"/>
      <c r="AI42" s="38">
        <f t="shared" ca="1" si="16"/>
        <v>0</v>
      </c>
      <c r="AJ42" s="38"/>
      <c r="AK42" s="38">
        <f t="shared" si="17"/>
        <v>0</v>
      </c>
      <c r="AL42" s="38"/>
      <c r="AM42" s="38"/>
      <c r="AN42" s="38">
        <f t="shared" si="18"/>
        <v>0</v>
      </c>
      <c r="AO42" s="38"/>
      <c r="AP42" s="38">
        <f t="shared" si="19"/>
        <v>0</v>
      </c>
      <c r="AQ42" s="38"/>
      <c r="AR42" s="38"/>
      <c r="AS42" s="38">
        <f t="shared" si="20"/>
        <v>0</v>
      </c>
      <c r="AT42" s="37">
        <f t="shared" ca="1" si="0"/>
        <v>0</v>
      </c>
      <c r="AU42" s="38">
        <f t="shared" si="1"/>
        <v>0</v>
      </c>
      <c r="AV42" s="38">
        <f t="shared" si="21"/>
        <v>0</v>
      </c>
      <c r="AW42" s="38">
        <f t="shared" si="21"/>
        <v>0</v>
      </c>
      <c r="AX42" s="38">
        <f t="shared" ca="1" si="22"/>
        <v>0</v>
      </c>
      <c r="AZ42" s="25"/>
      <c r="BD42" s="4" t="s">
        <v>88</v>
      </c>
      <c r="BE42" s="3" t="s">
        <v>18</v>
      </c>
      <c r="BF42" s="4" t="s">
        <v>19</v>
      </c>
      <c r="BG42" s="9">
        <v>1</v>
      </c>
      <c r="BH42" s="5">
        <v>42912</v>
      </c>
      <c r="BI42" s="5">
        <v>42916</v>
      </c>
      <c r="BJ42" s="6">
        <v>26</v>
      </c>
    </row>
    <row r="43" spans="1:62" ht="11.25" customHeight="1" thickTop="1" thickBot="1">
      <c r="A43" s="50" t="str">
        <f t="array" aca="1" ref="A43" ca="1">IFERROR(INDEX(bdqui,SMALL(IF((semaine=$B$3)*(societe=$AS$1),ROW(semaine)-1),ROW(A34)),COLUMN(A:A)),"")</f>
        <v/>
      </c>
      <c r="B43" s="50" t="str">
        <f t="array" aca="1" ref="B43" ca="1">IFERROR(INDEX(bdqui,SMALL(IF((semaine=$B$3)*(societe=$AS$1),ROW(semaine)-1),ROW(B34)),COLUMN(B:B)),"")</f>
        <v/>
      </c>
      <c r="C43" s="50"/>
      <c r="D43" s="32"/>
      <c r="E43" s="32"/>
      <c r="F43"/>
      <c r="G43" s="33"/>
      <c r="H43" s="33"/>
      <c r="I43" s="33"/>
      <c r="J43" s="33"/>
      <c r="K43" s="37">
        <f t="shared" ca="1" si="2"/>
        <v>0</v>
      </c>
      <c r="L43" s="38">
        <f t="shared" ca="1" si="3"/>
        <v>0</v>
      </c>
      <c r="M43" s="38"/>
      <c r="N43" s="38"/>
      <c r="O43" s="38">
        <f t="shared" ca="1" si="4"/>
        <v>0</v>
      </c>
      <c r="P43" s="37">
        <f t="shared" ca="1" si="5"/>
        <v>0</v>
      </c>
      <c r="Q43" s="38">
        <f t="shared" ca="1" si="6"/>
        <v>0</v>
      </c>
      <c r="R43" s="38"/>
      <c r="S43" s="38"/>
      <c r="T43" s="38">
        <f t="shared" ca="1" si="7"/>
        <v>0</v>
      </c>
      <c r="U43" s="37">
        <f t="shared" ca="1" si="8"/>
        <v>0</v>
      </c>
      <c r="V43" s="38">
        <f t="shared" ca="1" si="9"/>
        <v>0</v>
      </c>
      <c r="W43" s="38"/>
      <c r="X43" s="38"/>
      <c r="Y43" s="38">
        <f t="shared" ca="1" si="10"/>
        <v>0</v>
      </c>
      <c r="Z43" s="37">
        <f t="shared" ca="1" si="11"/>
        <v>0</v>
      </c>
      <c r="AA43" s="38">
        <f t="shared" ca="1" si="12"/>
        <v>0</v>
      </c>
      <c r="AB43" s="38"/>
      <c r="AC43" s="38"/>
      <c r="AD43" s="38">
        <f t="shared" ca="1" si="13"/>
        <v>0</v>
      </c>
      <c r="AE43" s="37">
        <f t="shared" ca="1" si="14"/>
        <v>0</v>
      </c>
      <c r="AF43" s="38">
        <f t="shared" ca="1" si="15"/>
        <v>0</v>
      </c>
      <c r="AG43" s="38"/>
      <c r="AH43" s="38"/>
      <c r="AI43" s="38">
        <f t="shared" ca="1" si="16"/>
        <v>0</v>
      </c>
      <c r="AJ43" s="38"/>
      <c r="AK43" s="38">
        <f t="shared" si="17"/>
        <v>0</v>
      </c>
      <c r="AL43" s="38"/>
      <c r="AM43" s="38"/>
      <c r="AN43" s="38">
        <f t="shared" si="18"/>
        <v>0</v>
      </c>
      <c r="AO43" s="38"/>
      <c r="AP43" s="38">
        <f t="shared" si="19"/>
        <v>0</v>
      </c>
      <c r="AQ43" s="38"/>
      <c r="AR43" s="38"/>
      <c r="AS43" s="38">
        <f t="shared" si="20"/>
        <v>0</v>
      </c>
      <c r="AT43" s="37">
        <f t="shared" ca="1" si="0"/>
        <v>0</v>
      </c>
      <c r="AU43" s="38">
        <f t="shared" si="1"/>
        <v>0</v>
      </c>
      <c r="AV43" s="38">
        <f t="shared" si="21"/>
        <v>0</v>
      </c>
      <c r="AW43" s="38">
        <f t="shared" si="21"/>
        <v>0</v>
      </c>
      <c r="AX43" s="38">
        <f t="shared" ca="1" si="22"/>
        <v>0</v>
      </c>
      <c r="AZ43" s="25"/>
      <c r="BD43" s="4" t="s">
        <v>88</v>
      </c>
      <c r="BE43" s="3" t="s">
        <v>20</v>
      </c>
      <c r="BF43" s="4" t="s">
        <v>21</v>
      </c>
      <c r="BG43" s="9">
        <v>1</v>
      </c>
      <c r="BH43" s="5">
        <v>42887</v>
      </c>
      <c r="BI43" s="5">
        <v>42888</v>
      </c>
      <c r="BJ43" s="6">
        <v>22</v>
      </c>
    </row>
    <row r="44" spans="1:62" ht="11.25" customHeight="1" thickTop="1" thickBot="1">
      <c r="A44" s="50" t="str">
        <f t="array" aca="1" ref="A44" ca="1">IFERROR(INDEX(bdqui,SMALL(IF((semaine=$B$3)*(societe=$AS$1),ROW(semaine)-1),ROW(A35)),COLUMN(A:A)),"")</f>
        <v/>
      </c>
      <c r="B44" s="50" t="str">
        <f t="array" aca="1" ref="B44" ca="1">IFERROR(INDEX(bdqui,SMALL(IF((semaine=$B$3)*(societe=$AS$1),ROW(semaine)-1),ROW(B35)),COLUMN(B:B)),"")</f>
        <v/>
      </c>
      <c r="C44" s="50"/>
      <c r="D44" s="32"/>
      <c r="E44" s="32"/>
      <c r="F44"/>
      <c r="G44" s="33"/>
      <c r="H44" s="33"/>
      <c r="I44" s="33"/>
      <c r="J44" s="33"/>
      <c r="K44" s="37">
        <f t="shared" ca="1" si="2"/>
        <v>0</v>
      </c>
      <c r="L44" s="38">
        <f t="shared" ca="1" si="3"/>
        <v>0</v>
      </c>
      <c r="M44" s="38"/>
      <c r="N44" s="38"/>
      <c r="O44" s="38">
        <f t="shared" ca="1" si="4"/>
        <v>0</v>
      </c>
      <c r="P44" s="37">
        <f t="shared" ca="1" si="5"/>
        <v>0</v>
      </c>
      <c r="Q44" s="38">
        <f t="shared" ca="1" si="6"/>
        <v>0</v>
      </c>
      <c r="R44" s="38"/>
      <c r="S44" s="38"/>
      <c r="T44" s="38">
        <f t="shared" ca="1" si="7"/>
        <v>0</v>
      </c>
      <c r="U44" s="37">
        <f t="shared" ca="1" si="8"/>
        <v>0</v>
      </c>
      <c r="V44" s="38">
        <f t="shared" ca="1" si="9"/>
        <v>0</v>
      </c>
      <c r="W44" s="38"/>
      <c r="X44" s="38"/>
      <c r="Y44" s="38">
        <f t="shared" ca="1" si="10"/>
        <v>0</v>
      </c>
      <c r="Z44" s="37">
        <f t="shared" ca="1" si="11"/>
        <v>0</v>
      </c>
      <c r="AA44" s="38">
        <f t="shared" ca="1" si="12"/>
        <v>0</v>
      </c>
      <c r="AB44" s="38"/>
      <c r="AC44" s="38"/>
      <c r="AD44" s="38">
        <f t="shared" ca="1" si="13"/>
        <v>0</v>
      </c>
      <c r="AE44" s="37">
        <f t="shared" ca="1" si="14"/>
        <v>0</v>
      </c>
      <c r="AF44" s="38">
        <f t="shared" ca="1" si="15"/>
        <v>0</v>
      </c>
      <c r="AG44" s="38"/>
      <c r="AH44" s="38"/>
      <c r="AI44" s="38">
        <f t="shared" ca="1" si="16"/>
        <v>0</v>
      </c>
      <c r="AJ44" s="38"/>
      <c r="AK44" s="38">
        <f t="shared" si="17"/>
        <v>0</v>
      </c>
      <c r="AL44" s="38"/>
      <c r="AM44" s="38"/>
      <c r="AN44" s="38">
        <f t="shared" si="18"/>
        <v>0</v>
      </c>
      <c r="AO44" s="38"/>
      <c r="AP44" s="38">
        <f t="shared" si="19"/>
        <v>0</v>
      </c>
      <c r="AQ44" s="38"/>
      <c r="AR44" s="38"/>
      <c r="AS44" s="38">
        <f t="shared" si="20"/>
        <v>0</v>
      </c>
      <c r="AT44" s="37">
        <f t="shared" ca="1" si="0"/>
        <v>0</v>
      </c>
      <c r="AU44" s="38">
        <f t="shared" si="1"/>
        <v>0</v>
      </c>
      <c r="AV44" s="38">
        <f t="shared" si="21"/>
        <v>0</v>
      </c>
      <c r="AW44" s="38">
        <f t="shared" si="21"/>
        <v>0</v>
      </c>
      <c r="AX44" s="38">
        <f t="shared" ca="1" si="22"/>
        <v>0</v>
      </c>
      <c r="AZ44" s="25"/>
      <c r="BD44" s="4" t="s">
        <v>88</v>
      </c>
      <c r="BE44" s="3" t="s">
        <v>20</v>
      </c>
      <c r="BF44" s="4" t="s">
        <v>21</v>
      </c>
      <c r="BG44" s="9">
        <v>1</v>
      </c>
      <c r="BH44" s="5">
        <v>42891</v>
      </c>
      <c r="BI44" s="5">
        <v>42895</v>
      </c>
      <c r="BJ44" s="6">
        <v>23</v>
      </c>
    </row>
    <row r="45" spans="1:62" ht="11.25" customHeight="1" thickTop="1" thickBot="1">
      <c r="A45" s="50" t="str">
        <f t="array" aca="1" ref="A45" ca="1">IFERROR(INDEX(bdqui,SMALL(IF((semaine=$B$3)*(societe=$AS$1),ROW(semaine)-1),ROW(A36)),COLUMN(A:A)),"")</f>
        <v/>
      </c>
      <c r="B45" s="50" t="str">
        <f t="array" aca="1" ref="B45" ca="1">IFERROR(INDEX(bdqui,SMALL(IF((semaine=$B$3)*(societe=$AS$1),ROW(semaine)-1),ROW(B36)),COLUMN(B:B)),"")</f>
        <v/>
      </c>
      <c r="C45" s="50"/>
      <c r="D45" s="32"/>
      <c r="E45" s="32"/>
      <c r="F45"/>
      <c r="G45" s="33"/>
      <c r="H45" s="33"/>
      <c r="I45" s="33"/>
      <c r="J45" s="33"/>
      <c r="K45" s="37">
        <f t="shared" ca="1" si="2"/>
        <v>0</v>
      </c>
      <c r="L45" s="38">
        <f t="shared" ca="1" si="3"/>
        <v>0</v>
      </c>
      <c r="M45" s="38"/>
      <c r="N45" s="38"/>
      <c r="O45" s="38">
        <f t="shared" ca="1" si="4"/>
        <v>0</v>
      </c>
      <c r="P45" s="37">
        <f t="shared" ca="1" si="5"/>
        <v>0</v>
      </c>
      <c r="Q45" s="38">
        <f t="shared" ca="1" si="6"/>
        <v>0</v>
      </c>
      <c r="R45" s="38"/>
      <c r="S45" s="38"/>
      <c r="T45" s="38">
        <f t="shared" ca="1" si="7"/>
        <v>0</v>
      </c>
      <c r="U45" s="37">
        <f t="shared" ca="1" si="8"/>
        <v>0</v>
      </c>
      <c r="V45" s="38">
        <f t="shared" ca="1" si="9"/>
        <v>0</v>
      </c>
      <c r="W45" s="38"/>
      <c r="X45" s="38"/>
      <c r="Y45" s="38">
        <f t="shared" ca="1" si="10"/>
        <v>0</v>
      </c>
      <c r="Z45" s="37">
        <f t="shared" ca="1" si="11"/>
        <v>0</v>
      </c>
      <c r="AA45" s="38">
        <f t="shared" ca="1" si="12"/>
        <v>0</v>
      </c>
      <c r="AB45" s="38"/>
      <c r="AC45" s="38"/>
      <c r="AD45" s="38">
        <f t="shared" ca="1" si="13"/>
        <v>0</v>
      </c>
      <c r="AE45" s="37">
        <f t="shared" ca="1" si="14"/>
        <v>0</v>
      </c>
      <c r="AF45" s="38">
        <f t="shared" ca="1" si="15"/>
        <v>0</v>
      </c>
      <c r="AG45" s="38"/>
      <c r="AH45" s="38"/>
      <c r="AI45" s="38">
        <f t="shared" ca="1" si="16"/>
        <v>0</v>
      </c>
      <c r="AJ45" s="38"/>
      <c r="AK45" s="38">
        <f t="shared" si="17"/>
        <v>0</v>
      </c>
      <c r="AL45" s="38"/>
      <c r="AM45" s="38"/>
      <c r="AN45" s="38">
        <f t="shared" si="18"/>
        <v>0</v>
      </c>
      <c r="AO45" s="38"/>
      <c r="AP45" s="38">
        <f t="shared" si="19"/>
        <v>0</v>
      </c>
      <c r="AQ45" s="38"/>
      <c r="AR45" s="38"/>
      <c r="AS45" s="38">
        <f t="shared" si="20"/>
        <v>0</v>
      </c>
      <c r="AT45" s="37">
        <f t="shared" ca="1" si="0"/>
        <v>0</v>
      </c>
      <c r="AU45" s="38">
        <f t="shared" si="1"/>
        <v>0</v>
      </c>
      <c r="AV45" s="38">
        <f t="shared" si="21"/>
        <v>0</v>
      </c>
      <c r="AW45" s="38">
        <f t="shared" si="21"/>
        <v>0</v>
      </c>
      <c r="AX45" s="38">
        <f t="shared" ca="1" si="22"/>
        <v>0</v>
      </c>
      <c r="AZ45" s="25"/>
      <c r="BD45" s="4" t="s">
        <v>88</v>
      </c>
      <c r="BE45" s="3" t="s">
        <v>20</v>
      </c>
      <c r="BF45" s="4" t="s">
        <v>21</v>
      </c>
      <c r="BG45" s="9">
        <v>1</v>
      </c>
      <c r="BH45" s="5">
        <v>42898</v>
      </c>
      <c r="BI45" s="5">
        <v>42902</v>
      </c>
      <c r="BJ45" s="6">
        <v>24</v>
      </c>
    </row>
    <row r="46" spans="1:62" ht="11.25" customHeight="1" thickTop="1" thickBot="1">
      <c r="A46" s="50" t="str">
        <f t="array" aca="1" ref="A46" ca="1">IFERROR(INDEX(bdqui,SMALL(IF((semaine=$B$3)*(societe=$AS$1),ROW(semaine)-1),ROW(A37)),COLUMN(A:A)),"")</f>
        <v/>
      </c>
      <c r="B46" s="50" t="str">
        <f t="array" aca="1" ref="B46" ca="1">IFERROR(INDEX(bdqui,SMALL(IF((semaine=$B$3)*(societe=$AS$1),ROW(semaine)-1),ROW(B37)),COLUMN(B:B)),"")</f>
        <v/>
      </c>
      <c r="C46" s="50"/>
      <c r="D46" s="32"/>
      <c r="E46" s="32"/>
      <c r="F46"/>
      <c r="G46" s="33"/>
      <c r="H46" s="33"/>
      <c r="I46" s="33"/>
      <c r="J46" s="33"/>
      <c r="K46" s="37">
        <f t="shared" ca="1" si="2"/>
        <v>0</v>
      </c>
      <c r="L46" s="38">
        <f t="shared" ca="1" si="3"/>
        <v>0</v>
      </c>
      <c r="M46" s="38"/>
      <c r="N46" s="38"/>
      <c r="O46" s="38">
        <f t="shared" ca="1" si="4"/>
        <v>0</v>
      </c>
      <c r="P46" s="37">
        <f t="shared" ca="1" si="5"/>
        <v>0</v>
      </c>
      <c r="Q46" s="38">
        <f t="shared" ca="1" si="6"/>
        <v>0</v>
      </c>
      <c r="R46" s="38"/>
      <c r="S46" s="38"/>
      <c r="T46" s="38">
        <f t="shared" ca="1" si="7"/>
        <v>0</v>
      </c>
      <c r="U46" s="37">
        <f t="shared" ca="1" si="8"/>
        <v>0</v>
      </c>
      <c r="V46" s="38">
        <f t="shared" ca="1" si="9"/>
        <v>0</v>
      </c>
      <c r="W46" s="38"/>
      <c r="X46" s="38"/>
      <c r="Y46" s="38">
        <f t="shared" ca="1" si="10"/>
        <v>0</v>
      </c>
      <c r="Z46" s="37">
        <f t="shared" ca="1" si="11"/>
        <v>0</v>
      </c>
      <c r="AA46" s="38">
        <f t="shared" ca="1" si="12"/>
        <v>0</v>
      </c>
      <c r="AB46" s="38"/>
      <c r="AC46" s="38"/>
      <c r="AD46" s="38">
        <f t="shared" ca="1" si="13"/>
        <v>0</v>
      </c>
      <c r="AE46" s="37">
        <f t="shared" ca="1" si="14"/>
        <v>0</v>
      </c>
      <c r="AF46" s="38">
        <f t="shared" ca="1" si="15"/>
        <v>0</v>
      </c>
      <c r="AG46" s="38"/>
      <c r="AH46" s="38"/>
      <c r="AI46" s="38">
        <f t="shared" ca="1" si="16"/>
        <v>0</v>
      </c>
      <c r="AJ46" s="38"/>
      <c r="AK46" s="38">
        <f t="shared" si="17"/>
        <v>0</v>
      </c>
      <c r="AL46" s="38"/>
      <c r="AM46" s="38"/>
      <c r="AN46" s="38">
        <f t="shared" si="18"/>
        <v>0</v>
      </c>
      <c r="AO46" s="38"/>
      <c r="AP46" s="38">
        <f t="shared" si="19"/>
        <v>0</v>
      </c>
      <c r="AQ46" s="38"/>
      <c r="AR46" s="38"/>
      <c r="AS46" s="38">
        <f t="shared" si="20"/>
        <v>0</v>
      </c>
      <c r="AT46" s="37">
        <f t="shared" ca="1" si="0"/>
        <v>0</v>
      </c>
      <c r="AU46" s="38">
        <f t="shared" si="1"/>
        <v>0</v>
      </c>
      <c r="AV46" s="38">
        <f t="shared" si="21"/>
        <v>0</v>
      </c>
      <c r="AW46" s="38">
        <f t="shared" si="21"/>
        <v>0</v>
      </c>
      <c r="AX46" s="38">
        <f t="shared" ca="1" si="22"/>
        <v>0</v>
      </c>
      <c r="AZ46" s="25"/>
      <c r="BD46" s="4" t="s">
        <v>88</v>
      </c>
      <c r="BE46" s="3" t="s">
        <v>20</v>
      </c>
      <c r="BF46" s="4" t="s">
        <v>21</v>
      </c>
      <c r="BG46" s="9">
        <v>1</v>
      </c>
      <c r="BH46" s="5">
        <v>42905</v>
      </c>
      <c r="BI46" s="5">
        <v>42909</v>
      </c>
      <c r="BJ46" s="6">
        <v>25</v>
      </c>
    </row>
    <row r="47" spans="1:62" ht="17.5" thickTop="1" thickBot="1">
      <c r="A47" s="50" t="str">
        <f t="array" aca="1" ref="A47" ca="1">IFERROR(INDEX(bdqui,SMALL(IF((semaine=$B$3)*(societe=$AS$1),ROW(semaine)-1),ROW(A38)),COLUMN(A:A)),"")</f>
        <v/>
      </c>
      <c r="B47" s="50" t="str">
        <f t="array" aca="1" ref="B47" ca="1">IFERROR(INDEX(bdqui,SMALL(IF((semaine=$B$3)*(societe=$AS$1),ROW(semaine)-1),ROW(B38)),COLUMN(B:B)),"")</f>
        <v/>
      </c>
      <c r="C47" s="50"/>
      <c r="D47" s="32"/>
      <c r="E47" s="32"/>
      <c r="F47"/>
      <c r="G47" s="33"/>
      <c r="H47" s="33"/>
      <c r="I47" s="33"/>
      <c r="J47" s="33"/>
      <c r="K47" s="37">
        <f t="shared" ca="1" si="2"/>
        <v>0</v>
      </c>
      <c r="L47" s="38">
        <f t="shared" ca="1" si="3"/>
        <v>0</v>
      </c>
      <c r="M47" s="38"/>
      <c r="N47" s="38"/>
      <c r="O47" s="38">
        <f t="shared" ca="1" si="4"/>
        <v>0</v>
      </c>
      <c r="P47" s="37">
        <f t="shared" ca="1" si="5"/>
        <v>0</v>
      </c>
      <c r="Q47" s="38">
        <f t="shared" ca="1" si="6"/>
        <v>0</v>
      </c>
      <c r="R47" s="38"/>
      <c r="S47" s="38"/>
      <c r="T47" s="38">
        <f t="shared" ca="1" si="7"/>
        <v>0</v>
      </c>
      <c r="U47" s="37">
        <f t="shared" ca="1" si="8"/>
        <v>0</v>
      </c>
      <c r="V47" s="38">
        <f t="shared" ca="1" si="9"/>
        <v>0</v>
      </c>
      <c r="W47" s="38"/>
      <c r="X47" s="38"/>
      <c r="Y47" s="38">
        <f t="shared" ca="1" si="10"/>
        <v>0</v>
      </c>
      <c r="Z47" s="37">
        <f t="shared" ca="1" si="11"/>
        <v>0</v>
      </c>
      <c r="AA47" s="38">
        <f t="shared" ca="1" si="12"/>
        <v>0</v>
      </c>
      <c r="AB47" s="38"/>
      <c r="AC47" s="38"/>
      <c r="AD47" s="38">
        <f t="shared" ca="1" si="13"/>
        <v>0</v>
      </c>
      <c r="AE47" s="37">
        <f t="shared" ca="1" si="14"/>
        <v>0</v>
      </c>
      <c r="AF47" s="38">
        <f t="shared" ca="1" si="15"/>
        <v>0</v>
      </c>
      <c r="AG47" s="38"/>
      <c r="AH47" s="38"/>
      <c r="AI47" s="38">
        <f t="shared" ca="1" si="16"/>
        <v>0</v>
      </c>
      <c r="AZ47" s="25"/>
      <c r="BD47" s="4" t="s">
        <v>88</v>
      </c>
      <c r="BE47" s="3" t="s">
        <v>20</v>
      </c>
      <c r="BF47" s="4" t="s">
        <v>21</v>
      </c>
      <c r="BG47" s="9">
        <v>1</v>
      </c>
      <c r="BH47" s="5">
        <v>42912</v>
      </c>
      <c r="BI47" s="5">
        <v>42916</v>
      </c>
      <c r="BJ47" s="6">
        <v>26</v>
      </c>
    </row>
    <row r="48" spans="1:62" ht="17.5" thickTop="1" thickBot="1">
      <c r="A48" s="50" t="str">
        <f t="array" aca="1" ref="A48" ca="1">IFERROR(INDEX(bdqui,SMALL(IF((semaine=$B$3)*(societe=$AS$1),ROW(semaine)-1),ROW(A39)),COLUMN(A:A)),"")</f>
        <v/>
      </c>
      <c r="B48" s="50" t="str">
        <f t="array" aca="1" ref="B48" ca="1">IFERROR(INDEX(bdqui,SMALL(IF((semaine=$B$3)*(societe=$AS$1),ROW(semaine)-1),ROW(B39)),COLUMN(B:B)),"")</f>
        <v/>
      </c>
      <c r="C48" s="50"/>
      <c r="D48" s="32"/>
      <c r="E48" s="32"/>
      <c r="F48"/>
      <c r="G48" s="33"/>
      <c r="H48" s="33"/>
      <c r="I48" s="33"/>
      <c r="J48" s="33"/>
      <c r="K48" s="37">
        <f t="shared" ca="1" si="2"/>
        <v>0</v>
      </c>
      <c r="L48" s="38">
        <f t="shared" ca="1" si="3"/>
        <v>0</v>
      </c>
      <c r="M48" s="38"/>
      <c r="N48" s="38"/>
      <c r="O48" s="38">
        <f t="shared" ca="1" si="4"/>
        <v>0</v>
      </c>
      <c r="P48" s="37">
        <f t="shared" ca="1" si="5"/>
        <v>0</v>
      </c>
      <c r="Q48" s="38">
        <f t="shared" ca="1" si="6"/>
        <v>0</v>
      </c>
      <c r="R48" s="38"/>
      <c r="S48" s="38"/>
      <c r="T48" s="38">
        <f t="shared" ca="1" si="7"/>
        <v>0</v>
      </c>
      <c r="U48" s="37">
        <f t="shared" ca="1" si="8"/>
        <v>0</v>
      </c>
      <c r="V48" s="38">
        <f t="shared" ca="1" si="9"/>
        <v>0</v>
      </c>
      <c r="W48" s="38"/>
      <c r="X48" s="38"/>
      <c r="Y48" s="38">
        <f t="shared" ca="1" si="10"/>
        <v>0</v>
      </c>
      <c r="Z48" s="37">
        <f t="shared" ca="1" si="11"/>
        <v>0</v>
      </c>
      <c r="AA48" s="38">
        <f t="shared" ca="1" si="12"/>
        <v>0</v>
      </c>
      <c r="AB48" s="38"/>
      <c r="AC48" s="38"/>
      <c r="AD48" s="38">
        <f t="shared" ca="1" si="13"/>
        <v>0</v>
      </c>
      <c r="AE48" s="37">
        <f t="shared" ca="1" si="14"/>
        <v>0</v>
      </c>
      <c r="AF48" s="38">
        <f t="shared" ca="1" si="15"/>
        <v>0</v>
      </c>
      <c r="AG48" s="38"/>
      <c r="AH48" s="38"/>
      <c r="AI48" s="38">
        <f t="shared" ca="1" si="16"/>
        <v>0</v>
      </c>
      <c r="AZ48" s="25"/>
      <c r="BD48" s="4" t="s">
        <v>88</v>
      </c>
      <c r="BE48" s="3" t="s">
        <v>22</v>
      </c>
      <c r="BF48" s="4" t="s">
        <v>23</v>
      </c>
      <c r="BG48" s="9">
        <v>1</v>
      </c>
      <c r="BH48" s="5">
        <v>42887</v>
      </c>
      <c r="BI48" s="5">
        <v>42888</v>
      </c>
      <c r="BJ48" s="6">
        <v>22</v>
      </c>
    </row>
    <row r="49" spans="1:62" ht="17.5" thickTop="1" thickBot="1">
      <c r="A49" s="50" t="str">
        <f t="array" aca="1" ref="A49" ca="1">IFERROR(INDEX(bdqui,SMALL(IF((semaine=$B$3)*(societe=$AS$1),ROW(semaine)-1),ROW(A40)),COLUMN(A:A)),"")</f>
        <v/>
      </c>
      <c r="B49" s="50" t="str">
        <f t="array" aca="1" ref="B49" ca="1">IFERROR(INDEX(bdqui,SMALL(IF((semaine=$B$3)*(societe=$AS$1),ROW(semaine)-1),ROW(B40)),COLUMN(B:B)),"")</f>
        <v/>
      </c>
      <c r="C49" s="50"/>
      <c r="D49" s="32"/>
      <c r="E49" s="32"/>
      <c r="F49"/>
      <c r="G49" s="33"/>
      <c r="H49" s="33"/>
      <c r="I49" s="33"/>
      <c r="J49" s="33"/>
      <c r="K49" s="37">
        <f t="shared" ca="1" si="2"/>
        <v>0</v>
      </c>
      <c r="L49" s="38">
        <f t="shared" ca="1" si="3"/>
        <v>0</v>
      </c>
      <c r="M49" s="38"/>
      <c r="N49" s="38"/>
      <c r="O49" s="38">
        <f t="shared" ca="1" si="4"/>
        <v>0</v>
      </c>
      <c r="P49" s="37">
        <f t="shared" ca="1" si="5"/>
        <v>0</v>
      </c>
      <c r="Q49" s="38">
        <f t="shared" ca="1" si="6"/>
        <v>0</v>
      </c>
      <c r="R49" s="38"/>
      <c r="S49" s="38"/>
      <c r="T49" s="38">
        <f t="shared" ca="1" si="7"/>
        <v>0</v>
      </c>
      <c r="U49" s="37">
        <f t="shared" ca="1" si="8"/>
        <v>0</v>
      </c>
      <c r="V49" s="38">
        <f t="shared" ca="1" si="9"/>
        <v>0</v>
      </c>
      <c r="W49" s="38"/>
      <c r="X49" s="38"/>
      <c r="Y49" s="38">
        <f t="shared" ca="1" si="10"/>
        <v>0</v>
      </c>
      <c r="Z49" s="37">
        <f t="shared" ca="1" si="11"/>
        <v>0</v>
      </c>
      <c r="AA49" s="38">
        <f t="shared" ca="1" si="12"/>
        <v>0</v>
      </c>
      <c r="AB49" s="38"/>
      <c r="AC49" s="38"/>
      <c r="AD49" s="38">
        <f t="shared" ca="1" si="13"/>
        <v>0</v>
      </c>
      <c r="AE49" s="37">
        <f t="shared" ca="1" si="14"/>
        <v>0</v>
      </c>
      <c r="AF49" s="38">
        <f t="shared" ca="1" si="15"/>
        <v>0</v>
      </c>
      <c r="AG49" s="38"/>
      <c r="AH49" s="38"/>
      <c r="AI49" s="38">
        <f t="shared" ca="1" si="16"/>
        <v>0</v>
      </c>
      <c r="AZ49" s="25"/>
      <c r="BD49" s="4" t="s">
        <v>88</v>
      </c>
      <c r="BE49" s="3" t="s">
        <v>22</v>
      </c>
      <c r="BF49" s="4" t="s">
        <v>23</v>
      </c>
      <c r="BG49" s="9">
        <v>1</v>
      </c>
      <c r="BH49" s="5">
        <v>42891</v>
      </c>
      <c r="BI49" s="5">
        <v>42895</v>
      </c>
      <c r="BJ49" s="6">
        <v>23</v>
      </c>
    </row>
    <row r="50" spans="1:62" ht="17.5" thickTop="1" thickBot="1">
      <c r="A50" s="50" t="str">
        <f t="array" aca="1" ref="A50" ca="1">IFERROR(INDEX(bdqui,SMALL(IF((semaine=$B$3)*(societe=$AS$1),ROW(semaine)-1),ROW(A41)),COLUMN(A:A)),"")</f>
        <v/>
      </c>
      <c r="B50" s="50" t="str">
        <f t="array" aca="1" ref="B50" ca="1">IFERROR(INDEX(bdqui,SMALL(IF((semaine=$B$3)*(societe=$AS$1),ROW(semaine)-1),ROW(B41)),COLUMN(B:B)),"")</f>
        <v/>
      </c>
      <c r="C50" s="50"/>
      <c r="D50" s="32"/>
      <c r="E50" s="32"/>
      <c r="F50"/>
      <c r="G50" s="33"/>
      <c r="H50" s="33"/>
      <c r="I50" s="33"/>
      <c r="J50" s="33"/>
      <c r="K50" s="37">
        <f t="shared" ca="1" si="2"/>
        <v>0</v>
      </c>
      <c r="L50" s="38">
        <f t="shared" ca="1" si="3"/>
        <v>0</v>
      </c>
      <c r="M50" s="38"/>
      <c r="N50" s="38"/>
      <c r="O50" s="38">
        <f t="shared" ca="1" si="4"/>
        <v>0</v>
      </c>
      <c r="P50" s="37">
        <f t="shared" ca="1" si="5"/>
        <v>0</v>
      </c>
      <c r="Q50" s="38">
        <f t="shared" ca="1" si="6"/>
        <v>0</v>
      </c>
      <c r="R50" s="38"/>
      <c r="S50" s="38"/>
      <c r="T50" s="38">
        <f t="shared" ca="1" si="7"/>
        <v>0</v>
      </c>
      <c r="U50" s="37">
        <f t="shared" ca="1" si="8"/>
        <v>0</v>
      </c>
      <c r="V50" s="38">
        <f t="shared" ca="1" si="9"/>
        <v>0</v>
      </c>
      <c r="W50" s="38"/>
      <c r="X50" s="38"/>
      <c r="Y50" s="38">
        <f t="shared" ca="1" si="10"/>
        <v>0</v>
      </c>
      <c r="Z50" s="37">
        <f t="shared" ca="1" si="11"/>
        <v>0</v>
      </c>
      <c r="AA50" s="38">
        <f t="shared" ca="1" si="12"/>
        <v>0</v>
      </c>
      <c r="AB50" s="38"/>
      <c r="AC50" s="38"/>
      <c r="AD50" s="38">
        <f t="shared" ca="1" si="13"/>
        <v>0</v>
      </c>
      <c r="AE50" s="37">
        <f t="shared" ca="1" si="14"/>
        <v>0</v>
      </c>
      <c r="AF50" s="38">
        <f t="shared" ca="1" si="15"/>
        <v>0</v>
      </c>
      <c r="AG50" s="38"/>
      <c r="AH50" s="38"/>
      <c r="AI50" s="38">
        <f t="shared" ca="1" si="16"/>
        <v>0</v>
      </c>
      <c r="AZ50" s="25"/>
      <c r="BD50" s="4" t="s">
        <v>88</v>
      </c>
      <c r="BE50" s="3" t="s">
        <v>22</v>
      </c>
      <c r="BF50" s="4" t="s">
        <v>23</v>
      </c>
      <c r="BG50" s="9">
        <v>1</v>
      </c>
      <c r="BH50" s="5">
        <v>42898</v>
      </c>
      <c r="BI50" s="5">
        <v>42902</v>
      </c>
      <c r="BJ50" s="6">
        <v>24</v>
      </c>
    </row>
    <row r="51" spans="1:62" ht="17.5" thickTop="1" thickBot="1">
      <c r="A51" s="50" t="str">
        <f t="array" aca="1" ref="A51" ca="1">IFERROR(INDEX(bdqui,SMALL(IF((semaine=$B$3)*(societe=$AS$1),ROW(semaine)-1),ROW(A42)),COLUMN(A:A)),"")</f>
        <v/>
      </c>
      <c r="B51" s="50" t="str">
        <f t="array" aca="1" ref="B51" ca="1">IFERROR(INDEX(bdqui,SMALL(IF((semaine=$B$3)*(societe=$AS$1),ROW(semaine)-1),ROW(B42)),COLUMN(B:B)),"")</f>
        <v/>
      </c>
      <c r="C51" s="50"/>
      <c r="D51" s="32"/>
      <c r="E51" s="32"/>
      <c r="F51"/>
      <c r="G51" s="33"/>
      <c r="H51" s="33"/>
      <c r="I51" s="33"/>
      <c r="J51" s="33"/>
      <c r="K51" s="37">
        <f t="shared" ca="1" si="2"/>
        <v>0</v>
      </c>
      <c r="L51" s="38">
        <f t="shared" ca="1" si="3"/>
        <v>0</v>
      </c>
      <c r="M51" s="38"/>
      <c r="N51" s="38"/>
      <c r="O51" s="38">
        <f t="shared" ca="1" si="4"/>
        <v>0</v>
      </c>
      <c r="P51" s="37">
        <f t="shared" ca="1" si="5"/>
        <v>0</v>
      </c>
      <c r="Q51" s="38">
        <f t="shared" ca="1" si="6"/>
        <v>0</v>
      </c>
      <c r="R51" s="38"/>
      <c r="S51" s="38"/>
      <c r="T51" s="38">
        <f t="shared" ca="1" si="7"/>
        <v>0</v>
      </c>
      <c r="U51" s="37">
        <f t="shared" ca="1" si="8"/>
        <v>0</v>
      </c>
      <c r="V51" s="38">
        <f t="shared" ca="1" si="9"/>
        <v>0</v>
      </c>
      <c r="W51" s="38"/>
      <c r="X51" s="38"/>
      <c r="Y51" s="38">
        <f t="shared" ca="1" si="10"/>
        <v>0</v>
      </c>
      <c r="Z51" s="37">
        <f t="shared" ca="1" si="11"/>
        <v>0</v>
      </c>
      <c r="AA51" s="38">
        <f t="shared" ca="1" si="12"/>
        <v>0</v>
      </c>
      <c r="AB51" s="38"/>
      <c r="AC51" s="38"/>
      <c r="AD51" s="38">
        <f t="shared" ca="1" si="13"/>
        <v>0</v>
      </c>
      <c r="AE51" s="37">
        <f t="shared" ca="1" si="14"/>
        <v>0</v>
      </c>
      <c r="AF51" s="38">
        <f t="shared" ca="1" si="15"/>
        <v>0</v>
      </c>
      <c r="AG51" s="38"/>
      <c r="AH51" s="38"/>
      <c r="AI51" s="38">
        <f t="shared" ca="1" si="16"/>
        <v>0</v>
      </c>
      <c r="AZ51" s="25"/>
      <c r="BD51" s="4" t="s">
        <v>88</v>
      </c>
      <c r="BE51" s="3" t="s">
        <v>22</v>
      </c>
      <c r="BF51" s="4" t="s">
        <v>23</v>
      </c>
      <c r="BG51" s="9">
        <v>1</v>
      </c>
      <c r="BH51" s="5">
        <v>42905</v>
      </c>
      <c r="BI51" s="5">
        <v>42909</v>
      </c>
      <c r="BJ51" s="6">
        <v>25</v>
      </c>
    </row>
    <row r="52" spans="1:62" ht="17.5" thickTop="1" thickBot="1">
      <c r="A52" s="50" t="str">
        <f t="array" aca="1" ref="A52" ca="1">IFERROR(INDEX(bdqui,SMALL(IF((semaine=$B$3)*(societe=$AS$1),ROW(semaine)-1),ROW(A43)),COLUMN(A:A)),"")</f>
        <v/>
      </c>
      <c r="B52" s="50" t="str">
        <f t="array" aca="1" ref="B52" ca="1">IFERROR(INDEX(bdqui,SMALL(IF((semaine=$B$3)*(societe=$AS$1),ROW(semaine)-1),ROW(B43)),COLUMN(B:B)),"")</f>
        <v/>
      </c>
      <c r="C52" s="50"/>
      <c r="D52" s="32"/>
      <c r="E52" s="32"/>
      <c r="F52"/>
      <c r="G52" s="33"/>
      <c r="H52" s="33"/>
      <c r="I52" s="33"/>
      <c r="J52" s="33"/>
      <c r="K52" s="37">
        <f t="shared" ca="1" si="2"/>
        <v>0</v>
      </c>
      <c r="L52" s="38">
        <f t="shared" ca="1" si="3"/>
        <v>0</v>
      </c>
      <c r="M52" s="38"/>
      <c r="N52" s="38"/>
      <c r="O52" s="38">
        <f t="shared" ca="1" si="4"/>
        <v>0</v>
      </c>
      <c r="P52" s="37">
        <f t="shared" ca="1" si="5"/>
        <v>0</v>
      </c>
      <c r="Q52" s="38">
        <f t="shared" ca="1" si="6"/>
        <v>0</v>
      </c>
      <c r="R52" s="38"/>
      <c r="S52" s="38"/>
      <c r="T52" s="38">
        <f t="shared" ca="1" si="7"/>
        <v>0</v>
      </c>
      <c r="U52" s="37">
        <f t="shared" ca="1" si="8"/>
        <v>0</v>
      </c>
      <c r="V52" s="38">
        <f t="shared" ca="1" si="9"/>
        <v>0</v>
      </c>
      <c r="W52" s="38"/>
      <c r="X52" s="38"/>
      <c r="Y52" s="38">
        <f t="shared" ca="1" si="10"/>
        <v>0</v>
      </c>
      <c r="Z52" s="37">
        <f t="shared" ca="1" si="11"/>
        <v>0</v>
      </c>
      <c r="AA52" s="38">
        <f t="shared" ca="1" si="12"/>
        <v>0</v>
      </c>
      <c r="AB52" s="38"/>
      <c r="AC52" s="38"/>
      <c r="AD52" s="38">
        <f t="shared" ca="1" si="13"/>
        <v>0</v>
      </c>
      <c r="AE52" s="37">
        <f t="shared" ca="1" si="14"/>
        <v>0</v>
      </c>
      <c r="AF52" s="38">
        <f t="shared" ca="1" si="15"/>
        <v>0</v>
      </c>
      <c r="AG52" s="38"/>
      <c r="AH52" s="38"/>
      <c r="AI52" s="38">
        <f t="shared" ca="1" si="16"/>
        <v>0</v>
      </c>
      <c r="AZ52" s="25"/>
      <c r="BD52" s="4" t="s">
        <v>88</v>
      </c>
      <c r="BE52" s="3" t="s">
        <v>22</v>
      </c>
      <c r="BF52" s="4" t="s">
        <v>23</v>
      </c>
      <c r="BG52" s="9">
        <v>1</v>
      </c>
      <c r="BH52" s="5">
        <v>42912</v>
      </c>
      <c r="BI52" s="5">
        <v>42913</v>
      </c>
      <c r="BJ52" s="6">
        <v>26</v>
      </c>
    </row>
    <row r="53" spans="1:62" ht="17.5" thickTop="1" thickBot="1">
      <c r="A53" s="50" t="str">
        <f t="array" aca="1" ref="A53" ca="1">IFERROR(INDEX(bdqui,SMALL(IF((semaine=$B$3)*(societe=$AS$1),ROW(semaine)-1),ROW(A44)),COLUMN(A:A)),"")</f>
        <v/>
      </c>
      <c r="B53" s="50" t="str">
        <f t="array" aca="1" ref="B53" ca="1">IFERROR(INDEX(bdqui,SMALL(IF((semaine=$B$3)*(societe=$AS$1),ROW(semaine)-1),ROW(B44)),COLUMN(B:B)),"")</f>
        <v/>
      </c>
      <c r="C53" s="50"/>
      <c r="D53" s="32"/>
      <c r="E53" s="32"/>
      <c r="F53"/>
      <c r="G53" s="33"/>
      <c r="H53" s="33"/>
      <c r="I53" s="33"/>
      <c r="J53" s="33"/>
      <c r="K53" s="37">
        <f t="shared" ca="1" si="2"/>
        <v>0</v>
      </c>
      <c r="L53" s="38">
        <f t="shared" ca="1" si="3"/>
        <v>0</v>
      </c>
      <c r="M53" s="38"/>
      <c r="N53" s="38"/>
      <c r="O53" s="38">
        <f t="shared" ca="1" si="4"/>
        <v>0</v>
      </c>
      <c r="P53" s="37">
        <f t="shared" ca="1" si="5"/>
        <v>0</v>
      </c>
      <c r="Q53" s="38">
        <f t="shared" ca="1" si="6"/>
        <v>0</v>
      </c>
      <c r="R53" s="38"/>
      <c r="S53" s="38"/>
      <c r="T53" s="38">
        <f t="shared" ca="1" si="7"/>
        <v>0</v>
      </c>
      <c r="U53" s="37">
        <f t="shared" ca="1" si="8"/>
        <v>0</v>
      </c>
      <c r="V53" s="38">
        <f t="shared" ca="1" si="9"/>
        <v>0</v>
      </c>
      <c r="W53" s="38"/>
      <c r="X53" s="38"/>
      <c r="Y53" s="38">
        <f t="shared" ca="1" si="10"/>
        <v>0</v>
      </c>
      <c r="Z53" s="37">
        <f t="shared" ca="1" si="11"/>
        <v>0</v>
      </c>
      <c r="AA53" s="38">
        <f t="shared" ca="1" si="12"/>
        <v>0</v>
      </c>
      <c r="AB53" s="38"/>
      <c r="AC53" s="38"/>
      <c r="AD53" s="38">
        <f t="shared" ca="1" si="13"/>
        <v>0</v>
      </c>
      <c r="AE53" s="37">
        <f t="shared" ca="1" si="14"/>
        <v>0</v>
      </c>
      <c r="AF53" s="38">
        <f t="shared" ca="1" si="15"/>
        <v>0</v>
      </c>
      <c r="AG53" s="38"/>
      <c r="AH53" s="38"/>
      <c r="AI53" s="38">
        <f t="shared" ca="1" si="16"/>
        <v>0</v>
      </c>
      <c r="AZ53" s="25"/>
      <c r="BD53" s="4" t="s">
        <v>88</v>
      </c>
      <c r="BE53" s="3" t="s">
        <v>24</v>
      </c>
      <c r="BF53" s="4" t="s">
        <v>25</v>
      </c>
      <c r="BG53" s="9">
        <v>1</v>
      </c>
      <c r="BH53" s="5">
        <v>42887</v>
      </c>
      <c r="BI53" s="5">
        <v>42888</v>
      </c>
      <c r="BJ53" s="6">
        <v>22</v>
      </c>
    </row>
    <row r="54" spans="1:62" ht="17.5" thickTop="1" thickBot="1">
      <c r="A54" s="50" t="str">
        <f t="array" aca="1" ref="A54" ca="1">IFERROR(INDEX(bdqui,SMALL(IF((semaine=$B$3)*(societe=$AS$1),ROW(semaine)-1),ROW(A45)),COLUMN(A:A)),"")</f>
        <v/>
      </c>
      <c r="B54" s="50" t="str">
        <f t="array" aca="1" ref="B54" ca="1">IFERROR(INDEX(bdqui,SMALL(IF((semaine=$B$3)*(societe=$AS$1),ROW(semaine)-1),ROW(B45)),COLUMN(B:B)),"")</f>
        <v/>
      </c>
      <c r="C54" s="50"/>
      <c r="D54" s="32"/>
      <c r="E54" s="32"/>
      <c r="F54"/>
      <c r="G54" s="33"/>
      <c r="H54" s="33"/>
      <c r="I54" s="33"/>
      <c r="J54" s="33"/>
      <c r="K54" s="37">
        <f t="shared" ca="1" si="2"/>
        <v>0</v>
      </c>
      <c r="L54" s="38">
        <f t="shared" ca="1" si="3"/>
        <v>0</v>
      </c>
      <c r="M54" s="38"/>
      <c r="N54" s="38"/>
      <c r="O54" s="38">
        <f t="shared" ca="1" si="4"/>
        <v>0</v>
      </c>
      <c r="P54" s="37">
        <f t="shared" ca="1" si="5"/>
        <v>0</v>
      </c>
      <c r="Q54" s="38">
        <f t="shared" ca="1" si="6"/>
        <v>0</v>
      </c>
      <c r="R54" s="38"/>
      <c r="S54" s="38"/>
      <c r="T54" s="38">
        <f t="shared" ca="1" si="7"/>
        <v>0</v>
      </c>
      <c r="U54" s="37">
        <f t="shared" ca="1" si="8"/>
        <v>0</v>
      </c>
      <c r="V54" s="38">
        <f t="shared" ca="1" si="9"/>
        <v>0</v>
      </c>
      <c r="W54" s="38"/>
      <c r="X54" s="38"/>
      <c r="Y54" s="38">
        <f t="shared" ca="1" si="10"/>
        <v>0</v>
      </c>
      <c r="Z54" s="37">
        <f t="shared" ca="1" si="11"/>
        <v>0</v>
      </c>
      <c r="AA54" s="38">
        <f t="shared" ca="1" si="12"/>
        <v>0</v>
      </c>
      <c r="AB54" s="38"/>
      <c r="AC54" s="38"/>
      <c r="AD54" s="38">
        <f t="shared" ca="1" si="13"/>
        <v>0</v>
      </c>
      <c r="AE54" s="37">
        <f t="shared" ca="1" si="14"/>
        <v>0</v>
      </c>
      <c r="AF54" s="38">
        <f t="shared" ca="1" si="15"/>
        <v>0</v>
      </c>
      <c r="AG54" s="38"/>
      <c r="AH54" s="38"/>
      <c r="AI54" s="38">
        <f t="shared" ca="1" si="16"/>
        <v>0</v>
      </c>
      <c r="AZ54" s="25"/>
      <c r="BD54" s="4" t="s">
        <v>88</v>
      </c>
      <c r="BE54" s="3" t="s">
        <v>24</v>
      </c>
      <c r="BF54" s="4" t="s">
        <v>25</v>
      </c>
      <c r="BG54" s="9">
        <v>1</v>
      </c>
      <c r="BH54" s="5">
        <v>42891</v>
      </c>
      <c r="BI54" s="5">
        <v>42894</v>
      </c>
      <c r="BJ54" s="6">
        <v>23</v>
      </c>
    </row>
    <row r="55" spans="1:62" ht="17.5" thickTop="1" thickBot="1">
      <c r="A55" s="50" t="str">
        <f t="array" aca="1" ref="A55" ca="1">IFERROR(INDEX(bdqui,SMALL(IF((semaine=$B$3)*(societe=$AS$1),ROW(semaine)-1),ROW(A46)),COLUMN(A:A)),"")</f>
        <v/>
      </c>
      <c r="B55" s="50" t="str">
        <f t="array" aca="1" ref="B55" ca="1">IFERROR(INDEX(bdqui,SMALL(IF((semaine=$B$3)*(societe=$AS$1),ROW(semaine)-1),ROW(B46)),COLUMN(B:B)),"")</f>
        <v/>
      </c>
      <c r="C55" s="50"/>
      <c r="D55" s="32"/>
      <c r="E55" s="32"/>
      <c r="F55"/>
      <c r="G55" s="33"/>
      <c r="H55" s="33"/>
      <c r="I55" s="33"/>
      <c r="J55" s="33"/>
      <c r="K55" s="37">
        <f t="shared" ca="1" si="2"/>
        <v>0</v>
      </c>
      <c r="L55" s="38">
        <f t="shared" ca="1" si="3"/>
        <v>0</v>
      </c>
      <c r="M55" s="38"/>
      <c r="N55" s="38"/>
      <c r="O55" s="38">
        <f t="shared" ca="1" si="4"/>
        <v>0</v>
      </c>
      <c r="P55" s="37">
        <f t="shared" ca="1" si="5"/>
        <v>0</v>
      </c>
      <c r="Q55" s="38">
        <f t="shared" ca="1" si="6"/>
        <v>0</v>
      </c>
      <c r="R55" s="38"/>
      <c r="S55" s="38"/>
      <c r="T55" s="38">
        <f t="shared" ca="1" si="7"/>
        <v>0</v>
      </c>
      <c r="U55" s="37">
        <f t="shared" ca="1" si="8"/>
        <v>0</v>
      </c>
      <c r="V55" s="38">
        <f t="shared" ca="1" si="9"/>
        <v>0</v>
      </c>
      <c r="W55" s="38"/>
      <c r="X55" s="38"/>
      <c r="Y55" s="38">
        <f t="shared" ca="1" si="10"/>
        <v>0</v>
      </c>
      <c r="Z55" s="37">
        <f t="shared" ca="1" si="11"/>
        <v>0</v>
      </c>
      <c r="AA55" s="38">
        <f t="shared" ca="1" si="12"/>
        <v>0</v>
      </c>
      <c r="AB55" s="38"/>
      <c r="AC55" s="38"/>
      <c r="AD55" s="38">
        <f t="shared" ca="1" si="13"/>
        <v>0</v>
      </c>
      <c r="AE55" s="37">
        <f t="shared" ca="1" si="14"/>
        <v>0</v>
      </c>
      <c r="AF55" s="38">
        <f t="shared" ca="1" si="15"/>
        <v>0</v>
      </c>
      <c r="AG55" s="38"/>
      <c r="AH55" s="38"/>
      <c r="AI55" s="38">
        <f t="shared" ca="1" si="16"/>
        <v>0</v>
      </c>
      <c r="AZ55" s="25"/>
      <c r="BD55" s="4" t="s">
        <v>88</v>
      </c>
      <c r="BE55" s="3" t="s">
        <v>24</v>
      </c>
      <c r="BF55" s="4" t="s">
        <v>25</v>
      </c>
      <c r="BG55" s="9">
        <v>1</v>
      </c>
      <c r="BH55" s="5">
        <v>42898</v>
      </c>
      <c r="BI55" s="5">
        <v>42902</v>
      </c>
      <c r="BJ55" s="6">
        <v>24</v>
      </c>
    </row>
    <row r="56" spans="1:62" ht="17.5" thickTop="1" thickBot="1">
      <c r="A56" s="50" t="str">
        <f t="array" aca="1" ref="A56" ca="1">IFERROR(INDEX(bdqui,SMALL(IF((semaine=$B$3)*(societe=$AS$1),ROW(semaine)-1),ROW(A47)),COLUMN(A:A)),"")</f>
        <v/>
      </c>
      <c r="B56" s="50" t="str">
        <f t="array" aca="1" ref="B56" ca="1">IFERROR(INDEX(bdqui,SMALL(IF((semaine=$B$3)*(societe=$AS$1),ROW(semaine)-1),ROW(B47)),COLUMN(B:B)),"")</f>
        <v/>
      </c>
      <c r="C56" s="50"/>
      <c r="D56" s="32"/>
      <c r="E56" s="32"/>
      <c r="F56"/>
      <c r="G56" s="33"/>
      <c r="H56" s="33"/>
      <c r="I56" s="33"/>
      <c r="J56" s="33"/>
      <c r="K56" s="37">
        <f t="shared" ca="1" si="2"/>
        <v>0</v>
      </c>
      <c r="L56" s="38">
        <f t="shared" ca="1" si="3"/>
        <v>0</v>
      </c>
      <c r="M56" s="38"/>
      <c r="N56" s="38"/>
      <c r="O56" s="38">
        <f t="shared" ca="1" si="4"/>
        <v>0</v>
      </c>
      <c r="P56" s="37">
        <f t="shared" ca="1" si="5"/>
        <v>0</v>
      </c>
      <c r="Q56" s="38">
        <f t="shared" ca="1" si="6"/>
        <v>0</v>
      </c>
      <c r="R56" s="38"/>
      <c r="S56" s="38"/>
      <c r="T56" s="38">
        <f t="shared" ca="1" si="7"/>
        <v>0</v>
      </c>
      <c r="U56" s="37">
        <f t="shared" ca="1" si="8"/>
        <v>0</v>
      </c>
      <c r="V56" s="38">
        <f t="shared" ca="1" si="9"/>
        <v>0</v>
      </c>
      <c r="W56" s="38"/>
      <c r="X56" s="38"/>
      <c r="Y56" s="38">
        <f t="shared" ca="1" si="10"/>
        <v>0</v>
      </c>
      <c r="Z56" s="37">
        <f t="shared" ca="1" si="11"/>
        <v>0</v>
      </c>
      <c r="AA56" s="38">
        <f t="shared" ca="1" si="12"/>
        <v>0</v>
      </c>
      <c r="AB56" s="38"/>
      <c r="AC56" s="38"/>
      <c r="AD56" s="38">
        <f t="shared" ca="1" si="13"/>
        <v>0</v>
      </c>
      <c r="AE56" s="37">
        <f t="shared" ca="1" si="14"/>
        <v>0</v>
      </c>
      <c r="AF56" s="38">
        <f t="shared" ca="1" si="15"/>
        <v>0</v>
      </c>
      <c r="AG56" s="38"/>
      <c r="AH56" s="38"/>
      <c r="AI56" s="38">
        <f t="shared" ca="1" si="16"/>
        <v>0</v>
      </c>
      <c r="AZ56" s="25"/>
      <c r="BD56" s="4" t="s">
        <v>88</v>
      </c>
      <c r="BE56" s="3" t="s">
        <v>24</v>
      </c>
      <c r="BF56" s="4" t="s">
        <v>25</v>
      </c>
      <c r="BG56" s="9">
        <v>1</v>
      </c>
      <c r="BH56" s="5">
        <v>42905</v>
      </c>
      <c r="BI56" s="5">
        <v>42909</v>
      </c>
      <c r="BJ56" s="6">
        <v>25</v>
      </c>
    </row>
    <row r="57" spans="1:62" ht="17.5" thickTop="1" thickBot="1">
      <c r="A57" s="50" t="str">
        <f t="array" aca="1" ref="A57" ca="1">IFERROR(INDEX(bdqui,SMALL(IF((semaine=$B$3)*(societe=$AS$1),ROW(semaine)-1),ROW(A48)),COLUMN(A:A)),"")</f>
        <v/>
      </c>
      <c r="B57" s="50" t="str">
        <f t="array" aca="1" ref="B57" ca="1">IFERROR(INDEX(bdqui,SMALL(IF((semaine=$B$3)*(societe=$AS$1),ROW(semaine)-1),ROW(B48)),COLUMN(B:B)),"")</f>
        <v/>
      </c>
      <c r="C57" s="50"/>
      <c r="D57" s="32"/>
      <c r="E57" s="32"/>
      <c r="F57"/>
      <c r="G57" s="33"/>
      <c r="H57" s="33"/>
      <c r="I57" s="33"/>
      <c r="J57" s="33"/>
      <c r="K57" s="37">
        <f t="shared" ca="1" si="2"/>
        <v>0</v>
      </c>
      <c r="L57" s="38">
        <f t="shared" ca="1" si="3"/>
        <v>0</v>
      </c>
      <c r="M57" s="38"/>
      <c r="N57" s="38"/>
      <c r="O57" s="38">
        <f t="shared" ca="1" si="4"/>
        <v>0</v>
      </c>
      <c r="P57" s="37">
        <f t="shared" ca="1" si="5"/>
        <v>0</v>
      </c>
      <c r="Q57" s="38">
        <f t="shared" ca="1" si="6"/>
        <v>0</v>
      </c>
      <c r="R57" s="38"/>
      <c r="S57" s="38"/>
      <c r="T57" s="38">
        <f t="shared" ca="1" si="7"/>
        <v>0</v>
      </c>
      <c r="U57" s="37">
        <f t="shared" ca="1" si="8"/>
        <v>0</v>
      </c>
      <c r="V57" s="38">
        <f t="shared" ca="1" si="9"/>
        <v>0</v>
      </c>
      <c r="W57" s="38"/>
      <c r="X57" s="38"/>
      <c r="Y57" s="38">
        <f t="shared" ca="1" si="10"/>
        <v>0</v>
      </c>
      <c r="Z57" s="37">
        <f t="shared" ca="1" si="11"/>
        <v>0</v>
      </c>
      <c r="AA57" s="38">
        <f t="shared" ca="1" si="12"/>
        <v>0</v>
      </c>
      <c r="AB57" s="38"/>
      <c r="AC57" s="38"/>
      <c r="AD57" s="38">
        <f t="shared" ca="1" si="13"/>
        <v>0</v>
      </c>
      <c r="AE57" s="37">
        <f t="shared" ca="1" si="14"/>
        <v>0</v>
      </c>
      <c r="AF57" s="38">
        <f t="shared" ca="1" si="15"/>
        <v>0</v>
      </c>
      <c r="AG57" s="38"/>
      <c r="AH57" s="38"/>
      <c r="AI57" s="38">
        <f t="shared" ca="1" si="16"/>
        <v>0</v>
      </c>
      <c r="AZ57" s="25"/>
      <c r="BD57" s="4" t="s">
        <v>88</v>
      </c>
      <c r="BE57" s="3" t="s">
        <v>24</v>
      </c>
      <c r="BF57" s="4" t="s">
        <v>25</v>
      </c>
      <c r="BG57" s="9">
        <v>1</v>
      </c>
      <c r="BH57" s="5">
        <v>42912</v>
      </c>
      <c r="BI57" s="5">
        <v>42916</v>
      </c>
      <c r="BJ57" s="6">
        <v>26</v>
      </c>
    </row>
    <row r="58" spans="1:62" ht="16.5" customHeight="1" thickTop="1" thickBot="1">
      <c r="A58" s="50" t="str">
        <f t="array" aca="1" ref="A58" ca="1">IFERROR(INDEX(bdqui,SMALL(IF((semaine=$B$3)*(societe=$AS$1),ROW(semaine)-1),ROW(A49)),COLUMN(A:A)),"")</f>
        <v/>
      </c>
      <c r="B58" s="50" t="str">
        <f t="array" aca="1" ref="B58" ca="1">IFERROR(INDEX(bdqui,SMALL(IF((semaine=$B$3)*(societe=$AS$1),ROW(semaine)-1),ROW(B49)),COLUMN(B:B)),"")</f>
        <v/>
      </c>
      <c r="C58" s="50"/>
      <c r="D58" s="32"/>
      <c r="E58" s="32"/>
      <c r="F58"/>
      <c r="G58" s="33"/>
      <c r="H58" s="33"/>
      <c r="I58" s="33"/>
      <c r="J58" s="33"/>
      <c r="K58" s="37">
        <f t="shared" ca="1" si="2"/>
        <v>0</v>
      </c>
      <c r="L58" s="38">
        <f t="shared" ca="1" si="3"/>
        <v>0</v>
      </c>
      <c r="M58" s="38"/>
      <c r="N58" s="38"/>
      <c r="O58" s="38">
        <f t="shared" ca="1" si="4"/>
        <v>0</v>
      </c>
      <c r="P58" s="37">
        <f t="shared" ca="1" si="5"/>
        <v>0</v>
      </c>
      <c r="Q58" s="38">
        <f t="shared" ca="1" si="6"/>
        <v>0</v>
      </c>
      <c r="R58" s="38"/>
      <c r="S58" s="38"/>
      <c r="T58" s="38">
        <f t="shared" ca="1" si="7"/>
        <v>0</v>
      </c>
      <c r="U58" s="37">
        <f t="shared" ca="1" si="8"/>
        <v>0</v>
      </c>
      <c r="V58" s="38">
        <f t="shared" ca="1" si="9"/>
        <v>0</v>
      </c>
      <c r="W58" s="38"/>
      <c r="X58" s="38"/>
      <c r="Y58" s="38">
        <f t="shared" ca="1" si="10"/>
        <v>0</v>
      </c>
      <c r="Z58" s="37">
        <f t="shared" ca="1" si="11"/>
        <v>0</v>
      </c>
      <c r="AA58" s="38">
        <f t="shared" ca="1" si="12"/>
        <v>0</v>
      </c>
      <c r="AB58" s="38"/>
      <c r="AC58" s="38"/>
      <c r="AD58" s="38">
        <f t="shared" ca="1" si="13"/>
        <v>0</v>
      </c>
      <c r="AE58" s="37">
        <f t="shared" ca="1" si="14"/>
        <v>0</v>
      </c>
      <c r="AF58" s="38">
        <f t="shared" ca="1" si="15"/>
        <v>0</v>
      </c>
      <c r="AG58" s="38"/>
      <c r="AH58" s="38"/>
      <c r="AI58" s="38">
        <f t="shared" ca="1" si="16"/>
        <v>0</v>
      </c>
      <c r="AZ58" s="25"/>
      <c r="BD58" s="4" t="s">
        <v>89</v>
      </c>
      <c r="BE58" s="3" t="s">
        <v>26</v>
      </c>
      <c r="BF58" s="4" t="s">
        <v>27</v>
      </c>
      <c r="BG58" s="9">
        <v>1</v>
      </c>
      <c r="BH58" s="5">
        <v>42887</v>
      </c>
      <c r="BI58" s="5">
        <v>42888</v>
      </c>
      <c r="BJ58" s="6">
        <v>22</v>
      </c>
    </row>
    <row r="59" spans="1:62" ht="15.5" thickTop="1" thickBot="1">
      <c r="A59" s="50" t="str">
        <f t="array" aca="1" ref="A59" ca="1">IFERROR(INDEX(bdqui,SMALL(IF((semaine=$B$3)*(societe=$AS$1),ROW(semaine)-1),ROW(A50)),COLUMN(A:A)),"")</f>
        <v/>
      </c>
      <c r="B59" s="50" t="str">
        <f t="array" aca="1" ref="B59" ca="1">IFERROR(INDEX(bdqui,SMALL(IF((semaine=$B$3)*(societe=$AS$1),ROW(semaine)-1),ROW(B50)),COLUMN(B:B)),"")</f>
        <v/>
      </c>
      <c r="C59" s="50"/>
      <c r="D59" s="32"/>
      <c r="E59" s="32"/>
      <c r="F59"/>
      <c r="G59" s="33"/>
      <c r="H59" s="33"/>
      <c r="I59" s="33"/>
      <c r="J59" s="33"/>
      <c r="K59" s="37">
        <f t="shared" ca="1" si="2"/>
        <v>0</v>
      </c>
      <c r="L59" s="38">
        <f t="shared" ca="1" si="3"/>
        <v>0</v>
      </c>
      <c r="M59" s="38"/>
      <c r="N59" s="38"/>
      <c r="O59" s="38">
        <f t="shared" ca="1" si="4"/>
        <v>0</v>
      </c>
      <c r="P59" s="37">
        <f t="shared" ca="1" si="5"/>
        <v>0</v>
      </c>
      <c r="Q59" s="38">
        <f t="shared" ca="1" si="6"/>
        <v>0</v>
      </c>
      <c r="R59" s="38"/>
      <c r="S59" s="38"/>
      <c r="T59" s="38">
        <f t="shared" ca="1" si="7"/>
        <v>0</v>
      </c>
      <c r="U59" s="37">
        <f t="shared" ca="1" si="8"/>
        <v>0</v>
      </c>
      <c r="V59" s="38">
        <f t="shared" ca="1" si="9"/>
        <v>0</v>
      </c>
      <c r="W59" s="38"/>
      <c r="X59" s="38"/>
      <c r="Y59" s="38">
        <f t="shared" ca="1" si="10"/>
        <v>0</v>
      </c>
      <c r="Z59" s="37">
        <f t="shared" ca="1" si="11"/>
        <v>0</v>
      </c>
      <c r="AA59" s="38">
        <f t="shared" ca="1" si="12"/>
        <v>0</v>
      </c>
      <c r="AB59" s="38"/>
      <c r="AC59" s="38"/>
      <c r="AD59" s="38">
        <f t="shared" ca="1" si="13"/>
        <v>0</v>
      </c>
      <c r="AE59" s="37">
        <f t="shared" ca="1" si="14"/>
        <v>0</v>
      </c>
      <c r="AF59" s="38">
        <f t="shared" ca="1" si="15"/>
        <v>0</v>
      </c>
      <c r="AG59" s="38"/>
      <c r="AH59" s="38"/>
      <c r="AI59" s="38">
        <f t="shared" ca="1" si="16"/>
        <v>0</v>
      </c>
      <c r="BD59" s="4" t="s">
        <v>89</v>
      </c>
      <c r="BE59" s="3" t="s">
        <v>26</v>
      </c>
      <c r="BF59" s="4" t="s">
        <v>27</v>
      </c>
      <c r="BG59" s="9">
        <v>1</v>
      </c>
      <c r="BH59" s="5">
        <v>42891</v>
      </c>
      <c r="BI59" s="5">
        <v>42895</v>
      </c>
      <c r="BJ59" s="6">
        <v>23</v>
      </c>
    </row>
    <row r="60" spans="1:62" ht="15.5" thickTop="1" thickBot="1">
      <c r="A60" s="50" t="str">
        <f t="array" aca="1" ref="A60" ca="1">IFERROR(INDEX(bdqui,SMALL(IF((semaine=$B$3)*(societe=$AS$1),ROW(semaine)-1),ROW(A51)),COLUMN(A:A)),"")</f>
        <v/>
      </c>
      <c r="B60" s="50" t="str">
        <f t="array" aca="1" ref="B60" ca="1">IFERROR(INDEX(bdqui,SMALL(IF((semaine=$B$3)*(societe=$AS$1),ROW(semaine)-1),ROW(B51)),COLUMN(B:B)),"")</f>
        <v/>
      </c>
      <c r="C60" s="50"/>
      <c r="D60" s="32"/>
      <c r="E60" s="32"/>
      <c r="F60"/>
      <c r="G60" s="33"/>
      <c r="H60" s="33"/>
      <c r="I60" s="33"/>
      <c r="J60" s="33"/>
      <c r="K60" s="37">
        <f t="shared" ca="1" si="2"/>
        <v>0</v>
      </c>
      <c r="L60" s="38">
        <f t="shared" ca="1" si="3"/>
        <v>0</v>
      </c>
      <c r="M60" s="38"/>
      <c r="N60" s="38"/>
      <c r="O60" s="38">
        <f t="shared" ca="1" si="4"/>
        <v>0</v>
      </c>
      <c r="P60" s="37">
        <f t="shared" ca="1" si="5"/>
        <v>0</v>
      </c>
      <c r="Q60" s="38">
        <f t="shared" ca="1" si="6"/>
        <v>0</v>
      </c>
      <c r="R60" s="38"/>
      <c r="S60" s="38"/>
      <c r="T60" s="38">
        <f t="shared" ca="1" si="7"/>
        <v>0</v>
      </c>
      <c r="U60" s="37">
        <f t="shared" ca="1" si="8"/>
        <v>0</v>
      </c>
      <c r="V60" s="38">
        <f t="shared" ca="1" si="9"/>
        <v>0</v>
      </c>
      <c r="W60" s="38"/>
      <c r="X60" s="38"/>
      <c r="Y60" s="38">
        <f t="shared" ca="1" si="10"/>
        <v>0</v>
      </c>
      <c r="Z60" s="37">
        <f t="shared" ca="1" si="11"/>
        <v>0</v>
      </c>
      <c r="AA60" s="38">
        <f t="shared" ca="1" si="12"/>
        <v>0</v>
      </c>
      <c r="AB60" s="38"/>
      <c r="AC60" s="38"/>
      <c r="AD60" s="38">
        <f t="shared" ca="1" si="13"/>
        <v>0</v>
      </c>
      <c r="AE60" s="37">
        <f t="shared" ca="1" si="14"/>
        <v>0</v>
      </c>
      <c r="AF60" s="38">
        <f t="shared" ca="1" si="15"/>
        <v>0</v>
      </c>
      <c r="AG60" s="38"/>
      <c r="AH60" s="38"/>
      <c r="AI60" s="38">
        <f t="shared" ca="1" si="16"/>
        <v>0</v>
      </c>
      <c r="BD60" s="4" t="s">
        <v>89</v>
      </c>
      <c r="BE60" s="3" t="s">
        <v>26</v>
      </c>
      <c r="BF60" s="4" t="s">
        <v>27</v>
      </c>
      <c r="BG60" s="9">
        <v>1</v>
      </c>
      <c r="BH60" s="5">
        <v>42898</v>
      </c>
      <c r="BI60" s="5">
        <v>42902</v>
      </c>
      <c r="BJ60" s="6">
        <v>24</v>
      </c>
    </row>
    <row r="61" spans="1:62" ht="15.5" thickTop="1" thickBot="1">
      <c r="A61" s="50" t="str">
        <f t="array" aca="1" ref="A61" ca="1">IFERROR(INDEX(bdqui,SMALL(IF((semaine=$B$3)*(societe=$AS$1),ROW(semaine)-1),ROW(A52)),COLUMN(A:A)),"")</f>
        <v/>
      </c>
      <c r="B61" s="50" t="str">
        <f t="array" aca="1" ref="B61" ca="1">IFERROR(INDEX(bdqui,SMALL(IF((semaine=$B$3)*(societe=$AS$1),ROW(semaine)-1),ROW(B52)),COLUMN(B:B)),"")</f>
        <v/>
      </c>
      <c r="C61" s="50"/>
      <c r="D61" s="32"/>
      <c r="E61" s="32"/>
      <c r="F61"/>
      <c r="G61" s="33"/>
      <c r="H61" s="33"/>
      <c r="I61" s="33"/>
      <c r="J61" s="33"/>
      <c r="K61" s="37">
        <f t="shared" ca="1" si="2"/>
        <v>0</v>
      </c>
      <c r="L61" s="38">
        <f t="shared" ca="1" si="3"/>
        <v>0</v>
      </c>
      <c r="M61" s="38"/>
      <c r="N61" s="38"/>
      <c r="O61" s="38">
        <f t="shared" ca="1" si="4"/>
        <v>0</v>
      </c>
      <c r="P61" s="37">
        <f t="shared" ca="1" si="5"/>
        <v>0</v>
      </c>
      <c r="Q61" s="38">
        <f t="shared" ca="1" si="6"/>
        <v>0</v>
      </c>
      <c r="R61" s="38"/>
      <c r="S61" s="38"/>
      <c r="T61" s="38">
        <f t="shared" ca="1" si="7"/>
        <v>0</v>
      </c>
      <c r="U61" s="37">
        <f t="shared" ca="1" si="8"/>
        <v>0</v>
      </c>
      <c r="V61" s="38">
        <f t="shared" ca="1" si="9"/>
        <v>0</v>
      </c>
      <c r="W61" s="38"/>
      <c r="X61" s="38"/>
      <c r="Y61" s="38">
        <f t="shared" ca="1" si="10"/>
        <v>0</v>
      </c>
      <c r="Z61" s="37">
        <f t="shared" ca="1" si="11"/>
        <v>0</v>
      </c>
      <c r="AA61" s="38">
        <f t="shared" ca="1" si="12"/>
        <v>0</v>
      </c>
      <c r="AB61" s="38"/>
      <c r="AC61" s="38"/>
      <c r="AD61" s="38">
        <f t="shared" ca="1" si="13"/>
        <v>0</v>
      </c>
      <c r="AE61" s="37">
        <f t="shared" ca="1" si="14"/>
        <v>0</v>
      </c>
      <c r="AF61" s="38">
        <f t="shared" ca="1" si="15"/>
        <v>0</v>
      </c>
      <c r="AG61" s="38"/>
      <c r="AH61" s="38"/>
      <c r="AI61" s="38">
        <f t="shared" ca="1" si="16"/>
        <v>0</v>
      </c>
      <c r="BD61" s="4" t="s">
        <v>89</v>
      </c>
      <c r="BE61" s="3" t="s">
        <v>26</v>
      </c>
      <c r="BF61" s="4" t="s">
        <v>27</v>
      </c>
      <c r="BG61" s="9">
        <v>1</v>
      </c>
      <c r="BH61" s="5">
        <v>42905</v>
      </c>
      <c r="BI61" s="5">
        <v>42909</v>
      </c>
      <c r="BJ61" s="6">
        <v>25</v>
      </c>
    </row>
    <row r="62" spans="1:62" ht="15.5" thickTop="1" thickBot="1">
      <c r="A62" s="50" t="str">
        <f t="array" aca="1" ref="A62" ca="1">IFERROR(INDEX(bdqui,SMALL(IF((semaine=$B$3)*(societe=$AS$1),ROW(semaine)-1),ROW(A53)),COLUMN(A:A)),"")</f>
        <v/>
      </c>
      <c r="B62" s="50" t="str">
        <f t="array" aca="1" ref="B62" ca="1">IFERROR(INDEX(bdqui,SMALL(IF((semaine=$B$3)*(societe=$AS$1),ROW(semaine)-1),ROW(B53)),COLUMN(B:B)),"")</f>
        <v/>
      </c>
      <c r="C62" s="50"/>
      <c r="D62" s="32"/>
      <c r="E62" s="32"/>
      <c r="F62"/>
      <c r="G62" s="33"/>
      <c r="H62" s="33"/>
      <c r="I62" s="33"/>
      <c r="J62" s="33"/>
      <c r="K62" s="37">
        <f t="shared" ca="1" si="2"/>
        <v>0</v>
      </c>
      <c r="L62" s="38">
        <f t="shared" ca="1" si="3"/>
        <v>0</v>
      </c>
      <c r="M62" s="38"/>
      <c r="N62" s="38"/>
      <c r="O62" s="38">
        <f t="shared" ca="1" si="4"/>
        <v>0</v>
      </c>
      <c r="P62" s="37">
        <f t="shared" ca="1" si="5"/>
        <v>0</v>
      </c>
      <c r="Q62" s="38">
        <f t="shared" ca="1" si="6"/>
        <v>0</v>
      </c>
      <c r="R62" s="38"/>
      <c r="S62" s="38"/>
      <c r="T62" s="38">
        <f t="shared" ca="1" si="7"/>
        <v>0</v>
      </c>
      <c r="U62" s="37">
        <f t="shared" ca="1" si="8"/>
        <v>0</v>
      </c>
      <c r="V62" s="38">
        <f t="shared" ca="1" si="9"/>
        <v>0</v>
      </c>
      <c r="W62" s="38"/>
      <c r="X62" s="38"/>
      <c r="Y62" s="38">
        <f t="shared" ca="1" si="10"/>
        <v>0</v>
      </c>
      <c r="Z62" s="37">
        <f t="shared" ca="1" si="11"/>
        <v>0</v>
      </c>
      <c r="AA62" s="38">
        <f t="shared" ca="1" si="12"/>
        <v>0</v>
      </c>
      <c r="AB62" s="38"/>
      <c r="AC62" s="38"/>
      <c r="AD62" s="38">
        <f t="shared" ca="1" si="13"/>
        <v>0</v>
      </c>
      <c r="AE62" s="37">
        <f t="shared" ca="1" si="14"/>
        <v>0</v>
      </c>
      <c r="AF62" s="38">
        <f t="shared" ca="1" si="15"/>
        <v>0</v>
      </c>
      <c r="AG62" s="38"/>
      <c r="AH62" s="38"/>
      <c r="AI62" s="38">
        <f t="shared" ca="1" si="16"/>
        <v>0</v>
      </c>
      <c r="BD62" s="4" t="s">
        <v>89</v>
      </c>
      <c r="BE62" s="3" t="s">
        <v>26</v>
      </c>
      <c r="BF62" s="4" t="s">
        <v>27</v>
      </c>
      <c r="BG62" s="9">
        <v>1</v>
      </c>
      <c r="BH62" s="5">
        <v>42912</v>
      </c>
      <c r="BI62" s="5">
        <v>42916</v>
      </c>
      <c r="BJ62" s="6">
        <v>26</v>
      </c>
    </row>
    <row r="63" spans="1:62" ht="15.5" thickTop="1" thickBot="1">
      <c r="A63" s="50" t="str">
        <f t="array" aca="1" ref="A63" ca="1">IFERROR(INDEX(bdqui,SMALL(IF((semaine=$B$3)*(societe=$AS$1),ROW(semaine)-1),ROW(A54)),COLUMN(A:A)),"")</f>
        <v/>
      </c>
      <c r="B63" s="50" t="str">
        <f t="array" aca="1" ref="B63" ca="1">IFERROR(INDEX(bdqui,SMALL(IF((semaine=$B$3)*(societe=$AS$1),ROW(semaine)-1),ROW(B54)),COLUMN(B:B)),"")</f>
        <v/>
      </c>
      <c r="C63" s="50"/>
      <c r="D63" s="32"/>
      <c r="E63" s="32"/>
      <c r="F63"/>
      <c r="G63" s="33"/>
      <c r="H63" s="33"/>
      <c r="I63" s="33"/>
      <c r="J63" s="33"/>
      <c r="K63" s="37">
        <f t="shared" ca="1" si="2"/>
        <v>0</v>
      </c>
      <c r="L63" s="38">
        <f t="shared" ca="1" si="3"/>
        <v>0</v>
      </c>
      <c r="M63" s="38"/>
      <c r="N63" s="38"/>
      <c r="O63" s="38">
        <f t="shared" ca="1" si="4"/>
        <v>0</v>
      </c>
      <c r="P63" s="37">
        <f t="shared" ca="1" si="5"/>
        <v>0</v>
      </c>
      <c r="Q63" s="38">
        <f t="shared" ca="1" si="6"/>
        <v>0</v>
      </c>
      <c r="R63" s="38"/>
      <c r="S63" s="38"/>
      <c r="T63" s="38">
        <f t="shared" ca="1" si="7"/>
        <v>0</v>
      </c>
      <c r="U63" s="37">
        <f t="shared" ca="1" si="8"/>
        <v>0</v>
      </c>
      <c r="V63" s="38">
        <f t="shared" ca="1" si="9"/>
        <v>0</v>
      </c>
      <c r="W63" s="38"/>
      <c r="X63" s="38"/>
      <c r="Y63" s="38">
        <f t="shared" ca="1" si="10"/>
        <v>0</v>
      </c>
      <c r="Z63" s="37">
        <f t="shared" ca="1" si="11"/>
        <v>0</v>
      </c>
      <c r="AA63" s="38">
        <f t="shared" ca="1" si="12"/>
        <v>0</v>
      </c>
      <c r="AB63" s="38"/>
      <c r="AC63" s="38"/>
      <c r="AD63" s="38">
        <f t="shared" ca="1" si="13"/>
        <v>0</v>
      </c>
      <c r="AE63" s="37">
        <f t="shared" ca="1" si="14"/>
        <v>0</v>
      </c>
      <c r="AF63" s="38">
        <f t="shared" ca="1" si="15"/>
        <v>0</v>
      </c>
      <c r="AG63" s="38"/>
      <c r="AH63" s="38"/>
      <c r="AI63" s="38">
        <f t="shared" ca="1" si="16"/>
        <v>0</v>
      </c>
      <c r="BD63" s="4" t="s">
        <v>88</v>
      </c>
      <c r="BE63" s="3" t="s">
        <v>28</v>
      </c>
      <c r="BF63" s="4" t="s">
        <v>29</v>
      </c>
      <c r="BG63" s="9">
        <v>1</v>
      </c>
      <c r="BH63" s="5">
        <v>42887</v>
      </c>
      <c r="BI63" s="5">
        <v>42888</v>
      </c>
      <c r="BJ63" s="6">
        <v>22</v>
      </c>
    </row>
    <row r="64" spans="1:62" ht="15.5" thickTop="1" thickBot="1">
      <c r="A64" s="50" t="str">
        <f t="array" aca="1" ref="A64" ca="1">IFERROR(INDEX(bdqui,SMALL(IF((semaine=$B$3)*(societe=$AS$1),ROW(semaine)-1),ROW(A55)),COLUMN(A:A)),"")</f>
        <v/>
      </c>
      <c r="B64" s="50" t="str">
        <f t="array" aca="1" ref="B64" ca="1">IFERROR(INDEX(bdqui,SMALL(IF((semaine=$B$3)*(societe=$AS$1),ROW(semaine)-1),ROW(B55)),COLUMN(B:B)),"")</f>
        <v/>
      </c>
      <c r="C64" s="50"/>
      <c r="D64" s="32"/>
      <c r="E64" s="32"/>
      <c r="F64"/>
      <c r="G64" s="33"/>
      <c r="H64" s="33"/>
      <c r="I64" s="33"/>
      <c r="J64" s="33"/>
      <c r="K64" s="37">
        <f t="shared" ca="1" si="2"/>
        <v>0</v>
      </c>
      <c r="L64" s="38">
        <f t="shared" ca="1" si="3"/>
        <v>0</v>
      </c>
      <c r="M64" s="38"/>
      <c r="N64" s="38"/>
      <c r="O64" s="38">
        <f t="shared" ca="1" si="4"/>
        <v>0</v>
      </c>
      <c r="P64" s="37">
        <f t="shared" ca="1" si="5"/>
        <v>0</v>
      </c>
      <c r="Q64" s="38">
        <f t="shared" ca="1" si="6"/>
        <v>0</v>
      </c>
      <c r="R64" s="38"/>
      <c r="S64" s="38"/>
      <c r="T64" s="38">
        <f t="shared" ca="1" si="7"/>
        <v>0</v>
      </c>
      <c r="U64" s="37">
        <f t="shared" ca="1" si="8"/>
        <v>0</v>
      </c>
      <c r="V64" s="38">
        <f t="shared" ca="1" si="9"/>
        <v>0</v>
      </c>
      <c r="W64" s="38"/>
      <c r="X64" s="38"/>
      <c r="Y64" s="38">
        <f t="shared" ca="1" si="10"/>
        <v>0</v>
      </c>
      <c r="Z64" s="37">
        <f t="shared" ca="1" si="11"/>
        <v>0</v>
      </c>
      <c r="AA64" s="38">
        <f t="shared" ca="1" si="12"/>
        <v>0</v>
      </c>
      <c r="AB64" s="38"/>
      <c r="AC64" s="38"/>
      <c r="AD64" s="38">
        <f t="shared" ca="1" si="13"/>
        <v>0</v>
      </c>
      <c r="AE64" s="37">
        <f t="shared" ca="1" si="14"/>
        <v>0</v>
      </c>
      <c r="AF64" s="38">
        <f t="shared" ca="1" si="15"/>
        <v>0</v>
      </c>
      <c r="AG64" s="38"/>
      <c r="AH64" s="38"/>
      <c r="AI64" s="38">
        <f t="shared" ca="1" si="16"/>
        <v>0</v>
      </c>
      <c r="BD64" s="4" t="s">
        <v>88</v>
      </c>
      <c r="BE64" s="3" t="s">
        <v>28</v>
      </c>
      <c r="BF64" s="4" t="s">
        <v>29</v>
      </c>
      <c r="BG64" s="9">
        <v>1</v>
      </c>
      <c r="BH64" s="5">
        <v>42891</v>
      </c>
      <c r="BI64" s="5">
        <v>42895</v>
      </c>
      <c r="BJ64" s="6">
        <v>23</v>
      </c>
    </row>
    <row r="65" spans="1:62" ht="16.5" customHeight="1" thickTop="1" thickBot="1">
      <c r="A65" s="50" t="str">
        <f t="array" aca="1" ref="A65" ca="1">IFERROR(INDEX(bdqui,SMALL(IF((semaine=$B$3)*(societe=$AS$1),ROW(semaine)-1),ROW(A56)),COLUMN(A:A)),"")</f>
        <v/>
      </c>
      <c r="B65" s="50" t="str">
        <f t="array" aca="1" ref="B65" ca="1">IFERROR(INDEX(bdqui,SMALL(IF((semaine=$B$3)*(societe=$AS$1),ROW(semaine)-1),ROW(B56)),COLUMN(B:B)),"")</f>
        <v/>
      </c>
      <c r="C65" s="50"/>
      <c r="D65" s="32"/>
      <c r="E65" s="32"/>
      <c r="F65"/>
      <c r="G65" s="33"/>
      <c r="H65" s="33"/>
      <c r="I65" s="33"/>
      <c r="J65" s="33"/>
      <c r="K65" s="37">
        <f t="shared" ca="1" si="2"/>
        <v>0</v>
      </c>
      <c r="L65" s="38">
        <f t="shared" ca="1" si="3"/>
        <v>0</v>
      </c>
      <c r="M65" s="38"/>
      <c r="N65" s="38"/>
      <c r="O65" s="38">
        <f t="shared" ca="1" si="4"/>
        <v>0</v>
      </c>
      <c r="P65" s="37">
        <f t="shared" ca="1" si="5"/>
        <v>0</v>
      </c>
      <c r="Q65" s="38">
        <f t="shared" ca="1" si="6"/>
        <v>0</v>
      </c>
      <c r="R65" s="38"/>
      <c r="S65" s="38"/>
      <c r="T65" s="38">
        <f t="shared" ca="1" si="7"/>
        <v>0</v>
      </c>
      <c r="U65" s="37">
        <f t="shared" ca="1" si="8"/>
        <v>0</v>
      </c>
      <c r="V65" s="38">
        <f t="shared" ca="1" si="9"/>
        <v>0</v>
      </c>
      <c r="W65" s="38"/>
      <c r="X65" s="38"/>
      <c r="Y65" s="38">
        <f t="shared" ca="1" si="10"/>
        <v>0</v>
      </c>
      <c r="Z65" s="37">
        <f t="shared" ca="1" si="11"/>
        <v>0</v>
      </c>
      <c r="AA65" s="38">
        <f t="shared" ca="1" si="12"/>
        <v>0</v>
      </c>
      <c r="AB65" s="38"/>
      <c r="AC65" s="38"/>
      <c r="AD65" s="38">
        <f t="shared" ca="1" si="13"/>
        <v>0</v>
      </c>
      <c r="AE65" s="37">
        <f t="shared" ca="1" si="14"/>
        <v>0</v>
      </c>
      <c r="AF65" s="38">
        <f t="shared" ca="1" si="15"/>
        <v>0</v>
      </c>
      <c r="AG65" s="38"/>
      <c r="AH65" s="38"/>
      <c r="AI65" s="38">
        <f t="shared" ca="1" si="16"/>
        <v>0</v>
      </c>
      <c r="BD65" s="4" t="s">
        <v>88</v>
      </c>
      <c r="BE65" s="3" t="s">
        <v>28</v>
      </c>
      <c r="BF65" s="4" t="s">
        <v>29</v>
      </c>
      <c r="BG65" s="9">
        <v>1</v>
      </c>
      <c r="BH65" s="5">
        <v>42898</v>
      </c>
      <c r="BI65" s="5">
        <v>42902</v>
      </c>
      <c r="BJ65" s="6">
        <v>24</v>
      </c>
    </row>
    <row r="66" spans="1:62" ht="15.5" thickTop="1" thickBot="1">
      <c r="A66" s="50" t="str">
        <f t="array" aca="1" ref="A66" ca="1">IFERROR(INDEX(bdqui,SMALL(IF((semaine=$B$3)*(societe=$AS$1),ROW(semaine)-1),ROW(A57)),COLUMN(A:A)),"")</f>
        <v/>
      </c>
      <c r="B66" s="50" t="str">
        <f t="array" aca="1" ref="B66" ca="1">IFERROR(INDEX(bdqui,SMALL(IF((semaine=$B$3)*(societe=$AS$1),ROW(semaine)-1),ROW(B57)),COLUMN(B:B)),"")</f>
        <v/>
      </c>
      <c r="C66" s="50"/>
      <c r="D66" s="32"/>
      <c r="E66" s="32"/>
      <c r="F66"/>
      <c r="G66" s="33"/>
      <c r="H66" s="33"/>
      <c r="I66" s="33"/>
      <c r="J66" s="33"/>
      <c r="K66" s="37">
        <f t="shared" ca="1" si="2"/>
        <v>0</v>
      </c>
      <c r="L66" s="38">
        <f t="shared" ca="1" si="3"/>
        <v>0</v>
      </c>
      <c r="M66" s="38"/>
      <c r="N66" s="38"/>
      <c r="O66" s="38">
        <f t="shared" ca="1" si="4"/>
        <v>0</v>
      </c>
      <c r="P66" s="37">
        <f t="shared" ca="1" si="5"/>
        <v>0</v>
      </c>
      <c r="Q66" s="38">
        <f t="shared" ca="1" si="6"/>
        <v>0</v>
      </c>
      <c r="R66" s="38"/>
      <c r="S66" s="38"/>
      <c r="T66" s="38">
        <f t="shared" ca="1" si="7"/>
        <v>0</v>
      </c>
      <c r="U66" s="37">
        <f t="shared" ca="1" si="8"/>
        <v>0</v>
      </c>
      <c r="V66" s="38">
        <f t="shared" ca="1" si="9"/>
        <v>0</v>
      </c>
      <c r="W66" s="38"/>
      <c r="X66" s="38"/>
      <c r="Y66" s="38">
        <f t="shared" ca="1" si="10"/>
        <v>0</v>
      </c>
      <c r="Z66" s="37">
        <f t="shared" ca="1" si="11"/>
        <v>0</v>
      </c>
      <c r="AA66" s="38">
        <f t="shared" ca="1" si="12"/>
        <v>0</v>
      </c>
      <c r="AB66" s="38"/>
      <c r="AC66" s="38"/>
      <c r="AD66" s="38">
        <f t="shared" ca="1" si="13"/>
        <v>0</v>
      </c>
      <c r="AE66" s="37">
        <f t="shared" ca="1" si="14"/>
        <v>0</v>
      </c>
      <c r="AF66" s="38">
        <f t="shared" ca="1" si="15"/>
        <v>0</v>
      </c>
      <c r="AG66" s="38"/>
      <c r="AH66" s="38"/>
      <c r="AI66" s="38">
        <f t="shared" ca="1" si="16"/>
        <v>0</v>
      </c>
      <c r="BD66" s="4" t="s">
        <v>88</v>
      </c>
      <c r="BE66" s="3" t="s">
        <v>28</v>
      </c>
      <c r="BF66" s="4" t="s">
        <v>29</v>
      </c>
      <c r="BG66" s="9">
        <v>1</v>
      </c>
      <c r="BH66" s="5">
        <v>42905</v>
      </c>
      <c r="BI66" s="5">
        <v>42909</v>
      </c>
      <c r="BJ66" s="6">
        <v>25</v>
      </c>
    </row>
    <row r="67" spans="1:62" ht="15.5" thickTop="1" thickBot="1">
      <c r="A67" s="50" t="str">
        <f t="array" aca="1" ref="A67" ca="1">IFERROR(INDEX(bdqui,SMALL(IF((semaine=$B$3)*(societe=$AS$1),ROW(semaine)-1),ROW(A58)),COLUMN(A:A)),"")</f>
        <v/>
      </c>
      <c r="B67" s="50" t="str">
        <f t="array" aca="1" ref="B67" ca="1">IFERROR(INDEX(bdqui,SMALL(IF((semaine=$B$3)*(societe=$AS$1),ROW(semaine)-1),ROW(B58)),COLUMN(B:B)),"")</f>
        <v/>
      </c>
      <c r="C67" s="50"/>
      <c r="D67" s="32"/>
      <c r="E67" s="32"/>
      <c r="F67"/>
      <c r="G67" s="33"/>
      <c r="H67" s="33"/>
      <c r="I67" s="33"/>
      <c r="J67" s="33"/>
      <c r="K67" s="37">
        <f t="shared" ca="1" si="2"/>
        <v>0</v>
      </c>
      <c r="L67" s="38">
        <f t="shared" ca="1" si="3"/>
        <v>0</v>
      </c>
      <c r="M67" s="38"/>
      <c r="N67" s="38"/>
      <c r="O67" s="38">
        <f t="shared" ca="1" si="4"/>
        <v>0</v>
      </c>
      <c r="P67" s="37">
        <f t="shared" ca="1" si="5"/>
        <v>0</v>
      </c>
      <c r="Q67" s="38">
        <f t="shared" ca="1" si="6"/>
        <v>0</v>
      </c>
      <c r="R67" s="38"/>
      <c r="S67" s="38"/>
      <c r="T67" s="38">
        <f t="shared" ca="1" si="7"/>
        <v>0</v>
      </c>
      <c r="U67" s="37">
        <f t="shared" ca="1" si="8"/>
        <v>0</v>
      </c>
      <c r="V67" s="38">
        <f t="shared" ca="1" si="9"/>
        <v>0</v>
      </c>
      <c r="W67" s="38"/>
      <c r="X67" s="38"/>
      <c r="Y67" s="38">
        <f t="shared" ca="1" si="10"/>
        <v>0</v>
      </c>
      <c r="Z67" s="37">
        <f t="shared" ca="1" si="11"/>
        <v>0</v>
      </c>
      <c r="AA67" s="38">
        <f t="shared" ca="1" si="12"/>
        <v>0</v>
      </c>
      <c r="AB67" s="38"/>
      <c r="AC67" s="38"/>
      <c r="AD67" s="38">
        <f t="shared" ca="1" si="13"/>
        <v>0</v>
      </c>
      <c r="AE67" s="37">
        <f t="shared" ca="1" si="14"/>
        <v>0</v>
      </c>
      <c r="AF67" s="38">
        <f t="shared" ca="1" si="15"/>
        <v>0</v>
      </c>
      <c r="AG67" s="38"/>
      <c r="AH67" s="38"/>
      <c r="AI67" s="38">
        <f t="shared" ca="1" si="16"/>
        <v>0</v>
      </c>
      <c r="BD67" s="4" t="s">
        <v>88</v>
      </c>
      <c r="BE67" s="3" t="s">
        <v>28</v>
      </c>
      <c r="BF67" s="4" t="s">
        <v>29</v>
      </c>
      <c r="BG67" s="9">
        <v>1</v>
      </c>
      <c r="BH67" s="5">
        <v>42912</v>
      </c>
      <c r="BI67" s="5">
        <v>42916</v>
      </c>
      <c r="BJ67" s="6">
        <v>26</v>
      </c>
    </row>
    <row r="68" spans="1:62" ht="15.5" thickTop="1" thickBot="1">
      <c r="A68" s="50" t="str">
        <f t="array" aca="1" ref="A68" ca="1">IFERROR(INDEX(bdqui,SMALL(IF((semaine=$B$3)*(societe=$AS$1),ROW(semaine)-1),ROW(A59)),COLUMN(A:A)),"")</f>
        <v/>
      </c>
      <c r="B68" s="50" t="str">
        <f t="array" aca="1" ref="B68" ca="1">IFERROR(INDEX(bdqui,SMALL(IF((semaine=$B$3)*(societe=$AS$1),ROW(semaine)-1),ROW(B59)),COLUMN(B:B)),"")</f>
        <v/>
      </c>
      <c r="C68" s="50"/>
      <c r="D68" s="32"/>
      <c r="E68" s="32"/>
      <c r="F68"/>
      <c r="G68" s="33"/>
      <c r="H68" s="33"/>
      <c r="I68" s="33"/>
      <c r="J68" s="33"/>
      <c r="K68" s="37">
        <f t="shared" ca="1" si="2"/>
        <v>0</v>
      </c>
      <c r="L68" s="38">
        <f t="shared" ca="1" si="3"/>
        <v>0</v>
      </c>
      <c r="M68" s="38"/>
      <c r="N68" s="38"/>
      <c r="O68" s="38">
        <f t="shared" ca="1" si="4"/>
        <v>0</v>
      </c>
      <c r="P68" s="37">
        <f t="shared" ca="1" si="5"/>
        <v>0</v>
      </c>
      <c r="Q68" s="38">
        <f t="shared" ca="1" si="6"/>
        <v>0</v>
      </c>
      <c r="R68" s="38"/>
      <c r="S68" s="38"/>
      <c r="T68" s="38">
        <f t="shared" ca="1" si="7"/>
        <v>0</v>
      </c>
      <c r="U68" s="37">
        <f t="shared" ca="1" si="8"/>
        <v>0</v>
      </c>
      <c r="V68" s="38">
        <f t="shared" ca="1" si="9"/>
        <v>0</v>
      </c>
      <c r="W68" s="38"/>
      <c r="X68" s="38"/>
      <c r="Y68" s="38">
        <f t="shared" ca="1" si="10"/>
        <v>0</v>
      </c>
      <c r="Z68" s="37">
        <f t="shared" ca="1" si="11"/>
        <v>0</v>
      </c>
      <c r="AA68" s="38">
        <f t="shared" ca="1" si="12"/>
        <v>0</v>
      </c>
      <c r="AB68" s="38"/>
      <c r="AC68" s="38"/>
      <c r="AD68" s="38">
        <f t="shared" ca="1" si="13"/>
        <v>0</v>
      </c>
      <c r="AE68" s="37">
        <f t="shared" ca="1" si="14"/>
        <v>0</v>
      </c>
      <c r="AF68" s="38">
        <f t="shared" ca="1" si="15"/>
        <v>0</v>
      </c>
      <c r="AG68" s="38"/>
      <c r="AH68" s="38"/>
      <c r="AI68" s="38">
        <f t="shared" ca="1" si="16"/>
        <v>0</v>
      </c>
      <c r="BD68" s="4" t="s">
        <v>88</v>
      </c>
      <c r="BE68" s="3" t="s">
        <v>30</v>
      </c>
      <c r="BF68" s="4" t="s">
        <v>31</v>
      </c>
      <c r="BG68" s="9">
        <v>1</v>
      </c>
      <c r="BH68" s="5">
        <v>42887</v>
      </c>
      <c r="BI68" s="5">
        <v>42888</v>
      </c>
      <c r="BJ68" s="6">
        <v>22</v>
      </c>
    </row>
    <row r="69" spans="1:62" ht="15.5" thickTop="1" thickBot="1">
      <c r="A69" s="50" t="str">
        <f t="array" aca="1" ref="A69" ca="1">IFERROR(INDEX(bdqui,SMALL(IF((semaine=$B$3)*(societe=$AS$1),ROW(semaine)-1),ROW(A60)),COLUMN(A:A)),"")</f>
        <v/>
      </c>
      <c r="B69" s="50" t="str">
        <f t="array" aca="1" ref="B69" ca="1">IFERROR(INDEX(bdqui,SMALL(IF((semaine=$B$3)*(societe=$AS$1),ROW(semaine)-1),ROW(B60)),COLUMN(B:B)),"")</f>
        <v/>
      </c>
      <c r="C69" s="50"/>
      <c r="D69" s="32"/>
      <c r="E69" s="32"/>
      <c r="F69"/>
      <c r="G69" s="33"/>
      <c r="H69" s="33"/>
      <c r="I69" s="33"/>
      <c r="J69" s="33"/>
      <c r="K69" s="37">
        <f t="shared" ca="1" si="2"/>
        <v>0</v>
      </c>
      <c r="L69" s="38">
        <f t="shared" ca="1" si="3"/>
        <v>0</v>
      </c>
      <c r="M69" s="38"/>
      <c r="N69" s="38"/>
      <c r="O69" s="38">
        <f t="shared" ca="1" si="4"/>
        <v>0</v>
      </c>
      <c r="P69" s="37">
        <f t="shared" ca="1" si="5"/>
        <v>0</v>
      </c>
      <c r="Q69" s="38">
        <f t="shared" ca="1" si="6"/>
        <v>0</v>
      </c>
      <c r="R69" s="38"/>
      <c r="S69" s="38"/>
      <c r="T69" s="38">
        <f t="shared" ca="1" si="7"/>
        <v>0</v>
      </c>
      <c r="U69" s="37">
        <f t="shared" ca="1" si="8"/>
        <v>0</v>
      </c>
      <c r="V69" s="38">
        <f t="shared" ca="1" si="9"/>
        <v>0</v>
      </c>
      <c r="W69" s="38"/>
      <c r="X69" s="38"/>
      <c r="Y69" s="38">
        <f t="shared" ca="1" si="10"/>
        <v>0</v>
      </c>
      <c r="Z69" s="37">
        <f t="shared" ca="1" si="11"/>
        <v>0</v>
      </c>
      <c r="AA69" s="38">
        <f t="shared" ca="1" si="12"/>
        <v>0</v>
      </c>
      <c r="AB69" s="38"/>
      <c r="AC69" s="38"/>
      <c r="AD69" s="38">
        <f t="shared" ca="1" si="13"/>
        <v>0</v>
      </c>
      <c r="AE69" s="37">
        <f t="shared" ca="1" si="14"/>
        <v>0</v>
      </c>
      <c r="AF69" s="38">
        <f t="shared" ca="1" si="15"/>
        <v>0</v>
      </c>
      <c r="AG69" s="38"/>
      <c r="AH69" s="38"/>
      <c r="AI69" s="38">
        <f t="shared" ca="1" si="16"/>
        <v>0</v>
      </c>
      <c r="BD69" s="4" t="s">
        <v>88</v>
      </c>
      <c r="BE69" s="3" t="s">
        <v>30</v>
      </c>
      <c r="BF69" s="4" t="s">
        <v>31</v>
      </c>
      <c r="BG69" s="9">
        <v>1</v>
      </c>
      <c r="BH69" s="5">
        <v>42891</v>
      </c>
      <c r="BI69" s="5">
        <v>42895</v>
      </c>
      <c r="BJ69" s="6">
        <v>23</v>
      </c>
    </row>
    <row r="70" spans="1:62" ht="15.5" thickTop="1" thickBot="1">
      <c r="A70" s="50" t="str">
        <f t="array" aca="1" ref="A70" ca="1">IFERROR(INDEX(bdqui,SMALL(IF((semaine=$B$3)*(societe=$AS$1),ROW(semaine)-1),ROW(A61)),COLUMN(A:A)),"")</f>
        <v/>
      </c>
      <c r="B70" s="50" t="str">
        <f t="array" aca="1" ref="B70" ca="1">IFERROR(INDEX(bdqui,SMALL(IF((semaine=$B$3)*(societe=$AS$1),ROW(semaine)-1),ROW(B61)),COLUMN(B:B)),"")</f>
        <v/>
      </c>
      <c r="C70" s="50"/>
      <c r="D70" s="32"/>
      <c r="E70" s="32"/>
      <c r="F70"/>
      <c r="G70" s="33"/>
      <c r="H70" s="33"/>
      <c r="I70" s="33"/>
      <c r="J70" s="33"/>
      <c r="K70" s="37">
        <f t="shared" ca="1" si="2"/>
        <v>0</v>
      </c>
      <c r="L70" s="38">
        <f t="shared" ca="1" si="3"/>
        <v>0</v>
      </c>
      <c r="M70" s="38"/>
      <c r="N70" s="38"/>
      <c r="O70" s="38">
        <f t="shared" ca="1" si="4"/>
        <v>0</v>
      </c>
      <c r="P70" s="37">
        <f t="shared" ca="1" si="5"/>
        <v>0</v>
      </c>
      <c r="Q70" s="38">
        <f t="shared" ca="1" si="6"/>
        <v>0</v>
      </c>
      <c r="R70" s="38"/>
      <c r="S70" s="38"/>
      <c r="T70" s="38">
        <f t="shared" ca="1" si="7"/>
        <v>0</v>
      </c>
      <c r="U70" s="37">
        <f t="shared" ca="1" si="8"/>
        <v>0</v>
      </c>
      <c r="V70" s="38">
        <f t="shared" ca="1" si="9"/>
        <v>0</v>
      </c>
      <c r="W70" s="38"/>
      <c r="X70" s="38"/>
      <c r="Y70" s="38">
        <f t="shared" ca="1" si="10"/>
        <v>0</v>
      </c>
      <c r="Z70" s="37">
        <f t="shared" ca="1" si="11"/>
        <v>0</v>
      </c>
      <c r="AA70" s="38">
        <f t="shared" ca="1" si="12"/>
        <v>0</v>
      </c>
      <c r="AB70" s="38"/>
      <c r="AC70" s="38"/>
      <c r="AD70" s="38">
        <f t="shared" ca="1" si="13"/>
        <v>0</v>
      </c>
      <c r="AE70" s="37">
        <f t="shared" ca="1" si="14"/>
        <v>0</v>
      </c>
      <c r="AF70" s="38">
        <f t="shared" ca="1" si="15"/>
        <v>0</v>
      </c>
      <c r="AG70" s="38"/>
      <c r="AH70" s="38"/>
      <c r="AI70" s="38">
        <f t="shared" ca="1" si="16"/>
        <v>0</v>
      </c>
      <c r="BD70" s="4" t="s">
        <v>88</v>
      </c>
      <c r="BE70" s="3" t="s">
        <v>30</v>
      </c>
      <c r="BF70" s="4" t="s">
        <v>31</v>
      </c>
      <c r="BG70" s="9">
        <v>1</v>
      </c>
      <c r="BH70" s="5">
        <v>42898</v>
      </c>
      <c r="BI70" s="5">
        <v>42902</v>
      </c>
      <c r="BJ70" s="6">
        <v>24</v>
      </c>
    </row>
    <row r="71" spans="1:62" ht="15.5" thickTop="1" thickBot="1">
      <c r="A71" s="50" t="str">
        <f t="array" aca="1" ref="A71" ca="1">IFERROR(INDEX(bdqui,SMALL(IF((semaine=$B$3)*(societe=$AS$1),ROW(semaine)-1),ROW(A62)),COLUMN(A:A)),"")</f>
        <v/>
      </c>
      <c r="B71" s="50" t="str">
        <f t="array" aca="1" ref="B71" ca="1">IFERROR(INDEX(bdqui,SMALL(IF((semaine=$B$3)*(societe=$AS$1),ROW(semaine)-1),ROW(B62)),COLUMN(B:B)),"")</f>
        <v/>
      </c>
      <c r="C71" s="50"/>
      <c r="D71" s="32"/>
      <c r="E71" s="32"/>
      <c r="F71"/>
      <c r="G71" s="33"/>
      <c r="H71" s="33"/>
      <c r="I71" s="33"/>
      <c r="J71" s="33"/>
      <c r="K71" s="37">
        <f t="shared" ca="1" si="2"/>
        <v>0</v>
      </c>
      <c r="L71" s="38">
        <f t="shared" ca="1" si="3"/>
        <v>0</v>
      </c>
      <c r="M71" s="38"/>
      <c r="N71" s="38"/>
      <c r="O71" s="38">
        <f t="shared" ca="1" si="4"/>
        <v>0</v>
      </c>
      <c r="P71" s="37">
        <f t="shared" ca="1" si="5"/>
        <v>0</v>
      </c>
      <c r="Q71" s="38">
        <f t="shared" ca="1" si="6"/>
        <v>0</v>
      </c>
      <c r="R71" s="38"/>
      <c r="S71" s="38"/>
      <c r="T71" s="38">
        <f t="shared" ca="1" si="7"/>
        <v>0</v>
      </c>
      <c r="U71" s="37">
        <f t="shared" ca="1" si="8"/>
        <v>0</v>
      </c>
      <c r="V71" s="38">
        <f t="shared" ca="1" si="9"/>
        <v>0</v>
      </c>
      <c r="W71" s="38"/>
      <c r="X71" s="38"/>
      <c r="Y71" s="38">
        <f t="shared" ca="1" si="10"/>
        <v>0</v>
      </c>
      <c r="Z71" s="37">
        <f t="shared" ca="1" si="11"/>
        <v>0</v>
      </c>
      <c r="AA71" s="38">
        <f t="shared" ca="1" si="12"/>
        <v>0</v>
      </c>
      <c r="AB71" s="38"/>
      <c r="AC71" s="38"/>
      <c r="AD71" s="38">
        <f t="shared" ca="1" si="13"/>
        <v>0</v>
      </c>
      <c r="AE71" s="37">
        <f t="shared" ca="1" si="14"/>
        <v>0</v>
      </c>
      <c r="AF71" s="38">
        <f t="shared" ca="1" si="15"/>
        <v>0</v>
      </c>
      <c r="AG71" s="38"/>
      <c r="AH71" s="38"/>
      <c r="AI71" s="38">
        <f t="shared" ca="1" si="16"/>
        <v>0</v>
      </c>
      <c r="BD71" s="4" t="s">
        <v>88</v>
      </c>
      <c r="BE71" s="3" t="s">
        <v>30</v>
      </c>
      <c r="BF71" s="4" t="s">
        <v>31</v>
      </c>
      <c r="BG71" s="9">
        <v>1</v>
      </c>
      <c r="BH71" s="5">
        <v>42905</v>
      </c>
      <c r="BI71" s="5">
        <v>42909</v>
      </c>
      <c r="BJ71" s="6">
        <v>25</v>
      </c>
    </row>
    <row r="72" spans="1:62" ht="15.5" thickTop="1" thickBot="1">
      <c r="A72" s="50" t="str">
        <f t="array" aca="1" ref="A72" ca="1">IFERROR(INDEX(bdqui,SMALL(IF((semaine=$B$3)*(societe=$AS$1),ROW(semaine)-1),ROW(A63)),COLUMN(A:A)),"")</f>
        <v/>
      </c>
      <c r="B72" s="50" t="str">
        <f t="array" aca="1" ref="B72" ca="1">IFERROR(INDEX(bdqui,SMALL(IF((semaine=$B$3)*(societe=$AS$1),ROW(semaine)-1),ROW(B63)),COLUMN(B:B)),"")</f>
        <v/>
      </c>
      <c r="C72" s="50"/>
      <c r="D72" s="32"/>
      <c r="E72" s="32"/>
      <c r="F72"/>
      <c r="G72" s="33"/>
      <c r="H72" s="33"/>
      <c r="I72" s="33"/>
      <c r="J72" s="33"/>
      <c r="K72" s="37">
        <f t="shared" ca="1" si="2"/>
        <v>0</v>
      </c>
      <c r="L72" s="38">
        <f t="shared" ca="1" si="3"/>
        <v>0</v>
      </c>
      <c r="M72" s="38"/>
      <c r="N72" s="38"/>
      <c r="O72" s="38">
        <f t="shared" ca="1" si="4"/>
        <v>0</v>
      </c>
      <c r="P72" s="37">
        <f t="shared" ca="1" si="5"/>
        <v>0</v>
      </c>
      <c r="Q72" s="38">
        <f t="shared" ca="1" si="6"/>
        <v>0</v>
      </c>
      <c r="R72" s="38"/>
      <c r="S72" s="38"/>
      <c r="T72" s="38">
        <f t="shared" ca="1" si="7"/>
        <v>0</v>
      </c>
      <c r="U72" s="37">
        <f t="shared" ca="1" si="8"/>
        <v>0</v>
      </c>
      <c r="V72" s="38">
        <f t="shared" ca="1" si="9"/>
        <v>0</v>
      </c>
      <c r="W72" s="38"/>
      <c r="X72" s="38"/>
      <c r="Y72" s="38">
        <f t="shared" ca="1" si="10"/>
        <v>0</v>
      </c>
      <c r="Z72" s="37">
        <f t="shared" ca="1" si="11"/>
        <v>0</v>
      </c>
      <c r="AA72" s="38">
        <f t="shared" ca="1" si="12"/>
        <v>0</v>
      </c>
      <c r="AB72" s="38"/>
      <c r="AC72" s="38"/>
      <c r="AD72" s="38">
        <f t="shared" ca="1" si="13"/>
        <v>0</v>
      </c>
      <c r="AE72" s="37">
        <f t="shared" ca="1" si="14"/>
        <v>0</v>
      </c>
      <c r="AF72" s="38">
        <f t="shared" ca="1" si="15"/>
        <v>0</v>
      </c>
      <c r="AG72" s="38"/>
      <c r="AH72" s="38"/>
      <c r="AI72" s="38">
        <f t="shared" ca="1" si="16"/>
        <v>0</v>
      </c>
      <c r="BD72" s="4" t="s">
        <v>88</v>
      </c>
      <c r="BE72" s="3" t="s">
        <v>30</v>
      </c>
      <c r="BF72" s="4" t="s">
        <v>31</v>
      </c>
      <c r="BG72" s="9">
        <v>1</v>
      </c>
      <c r="BH72" s="5">
        <v>42912</v>
      </c>
      <c r="BI72" s="5">
        <v>42916</v>
      </c>
      <c r="BJ72" s="6">
        <v>26</v>
      </c>
    </row>
    <row r="73" spans="1:62" ht="15.5" thickTop="1" thickBot="1">
      <c r="A73" s="50" t="str">
        <f t="array" aca="1" ref="A73" ca="1">IFERROR(INDEX(bdqui,SMALL(IF((semaine=$B$3)*(societe=$AS$1),ROW(semaine)-1),ROW(A64)),COLUMN(A:A)),"")</f>
        <v/>
      </c>
      <c r="B73" s="50" t="str">
        <f t="array" aca="1" ref="B73" ca="1">IFERROR(INDEX(bdqui,SMALL(IF((semaine=$B$3)*(societe=$AS$1),ROW(semaine)-1),ROW(B64)),COLUMN(B:B)),"")</f>
        <v/>
      </c>
      <c r="C73" s="50"/>
      <c r="D73" s="32"/>
      <c r="E73" s="32"/>
      <c r="F73"/>
      <c r="G73" s="33"/>
      <c r="H73" s="33"/>
      <c r="I73" s="33"/>
      <c r="J73" s="33"/>
      <c r="K73" s="37">
        <f t="shared" ca="1" si="2"/>
        <v>0</v>
      </c>
      <c r="L73" s="38">
        <f t="shared" ca="1" si="3"/>
        <v>0</v>
      </c>
      <c r="M73" s="38"/>
      <c r="N73" s="38"/>
      <c r="O73" s="38">
        <f t="shared" ca="1" si="4"/>
        <v>0</v>
      </c>
      <c r="P73" s="37">
        <f t="shared" ca="1" si="5"/>
        <v>0</v>
      </c>
      <c r="Q73" s="38">
        <f t="shared" ca="1" si="6"/>
        <v>0</v>
      </c>
      <c r="R73" s="38"/>
      <c r="S73" s="38"/>
      <c r="T73" s="38">
        <f t="shared" ca="1" si="7"/>
        <v>0</v>
      </c>
      <c r="U73" s="37">
        <f t="shared" ca="1" si="8"/>
        <v>0</v>
      </c>
      <c r="V73" s="38">
        <f t="shared" ca="1" si="9"/>
        <v>0</v>
      </c>
      <c r="W73" s="38"/>
      <c r="X73" s="38"/>
      <c r="Y73" s="38">
        <f t="shared" ca="1" si="10"/>
        <v>0</v>
      </c>
      <c r="Z73" s="37">
        <f t="shared" ca="1" si="11"/>
        <v>0</v>
      </c>
      <c r="AA73" s="38">
        <f t="shared" ca="1" si="12"/>
        <v>0</v>
      </c>
      <c r="AB73" s="38"/>
      <c r="AC73" s="38"/>
      <c r="AD73" s="38">
        <f t="shared" ca="1" si="13"/>
        <v>0</v>
      </c>
      <c r="AE73" s="37">
        <f t="shared" ca="1" si="14"/>
        <v>0</v>
      </c>
      <c r="AF73" s="38">
        <f t="shared" ca="1" si="15"/>
        <v>0</v>
      </c>
      <c r="AG73" s="38"/>
      <c r="AH73" s="38"/>
      <c r="AI73" s="38">
        <f t="shared" ca="1" si="16"/>
        <v>0</v>
      </c>
      <c r="BD73" s="4" t="s">
        <v>88</v>
      </c>
      <c r="BE73" s="3" t="s">
        <v>32</v>
      </c>
      <c r="BF73" s="4" t="s">
        <v>33</v>
      </c>
      <c r="BG73" s="9">
        <v>1</v>
      </c>
      <c r="BH73" s="5">
        <v>42894</v>
      </c>
      <c r="BI73" s="5">
        <v>42895</v>
      </c>
      <c r="BJ73" s="6">
        <v>23</v>
      </c>
    </row>
    <row r="74" spans="1:62" ht="15.5" thickTop="1" thickBot="1">
      <c r="A74" s="50" t="str">
        <f t="array" aca="1" ref="A74" ca="1">IFERROR(INDEX(bdqui,SMALL(IF((semaine=$B$3)*(societe=$AS$1),ROW(semaine)-1),ROW(A65)),COLUMN(A:A)),"")</f>
        <v/>
      </c>
      <c r="B74" s="50" t="str">
        <f t="array" aca="1" ref="B74" ca="1">IFERROR(INDEX(bdqui,SMALL(IF((semaine=$B$3)*(societe=$AS$1),ROW(semaine)-1),ROW(B65)),COLUMN(B:B)),"")</f>
        <v/>
      </c>
      <c r="C74" s="50"/>
      <c r="D74" s="32"/>
      <c r="E74" s="32"/>
      <c r="F74"/>
      <c r="G74" s="33"/>
      <c r="H74" s="33"/>
      <c r="I74" s="33"/>
      <c r="J74" s="33"/>
      <c r="K74" s="37">
        <f t="shared" ca="1" si="2"/>
        <v>0</v>
      </c>
      <c r="L74" s="38">
        <f t="shared" ca="1" si="3"/>
        <v>0</v>
      </c>
      <c r="M74" s="38"/>
      <c r="N74" s="38"/>
      <c r="O74" s="38">
        <f t="shared" ca="1" si="4"/>
        <v>0</v>
      </c>
      <c r="P74" s="37">
        <f t="shared" ca="1" si="5"/>
        <v>0</v>
      </c>
      <c r="Q74" s="38">
        <f t="shared" ca="1" si="6"/>
        <v>0</v>
      </c>
      <c r="R74" s="38"/>
      <c r="S74" s="38"/>
      <c r="T74" s="38">
        <f t="shared" ca="1" si="7"/>
        <v>0</v>
      </c>
      <c r="U74" s="37">
        <f t="shared" ca="1" si="8"/>
        <v>0</v>
      </c>
      <c r="V74" s="38">
        <f t="shared" ca="1" si="9"/>
        <v>0</v>
      </c>
      <c r="W74" s="38"/>
      <c r="X74" s="38"/>
      <c r="Y74" s="38">
        <f t="shared" ca="1" si="10"/>
        <v>0</v>
      </c>
      <c r="Z74" s="37">
        <f t="shared" ca="1" si="11"/>
        <v>0</v>
      </c>
      <c r="AA74" s="38">
        <f t="shared" ca="1" si="12"/>
        <v>0</v>
      </c>
      <c r="AB74" s="38"/>
      <c r="AC74" s="38"/>
      <c r="AD74" s="38">
        <f t="shared" ca="1" si="13"/>
        <v>0</v>
      </c>
      <c r="AE74" s="37">
        <f t="shared" ca="1" si="14"/>
        <v>0</v>
      </c>
      <c r="AF74" s="38">
        <f t="shared" ca="1" si="15"/>
        <v>0</v>
      </c>
      <c r="AG74" s="38"/>
      <c r="AH74" s="38"/>
      <c r="AI74" s="38">
        <f t="shared" ca="1" si="16"/>
        <v>0</v>
      </c>
      <c r="BD74" s="4" t="s">
        <v>88</v>
      </c>
      <c r="BE74" s="3" t="s">
        <v>32</v>
      </c>
      <c r="BF74" s="4" t="s">
        <v>33</v>
      </c>
      <c r="BG74" s="9">
        <v>1</v>
      </c>
      <c r="BH74" s="5">
        <v>42898</v>
      </c>
      <c r="BI74" s="5">
        <v>42902</v>
      </c>
      <c r="BJ74" s="6">
        <v>24</v>
      </c>
    </row>
    <row r="75" spans="1:62" ht="15.5" thickTop="1" thickBot="1">
      <c r="A75" s="50" t="str">
        <f t="array" aca="1" ref="A75" ca="1">IFERROR(INDEX(bdqui,SMALL(IF((semaine=$B$3)*(societe=$AS$1),ROW(semaine)-1),ROW(A66)),COLUMN(A:A)),"")</f>
        <v/>
      </c>
      <c r="B75" s="50" t="str">
        <f t="array" aca="1" ref="B75" ca="1">IFERROR(INDEX(bdqui,SMALL(IF((semaine=$B$3)*(societe=$AS$1),ROW(semaine)-1),ROW(B66)),COLUMN(B:B)),"")</f>
        <v/>
      </c>
      <c r="C75" s="50"/>
      <c r="D75" s="32"/>
      <c r="E75" s="32"/>
      <c r="F75"/>
      <c r="G75" s="33"/>
      <c r="H75" s="33"/>
      <c r="I75" s="33"/>
      <c r="J75" s="33"/>
      <c r="K75" s="37">
        <f t="shared" ref="K75:K138" ca="1" si="23">+IF(A75="",0,7)</f>
        <v>0</v>
      </c>
      <c r="L75" s="38">
        <f t="shared" ref="L75:L138" ca="1" si="24">+IF(K75&gt;=6,1,0)</f>
        <v>0</v>
      </c>
      <c r="M75" s="38"/>
      <c r="N75" s="38"/>
      <c r="O75" s="38">
        <f t="shared" ref="O75:O138" ca="1" si="25">+L75</f>
        <v>0</v>
      </c>
      <c r="P75" s="37">
        <f t="shared" ref="P75:P138" ca="1" si="26">+IF(A75="",0,7)</f>
        <v>0</v>
      </c>
      <c r="Q75" s="38">
        <f t="shared" ref="Q75:Q138" ca="1" si="27">+IF(P75&gt;=6,1,0)</f>
        <v>0</v>
      </c>
      <c r="R75" s="38"/>
      <c r="S75" s="38"/>
      <c r="T75" s="38">
        <f t="shared" ref="T75:T138" ca="1" si="28">+Q75</f>
        <v>0</v>
      </c>
      <c r="U75" s="37">
        <f t="shared" ref="U75:U138" ca="1" si="29">+IF(A75="",0,7)</f>
        <v>0</v>
      </c>
      <c r="V75" s="38">
        <f t="shared" ref="V75:V138" ca="1" si="30">+IF(U75&gt;=6,1,0)</f>
        <v>0</v>
      </c>
      <c r="W75" s="38"/>
      <c r="X75" s="38"/>
      <c r="Y75" s="38">
        <f t="shared" ref="Y75:Y138" ca="1" si="31">+V75</f>
        <v>0</v>
      </c>
      <c r="Z75" s="37">
        <f t="shared" ref="Z75:Z138" ca="1" si="32">+IF(A75="",0,7)</f>
        <v>0</v>
      </c>
      <c r="AA75" s="38">
        <f t="shared" ref="AA75:AA138" ca="1" si="33">+IF(Z75&gt;=6,1,0)</f>
        <v>0</v>
      </c>
      <c r="AB75" s="38"/>
      <c r="AC75" s="38"/>
      <c r="AD75" s="38">
        <f t="shared" ref="AD75:AD138" ca="1" si="34">+AA75</f>
        <v>0</v>
      </c>
      <c r="AE75" s="37">
        <f t="shared" ref="AE75:AE138" ca="1" si="35">+IF(A75="",0,7)</f>
        <v>0</v>
      </c>
      <c r="AF75" s="38">
        <f t="shared" ref="AF75:AF138" ca="1" si="36">+IF(AE75&gt;=6,1,0)</f>
        <v>0</v>
      </c>
      <c r="AG75" s="38"/>
      <c r="AH75" s="38"/>
      <c r="AI75" s="38">
        <f t="shared" ref="AI75:AI138" ca="1" si="37">+AF75</f>
        <v>0</v>
      </c>
      <c r="BD75" s="4" t="s">
        <v>88</v>
      </c>
      <c r="BE75" s="3" t="s">
        <v>32</v>
      </c>
      <c r="BF75" s="4" t="s">
        <v>33</v>
      </c>
      <c r="BG75" s="9">
        <v>1</v>
      </c>
      <c r="BH75" s="5">
        <v>42905</v>
      </c>
      <c r="BI75" s="5">
        <v>42909</v>
      </c>
      <c r="BJ75" s="6">
        <v>25</v>
      </c>
    </row>
    <row r="76" spans="1:62" ht="15.5" thickTop="1" thickBot="1">
      <c r="A76" s="50" t="str">
        <f t="array" aca="1" ref="A76" ca="1">IFERROR(INDEX(bdqui,SMALL(IF((semaine=$B$3)*(societe=$AS$1),ROW(semaine)-1),ROW(A67)),COLUMN(A:A)),"")</f>
        <v/>
      </c>
      <c r="B76" s="50" t="str">
        <f t="array" aca="1" ref="B76" ca="1">IFERROR(INDEX(bdqui,SMALL(IF((semaine=$B$3)*(societe=$AS$1),ROW(semaine)-1),ROW(B67)),COLUMN(B:B)),"")</f>
        <v/>
      </c>
      <c r="C76" s="50"/>
      <c r="D76" s="32"/>
      <c r="E76" s="32"/>
      <c r="F76"/>
      <c r="G76" s="33"/>
      <c r="H76" s="33"/>
      <c r="I76" s="33"/>
      <c r="J76" s="33"/>
      <c r="K76" s="37">
        <f t="shared" ca="1" si="23"/>
        <v>0</v>
      </c>
      <c r="L76" s="38">
        <f t="shared" ca="1" si="24"/>
        <v>0</v>
      </c>
      <c r="M76" s="38"/>
      <c r="N76" s="38"/>
      <c r="O76" s="38">
        <f t="shared" ca="1" si="25"/>
        <v>0</v>
      </c>
      <c r="P76" s="37">
        <f t="shared" ca="1" si="26"/>
        <v>0</v>
      </c>
      <c r="Q76" s="38">
        <f t="shared" ca="1" si="27"/>
        <v>0</v>
      </c>
      <c r="R76" s="38"/>
      <c r="S76" s="38"/>
      <c r="T76" s="38">
        <f t="shared" ca="1" si="28"/>
        <v>0</v>
      </c>
      <c r="U76" s="37">
        <f t="shared" ca="1" si="29"/>
        <v>0</v>
      </c>
      <c r="V76" s="38">
        <f t="shared" ca="1" si="30"/>
        <v>0</v>
      </c>
      <c r="W76" s="38"/>
      <c r="X76" s="38"/>
      <c r="Y76" s="38">
        <f t="shared" ca="1" si="31"/>
        <v>0</v>
      </c>
      <c r="Z76" s="37">
        <f t="shared" ca="1" si="32"/>
        <v>0</v>
      </c>
      <c r="AA76" s="38">
        <f t="shared" ca="1" si="33"/>
        <v>0</v>
      </c>
      <c r="AB76" s="38"/>
      <c r="AC76" s="38"/>
      <c r="AD76" s="38">
        <f t="shared" ca="1" si="34"/>
        <v>0</v>
      </c>
      <c r="AE76" s="37">
        <f t="shared" ca="1" si="35"/>
        <v>0</v>
      </c>
      <c r="AF76" s="38">
        <f t="shared" ca="1" si="36"/>
        <v>0</v>
      </c>
      <c r="AG76" s="38"/>
      <c r="AH76" s="38"/>
      <c r="AI76" s="38">
        <f t="shared" ca="1" si="37"/>
        <v>0</v>
      </c>
      <c r="BD76" s="4" t="s">
        <v>88</v>
      </c>
      <c r="BE76" s="3" t="s">
        <v>34</v>
      </c>
      <c r="BF76" s="4" t="s">
        <v>33</v>
      </c>
      <c r="BG76" s="9">
        <v>1</v>
      </c>
      <c r="BH76" s="5">
        <v>42912</v>
      </c>
      <c r="BI76" s="5">
        <v>42916</v>
      </c>
      <c r="BJ76" s="6">
        <v>26</v>
      </c>
    </row>
    <row r="77" spans="1:62" ht="15.5" thickTop="1" thickBot="1">
      <c r="A77" s="50" t="str">
        <f t="array" aca="1" ref="A77" ca="1">IFERROR(INDEX(bdqui,SMALL(IF((semaine=$B$3)*(societe=$AS$1),ROW(semaine)-1),ROW(A68)),COLUMN(A:A)),"")</f>
        <v/>
      </c>
      <c r="B77" s="50" t="str">
        <f t="array" aca="1" ref="B77" ca="1">IFERROR(INDEX(bdqui,SMALL(IF((semaine=$B$3)*(societe=$AS$1),ROW(semaine)-1),ROW(B68)),COLUMN(B:B)),"")</f>
        <v/>
      </c>
      <c r="C77" s="50"/>
      <c r="D77" s="32"/>
      <c r="E77" s="32"/>
      <c r="F77"/>
      <c r="G77" s="33"/>
      <c r="H77" s="33"/>
      <c r="I77" s="33"/>
      <c r="J77" s="33"/>
      <c r="K77" s="37">
        <f t="shared" ca="1" si="23"/>
        <v>0</v>
      </c>
      <c r="L77" s="38">
        <f t="shared" ca="1" si="24"/>
        <v>0</v>
      </c>
      <c r="M77" s="38"/>
      <c r="N77" s="38"/>
      <c r="O77" s="38">
        <f t="shared" ca="1" si="25"/>
        <v>0</v>
      </c>
      <c r="P77" s="37">
        <f t="shared" ca="1" si="26"/>
        <v>0</v>
      </c>
      <c r="Q77" s="38">
        <f t="shared" ca="1" si="27"/>
        <v>0</v>
      </c>
      <c r="R77" s="38"/>
      <c r="S77" s="38"/>
      <c r="T77" s="38">
        <f t="shared" ca="1" si="28"/>
        <v>0</v>
      </c>
      <c r="U77" s="37">
        <f t="shared" ca="1" si="29"/>
        <v>0</v>
      </c>
      <c r="V77" s="38">
        <f t="shared" ca="1" si="30"/>
        <v>0</v>
      </c>
      <c r="W77" s="38"/>
      <c r="X77" s="38"/>
      <c r="Y77" s="38">
        <f t="shared" ca="1" si="31"/>
        <v>0</v>
      </c>
      <c r="Z77" s="37">
        <f t="shared" ca="1" si="32"/>
        <v>0</v>
      </c>
      <c r="AA77" s="38">
        <f t="shared" ca="1" si="33"/>
        <v>0</v>
      </c>
      <c r="AB77" s="38"/>
      <c r="AC77" s="38"/>
      <c r="AD77" s="38">
        <f t="shared" ca="1" si="34"/>
        <v>0</v>
      </c>
      <c r="AE77" s="37">
        <f t="shared" ca="1" si="35"/>
        <v>0</v>
      </c>
      <c r="AF77" s="38">
        <f t="shared" ca="1" si="36"/>
        <v>0</v>
      </c>
      <c r="AG77" s="38"/>
      <c r="AH77" s="38"/>
      <c r="AI77" s="38">
        <f t="shared" ca="1" si="37"/>
        <v>0</v>
      </c>
      <c r="BD77" s="4" t="s">
        <v>88</v>
      </c>
      <c r="BE77" s="3" t="s">
        <v>35</v>
      </c>
      <c r="BF77" s="4" t="s">
        <v>36</v>
      </c>
      <c r="BG77" s="9">
        <v>1</v>
      </c>
      <c r="BH77" s="5">
        <v>42900</v>
      </c>
      <c r="BI77" s="5">
        <v>42901</v>
      </c>
      <c r="BJ77" s="6">
        <v>24</v>
      </c>
    </row>
    <row r="78" spans="1:62" ht="15.5" thickTop="1" thickBot="1">
      <c r="A78" s="50" t="str">
        <f t="array" aca="1" ref="A78" ca="1">IFERROR(INDEX(bdqui,SMALL(IF((semaine=$B$3)*(societe=$AS$1),ROW(semaine)-1),ROW(A69)),COLUMN(A:A)),"")</f>
        <v/>
      </c>
      <c r="B78" s="50" t="str">
        <f t="array" aca="1" ref="B78" ca="1">IFERROR(INDEX(bdqui,SMALL(IF((semaine=$B$3)*(societe=$AS$1),ROW(semaine)-1),ROW(B69)),COLUMN(B:B)),"")</f>
        <v/>
      </c>
      <c r="C78" s="50"/>
      <c r="D78" s="32"/>
      <c r="E78" s="32"/>
      <c r="F78"/>
      <c r="G78" s="33"/>
      <c r="H78" s="33"/>
      <c r="I78" s="33"/>
      <c r="J78" s="33"/>
      <c r="K78" s="37">
        <f t="shared" ca="1" si="23"/>
        <v>0</v>
      </c>
      <c r="L78" s="38">
        <f t="shared" ca="1" si="24"/>
        <v>0</v>
      </c>
      <c r="M78" s="38"/>
      <c r="N78" s="38"/>
      <c r="O78" s="38">
        <f t="shared" ca="1" si="25"/>
        <v>0</v>
      </c>
      <c r="P78" s="37">
        <f t="shared" ca="1" si="26"/>
        <v>0</v>
      </c>
      <c r="Q78" s="38">
        <f t="shared" ca="1" si="27"/>
        <v>0</v>
      </c>
      <c r="R78" s="38"/>
      <c r="S78" s="38"/>
      <c r="T78" s="38">
        <f t="shared" ca="1" si="28"/>
        <v>0</v>
      </c>
      <c r="U78" s="37">
        <f t="shared" ca="1" si="29"/>
        <v>0</v>
      </c>
      <c r="V78" s="38">
        <f t="shared" ca="1" si="30"/>
        <v>0</v>
      </c>
      <c r="W78" s="38"/>
      <c r="X78" s="38"/>
      <c r="Y78" s="38">
        <f t="shared" ca="1" si="31"/>
        <v>0</v>
      </c>
      <c r="Z78" s="37">
        <f t="shared" ca="1" si="32"/>
        <v>0</v>
      </c>
      <c r="AA78" s="38">
        <f t="shared" ca="1" si="33"/>
        <v>0</v>
      </c>
      <c r="AB78" s="38"/>
      <c r="AC78" s="38"/>
      <c r="AD78" s="38">
        <f t="shared" ca="1" si="34"/>
        <v>0</v>
      </c>
      <c r="AE78" s="37">
        <f t="shared" ca="1" si="35"/>
        <v>0</v>
      </c>
      <c r="AF78" s="38">
        <f t="shared" ca="1" si="36"/>
        <v>0</v>
      </c>
      <c r="AG78" s="38"/>
      <c r="AH78" s="38"/>
      <c r="AI78" s="38">
        <f t="shared" ca="1" si="37"/>
        <v>0</v>
      </c>
      <c r="BD78" s="4" t="s">
        <v>88</v>
      </c>
      <c r="BE78" s="3" t="s">
        <v>35</v>
      </c>
      <c r="BF78" s="4" t="s">
        <v>36</v>
      </c>
      <c r="BG78" s="9">
        <v>1</v>
      </c>
      <c r="BH78" s="5">
        <v>42905</v>
      </c>
      <c r="BI78" s="5">
        <v>42909</v>
      </c>
      <c r="BJ78" s="6">
        <v>25</v>
      </c>
    </row>
    <row r="79" spans="1:62" ht="15.5" thickTop="1" thickBot="1">
      <c r="A79" s="50" t="str">
        <f t="array" aca="1" ref="A79" ca="1">IFERROR(INDEX(bdqui,SMALL(IF((semaine=$B$3)*(societe=$AS$1),ROW(semaine)-1),ROW(A70)),COLUMN(A:A)),"")</f>
        <v/>
      </c>
      <c r="B79" s="50" t="str">
        <f t="array" aca="1" ref="B79" ca="1">IFERROR(INDEX(bdqui,SMALL(IF((semaine=$B$3)*(societe=$AS$1),ROW(semaine)-1),ROW(B70)),COLUMN(B:B)),"")</f>
        <v/>
      </c>
      <c r="C79" s="50"/>
      <c r="D79" s="32"/>
      <c r="E79" s="32"/>
      <c r="F79"/>
      <c r="G79" s="33"/>
      <c r="H79" s="33"/>
      <c r="I79" s="33"/>
      <c r="J79" s="33"/>
      <c r="K79" s="37">
        <f t="shared" ca="1" si="23"/>
        <v>0</v>
      </c>
      <c r="L79" s="38">
        <f t="shared" ca="1" si="24"/>
        <v>0</v>
      </c>
      <c r="M79" s="38"/>
      <c r="N79" s="38"/>
      <c r="O79" s="38">
        <f t="shared" ca="1" si="25"/>
        <v>0</v>
      </c>
      <c r="P79" s="37">
        <f t="shared" ca="1" si="26"/>
        <v>0</v>
      </c>
      <c r="Q79" s="38">
        <f t="shared" ca="1" si="27"/>
        <v>0</v>
      </c>
      <c r="R79" s="38"/>
      <c r="S79" s="38"/>
      <c r="T79" s="38">
        <f t="shared" ca="1" si="28"/>
        <v>0</v>
      </c>
      <c r="U79" s="37">
        <f t="shared" ca="1" si="29"/>
        <v>0</v>
      </c>
      <c r="V79" s="38">
        <f t="shared" ca="1" si="30"/>
        <v>0</v>
      </c>
      <c r="W79" s="38"/>
      <c r="X79" s="38"/>
      <c r="Y79" s="38">
        <f t="shared" ca="1" si="31"/>
        <v>0</v>
      </c>
      <c r="Z79" s="37">
        <f t="shared" ca="1" si="32"/>
        <v>0</v>
      </c>
      <c r="AA79" s="38">
        <f t="shared" ca="1" si="33"/>
        <v>0</v>
      </c>
      <c r="AB79" s="38"/>
      <c r="AC79" s="38"/>
      <c r="AD79" s="38">
        <f t="shared" ca="1" si="34"/>
        <v>0</v>
      </c>
      <c r="AE79" s="37">
        <f t="shared" ca="1" si="35"/>
        <v>0</v>
      </c>
      <c r="AF79" s="38">
        <f t="shared" ca="1" si="36"/>
        <v>0</v>
      </c>
      <c r="AG79" s="38"/>
      <c r="AH79" s="38"/>
      <c r="AI79" s="38">
        <f t="shared" ca="1" si="37"/>
        <v>0</v>
      </c>
      <c r="BD79" s="4" t="s">
        <v>88</v>
      </c>
      <c r="BE79" s="3" t="s">
        <v>35</v>
      </c>
      <c r="BF79" s="4" t="s">
        <v>36</v>
      </c>
      <c r="BG79" s="9">
        <v>1</v>
      </c>
      <c r="BH79" s="5">
        <v>42912</v>
      </c>
      <c r="BI79" s="5">
        <v>42916</v>
      </c>
      <c r="BJ79" s="6">
        <v>26</v>
      </c>
    </row>
    <row r="80" spans="1:62" ht="15.5" thickTop="1" thickBot="1">
      <c r="A80" s="50" t="str">
        <f t="array" aca="1" ref="A80" ca="1">IFERROR(INDEX(bdqui,SMALL(IF((semaine=$B$3)*(societe=$AS$1),ROW(semaine)-1),ROW(A71)),COLUMN(A:A)),"")</f>
        <v/>
      </c>
      <c r="B80" s="50" t="str">
        <f t="array" aca="1" ref="B80" ca="1">IFERROR(INDEX(bdqui,SMALL(IF((semaine=$B$3)*(societe=$AS$1),ROW(semaine)-1),ROW(B71)),COLUMN(B:B)),"")</f>
        <v/>
      </c>
      <c r="C80" s="50"/>
      <c r="D80" s="32"/>
      <c r="E80" s="32"/>
      <c r="F80"/>
      <c r="G80" s="33"/>
      <c r="H80" s="33"/>
      <c r="I80" s="33"/>
      <c r="J80" s="33"/>
      <c r="K80" s="37">
        <f t="shared" ca="1" si="23"/>
        <v>0</v>
      </c>
      <c r="L80" s="38">
        <f t="shared" ca="1" si="24"/>
        <v>0</v>
      </c>
      <c r="M80" s="38"/>
      <c r="N80" s="38"/>
      <c r="O80" s="38">
        <f t="shared" ca="1" si="25"/>
        <v>0</v>
      </c>
      <c r="P80" s="37">
        <f t="shared" ca="1" si="26"/>
        <v>0</v>
      </c>
      <c r="Q80" s="38">
        <f t="shared" ca="1" si="27"/>
        <v>0</v>
      </c>
      <c r="R80" s="38"/>
      <c r="S80" s="38"/>
      <c r="T80" s="38">
        <f t="shared" ca="1" si="28"/>
        <v>0</v>
      </c>
      <c r="U80" s="37">
        <f t="shared" ca="1" si="29"/>
        <v>0</v>
      </c>
      <c r="V80" s="38">
        <f t="shared" ca="1" si="30"/>
        <v>0</v>
      </c>
      <c r="W80" s="38"/>
      <c r="X80" s="38"/>
      <c r="Y80" s="38">
        <f t="shared" ca="1" si="31"/>
        <v>0</v>
      </c>
      <c r="Z80" s="37">
        <f t="shared" ca="1" si="32"/>
        <v>0</v>
      </c>
      <c r="AA80" s="38">
        <f t="shared" ca="1" si="33"/>
        <v>0</v>
      </c>
      <c r="AB80" s="38"/>
      <c r="AC80" s="38"/>
      <c r="AD80" s="38">
        <f t="shared" ca="1" si="34"/>
        <v>0</v>
      </c>
      <c r="AE80" s="37">
        <f t="shared" ca="1" si="35"/>
        <v>0</v>
      </c>
      <c r="AF80" s="38">
        <f t="shared" ca="1" si="36"/>
        <v>0</v>
      </c>
      <c r="AG80" s="38"/>
      <c r="AH80" s="38"/>
      <c r="AI80" s="38">
        <f t="shared" ca="1" si="37"/>
        <v>0</v>
      </c>
      <c r="BD80" s="4" t="s">
        <v>88</v>
      </c>
      <c r="BE80" s="3" t="s">
        <v>37</v>
      </c>
      <c r="BF80" s="4" t="s">
        <v>38</v>
      </c>
      <c r="BG80" s="9">
        <v>1</v>
      </c>
      <c r="BH80" s="5">
        <v>42887</v>
      </c>
      <c r="BI80" s="5">
        <v>42888</v>
      </c>
      <c r="BJ80" s="6">
        <v>22</v>
      </c>
    </row>
    <row r="81" spans="1:62" ht="15.5" thickTop="1" thickBot="1">
      <c r="A81" s="50" t="str">
        <f t="array" aca="1" ref="A81" ca="1">IFERROR(INDEX(bdqui,SMALL(IF((semaine=$B$3)*(societe=$AS$1),ROW(semaine)-1),ROW(A72)),COLUMN(A:A)),"")</f>
        <v/>
      </c>
      <c r="B81" s="50" t="str">
        <f t="array" aca="1" ref="B81" ca="1">IFERROR(INDEX(bdqui,SMALL(IF((semaine=$B$3)*(societe=$AS$1),ROW(semaine)-1),ROW(B72)),COLUMN(B:B)),"")</f>
        <v/>
      </c>
      <c r="C81" s="50"/>
      <c r="D81" s="32"/>
      <c r="E81" s="32"/>
      <c r="F81"/>
      <c r="G81" s="33"/>
      <c r="H81" s="33"/>
      <c r="I81" s="33"/>
      <c r="J81" s="33"/>
      <c r="K81" s="37">
        <f t="shared" ca="1" si="23"/>
        <v>0</v>
      </c>
      <c r="L81" s="38">
        <f t="shared" ca="1" si="24"/>
        <v>0</v>
      </c>
      <c r="M81" s="38"/>
      <c r="N81" s="38"/>
      <c r="O81" s="38">
        <f t="shared" ca="1" si="25"/>
        <v>0</v>
      </c>
      <c r="P81" s="37">
        <f t="shared" ca="1" si="26"/>
        <v>0</v>
      </c>
      <c r="Q81" s="38">
        <f t="shared" ca="1" si="27"/>
        <v>0</v>
      </c>
      <c r="R81" s="38"/>
      <c r="S81" s="38"/>
      <c r="T81" s="38">
        <f t="shared" ca="1" si="28"/>
        <v>0</v>
      </c>
      <c r="U81" s="37">
        <f t="shared" ca="1" si="29"/>
        <v>0</v>
      </c>
      <c r="V81" s="38">
        <f t="shared" ca="1" si="30"/>
        <v>0</v>
      </c>
      <c r="W81" s="38"/>
      <c r="X81" s="38"/>
      <c r="Y81" s="38">
        <f t="shared" ca="1" si="31"/>
        <v>0</v>
      </c>
      <c r="Z81" s="37">
        <f t="shared" ca="1" si="32"/>
        <v>0</v>
      </c>
      <c r="AA81" s="38">
        <f t="shared" ca="1" si="33"/>
        <v>0</v>
      </c>
      <c r="AB81" s="38"/>
      <c r="AC81" s="38"/>
      <c r="AD81" s="38">
        <f t="shared" ca="1" si="34"/>
        <v>0</v>
      </c>
      <c r="AE81" s="37">
        <f t="shared" ca="1" si="35"/>
        <v>0</v>
      </c>
      <c r="AF81" s="38">
        <f t="shared" ca="1" si="36"/>
        <v>0</v>
      </c>
      <c r="AG81" s="38"/>
      <c r="AH81" s="38"/>
      <c r="AI81" s="38">
        <f t="shared" ca="1" si="37"/>
        <v>0</v>
      </c>
      <c r="BD81" s="4" t="s">
        <v>88</v>
      </c>
      <c r="BE81" s="3" t="s">
        <v>37</v>
      </c>
      <c r="BF81" s="4" t="s">
        <v>38</v>
      </c>
      <c r="BG81" s="9">
        <v>1</v>
      </c>
      <c r="BH81" s="5">
        <v>42891</v>
      </c>
      <c r="BI81" s="5">
        <v>42895</v>
      </c>
      <c r="BJ81" s="6">
        <v>23</v>
      </c>
    </row>
    <row r="82" spans="1:62" ht="15.5" thickTop="1" thickBot="1">
      <c r="A82" s="50" t="str">
        <f t="array" aca="1" ref="A82" ca="1">IFERROR(INDEX(bdqui,SMALL(IF((semaine=$B$3)*(societe=$AS$1),ROW(semaine)-1),ROW(A73)),COLUMN(A:A)),"")</f>
        <v/>
      </c>
      <c r="B82" s="50" t="str">
        <f t="array" aca="1" ref="B82" ca="1">IFERROR(INDEX(bdqui,SMALL(IF((semaine=$B$3)*(societe=$AS$1),ROW(semaine)-1),ROW(B73)),COLUMN(B:B)),"")</f>
        <v/>
      </c>
      <c r="C82" s="50"/>
      <c r="D82" s="32"/>
      <c r="E82" s="32"/>
      <c r="F82"/>
      <c r="G82" s="33"/>
      <c r="H82" s="33"/>
      <c r="I82" s="33"/>
      <c r="J82" s="33"/>
      <c r="K82" s="37">
        <f t="shared" ca="1" si="23"/>
        <v>0</v>
      </c>
      <c r="L82" s="38">
        <f t="shared" ca="1" si="24"/>
        <v>0</v>
      </c>
      <c r="M82" s="38"/>
      <c r="N82" s="38"/>
      <c r="O82" s="38">
        <f t="shared" ca="1" si="25"/>
        <v>0</v>
      </c>
      <c r="P82" s="37">
        <f t="shared" ca="1" si="26"/>
        <v>0</v>
      </c>
      <c r="Q82" s="38">
        <f t="shared" ca="1" si="27"/>
        <v>0</v>
      </c>
      <c r="R82" s="38"/>
      <c r="S82" s="38"/>
      <c r="T82" s="38">
        <f t="shared" ca="1" si="28"/>
        <v>0</v>
      </c>
      <c r="U82" s="37">
        <f t="shared" ca="1" si="29"/>
        <v>0</v>
      </c>
      <c r="V82" s="38">
        <f t="shared" ca="1" si="30"/>
        <v>0</v>
      </c>
      <c r="W82" s="38"/>
      <c r="X82" s="38"/>
      <c r="Y82" s="38">
        <f t="shared" ca="1" si="31"/>
        <v>0</v>
      </c>
      <c r="Z82" s="37">
        <f t="shared" ca="1" si="32"/>
        <v>0</v>
      </c>
      <c r="AA82" s="38">
        <f t="shared" ca="1" si="33"/>
        <v>0</v>
      </c>
      <c r="AB82" s="38"/>
      <c r="AC82" s="38"/>
      <c r="AD82" s="38">
        <f t="shared" ca="1" si="34"/>
        <v>0</v>
      </c>
      <c r="AE82" s="37">
        <f t="shared" ca="1" si="35"/>
        <v>0</v>
      </c>
      <c r="AF82" s="38">
        <f t="shared" ca="1" si="36"/>
        <v>0</v>
      </c>
      <c r="AG82" s="38"/>
      <c r="AH82" s="38"/>
      <c r="AI82" s="38">
        <f t="shared" ca="1" si="37"/>
        <v>0</v>
      </c>
      <c r="BD82" s="4" t="s">
        <v>88</v>
      </c>
      <c r="BE82" s="3" t="s">
        <v>37</v>
      </c>
      <c r="BF82" s="4" t="s">
        <v>38</v>
      </c>
      <c r="BG82" s="9">
        <v>1</v>
      </c>
      <c r="BH82" s="5">
        <v>42898</v>
      </c>
      <c r="BI82" s="5">
        <v>42902</v>
      </c>
      <c r="BJ82" s="6">
        <v>24</v>
      </c>
    </row>
    <row r="83" spans="1:62" ht="15.5" thickTop="1" thickBot="1">
      <c r="A83" s="50" t="str">
        <f t="array" aca="1" ref="A83" ca="1">IFERROR(INDEX(bdqui,SMALL(IF((semaine=$B$3)*(societe=$AS$1),ROW(semaine)-1),ROW(A74)),COLUMN(A:A)),"")</f>
        <v/>
      </c>
      <c r="B83" s="50" t="str">
        <f t="array" aca="1" ref="B83" ca="1">IFERROR(INDEX(bdqui,SMALL(IF((semaine=$B$3)*(societe=$AS$1),ROW(semaine)-1),ROW(B74)),COLUMN(B:B)),"")</f>
        <v/>
      </c>
      <c r="C83" s="50"/>
      <c r="D83" s="32"/>
      <c r="E83" s="32"/>
      <c r="F83"/>
      <c r="G83" s="33"/>
      <c r="H83" s="33"/>
      <c r="I83" s="33"/>
      <c r="J83" s="33"/>
      <c r="K83" s="37">
        <f t="shared" ca="1" si="23"/>
        <v>0</v>
      </c>
      <c r="L83" s="38">
        <f t="shared" ca="1" si="24"/>
        <v>0</v>
      </c>
      <c r="M83" s="38"/>
      <c r="N83" s="38"/>
      <c r="O83" s="38">
        <f t="shared" ca="1" si="25"/>
        <v>0</v>
      </c>
      <c r="P83" s="37">
        <f t="shared" ca="1" si="26"/>
        <v>0</v>
      </c>
      <c r="Q83" s="38">
        <f t="shared" ca="1" si="27"/>
        <v>0</v>
      </c>
      <c r="R83" s="38"/>
      <c r="S83" s="38"/>
      <c r="T83" s="38">
        <f t="shared" ca="1" si="28"/>
        <v>0</v>
      </c>
      <c r="U83" s="37">
        <f t="shared" ca="1" si="29"/>
        <v>0</v>
      </c>
      <c r="V83" s="38">
        <f t="shared" ca="1" si="30"/>
        <v>0</v>
      </c>
      <c r="W83" s="38"/>
      <c r="X83" s="38"/>
      <c r="Y83" s="38">
        <f t="shared" ca="1" si="31"/>
        <v>0</v>
      </c>
      <c r="Z83" s="37">
        <f t="shared" ca="1" si="32"/>
        <v>0</v>
      </c>
      <c r="AA83" s="38">
        <f t="shared" ca="1" si="33"/>
        <v>0</v>
      </c>
      <c r="AB83" s="38"/>
      <c r="AC83" s="38"/>
      <c r="AD83" s="38">
        <f t="shared" ca="1" si="34"/>
        <v>0</v>
      </c>
      <c r="AE83" s="37">
        <f t="shared" ca="1" si="35"/>
        <v>0</v>
      </c>
      <c r="AF83" s="38">
        <f t="shared" ca="1" si="36"/>
        <v>0</v>
      </c>
      <c r="AG83" s="38"/>
      <c r="AH83" s="38"/>
      <c r="AI83" s="38">
        <f t="shared" ca="1" si="37"/>
        <v>0</v>
      </c>
      <c r="BD83" s="4" t="s">
        <v>88</v>
      </c>
      <c r="BE83" s="3" t="s">
        <v>37</v>
      </c>
      <c r="BF83" s="4" t="s">
        <v>38</v>
      </c>
      <c r="BG83" s="9">
        <v>1</v>
      </c>
      <c r="BH83" s="5">
        <v>42905</v>
      </c>
      <c r="BI83" s="5">
        <v>42909</v>
      </c>
      <c r="BJ83" s="6">
        <v>25</v>
      </c>
    </row>
    <row r="84" spans="1:62" ht="15.5" thickTop="1" thickBot="1">
      <c r="A84" s="50" t="str">
        <f t="array" aca="1" ref="A84" ca="1">IFERROR(INDEX(bdqui,SMALL(IF((semaine=$B$3)*(societe=$AS$1),ROW(semaine)-1),ROW(A75)),COLUMN(A:A)),"")</f>
        <v/>
      </c>
      <c r="B84" s="50" t="str">
        <f t="array" aca="1" ref="B84" ca="1">IFERROR(INDEX(bdqui,SMALL(IF((semaine=$B$3)*(societe=$AS$1),ROW(semaine)-1),ROW(B75)),COLUMN(B:B)),"")</f>
        <v/>
      </c>
      <c r="C84" s="50"/>
      <c r="D84" s="32"/>
      <c r="E84" s="32"/>
      <c r="F84"/>
      <c r="G84" s="33"/>
      <c r="H84" s="33"/>
      <c r="I84" s="33"/>
      <c r="J84" s="33"/>
      <c r="K84" s="37">
        <f t="shared" ca="1" si="23"/>
        <v>0</v>
      </c>
      <c r="L84" s="38">
        <f t="shared" ca="1" si="24"/>
        <v>0</v>
      </c>
      <c r="M84" s="38"/>
      <c r="N84" s="38"/>
      <c r="O84" s="38">
        <f t="shared" ca="1" si="25"/>
        <v>0</v>
      </c>
      <c r="P84" s="37">
        <f t="shared" ca="1" si="26"/>
        <v>0</v>
      </c>
      <c r="Q84" s="38">
        <f t="shared" ca="1" si="27"/>
        <v>0</v>
      </c>
      <c r="R84" s="38"/>
      <c r="S84" s="38"/>
      <c r="T84" s="38">
        <f t="shared" ca="1" si="28"/>
        <v>0</v>
      </c>
      <c r="U84" s="37">
        <f t="shared" ca="1" si="29"/>
        <v>0</v>
      </c>
      <c r="V84" s="38">
        <f t="shared" ca="1" si="30"/>
        <v>0</v>
      </c>
      <c r="W84" s="38"/>
      <c r="X84" s="38"/>
      <c r="Y84" s="38">
        <f t="shared" ca="1" si="31"/>
        <v>0</v>
      </c>
      <c r="Z84" s="37">
        <f t="shared" ca="1" si="32"/>
        <v>0</v>
      </c>
      <c r="AA84" s="38">
        <f t="shared" ca="1" si="33"/>
        <v>0</v>
      </c>
      <c r="AB84" s="38"/>
      <c r="AC84" s="38"/>
      <c r="AD84" s="38">
        <f t="shared" ca="1" si="34"/>
        <v>0</v>
      </c>
      <c r="AE84" s="37">
        <f t="shared" ca="1" si="35"/>
        <v>0</v>
      </c>
      <c r="AF84" s="38">
        <f t="shared" ca="1" si="36"/>
        <v>0</v>
      </c>
      <c r="AG84" s="38"/>
      <c r="AH84" s="38"/>
      <c r="AI84" s="38">
        <f t="shared" ca="1" si="37"/>
        <v>0</v>
      </c>
      <c r="BD84" s="4" t="s">
        <v>88</v>
      </c>
      <c r="BE84" s="3" t="s">
        <v>37</v>
      </c>
      <c r="BF84" s="4" t="s">
        <v>38</v>
      </c>
      <c r="BG84" s="9">
        <v>1</v>
      </c>
      <c r="BH84" s="5">
        <v>42912</v>
      </c>
      <c r="BI84" s="5">
        <v>42916</v>
      </c>
      <c r="BJ84" s="6">
        <v>26</v>
      </c>
    </row>
    <row r="85" spans="1:62" ht="15.5" thickTop="1" thickBot="1">
      <c r="A85" s="50" t="str">
        <f t="array" aca="1" ref="A85" ca="1">IFERROR(INDEX(bdqui,SMALL(IF((semaine=$B$3)*(societe=$AS$1),ROW(semaine)-1),ROW(A76)),COLUMN(A:A)),"")</f>
        <v/>
      </c>
      <c r="B85" s="50" t="str">
        <f t="array" aca="1" ref="B85" ca="1">IFERROR(INDEX(bdqui,SMALL(IF((semaine=$B$3)*(societe=$AS$1),ROW(semaine)-1),ROW(B76)),COLUMN(B:B)),"")</f>
        <v/>
      </c>
      <c r="C85" s="50"/>
      <c r="D85" s="32"/>
      <c r="E85" s="32"/>
      <c r="F85"/>
      <c r="G85" s="33"/>
      <c r="H85" s="33"/>
      <c r="I85" s="33"/>
      <c r="J85" s="33"/>
      <c r="K85" s="37">
        <f t="shared" ca="1" si="23"/>
        <v>0</v>
      </c>
      <c r="L85" s="38">
        <f t="shared" ca="1" si="24"/>
        <v>0</v>
      </c>
      <c r="M85" s="38"/>
      <c r="N85" s="38"/>
      <c r="O85" s="38">
        <f t="shared" ca="1" si="25"/>
        <v>0</v>
      </c>
      <c r="P85" s="37">
        <f t="shared" ca="1" si="26"/>
        <v>0</v>
      </c>
      <c r="Q85" s="38">
        <f t="shared" ca="1" si="27"/>
        <v>0</v>
      </c>
      <c r="R85" s="38"/>
      <c r="S85" s="38"/>
      <c r="T85" s="38">
        <f t="shared" ca="1" si="28"/>
        <v>0</v>
      </c>
      <c r="U85" s="37">
        <f t="shared" ca="1" si="29"/>
        <v>0</v>
      </c>
      <c r="V85" s="38">
        <f t="shared" ca="1" si="30"/>
        <v>0</v>
      </c>
      <c r="W85" s="38"/>
      <c r="X85" s="38"/>
      <c r="Y85" s="38">
        <f t="shared" ca="1" si="31"/>
        <v>0</v>
      </c>
      <c r="Z85" s="37">
        <f t="shared" ca="1" si="32"/>
        <v>0</v>
      </c>
      <c r="AA85" s="38">
        <f t="shared" ca="1" si="33"/>
        <v>0</v>
      </c>
      <c r="AB85" s="38"/>
      <c r="AC85" s="38"/>
      <c r="AD85" s="38">
        <f t="shared" ca="1" si="34"/>
        <v>0</v>
      </c>
      <c r="AE85" s="37">
        <f t="shared" ca="1" si="35"/>
        <v>0</v>
      </c>
      <c r="AF85" s="38">
        <f t="shared" ca="1" si="36"/>
        <v>0</v>
      </c>
      <c r="AG85" s="38"/>
      <c r="AH85" s="38"/>
      <c r="AI85" s="38">
        <f t="shared" ca="1" si="37"/>
        <v>0</v>
      </c>
      <c r="BD85" s="4" t="s">
        <v>89</v>
      </c>
      <c r="BE85" s="3" t="s">
        <v>39</v>
      </c>
      <c r="BF85" s="4" t="s">
        <v>25</v>
      </c>
      <c r="BG85" s="9">
        <v>1</v>
      </c>
      <c r="BH85" s="5">
        <v>42887</v>
      </c>
      <c r="BI85" s="5">
        <v>42888</v>
      </c>
      <c r="BJ85" s="6">
        <v>22</v>
      </c>
    </row>
    <row r="86" spans="1:62" ht="15.5" thickTop="1" thickBot="1">
      <c r="A86" s="50" t="str">
        <f t="array" aca="1" ref="A86" ca="1">IFERROR(INDEX(bdqui,SMALL(IF((semaine=$B$3)*(societe=$AS$1),ROW(semaine)-1),ROW(A77)),COLUMN(A:A)),"")</f>
        <v/>
      </c>
      <c r="B86" s="50" t="str">
        <f t="array" aca="1" ref="B86" ca="1">IFERROR(INDEX(bdqui,SMALL(IF((semaine=$B$3)*(societe=$AS$1),ROW(semaine)-1),ROW(B77)),COLUMN(B:B)),"")</f>
        <v/>
      </c>
      <c r="C86" s="50"/>
      <c r="D86" s="32"/>
      <c r="E86" s="32"/>
      <c r="F86"/>
      <c r="G86" s="33"/>
      <c r="H86" s="33"/>
      <c r="I86" s="33"/>
      <c r="J86" s="33"/>
      <c r="K86" s="37">
        <f t="shared" ca="1" si="23"/>
        <v>0</v>
      </c>
      <c r="L86" s="38">
        <f t="shared" ca="1" si="24"/>
        <v>0</v>
      </c>
      <c r="M86" s="38"/>
      <c r="N86" s="38"/>
      <c r="O86" s="38">
        <f t="shared" ca="1" si="25"/>
        <v>0</v>
      </c>
      <c r="P86" s="37">
        <f t="shared" ca="1" si="26"/>
        <v>0</v>
      </c>
      <c r="Q86" s="38">
        <f t="shared" ca="1" si="27"/>
        <v>0</v>
      </c>
      <c r="R86" s="38"/>
      <c r="S86" s="38"/>
      <c r="T86" s="38">
        <f t="shared" ca="1" si="28"/>
        <v>0</v>
      </c>
      <c r="U86" s="37">
        <f t="shared" ca="1" si="29"/>
        <v>0</v>
      </c>
      <c r="V86" s="38">
        <f t="shared" ca="1" si="30"/>
        <v>0</v>
      </c>
      <c r="W86" s="38"/>
      <c r="X86" s="38"/>
      <c r="Y86" s="38">
        <f t="shared" ca="1" si="31"/>
        <v>0</v>
      </c>
      <c r="Z86" s="37">
        <f t="shared" ca="1" si="32"/>
        <v>0</v>
      </c>
      <c r="AA86" s="38">
        <f t="shared" ca="1" si="33"/>
        <v>0</v>
      </c>
      <c r="AB86" s="38"/>
      <c r="AC86" s="38"/>
      <c r="AD86" s="38">
        <f t="shared" ca="1" si="34"/>
        <v>0</v>
      </c>
      <c r="AE86" s="37">
        <f t="shared" ca="1" si="35"/>
        <v>0</v>
      </c>
      <c r="AF86" s="38">
        <f t="shared" ca="1" si="36"/>
        <v>0</v>
      </c>
      <c r="AG86" s="38"/>
      <c r="AH86" s="38"/>
      <c r="AI86" s="38">
        <f t="shared" ca="1" si="37"/>
        <v>0</v>
      </c>
      <c r="BD86" s="4" t="s">
        <v>89</v>
      </c>
      <c r="BE86" s="3" t="s">
        <v>39</v>
      </c>
      <c r="BF86" s="4" t="s">
        <v>25</v>
      </c>
      <c r="BG86" s="9">
        <v>1</v>
      </c>
      <c r="BH86" s="5">
        <v>42891</v>
      </c>
      <c r="BI86" s="5">
        <v>42895</v>
      </c>
      <c r="BJ86" s="6">
        <v>23</v>
      </c>
    </row>
    <row r="87" spans="1:62" ht="15.5" thickTop="1" thickBot="1">
      <c r="A87" s="50" t="str">
        <f t="array" aca="1" ref="A87" ca="1">IFERROR(INDEX(bdqui,SMALL(IF((semaine=$B$3)*(societe=$AS$1),ROW(semaine)-1),ROW(A78)),COLUMN(A:A)),"")</f>
        <v/>
      </c>
      <c r="B87" s="50" t="str">
        <f t="array" aca="1" ref="B87" ca="1">IFERROR(INDEX(bdqui,SMALL(IF((semaine=$B$3)*(societe=$AS$1),ROW(semaine)-1),ROW(B78)),COLUMN(B:B)),"")</f>
        <v/>
      </c>
      <c r="C87" s="50"/>
      <c r="D87" s="32"/>
      <c r="E87" s="32"/>
      <c r="F87"/>
      <c r="G87" s="33"/>
      <c r="H87" s="33"/>
      <c r="I87" s="33"/>
      <c r="J87" s="33"/>
      <c r="K87" s="37">
        <f t="shared" ca="1" si="23"/>
        <v>0</v>
      </c>
      <c r="L87" s="38">
        <f t="shared" ca="1" si="24"/>
        <v>0</v>
      </c>
      <c r="M87" s="38"/>
      <c r="N87" s="38"/>
      <c r="O87" s="38">
        <f t="shared" ca="1" si="25"/>
        <v>0</v>
      </c>
      <c r="P87" s="37">
        <f t="shared" ca="1" si="26"/>
        <v>0</v>
      </c>
      <c r="Q87" s="38">
        <f t="shared" ca="1" si="27"/>
        <v>0</v>
      </c>
      <c r="R87" s="38"/>
      <c r="S87" s="38"/>
      <c r="T87" s="38">
        <f t="shared" ca="1" si="28"/>
        <v>0</v>
      </c>
      <c r="U87" s="37">
        <f t="shared" ca="1" si="29"/>
        <v>0</v>
      </c>
      <c r="V87" s="38">
        <f t="shared" ca="1" si="30"/>
        <v>0</v>
      </c>
      <c r="W87" s="38"/>
      <c r="X87" s="38"/>
      <c r="Y87" s="38">
        <f t="shared" ca="1" si="31"/>
        <v>0</v>
      </c>
      <c r="Z87" s="37">
        <f t="shared" ca="1" si="32"/>
        <v>0</v>
      </c>
      <c r="AA87" s="38">
        <f t="shared" ca="1" si="33"/>
        <v>0</v>
      </c>
      <c r="AB87" s="38"/>
      <c r="AC87" s="38"/>
      <c r="AD87" s="38">
        <f t="shared" ca="1" si="34"/>
        <v>0</v>
      </c>
      <c r="AE87" s="37">
        <f t="shared" ca="1" si="35"/>
        <v>0</v>
      </c>
      <c r="AF87" s="38">
        <f t="shared" ca="1" si="36"/>
        <v>0</v>
      </c>
      <c r="AG87" s="38"/>
      <c r="AH87" s="38"/>
      <c r="AI87" s="38">
        <f t="shared" ca="1" si="37"/>
        <v>0</v>
      </c>
      <c r="BD87" s="4" t="s">
        <v>89</v>
      </c>
      <c r="BE87" s="3" t="s">
        <v>39</v>
      </c>
      <c r="BF87" s="4" t="s">
        <v>25</v>
      </c>
      <c r="BG87" s="9">
        <v>1</v>
      </c>
      <c r="BH87" s="5">
        <v>42898</v>
      </c>
      <c r="BI87" s="5">
        <v>42902</v>
      </c>
      <c r="BJ87" s="6">
        <v>24</v>
      </c>
    </row>
    <row r="88" spans="1:62" ht="15.5" thickTop="1" thickBot="1">
      <c r="A88" s="50" t="str">
        <f t="array" aca="1" ref="A88" ca="1">IFERROR(INDEX(bdqui,SMALL(IF((semaine=$B$3)*(societe=$AS$1),ROW(semaine)-1),ROW(A79)),COLUMN(A:A)),"")</f>
        <v/>
      </c>
      <c r="B88" s="50" t="str">
        <f t="array" aca="1" ref="B88" ca="1">IFERROR(INDEX(bdqui,SMALL(IF((semaine=$B$3)*(societe=$AS$1),ROW(semaine)-1),ROW(B79)),COLUMN(B:B)),"")</f>
        <v/>
      </c>
      <c r="C88" s="50"/>
      <c r="D88" s="32"/>
      <c r="E88" s="32"/>
      <c r="F88"/>
      <c r="G88" s="33"/>
      <c r="H88" s="33"/>
      <c r="I88" s="33"/>
      <c r="J88" s="33"/>
      <c r="K88" s="37">
        <f t="shared" ca="1" si="23"/>
        <v>0</v>
      </c>
      <c r="L88" s="38">
        <f t="shared" ca="1" si="24"/>
        <v>0</v>
      </c>
      <c r="M88" s="38"/>
      <c r="N88" s="38"/>
      <c r="O88" s="38">
        <f t="shared" ca="1" si="25"/>
        <v>0</v>
      </c>
      <c r="P88" s="37">
        <f t="shared" ca="1" si="26"/>
        <v>0</v>
      </c>
      <c r="Q88" s="38">
        <f t="shared" ca="1" si="27"/>
        <v>0</v>
      </c>
      <c r="R88" s="38"/>
      <c r="S88" s="38"/>
      <c r="T88" s="38">
        <f t="shared" ca="1" si="28"/>
        <v>0</v>
      </c>
      <c r="U88" s="37">
        <f t="shared" ca="1" si="29"/>
        <v>0</v>
      </c>
      <c r="V88" s="38">
        <f t="shared" ca="1" si="30"/>
        <v>0</v>
      </c>
      <c r="W88" s="38"/>
      <c r="X88" s="38"/>
      <c r="Y88" s="38">
        <f t="shared" ca="1" si="31"/>
        <v>0</v>
      </c>
      <c r="Z88" s="37">
        <f t="shared" ca="1" si="32"/>
        <v>0</v>
      </c>
      <c r="AA88" s="38">
        <f t="shared" ca="1" si="33"/>
        <v>0</v>
      </c>
      <c r="AB88" s="38"/>
      <c r="AC88" s="38"/>
      <c r="AD88" s="38">
        <f t="shared" ca="1" si="34"/>
        <v>0</v>
      </c>
      <c r="AE88" s="37">
        <f t="shared" ca="1" si="35"/>
        <v>0</v>
      </c>
      <c r="AF88" s="38">
        <f t="shared" ca="1" si="36"/>
        <v>0</v>
      </c>
      <c r="AG88" s="38"/>
      <c r="AH88" s="38"/>
      <c r="AI88" s="38">
        <f t="shared" ca="1" si="37"/>
        <v>0</v>
      </c>
      <c r="BD88" s="4" t="s">
        <v>89</v>
      </c>
      <c r="BE88" s="3" t="s">
        <v>39</v>
      </c>
      <c r="BF88" s="4" t="s">
        <v>25</v>
      </c>
      <c r="BG88" s="9">
        <v>1</v>
      </c>
      <c r="BH88" s="5">
        <v>42905</v>
      </c>
      <c r="BI88" s="5">
        <v>42909</v>
      </c>
      <c r="BJ88" s="6">
        <v>25</v>
      </c>
    </row>
    <row r="89" spans="1:62" ht="15.5" thickTop="1" thickBot="1">
      <c r="A89" s="50" t="str">
        <f t="array" aca="1" ref="A89" ca="1">IFERROR(INDEX(bdqui,SMALL(IF((semaine=$B$3)*(societe=$AS$1),ROW(semaine)-1),ROW(A80)),COLUMN(A:A)),"")</f>
        <v/>
      </c>
      <c r="B89" s="50" t="str">
        <f t="array" aca="1" ref="B89" ca="1">IFERROR(INDEX(bdqui,SMALL(IF((semaine=$B$3)*(societe=$AS$1),ROW(semaine)-1),ROW(B80)),COLUMN(B:B)),"")</f>
        <v/>
      </c>
      <c r="C89" s="50"/>
      <c r="D89" s="32"/>
      <c r="E89" s="32"/>
      <c r="F89"/>
      <c r="G89" s="33"/>
      <c r="H89" s="33"/>
      <c r="I89" s="33"/>
      <c r="J89" s="33"/>
      <c r="K89" s="37">
        <f t="shared" ca="1" si="23"/>
        <v>0</v>
      </c>
      <c r="L89" s="38">
        <f t="shared" ca="1" si="24"/>
        <v>0</v>
      </c>
      <c r="M89" s="38"/>
      <c r="N89" s="38"/>
      <c r="O89" s="38">
        <f t="shared" ca="1" si="25"/>
        <v>0</v>
      </c>
      <c r="P89" s="37">
        <f t="shared" ca="1" si="26"/>
        <v>0</v>
      </c>
      <c r="Q89" s="38">
        <f t="shared" ca="1" si="27"/>
        <v>0</v>
      </c>
      <c r="R89" s="38"/>
      <c r="S89" s="38"/>
      <c r="T89" s="38">
        <f t="shared" ca="1" si="28"/>
        <v>0</v>
      </c>
      <c r="U89" s="37">
        <f t="shared" ca="1" si="29"/>
        <v>0</v>
      </c>
      <c r="V89" s="38">
        <f t="shared" ca="1" si="30"/>
        <v>0</v>
      </c>
      <c r="W89" s="38"/>
      <c r="X89" s="38"/>
      <c r="Y89" s="38">
        <f t="shared" ca="1" si="31"/>
        <v>0</v>
      </c>
      <c r="Z89" s="37">
        <f t="shared" ca="1" si="32"/>
        <v>0</v>
      </c>
      <c r="AA89" s="38">
        <f t="shared" ca="1" si="33"/>
        <v>0</v>
      </c>
      <c r="AB89" s="38"/>
      <c r="AC89" s="38"/>
      <c r="AD89" s="38">
        <f t="shared" ca="1" si="34"/>
        <v>0</v>
      </c>
      <c r="AE89" s="37">
        <f t="shared" ca="1" si="35"/>
        <v>0</v>
      </c>
      <c r="AF89" s="38">
        <f t="shared" ca="1" si="36"/>
        <v>0</v>
      </c>
      <c r="AG89" s="38"/>
      <c r="AH89" s="38"/>
      <c r="AI89" s="38">
        <f t="shared" ca="1" si="37"/>
        <v>0</v>
      </c>
      <c r="BD89" s="4" t="s">
        <v>89</v>
      </c>
      <c r="BE89" s="3" t="s">
        <v>39</v>
      </c>
      <c r="BF89" s="4" t="s">
        <v>25</v>
      </c>
      <c r="BG89" s="9">
        <v>1</v>
      </c>
      <c r="BH89" s="5">
        <v>42912</v>
      </c>
      <c r="BI89" s="5">
        <v>42916</v>
      </c>
      <c r="BJ89" s="6">
        <v>26</v>
      </c>
    </row>
    <row r="90" spans="1:62" ht="15.5" thickTop="1" thickBot="1">
      <c r="A90" s="50" t="str">
        <f t="array" aca="1" ref="A90" ca="1">IFERROR(INDEX(bdqui,SMALL(IF((semaine=$B$3)*(societe=$AS$1),ROW(semaine)-1),ROW(A81)),COLUMN(A:A)),"")</f>
        <v/>
      </c>
      <c r="B90" s="50" t="str">
        <f t="array" aca="1" ref="B90" ca="1">IFERROR(INDEX(bdqui,SMALL(IF((semaine=$B$3)*(societe=$AS$1),ROW(semaine)-1),ROW(B81)),COLUMN(B:B)),"")</f>
        <v/>
      </c>
      <c r="C90" s="50"/>
      <c r="D90" s="32"/>
      <c r="E90" s="32"/>
      <c r="F90"/>
      <c r="G90" s="33"/>
      <c r="H90" s="33"/>
      <c r="I90" s="33"/>
      <c r="J90" s="33"/>
      <c r="K90" s="37">
        <f t="shared" ca="1" si="23"/>
        <v>0</v>
      </c>
      <c r="L90" s="38">
        <f t="shared" ca="1" si="24"/>
        <v>0</v>
      </c>
      <c r="M90" s="38"/>
      <c r="N90" s="38"/>
      <c r="O90" s="38">
        <f t="shared" ca="1" si="25"/>
        <v>0</v>
      </c>
      <c r="P90" s="37">
        <f t="shared" ca="1" si="26"/>
        <v>0</v>
      </c>
      <c r="Q90" s="38">
        <f t="shared" ca="1" si="27"/>
        <v>0</v>
      </c>
      <c r="R90" s="38"/>
      <c r="S90" s="38"/>
      <c r="T90" s="38">
        <f t="shared" ca="1" si="28"/>
        <v>0</v>
      </c>
      <c r="U90" s="37">
        <f t="shared" ca="1" si="29"/>
        <v>0</v>
      </c>
      <c r="V90" s="38">
        <f t="shared" ca="1" si="30"/>
        <v>0</v>
      </c>
      <c r="W90" s="38"/>
      <c r="X90" s="38"/>
      <c r="Y90" s="38">
        <f t="shared" ca="1" si="31"/>
        <v>0</v>
      </c>
      <c r="Z90" s="37">
        <f t="shared" ca="1" si="32"/>
        <v>0</v>
      </c>
      <c r="AA90" s="38">
        <f t="shared" ca="1" si="33"/>
        <v>0</v>
      </c>
      <c r="AB90" s="38"/>
      <c r="AC90" s="38"/>
      <c r="AD90" s="38">
        <f t="shared" ca="1" si="34"/>
        <v>0</v>
      </c>
      <c r="AE90" s="37">
        <f t="shared" ca="1" si="35"/>
        <v>0</v>
      </c>
      <c r="AF90" s="38">
        <f t="shared" ca="1" si="36"/>
        <v>0</v>
      </c>
      <c r="AG90" s="38"/>
      <c r="AH90" s="38"/>
      <c r="AI90" s="38">
        <f t="shared" ca="1" si="37"/>
        <v>0</v>
      </c>
      <c r="BD90" s="4" t="s">
        <v>88</v>
      </c>
      <c r="BE90" s="3" t="s">
        <v>40</v>
      </c>
      <c r="BF90" s="4" t="s">
        <v>41</v>
      </c>
      <c r="BG90" s="9">
        <v>1</v>
      </c>
      <c r="BH90" s="5">
        <v>42887</v>
      </c>
      <c r="BI90" s="5">
        <v>42888</v>
      </c>
      <c r="BJ90" s="6">
        <v>22</v>
      </c>
    </row>
    <row r="91" spans="1:62" ht="15.5" thickTop="1" thickBot="1">
      <c r="A91" s="50" t="str">
        <f t="array" aca="1" ref="A91" ca="1">IFERROR(INDEX(bdqui,SMALL(IF((semaine=$B$3)*(societe=$AS$1),ROW(semaine)-1),ROW(A82)),COLUMN(A:A)),"")</f>
        <v/>
      </c>
      <c r="B91" s="50" t="str">
        <f t="array" aca="1" ref="B91" ca="1">IFERROR(INDEX(bdqui,SMALL(IF((semaine=$B$3)*(societe=$AS$1),ROW(semaine)-1),ROW(B82)),COLUMN(B:B)),"")</f>
        <v/>
      </c>
      <c r="C91" s="50"/>
      <c r="D91" s="32"/>
      <c r="E91" s="32"/>
      <c r="F91"/>
      <c r="G91" s="33"/>
      <c r="H91" s="33"/>
      <c r="I91" s="33"/>
      <c r="J91" s="33"/>
      <c r="K91" s="37">
        <f t="shared" ca="1" si="23"/>
        <v>0</v>
      </c>
      <c r="L91" s="38">
        <f t="shared" ca="1" si="24"/>
        <v>0</v>
      </c>
      <c r="M91" s="38"/>
      <c r="N91" s="38"/>
      <c r="O91" s="38">
        <f t="shared" ca="1" si="25"/>
        <v>0</v>
      </c>
      <c r="P91" s="37">
        <f t="shared" ca="1" si="26"/>
        <v>0</v>
      </c>
      <c r="Q91" s="38">
        <f t="shared" ca="1" si="27"/>
        <v>0</v>
      </c>
      <c r="R91" s="38"/>
      <c r="S91" s="38"/>
      <c r="T91" s="38">
        <f t="shared" ca="1" si="28"/>
        <v>0</v>
      </c>
      <c r="U91" s="37">
        <f t="shared" ca="1" si="29"/>
        <v>0</v>
      </c>
      <c r="V91" s="38">
        <f t="shared" ca="1" si="30"/>
        <v>0</v>
      </c>
      <c r="W91" s="38"/>
      <c r="X91" s="38"/>
      <c r="Y91" s="38">
        <f t="shared" ca="1" si="31"/>
        <v>0</v>
      </c>
      <c r="Z91" s="37">
        <f t="shared" ca="1" si="32"/>
        <v>0</v>
      </c>
      <c r="AA91" s="38">
        <f t="shared" ca="1" si="33"/>
        <v>0</v>
      </c>
      <c r="AB91" s="38"/>
      <c r="AC91" s="38"/>
      <c r="AD91" s="38">
        <f t="shared" ca="1" si="34"/>
        <v>0</v>
      </c>
      <c r="AE91" s="37">
        <f t="shared" ca="1" si="35"/>
        <v>0</v>
      </c>
      <c r="AF91" s="38">
        <f t="shared" ca="1" si="36"/>
        <v>0</v>
      </c>
      <c r="AG91" s="38"/>
      <c r="AH91" s="38"/>
      <c r="AI91" s="38">
        <f t="shared" ca="1" si="37"/>
        <v>0</v>
      </c>
      <c r="BD91" s="4" t="s">
        <v>88</v>
      </c>
      <c r="BE91" s="3" t="s">
        <v>40</v>
      </c>
      <c r="BF91" s="4" t="s">
        <v>41</v>
      </c>
      <c r="BG91" s="9">
        <v>1</v>
      </c>
      <c r="BH91" s="5">
        <v>42891</v>
      </c>
      <c r="BI91" s="5">
        <v>42895</v>
      </c>
      <c r="BJ91" s="6">
        <v>23</v>
      </c>
    </row>
    <row r="92" spans="1:62" ht="15.5" thickTop="1" thickBot="1">
      <c r="A92" s="50" t="str">
        <f t="array" aca="1" ref="A92" ca="1">IFERROR(INDEX(bdqui,SMALL(IF((semaine=$B$3)*(societe=$AS$1),ROW(semaine)-1),ROW(A83)),COLUMN(A:A)),"")</f>
        <v/>
      </c>
      <c r="B92" s="50" t="str">
        <f t="array" aca="1" ref="B92" ca="1">IFERROR(INDEX(bdqui,SMALL(IF((semaine=$B$3)*(societe=$AS$1),ROW(semaine)-1),ROW(B83)),COLUMN(B:B)),"")</f>
        <v/>
      </c>
      <c r="C92" s="50"/>
      <c r="D92" s="32"/>
      <c r="E92" s="32"/>
      <c r="F92"/>
      <c r="G92" s="33"/>
      <c r="H92" s="33"/>
      <c r="I92" s="33"/>
      <c r="J92" s="33"/>
      <c r="K92" s="37">
        <f t="shared" ca="1" si="23"/>
        <v>0</v>
      </c>
      <c r="L92" s="38">
        <f t="shared" ca="1" si="24"/>
        <v>0</v>
      </c>
      <c r="M92" s="38"/>
      <c r="N92" s="38"/>
      <c r="O92" s="38">
        <f t="shared" ca="1" si="25"/>
        <v>0</v>
      </c>
      <c r="P92" s="37">
        <f t="shared" ca="1" si="26"/>
        <v>0</v>
      </c>
      <c r="Q92" s="38">
        <f t="shared" ca="1" si="27"/>
        <v>0</v>
      </c>
      <c r="R92" s="38"/>
      <c r="S92" s="38"/>
      <c r="T92" s="38">
        <f t="shared" ca="1" si="28"/>
        <v>0</v>
      </c>
      <c r="U92" s="37">
        <f t="shared" ca="1" si="29"/>
        <v>0</v>
      </c>
      <c r="V92" s="38">
        <f t="shared" ca="1" si="30"/>
        <v>0</v>
      </c>
      <c r="W92" s="38"/>
      <c r="X92" s="38"/>
      <c r="Y92" s="38">
        <f t="shared" ca="1" si="31"/>
        <v>0</v>
      </c>
      <c r="Z92" s="37">
        <f t="shared" ca="1" si="32"/>
        <v>0</v>
      </c>
      <c r="AA92" s="38">
        <f t="shared" ca="1" si="33"/>
        <v>0</v>
      </c>
      <c r="AB92" s="38"/>
      <c r="AC92" s="38"/>
      <c r="AD92" s="38">
        <f t="shared" ca="1" si="34"/>
        <v>0</v>
      </c>
      <c r="AE92" s="37">
        <f t="shared" ca="1" si="35"/>
        <v>0</v>
      </c>
      <c r="AF92" s="38">
        <f t="shared" ca="1" si="36"/>
        <v>0</v>
      </c>
      <c r="AG92" s="38"/>
      <c r="AH92" s="38"/>
      <c r="AI92" s="38">
        <f t="shared" ca="1" si="37"/>
        <v>0</v>
      </c>
      <c r="BD92" s="4" t="s">
        <v>88</v>
      </c>
      <c r="BE92" s="3" t="s">
        <v>40</v>
      </c>
      <c r="BF92" s="4" t="s">
        <v>41</v>
      </c>
      <c r="BG92" s="9">
        <v>1</v>
      </c>
      <c r="BH92" s="5">
        <v>42898</v>
      </c>
      <c r="BI92" s="5">
        <v>42902</v>
      </c>
      <c r="BJ92" s="6">
        <v>24</v>
      </c>
    </row>
    <row r="93" spans="1:62" ht="15.5" thickTop="1" thickBot="1">
      <c r="A93" s="50" t="str">
        <f t="array" aca="1" ref="A93" ca="1">IFERROR(INDEX(bdqui,SMALL(IF((semaine=$B$3)*(societe=$AS$1),ROW(semaine)-1),ROW(A84)),COLUMN(A:A)),"")</f>
        <v/>
      </c>
      <c r="B93" s="50" t="str">
        <f t="array" aca="1" ref="B93" ca="1">IFERROR(INDEX(bdqui,SMALL(IF((semaine=$B$3)*(societe=$AS$1),ROW(semaine)-1),ROW(B84)),COLUMN(B:B)),"")</f>
        <v/>
      </c>
      <c r="C93" s="50"/>
      <c r="D93" s="32"/>
      <c r="E93" s="32"/>
      <c r="F93"/>
      <c r="G93" s="33"/>
      <c r="H93" s="33"/>
      <c r="I93" s="33"/>
      <c r="J93" s="33"/>
      <c r="K93" s="37">
        <f t="shared" ca="1" si="23"/>
        <v>0</v>
      </c>
      <c r="L93" s="38">
        <f t="shared" ca="1" si="24"/>
        <v>0</v>
      </c>
      <c r="M93" s="38"/>
      <c r="N93" s="38"/>
      <c r="O93" s="38">
        <f t="shared" ca="1" si="25"/>
        <v>0</v>
      </c>
      <c r="P93" s="37">
        <f t="shared" ca="1" si="26"/>
        <v>0</v>
      </c>
      <c r="Q93" s="38">
        <f t="shared" ca="1" si="27"/>
        <v>0</v>
      </c>
      <c r="R93" s="38"/>
      <c r="S93" s="38"/>
      <c r="T93" s="38">
        <f t="shared" ca="1" si="28"/>
        <v>0</v>
      </c>
      <c r="U93" s="37">
        <f t="shared" ca="1" si="29"/>
        <v>0</v>
      </c>
      <c r="V93" s="38">
        <f t="shared" ca="1" si="30"/>
        <v>0</v>
      </c>
      <c r="W93" s="38"/>
      <c r="X93" s="38"/>
      <c r="Y93" s="38">
        <f t="shared" ca="1" si="31"/>
        <v>0</v>
      </c>
      <c r="Z93" s="37">
        <f t="shared" ca="1" si="32"/>
        <v>0</v>
      </c>
      <c r="AA93" s="38">
        <f t="shared" ca="1" si="33"/>
        <v>0</v>
      </c>
      <c r="AB93" s="38"/>
      <c r="AC93" s="38"/>
      <c r="AD93" s="38">
        <f t="shared" ca="1" si="34"/>
        <v>0</v>
      </c>
      <c r="AE93" s="37">
        <f t="shared" ca="1" si="35"/>
        <v>0</v>
      </c>
      <c r="AF93" s="38">
        <f t="shared" ca="1" si="36"/>
        <v>0</v>
      </c>
      <c r="AG93" s="38"/>
      <c r="AH93" s="38"/>
      <c r="AI93" s="38">
        <f t="shared" ca="1" si="37"/>
        <v>0</v>
      </c>
      <c r="BD93" s="4" t="s">
        <v>88</v>
      </c>
      <c r="BE93" s="3" t="s">
        <v>40</v>
      </c>
      <c r="BF93" s="4" t="s">
        <v>41</v>
      </c>
      <c r="BG93" s="9">
        <v>1</v>
      </c>
      <c r="BH93" s="5">
        <v>42905</v>
      </c>
      <c r="BI93" s="5">
        <v>42909</v>
      </c>
      <c r="BJ93" s="6">
        <v>25</v>
      </c>
    </row>
    <row r="94" spans="1:62" ht="15.5" thickTop="1" thickBot="1">
      <c r="A94" s="50" t="str">
        <f t="array" aca="1" ref="A94" ca="1">IFERROR(INDEX(bdqui,SMALL(IF((semaine=$B$3)*(societe=$AS$1),ROW(semaine)-1),ROW(A85)),COLUMN(A:A)),"")</f>
        <v/>
      </c>
      <c r="B94" s="50" t="str">
        <f t="array" aca="1" ref="B94" ca="1">IFERROR(INDEX(bdqui,SMALL(IF((semaine=$B$3)*(societe=$AS$1),ROW(semaine)-1),ROW(B85)),COLUMN(B:B)),"")</f>
        <v/>
      </c>
      <c r="C94" s="50"/>
      <c r="D94" s="32"/>
      <c r="E94" s="32"/>
      <c r="F94"/>
      <c r="G94" s="33"/>
      <c r="H94" s="33"/>
      <c r="I94" s="33"/>
      <c r="J94" s="33"/>
      <c r="K94" s="37">
        <f t="shared" ca="1" si="23"/>
        <v>0</v>
      </c>
      <c r="L94" s="38">
        <f t="shared" ca="1" si="24"/>
        <v>0</v>
      </c>
      <c r="M94" s="38"/>
      <c r="N94" s="38"/>
      <c r="O94" s="38">
        <f t="shared" ca="1" si="25"/>
        <v>0</v>
      </c>
      <c r="P94" s="37">
        <f t="shared" ca="1" si="26"/>
        <v>0</v>
      </c>
      <c r="Q94" s="38">
        <f t="shared" ca="1" si="27"/>
        <v>0</v>
      </c>
      <c r="R94" s="38"/>
      <c r="S94" s="38"/>
      <c r="T94" s="38">
        <f t="shared" ca="1" si="28"/>
        <v>0</v>
      </c>
      <c r="U94" s="37">
        <f t="shared" ca="1" si="29"/>
        <v>0</v>
      </c>
      <c r="V94" s="38">
        <f t="shared" ca="1" si="30"/>
        <v>0</v>
      </c>
      <c r="W94" s="38"/>
      <c r="X94" s="38"/>
      <c r="Y94" s="38">
        <f t="shared" ca="1" si="31"/>
        <v>0</v>
      </c>
      <c r="Z94" s="37">
        <f t="shared" ca="1" si="32"/>
        <v>0</v>
      </c>
      <c r="AA94" s="38">
        <f t="shared" ca="1" si="33"/>
        <v>0</v>
      </c>
      <c r="AB94" s="38"/>
      <c r="AC94" s="38"/>
      <c r="AD94" s="38">
        <f t="shared" ca="1" si="34"/>
        <v>0</v>
      </c>
      <c r="AE94" s="37">
        <f t="shared" ca="1" si="35"/>
        <v>0</v>
      </c>
      <c r="AF94" s="38">
        <f t="shared" ca="1" si="36"/>
        <v>0</v>
      </c>
      <c r="AG94" s="38"/>
      <c r="AH94" s="38"/>
      <c r="AI94" s="38">
        <f t="shared" ca="1" si="37"/>
        <v>0</v>
      </c>
      <c r="BD94" s="4" t="s">
        <v>88</v>
      </c>
      <c r="BE94" s="3" t="s">
        <v>40</v>
      </c>
      <c r="BF94" s="4" t="s">
        <v>41</v>
      </c>
      <c r="BG94" s="9">
        <v>1</v>
      </c>
      <c r="BH94" s="5">
        <v>42912</v>
      </c>
      <c r="BI94" s="5">
        <v>42916</v>
      </c>
      <c r="BJ94" s="6">
        <v>26</v>
      </c>
    </row>
    <row r="95" spans="1:62" ht="15.5" thickTop="1" thickBot="1">
      <c r="A95" s="50" t="str">
        <f t="array" aca="1" ref="A95" ca="1">IFERROR(INDEX(bdqui,SMALL(IF((semaine=$B$3)*(societe=$AS$1),ROW(semaine)-1),ROW(A86)),COLUMN(A:A)),"")</f>
        <v/>
      </c>
      <c r="B95" s="50" t="str">
        <f t="array" aca="1" ref="B95" ca="1">IFERROR(INDEX(bdqui,SMALL(IF((semaine=$B$3)*(societe=$AS$1),ROW(semaine)-1),ROW(B86)),COLUMN(B:B)),"")</f>
        <v/>
      </c>
      <c r="C95" s="50"/>
      <c r="D95" s="32"/>
      <c r="E95" s="32"/>
      <c r="F95"/>
      <c r="G95" s="33"/>
      <c r="H95" s="33"/>
      <c r="I95" s="33"/>
      <c r="J95" s="33"/>
      <c r="K95" s="37">
        <f t="shared" ca="1" si="23"/>
        <v>0</v>
      </c>
      <c r="L95" s="38">
        <f t="shared" ca="1" si="24"/>
        <v>0</v>
      </c>
      <c r="M95" s="38"/>
      <c r="N95" s="38"/>
      <c r="O95" s="38">
        <f t="shared" ca="1" si="25"/>
        <v>0</v>
      </c>
      <c r="P95" s="37">
        <f t="shared" ca="1" si="26"/>
        <v>0</v>
      </c>
      <c r="Q95" s="38">
        <f t="shared" ca="1" si="27"/>
        <v>0</v>
      </c>
      <c r="R95" s="38"/>
      <c r="S95" s="38"/>
      <c r="T95" s="38">
        <f t="shared" ca="1" si="28"/>
        <v>0</v>
      </c>
      <c r="U95" s="37">
        <f t="shared" ca="1" si="29"/>
        <v>0</v>
      </c>
      <c r="V95" s="38">
        <f t="shared" ca="1" si="30"/>
        <v>0</v>
      </c>
      <c r="W95" s="38"/>
      <c r="X95" s="38"/>
      <c r="Y95" s="38">
        <f t="shared" ca="1" si="31"/>
        <v>0</v>
      </c>
      <c r="Z95" s="37">
        <f t="shared" ca="1" si="32"/>
        <v>0</v>
      </c>
      <c r="AA95" s="38">
        <f t="shared" ca="1" si="33"/>
        <v>0</v>
      </c>
      <c r="AB95" s="38"/>
      <c r="AC95" s="38"/>
      <c r="AD95" s="38">
        <f t="shared" ca="1" si="34"/>
        <v>0</v>
      </c>
      <c r="AE95" s="37">
        <f t="shared" ca="1" si="35"/>
        <v>0</v>
      </c>
      <c r="AF95" s="38">
        <f t="shared" ca="1" si="36"/>
        <v>0</v>
      </c>
      <c r="AG95" s="38"/>
      <c r="AH95" s="38"/>
      <c r="AI95" s="38">
        <f t="shared" ca="1" si="37"/>
        <v>0</v>
      </c>
      <c r="BD95" s="4" t="s">
        <v>88</v>
      </c>
      <c r="BE95" s="3" t="s">
        <v>42</v>
      </c>
      <c r="BF95" s="4" t="s">
        <v>43</v>
      </c>
      <c r="BG95" s="9">
        <v>1</v>
      </c>
      <c r="BH95" s="5">
        <v>42887</v>
      </c>
      <c r="BI95" s="5">
        <v>42888</v>
      </c>
      <c r="BJ95" s="6">
        <v>22</v>
      </c>
    </row>
    <row r="96" spans="1:62" ht="15.5" thickTop="1" thickBot="1">
      <c r="A96" s="50" t="str">
        <f t="array" aca="1" ref="A96" ca="1">IFERROR(INDEX(bdqui,SMALL(IF((semaine=$B$3)*(societe=$AS$1),ROW(semaine)-1),ROW(A87)),COLUMN(A:A)),"")</f>
        <v/>
      </c>
      <c r="B96" s="50" t="str">
        <f t="array" aca="1" ref="B96" ca="1">IFERROR(INDEX(bdqui,SMALL(IF((semaine=$B$3)*(societe=$AS$1),ROW(semaine)-1),ROW(B87)),COLUMN(B:B)),"")</f>
        <v/>
      </c>
      <c r="C96" s="50"/>
      <c r="D96" s="32"/>
      <c r="E96" s="32"/>
      <c r="F96"/>
      <c r="G96" s="33"/>
      <c r="H96" s="33"/>
      <c r="I96" s="33"/>
      <c r="J96" s="33"/>
      <c r="K96" s="37">
        <f t="shared" ca="1" si="23"/>
        <v>0</v>
      </c>
      <c r="L96" s="38">
        <f t="shared" ca="1" si="24"/>
        <v>0</v>
      </c>
      <c r="M96" s="38"/>
      <c r="N96" s="38"/>
      <c r="O96" s="38">
        <f t="shared" ca="1" si="25"/>
        <v>0</v>
      </c>
      <c r="P96" s="37">
        <f t="shared" ca="1" si="26"/>
        <v>0</v>
      </c>
      <c r="Q96" s="38">
        <f t="shared" ca="1" si="27"/>
        <v>0</v>
      </c>
      <c r="R96" s="38"/>
      <c r="S96" s="38"/>
      <c r="T96" s="38">
        <f t="shared" ca="1" si="28"/>
        <v>0</v>
      </c>
      <c r="U96" s="37">
        <f t="shared" ca="1" si="29"/>
        <v>0</v>
      </c>
      <c r="V96" s="38">
        <f t="shared" ca="1" si="30"/>
        <v>0</v>
      </c>
      <c r="W96" s="38"/>
      <c r="X96" s="38"/>
      <c r="Y96" s="38">
        <f t="shared" ca="1" si="31"/>
        <v>0</v>
      </c>
      <c r="Z96" s="37">
        <f t="shared" ca="1" si="32"/>
        <v>0</v>
      </c>
      <c r="AA96" s="38">
        <f t="shared" ca="1" si="33"/>
        <v>0</v>
      </c>
      <c r="AB96" s="38"/>
      <c r="AC96" s="38"/>
      <c r="AD96" s="38">
        <f t="shared" ca="1" si="34"/>
        <v>0</v>
      </c>
      <c r="AE96" s="37">
        <f t="shared" ca="1" si="35"/>
        <v>0</v>
      </c>
      <c r="AF96" s="38">
        <f t="shared" ca="1" si="36"/>
        <v>0</v>
      </c>
      <c r="AG96" s="38"/>
      <c r="AH96" s="38"/>
      <c r="AI96" s="38">
        <f t="shared" ca="1" si="37"/>
        <v>0</v>
      </c>
      <c r="BD96" s="4" t="s">
        <v>88</v>
      </c>
      <c r="BE96" s="3" t="s">
        <v>42</v>
      </c>
      <c r="BF96" s="4" t="s">
        <v>43</v>
      </c>
      <c r="BG96" s="9">
        <v>1</v>
      </c>
      <c r="BH96" s="5">
        <v>42891</v>
      </c>
      <c r="BI96" s="5">
        <v>42895</v>
      </c>
      <c r="BJ96" s="6">
        <v>23</v>
      </c>
    </row>
    <row r="97" spans="1:62" ht="15.5" thickTop="1" thickBot="1">
      <c r="A97" s="50" t="str">
        <f t="array" aca="1" ref="A97" ca="1">IFERROR(INDEX(bdqui,SMALL(IF((semaine=$B$3)*(societe=$AS$1),ROW(semaine)-1),ROW(A88)),COLUMN(A:A)),"")</f>
        <v/>
      </c>
      <c r="B97" s="50" t="str">
        <f t="array" aca="1" ref="B97" ca="1">IFERROR(INDEX(bdqui,SMALL(IF((semaine=$B$3)*(societe=$AS$1),ROW(semaine)-1),ROW(B88)),COLUMN(B:B)),"")</f>
        <v/>
      </c>
      <c r="C97" s="50"/>
      <c r="D97" s="32"/>
      <c r="E97" s="32"/>
      <c r="F97"/>
      <c r="G97" s="33"/>
      <c r="H97" s="33"/>
      <c r="I97" s="33"/>
      <c r="J97" s="33"/>
      <c r="K97" s="37">
        <f t="shared" ca="1" si="23"/>
        <v>0</v>
      </c>
      <c r="L97" s="38">
        <f t="shared" ca="1" si="24"/>
        <v>0</v>
      </c>
      <c r="M97" s="38"/>
      <c r="N97" s="38"/>
      <c r="O97" s="38">
        <f t="shared" ca="1" si="25"/>
        <v>0</v>
      </c>
      <c r="P97" s="37">
        <f t="shared" ca="1" si="26"/>
        <v>0</v>
      </c>
      <c r="Q97" s="38">
        <f t="shared" ca="1" si="27"/>
        <v>0</v>
      </c>
      <c r="R97" s="38"/>
      <c r="S97" s="38"/>
      <c r="T97" s="38">
        <f t="shared" ca="1" si="28"/>
        <v>0</v>
      </c>
      <c r="U97" s="37">
        <f t="shared" ca="1" si="29"/>
        <v>0</v>
      </c>
      <c r="V97" s="38">
        <f t="shared" ca="1" si="30"/>
        <v>0</v>
      </c>
      <c r="W97" s="38"/>
      <c r="X97" s="38"/>
      <c r="Y97" s="38">
        <f t="shared" ca="1" si="31"/>
        <v>0</v>
      </c>
      <c r="Z97" s="37">
        <f t="shared" ca="1" si="32"/>
        <v>0</v>
      </c>
      <c r="AA97" s="38">
        <f t="shared" ca="1" si="33"/>
        <v>0</v>
      </c>
      <c r="AB97" s="38"/>
      <c r="AC97" s="38"/>
      <c r="AD97" s="38">
        <f t="shared" ca="1" si="34"/>
        <v>0</v>
      </c>
      <c r="AE97" s="37">
        <f t="shared" ca="1" si="35"/>
        <v>0</v>
      </c>
      <c r="AF97" s="38">
        <f t="shared" ca="1" si="36"/>
        <v>0</v>
      </c>
      <c r="AG97" s="38"/>
      <c r="AH97" s="38"/>
      <c r="AI97" s="38">
        <f t="shared" ca="1" si="37"/>
        <v>0</v>
      </c>
      <c r="BD97" s="4" t="s">
        <v>88</v>
      </c>
      <c r="BE97" s="3" t="s">
        <v>42</v>
      </c>
      <c r="BF97" s="4" t="s">
        <v>43</v>
      </c>
      <c r="BG97" s="9">
        <v>1</v>
      </c>
      <c r="BH97" s="5">
        <v>42898</v>
      </c>
      <c r="BI97" s="5">
        <v>42902</v>
      </c>
      <c r="BJ97" s="6">
        <v>24</v>
      </c>
    </row>
    <row r="98" spans="1:62" ht="15.5" thickTop="1" thickBot="1">
      <c r="A98" s="50" t="str">
        <f t="array" aca="1" ref="A98" ca="1">IFERROR(INDEX(bdqui,SMALL(IF((semaine=$B$3)*(societe=$AS$1),ROW(semaine)-1),ROW(A89)),COLUMN(A:A)),"")</f>
        <v/>
      </c>
      <c r="B98" s="50" t="str">
        <f t="array" aca="1" ref="B98" ca="1">IFERROR(INDEX(bdqui,SMALL(IF((semaine=$B$3)*(societe=$AS$1),ROW(semaine)-1),ROW(B89)),COLUMN(B:B)),"")</f>
        <v/>
      </c>
      <c r="C98" s="50"/>
      <c r="D98" s="32"/>
      <c r="E98" s="32"/>
      <c r="F98"/>
      <c r="G98" s="33"/>
      <c r="H98" s="33"/>
      <c r="I98" s="33"/>
      <c r="J98" s="33"/>
      <c r="K98" s="37">
        <f t="shared" ca="1" si="23"/>
        <v>0</v>
      </c>
      <c r="L98" s="38">
        <f t="shared" ca="1" si="24"/>
        <v>0</v>
      </c>
      <c r="M98" s="38"/>
      <c r="N98" s="38"/>
      <c r="O98" s="38">
        <f t="shared" ca="1" si="25"/>
        <v>0</v>
      </c>
      <c r="P98" s="37">
        <f t="shared" ca="1" si="26"/>
        <v>0</v>
      </c>
      <c r="Q98" s="38">
        <f t="shared" ca="1" si="27"/>
        <v>0</v>
      </c>
      <c r="R98" s="38"/>
      <c r="S98" s="38"/>
      <c r="T98" s="38">
        <f t="shared" ca="1" si="28"/>
        <v>0</v>
      </c>
      <c r="U98" s="37">
        <f t="shared" ca="1" si="29"/>
        <v>0</v>
      </c>
      <c r="V98" s="38">
        <f t="shared" ca="1" si="30"/>
        <v>0</v>
      </c>
      <c r="W98" s="38"/>
      <c r="X98" s="38"/>
      <c r="Y98" s="38">
        <f t="shared" ca="1" si="31"/>
        <v>0</v>
      </c>
      <c r="Z98" s="37">
        <f t="shared" ca="1" si="32"/>
        <v>0</v>
      </c>
      <c r="AA98" s="38">
        <f t="shared" ca="1" si="33"/>
        <v>0</v>
      </c>
      <c r="AB98" s="38"/>
      <c r="AC98" s="38"/>
      <c r="AD98" s="38">
        <f t="shared" ca="1" si="34"/>
        <v>0</v>
      </c>
      <c r="AE98" s="37">
        <f t="shared" ca="1" si="35"/>
        <v>0</v>
      </c>
      <c r="AF98" s="38">
        <f t="shared" ca="1" si="36"/>
        <v>0</v>
      </c>
      <c r="AG98" s="38"/>
      <c r="AH98" s="38"/>
      <c r="AI98" s="38">
        <f t="shared" ca="1" si="37"/>
        <v>0</v>
      </c>
      <c r="BD98" s="4" t="s">
        <v>88</v>
      </c>
      <c r="BE98" s="3" t="s">
        <v>42</v>
      </c>
      <c r="BF98" s="4" t="s">
        <v>43</v>
      </c>
      <c r="BG98" s="9">
        <v>1</v>
      </c>
      <c r="BH98" s="5">
        <v>42905</v>
      </c>
      <c r="BI98" s="5">
        <v>42909</v>
      </c>
      <c r="BJ98" s="6">
        <v>25</v>
      </c>
    </row>
    <row r="99" spans="1:62" ht="15.5" thickTop="1" thickBot="1">
      <c r="A99" s="50" t="str">
        <f t="array" aca="1" ref="A99" ca="1">IFERROR(INDEX(bdqui,SMALL(IF((semaine=$B$3)*(societe=$AS$1),ROW(semaine)-1),ROW(A90)),COLUMN(A:A)),"")</f>
        <v/>
      </c>
      <c r="B99" s="50" t="str">
        <f t="array" aca="1" ref="B99" ca="1">IFERROR(INDEX(bdqui,SMALL(IF((semaine=$B$3)*(societe=$AS$1),ROW(semaine)-1),ROW(B90)),COLUMN(B:B)),"")</f>
        <v/>
      </c>
      <c r="C99" s="50"/>
      <c r="D99" s="32"/>
      <c r="E99" s="32"/>
      <c r="F99"/>
      <c r="G99" s="33"/>
      <c r="H99" s="33"/>
      <c r="I99" s="33"/>
      <c r="J99" s="33"/>
      <c r="K99" s="37">
        <f t="shared" ca="1" si="23"/>
        <v>0</v>
      </c>
      <c r="L99" s="38">
        <f t="shared" ca="1" si="24"/>
        <v>0</v>
      </c>
      <c r="M99" s="38"/>
      <c r="N99" s="38"/>
      <c r="O99" s="38">
        <f t="shared" ca="1" si="25"/>
        <v>0</v>
      </c>
      <c r="P99" s="37">
        <f t="shared" ca="1" si="26"/>
        <v>0</v>
      </c>
      <c r="Q99" s="38">
        <f t="shared" ca="1" si="27"/>
        <v>0</v>
      </c>
      <c r="R99" s="38"/>
      <c r="S99" s="38"/>
      <c r="T99" s="38">
        <f t="shared" ca="1" si="28"/>
        <v>0</v>
      </c>
      <c r="U99" s="37">
        <f t="shared" ca="1" si="29"/>
        <v>0</v>
      </c>
      <c r="V99" s="38">
        <f t="shared" ca="1" si="30"/>
        <v>0</v>
      </c>
      <c r="W99" s="38"/>
      <c r="X99" s="38"/>
      <c r="Y99" s="38">
        <f t="shared" ca="1" si="31"/>
        <v>0</v>
      </c>
      <c r="Z99" s="37">
        <f t="shared" ca="1" si="32"/>
        <v>0</v>
      </c>
      <c r="AA99" s="38">
        <f t="shared" ca="1" si="33"/>
        <v>0</v>
      </c>
      <c r="AB99" s="38"/>
      <c r="AC99" s="38"/>
      <c r="AD99" s="38">
        <f t="shared" ca="1" si="34"/>
        <v>0</v>
      </c>
      <c r="AE99" s="37">
        <f t="shared" ca="1" si="35"/>
        <v>0</v>
      </c>
      <c r="AF99" s="38">
        <f t="shared" ca="1" si="36"/>
        <v>0</v>
      </c>
      <c r="AG99" s="38"/>
      <c r="AH99" s="38"/>
      <c r="AI99" s="38">
        <f t="shared" ca="1" si="37"/>
        <v>0</v>
      </c>
      <c r="BD99" s="4" t="s">
        <v>88</v>
      </c>
      <c r="BE99" s="3" t="s">
        <v>42</v>
      </c>
      <c r="BF99" s="4" t="s">
        <v>43</v>
      </c>
      <c r="BG99" s="9">
        <v>1</v>
      </c>
      <c r="BH99" s="5">
        <v>42912</v>
      </c>
      <c r="BI99" s="5">
        <v>42916</v>
      </c>
      <c r="BJ99" s="6">
        <v>26</v>
      </c>
    </row>
    <row r="100" spans="1:62" ht="15.5" thickTop="1" thickBot="1">
      <c r="A100" s="50" t="str">
        <f t="array" aca="1" ref="A100" ca="1">IFERROR(INDEX(bdqui,SMALL(IF((semaine=$B$3)*(societe=$AS$1),ROW(semaine)-1),ROW(A91)),COLUMN(A:A)),"")</f>
        <v/>
      </c>
      <c r="B100" s="50" t="str">
        <f t="array" aca="1" ref="B100" ca="1">IFERROR(INDEX(bdqui,SMALL(IF((semaine=$B$3)*(societe=$AS$1),ROW(semaine)-1),ROW(B91)),COLUMN(B:B)),"")</f>
        <v/>
      </c>
      <c r="C100" s="50"/>
      <c r="D100" s="32"/>
      <c r="E100" s="32"/>
      <c r="F100"/>
      <c r="G100" s="33"/>
      <c r="H100" s="33"/>
      <c r="I100" s="33"/>
      <c r="J100" s="33"/>
      <c r="K100" s="37">
        <f t="shared" ca="1" si="23"/>
        <v>0</v>
      </c>
      <c r="L100" s="38">
        <f t="shared" ca="1" si="24"/>
        <v>0</v>
      </c>
      <c r="M100" s="38"/>
      <c r="N100" s="38"/>
      <c r="O100" s="38">
        <f t="shared" ca="1" si="25"/>
        <v>0</v>
      </c>
      <c r="P100" s="37">
        <f t="shared" ca="1" si="26"/>
        <v>0</v>
      </c>
      <c r="Q100" s="38">
        <f t="shared" ca="1" si="27"/>
        <v>0</v>
      </c>
      <c r="R100" s="38"/>
      <c r="S100" s="38"/>
      <c r="T100" s="38">
        <f t="shared" ca="1" si="28"/>
        <v>0</v>
      </c>
      <c r="U100" s="37">
        <f t="shared" ca="1" si="29"/>
        <v>0</v>
      </c>
      <c r="V100" s="38">
        <f t="shared" ca="1" si="30"/>
        <v>0</v>
      </c>
      <c r="W100" s="38"/>
      <c r="X100" s="38"/>
      <c r="Y100" s="38">
        <f t="shared" ca="1" si="31"/>
        <v>0</v>
      </c>
      <c r="Z100" s="37">
        <f t="shared" ca="1" si="32"/>
        <v>0</v>
      </c>
      <c r="AA100" s="38">
        <f t="shared" ca="1" si="33"/>
        <v>0</v>
      </c>
      <c r="AB100" s="38"/>
      <c r="AC100" s="38"/>
      <c r="AD100" s="38">
        <f t="shared" ca="1" si="34"/>
        <v>0</v>
      </c>
      <c r="AE100" s="37">
        <f t="shared" ca="1" si="35"/>
        <v>0</v>
      </c>
      <c r="AF100" s="38">
        <f t="shared" ca="1" si="36"/>
        <v>0</v>
      </c>
      <c r="AG100" s="38"/>
      <c r="AH100" s="38"/>
      <c r="AI100" s="38">
        <f t="shared" ca="1" si="37"/>
        <v>0</v>
      </c>
      <c r="BD100" s="4" t="s">
        <v>88</v>
      </c>
      <c r="BE100" s="3" t="s">
        <v>44</v>
      </c>
      <c r="BF100" s="4" t="s">
        <v>45</v>
      </c>
      <c r="BG100" s="9">
        <v>1</v>
      </c>
      <c r="BH100" s="5">
        <v>42887</v>
      </c>
      <c r="BI100" s="5">
        <v>42888</v>
      </c>
      <c r="BJ100" s="6">
        <v>22</v>
      </c>
    </row>
    <row r="101" spans="1:62" ht="15.5" thickTop="1" thickBot="1">
      <c r="A101" s="50" t="str">
        <f t="array" aca="1" ref="A101" ca="1">IFERROR(INDEX(bdqui,SMALL(IF((semaine=$B$3)*(societe=$AS$1),ROW(semaine)-1),ROW(A92)),COLUMN(A:A)),"")</f>
        <v/>
      </c>
      <c r="B101" s="50" t="str">
        <f t="array" aca="1" ref="B101" ca="1">IFERROR(INDEX(bdqui,SMALL(IF((semaine=$B$3)*(societe=$AS$1),ROW(semaine)-1),ROW(B92)),COLUMN(B:B)),"")</f>
        <v/>
      </c>
      <c r="C101" s="50"/>
      <c r="D101" s="32"/>
      <c r="E101" s="32"/>
      <c r="F101"/>
      <c r="G101" s="33"/>
      <c r="H101" s="33"/>
      <c r="I101" s="33"/>
      <c r="J101" s="33"/>
      <c r="K101" s="37">
        <f t="shared" ca="1" si="23"/>
        <v>0</v>
      </c>
      <c r="L101" s="38">
        <f t="shared" ca="1" si="24"/>
        <v>0</v>
      </c>
      <c r="M101" s="38"/>
      <c r="N101" s="38"/>
      <c r="O101" s="38">
        <f t="shared" ca="1" si="25"/>
        <v>0</v>
      </c>
      <c r="P101" s="37">
        <f t="shared" ca="1" si="26"/>
        <v>0</v>
      </c>
      <c r="Q101" s="38">
        <f t="shared" ca="1" si="27"/>
        <v>0</v>
      </c>
      <c r="R101" s="38"/>
      <c r="S101" s="38"/>
      <c r="T101" s="38">
        <f t="shared" ca="1" si="28"/>
        <v>0</v>
      </c>
      <c r="U101" s="37">
        <f t="shared" ca="1" si="29"/>
        <v>0</v>
      </c>
      <c r="V101" s="38">
        <f t="shared" ca="1" si="30"/>
        <v>0</v>
      </c>
      <c r="W101" s="38"/>
      <c r="X101" s="38"/>
      <c r="Y101" s="38">
        <f t="shared" ca="1" si="31"/>
        <v>0</v>
      </c>
      <c r="Z101" s="37">
        <f t="shared" ca="1" si="32"/>
        <v>0</v>
      </c>
      <c r="AA101" s="38">
        <f t="shared" ca="1" si="33"/>
        <v>0</v>
      </c>
      <c r="AB101" s="38"/>
      <c r="AC101" s="38"/>
      <c r="AD101" s="38">
        <f t="shared" ca="1" si="34"/>
        <v>0</v>
      </c>
      <c r="AE101" s="37">
        <f t="shared" ca="1" si="35"/>
        <v>0</v>
      </c>
      <c r="AF101" s="38">
        <f t="shared" ca="1" si="36"/>
        <v>0</v>
      </c>
      <c r="AG101" s="38"/>
      <c r="AH101" s="38"/>
      <c r="AI101" s="38">
        <f t="shared" ca="1" si="37"/>
        <v>0</v>
      </c>
      <c r="BD101" s="4" t="s">
        <v>88</v>
      </c>
      <c r="BE101" s="3" t="s">
        <v>44</v>
      </c>
      <c r="BF101" s="4" t="s">
        <v>45</v>
      </c>
      <c r="BG101" s="9">
        <v>1</v>
      </c>
      <c r="BH101" s="5">
        <v>42891</v>
      </c>
      <c r="BI101" s="5">
        <v>42895</v>
      </c>
      <c r="BJ101" s="6">
        <v>23</v>
      </c>
    </row>
    <row r="102" spans="1:62" ht="15.5" thickTop="1" thickBot="1">
      <c r="A102" s="50" t="str">
        <f t="array" aca="1" ref="A102" ca="1">IFERROR(INDEX(bdqui,SMALL(IF((semaine=$B$3)*(societe=$AS$1),ROW(semaine)-1),ROW(A93)),COLUMN(A:A)),"")</f>
        <v/>
      </c>
      <c r="B102" s="50" t="str">
        <f t="array" aca="1" ref="B102" ca="1">IFERROR(INDEX(bdqui,SMALL(IF((semaine=$B$3)*(societe=$AS$1),ROW(semaine)-1),ROW(B93)),COLUMN(B:B)),"")</f>
        <v/>
      </c>
      <c r="C102" s="50"/>
      <c r="D102" s="32"/>
      <c r="E102" s="32"/>
      <c r="F102"/>
      <c r="G102" s="33"/>
      <c r="H102" s="33"/>
      <c r="I102" s="33"/>
      <c r="J102" s="33"/>
      <c r="K102" s="37">
        <f t="shared" ca="1" si="23"/>
        <v>0</v>
      </c>
      <c r="L102" s="38">
        <f t="shared" ca="1" si="24"/>
        <v>0</v>
      </c>
      <c r="M102" s="38"/>
      <c r="N102" s="38"/>
      <c r="O102" s="38">
        <f t="shared" ca="1" si="25"/>
        <v>0</v>
      </c>
      <c r="P102" s="37">
        <f t="shared" ca="1" si="26"/>
        <v>0</v>
      </c>
      <c r="Q102" s="38">
        <f t="shared" ca="1" si="27"/>
        <v>0</v>
      </c>
      <c r="R102" s="38"/>
      <c r="S102" s="38"/>
      <c r="T102" s="38">
        <f t="shared" ca="1" si="28"/>
        <v>0</v>
      </c>
      <c r="U102" s="37">
        <f t="shared" ca="1" si="29"/>
        <v>0</v>
      </c>
      <c r="V102" s="38">
        <f t="shared" ca="1" si="30"/>
        <v>0</v>
      </c>
      <c r="W102" s="38"/>
      <c r="X102" s="38"/>
      <c r="Y102" s="38">
        <f t="shared" ca="1" si="31"/>
        <v>0</v>
      </c>
      <c r="Z102" s="37">
        <f t="shared" ca="1" si="32"/>
        <v>0</v>
      </c>
      <c r="AA102" s="38">
        <f t="shared" ca="1" si="33"/>
        <v>0</v>
      </c>
      <c r="AB102" s="38"/>
      <c r="AC102" s="38"/>
      <c r="AD102" s="38">
        <f t="shared" ca="1" si="34"/>
        <v>0</v>
      </c>
      <c r="AE102" s="37">
        <f t="shared" ca="1" si="35"/>
        <v>0</v>
      </c>
      <c r="AF102" s="38">
        <f t="shared" ca="1" si="36"/>
        <v>0</v>
      </c>
      <c r="AG102" s="38"/>
      <c r="AH102" s="38"/>
      <c r="AI102" s="38">
        <f t="shared" ca="1" si="37"/>
        <v>0</v>
      </c>
      <c r="BD102" s="4" t="s">
        <v>88</v>
      </c>
      <c r="BE102" s="3" t="s">
        <v>44</v>
      </c>
      <c r="BF102" s="4" t="s">
        <v>45</v>
      </c>
      <c r="BG102" s="9">
        <v>1</v>
      </c>
      <c r="BH102" s="5">
        <v>42898</v>
      </c>
      <c r="BI102" s="5">
        <v>42902</v>
      </c>
      <c r="BJ102" s="6">
        <v>24</v>
      </c>
    </row>
    <row r="103" spans="1:62" ht="15.5" thickTop="1" thickBot="1">
      <c r="A103" s="50" t="str">
        <f t="array" aca="1" ref="A103" ca="1">IFERROR(INDEX(bdqui,SMALL(IF((semaine=$B$3)*(societe=$AS$1),ROW(semaine)-1),ROW(A94)),COLUMN(A:A)),"")</f>
        <v/>
      </c>
      <c r="B103" s="50" t="str">
        <f t="array" aca="1" ref="B103" ca="1">IFERROR(INDEX(bdqui,SMALL(IF((semaine=$B$3)*(societe=$AS$1),ROW(semaine)-1),ROW(B94)),COLUMN(B:B)),"")</f>
        <v/>
      </c>
      <c r="C103" s="50"/>
      <c r="D103" s="32"/>
      <c r="E103" s="32"/>
      <c r="F103"/>
      <c r="G103" s="33"/>
      <c r="H103" s="33"/>
      <c r="I103" s="33"/>
      <c r="J103" s="33"/>
      <c r="K103" s="37">
        <f t="shared" ca="1" si="23"/>
        <v>0</v>
      </c>
      <c r="L103" s="38">
        <f t="shared" ca="1" si="24"/>
        <v>0</v>
      </c>
      <c r="M103" s="38"/>
      <c r="N103" s="38"/>
      <c r="O103" s="38">
        <f t="shared" ca="1" si="25"/>
        <v>0</v>
      </c>
      <c r="P103" s="37">
        <f t="shared" ca="1" si="26"/>
        <v>0</v>
      </c>
      <c r="Q103" s="38">
        <f t="shared" ca="1" si="27"/>
        <v>0</v>
      </c>
      <c r="R103" s="38"/>
      <c r="S103" s="38"/>
      <c r="T103" s="38">
        <f t="shared" ca="1" si="28"/>
        <v>0</v>
      </c>
      <c r="U103" s="37">
        <f t="shared" ca="1" si="29"/>
        <v>0</v>
      </c>
      <c r="V103" s="38">
        <f t="shared" ca="1" si="30"/>
        <v>0</v>
      </c>
      <c r="W103" s="38"/>
      <c r="X103" s="38"/>
      <c r="Y103" s="38">
        <f t="shared" ca="1" si="31"/>
        <v>0</v>
      </c>
      <c r="Z103" s="37">
        <f t="shared" ca="1" si="32"/>
        <v>0</v>
      </c>
      <c r="AA103" s="38">
        <f t="shared" ca="1" si="33"/>
        <v>0</v>
      </c>
      <c r="AB103" s="38"/>
      <c r="AC103" s="38"/>
      <c r="AD103" s="38">
        <f t="shared" ca="1" si="34"/>
        <v>0</v>
      </c>
      <c r="AE103" s="37">
        <f t="shared" ca="1" si="35"/>
        <v>0</v>
      </c>
      <c r="AF103" s="38">
        <f t="shared" ca="1" si="36"/>
        <v>0</v>
      </c>
      <c r="AG103" s="38"/>
      <c r="AH103" s="38"/>
      <c r="AI103" s="38">
        <f t="shared" ca="1" si="37"/>
        <v>0</v>
      </c>
      <c r="BD103" s="4" t="s">
        <v>88</v>
      </c>
      <c r="BE103" s="3" t="s">
        <v>44</v>
      </c>
      <c r="BF103" s="4" t="s">
        <v>45</v>
      </c>
      <c r="BG103" s="9">
        <v>1</v>
      </c>
      <c r="BH103" s="5">
        <v>42905</v>
      </c>
      <c r="BI103" s="5">
        <v>42909</v>
      </c>
      <c r="BJ103" s="6">
        <v>25</v>
      </c>
    </row>
    <row r="104" spans="1:62" ht="15.5" thickTop="1" thickBot="1">
      <c r="A104" s="50" t="str">
        <f t="array" aca="1" ref="A104" ca="1">IFERROR(INDEX(bdqui,SMALL(IF((semaine=$B$3)*(societe=$AS$1),ROW(semaine)-1),ROW(A95)),COLUMN(A:A)),"")</f>
        <v/>
      </c>
      <c r="B104" s="50" t="str">
        <f t="array" aca="1" ref="B104" ca="1">IFERROR(INDEX(bdqui,SMALL(IF((semaine=$B$3)*(societe=$AS$1),ROW(semaine)-1),ROW(B95)),COLUMN(B:B)),"")</f>
        <v/>
      </c>
      <c r="C104" s="50"/>
      <c r="D104" s="32"/>
      <c r="E104" s="32"/>
      <c r="F104"/>
      <c r="G104" s="33"/>
      <c r="H104" s="33"/>
      <c r="I104" s="33"/>
      <c r="J104" s="33"/>
      <c r="K104" s="37">
        <f t="shared" ca="1" si="23"/>
        <v>0</v>
      </c>
      <c r="L104" s="38">
        <f t="shared" ca="1" si="24"/>
        <v>0</v>
      </c>
      <c r="M104" s="38"/>
      <c r="N104" s="38"/>
      <c r="O104" s="38">
        <f t="shared" ca="1" si="25"/>
        <v>0</v>
      </c>
      <c r="P104" s="37">
        <f t="shared" ca="1" si="26"/>
        <v>0</v>
      </c>
      <c r="Q104" s="38">
        <f t="shared" ca="1" si="27"/>
        <v>0</v>
      </c>
      <c r="R104" s="38"/>
      <c r="S104" s="38"/>
      <c r="T104" s="38">
        <f t="shared" ca="1" si="28"/>
        <v>0</v>
      </c>
      <c r="U104" s="37">
        <f t="shared" ca="1" si="29"/>
        <v>0</v>
      </c>
      <c r="V104" s="38">
        <f t="shared" ca="1" si="30"/>
        <v>0</v>
      </c>
      <c r="W104" s="38"/>
      <c r="X104" s="38"/>
      <c r="Y104" s="38">
        <f t="shared" ca="1" si="31"/>
        <v>0</v>
      </c>
      <c r="Z104" s="37">
        <f t="shared" ca="1" si="32"/>
        <v>0</v>
      </c>
      <c r="AA104" s="38">
        <f t="shared" ca="1" si="33"/>
        <v>0</v>
      </c>
      <c r="AB104" s="38"/>
      <c r="AC104" s="38"/>
      <c r="AD104" s="38">
        <f t="shared" ca="1" si="34"/>
        <v>0</v>
      </c>
      <c r="AE104" s="37">
        <f t="shared" ca="1" si="35"/>
        <v>0</v>
      </c>
      <c r="AF104" s="38">
        <f t="shared" ca="1" si="36"/>
        <v>0</v>
      </c>
      <c r="AG104" s="38"/>
      <c r="AH104" s="38"/>
      <c r="AI104" s="38">
        <f t="shared" ca="1" si="37"/>
        <v>0</v>
      </c>
      <c r="BD104" s="4" t="s">
        <v>88</v>
      </c>
      <c r="BE104" s="3" t="s">
        <v>44</v>
      </c>
      <c r="BF104" s="4" t="s">
        <v>45</v>
      </c>
      <c r="BG104" s="9">
        <v>1</v>
      </c>
      <c r="BH104" s="5">
        <v>42912</v>
      </c>
      <c r="BI104" s="5">
        <v>42916</v>
      </c>
      <c r="BJ104" s="6">
        <v>26</v>
      </c>
    </row>
    <row r="105" spans="1:62" ht="15.5" thickTop="1" thickBot="1">
      <c r="A105" s="50" t="str">
        <f t="array" aca="1" ref="A105" ca="1">IFERROR(INDEX(bdqui,SMALL(IF((semaine=$B$3)*(societe=$AS$1),ROW(semaine)-1),ROW(A96)),COLUMN(A:A)),"")</f>
        <v/>
      </c>
      <c r="B105" s="50" t="str">
        <f t="array" aca="1" ref="B105" ca="1">IFERROR(INDEX(bdqui,SMALL(IF((semaine=$B$3)*(societe=$AS$1),ROW(semaine)-1),ROW(B96)),COLUMN(B:B)),"")</f>
        <v/>
      </c>
      <c r="C105" s="50"/>
      <c r="D105" s="32"/>
      <c r="E105" s="32"/>
      <c r="F105"/>
      <c r="G105" s="33"/>
      <c r="H105" s="33"/>
      <c r="I105" s="33"/>
      <c r="J105" s="33"/>
      <c r="K105" s="37">
        <f t="shared" ca="1" si="23"/>
        <v>0</v>
      </c>
      <c r="L105" s="38">
        <f t="shared" ca="1" si="24"/>
        <v>0</v>
      </c>
      <c r="M105" s="38"/>
      <c r="N105" s="38"/>
      <c r="O105" s="38">
        <f t="shared" ca="1" si="25"/>
        <v>0</v>
      </c>
      <c r="P105" s="37">
        <f t="shared" ca="1" si="26"/>
        <v>0</v>
      </c>
      <c r="Q105" s="38">
        <f t="shared" ca="1" si="27"/>
        <v>0</v>
      </c>
      <c r="R105" s="38"/>
      <c r="S105" s="38"/>
      <c r="T105" s="38">
        <f t="shared" ca="1" si="28"/>
        <v>0</v>
      </c>
      <c r="U105" s="37">
        <f t="shared" ca="1" si="29"/>
        <v>0</v>
      </c>
      <c r="V105" s="38">
        <f t="shared" ca="1" si="30"/>
        <v>0</v>
      </c>
      <c r="W105" s="38"/>
      <c r="X105" s="38"/>
      <c r="Y105" s="38">
        <f t="shared" ca="1" si="31"/>
        <v>0</v>
      </c>
      <c r="Z105" s="37">
        <f t="shared" ca="1" si="32"/>
        <v>0</v>
      </c>
      <c r="AA105" s="38">
        <f t="shared" ca="1" si="33"/>
        <v>0</v>
      </c>
      <c r="AB105" s="38"/>
      <c r="AC105" s="38"/>
      <c r="AD105" s="38">
        <f t="shared" ca="1" si="34"/>
        <v>0</v>
      </c>
      <c r="AE105" s="37">
        <f t="shared" ca="1" si="35"/>
        <v>0</v>
      </c>
      <c r="AF105" s="38">
        <f t="shared" ca="1" si="36"/>
        <v>0</v>
      </c>
      <c r="AG105" s="38"/>
      <c r="AH105" s="38"/>
      <c r="AI105" s="38">
        <f t="shared" ca="1" si="37"/>
        <v>0</v>
      </c>
      <c r="BD105" s="4" t="s">
        <v>88</v>
      </c>
      <c r="BE105" s="3" t="s">
        <v>46</v>
      </c>
      <c r="BF105" s="4" t="s">
        <v>47</v>
      </c>
      <c r="BG105" s="9">
        <v>1</v>
      </c>
      <c r="BH105" s="5">
        <v>42887</v>
      </c>
      <c r="BI105" s="5">
        <v>42888</v>
      </c>
      <c r="BJ105" s="6">
        <v>22</v>
      </c>
    </row>
    <row r="106" spans="1:62" ht="15.5" thickTop="1" thickBot="1">
      <c r="A106" s="50" t="str">
        <f t="array" aca="1" ref="A106" ca="1">IFERROR(INDEX(bdqui,SMALL(IF((semaine=$B$3)*(societe=$AS$1),ROW(semaine)-1),ROW(A97)),COLUMN(A:A)),"")</f>
        <v/>
      </c>
      <c r="B106" s="50" t="str">
        <f t="array" aca="1" ref="B106" ca="1">IFERROR(INDEX(bdqui,SMALL(IF((semaine=$B$3)*(societe=$AS$1),ROW(semaine)-1),ROW(B97)),COLUMN(B:B)),"")</f>
        <v/>
      </c>
      <c r="C106" s="50"/>
      <c r="D106" s="32"/>
      <c r="E106" s="32"/>
      <c r="F106"/>
      <c r="G106" s="33"/>
      <c r="H106" s="33"/>
      <c r="I106" s="33"/>
      <c r="J106" s="33"/>
      <c r="K106" s="37">
        <f t="shared" ca="1" si="23"/>
        <v>0</v>
      </c>
      <c r="L106" s="38">
        <f t="shared" ca="1" si="24"/>
        <v>0</v>
      </c>
      <c r="M106" s="38"/>
      <c r="N106" s="38"/>
      <c r="O106" s="38">
        <f t="shared" ca="1" si="25"/>
        <v>0</v>
      </c>
      <c r="P106" s="37">
        <f t="shared" ca="1" si="26"/>
        <v>0</v>
      </c>
      <c r="Q106" s="38">
        <f t="shared" ca="1" si="27"/>
        <v>0</v>
      </c>
      <c r="R106" s="38"/>
      <c r="S106" s="38"/>
      <c r="T106" s="38">
        <f t="shared" ca="1" si="28"/>
        <v>0</v>
      </c>
      <c r="U106" s="37">
        <f t="shared" ca="1" si="29"/>
        <v>0</v>
      </c>
      <c r="V106" s="38">
        <f t="shared" ca="1" si="30"/>
        <v>0</v>
      </c>
      <c r="W106" s="38"/>
      <c r="X106" s="38"/>
      <c r="Y106" s="38">
        <f t="shared" ca="1" si="31"/>
        <v>0</v>
      </c>
      <c r="Z106" s="37">
        <f t="shared" ca="1" si="32"/>
        <v>0</v>
      </c>
      <c r="AA106" s="38">
        <f t="shared" ca="1" si="33"/>
        <v>0</v>
      </c>
      <c r="AB106" s="38"/>
      <c r="AC106" s="38"/>
      <c r="AD106" s="38">
        <f t="shared" ca="1" si="34"/>
        <v>0</v>
      </c>
      <c r="AE106" s="37">
        <f t="shared" ca="1" si="35"/>
        <v>0</v>
      </c>
      <c r="AF106" s="38">
        <f t="shared" ca="1" si="36"/>
        <v>0</v>
      </c>
      <c r="AG106" s="38"/>
      <c r="AH106" s="38"/>
      <c r="AI106" s="38">
        <f t="shared" ca="1" si="37"/>
        <v>0</v>
      </c>
      <c r="BD106" s="4" t="s">
        <v>88</v>
      </c>
      <c r="BE106" s="3" t="s">
        <v>48</v>
      </c>
      <c r="BF106" s="4" t="s">
        <v>49</v>
      </c>
      <c r="BG106" s="9">
        <v>1</v>
      </c>
      <c r="BH106" s="5">
        <v>42887</v>
      </c>
      <c r="BI106" s="5">
        <v>42888</v>
      </c>
      <c r="BJ106" s="6">
        <v>22</v>
      </c>
    </row>
    <row r="107" spans="1:62" ht="15.5" thickTop="1" thickBot="1">
      <c r="A107" s="50" t="str">
        <f t="array" aca="1" ref="A107" ca="1">IFERROR(INDEX(bdqui,SMALL(IF((semaine=$B$3)*(societe=$AS$1),ROW(semaine)-1),ROW(A98)),COLUMN(A:A)),"")</f>
        <v/>
      </c>
      <c r="B107" s="50" t="str">
        <f t="array" aca="1" ref="B107" ca="1">IFERROR(INDEX(bdqui,SMALL(IF((semaine=$B$3)*(societe=$AS$1),ROW(semaine)-1),ROW(B98)),COLUMN(B:B)),"")</f>
        <v/>
      </c>
      <c r="C107" s="50"/>
      <c r="D107" s="32"/>
      <c r="E107" s="32"/>
      <c r="F107"/>
      <c r="G107" s="33"/>
      <c r="H107" s="33"/>
      <c r="I107" s="33"/>
      <c r="J107" s="33"/>
      <c r="K107" s="37">
        <f t="shared" ca="1" si="23"/>
        <v>0</v>
      </c>
      <c r="L107" s="38">
        <f t="shared" ca="1" si="24"/>
        <v>0</v>
      </c>
      <c r="M107" s="38"/>
      <c r="N107" s="38"/>
      <c r="O107" s="38">
        <f t="shared" ca="1" si="25"/>
        <v>0</v>
      </c>
      <c r="P107" s="37">
        <f t="shared" ca="1" si="26"/>
        <v>0</v>
      </c>
      <c r="Q107" s="38">
        <f t="shared" ca="1" si="27"/>
        <v>0</v>
      </c>
      <c r="R107" s="38"/>
      <c r="S107" s="38"/>
      <c r="T107" s="38">
        <f t="shared" ca="1" si="28"/>
        <v>0</v>
      </c>
      <c r="U107" s="37">
        <f t="shared" ca="1" si="29"/>
        <v>0</v>
      </c>
      <c r="V107" s="38">
        <f t="shared" ca="1" si="30"/>
        <v>0</v>
      </c>
      <c r="W107" s="38"/>
      <c r="X107" s="38"/>
      <c r="Y107" s="38">
        <f t="shared" ca="1" si="31"/>
        <v>0</v>
      </c>
      <c r="Z107" s="37">
        <f t="shared" ca="1" si="32"/>
        <v>0</v>
      </c>
      <c r="AA107" s="38">
        <f t="shared" ca="1" si="33"/>
        <v>0</v>
      </c>
      <c r="AB107" s="38"/>
      <c r="AC107" s="38"/>
      <c r="AD107" s="38">
        <f t="shared" ca="1" si="34"/>
        <v>0</v>
      </c>
      <c r="AE107" s="37">
        <f t="shared" ca="1" si="35"/>
        <v>0</v>
      </c>
      <c r="AF107" s="38">
        <f t="shared" ca="1" si="36"/>
        <v>0</v>
      </c>
      <c r="AG107" s="38"/>
      <c r="AH107" s="38"/>
      <c r="AI107" s="38">
        <f t="shared" ca="1" si="37"/>
        <v>0</v>
      </c>
      <c r="BD107" s="4" t="s">
        <v>88</v>
      </c>
      <c r="BE107" s="3" t="s">
        <v>48</v>
      </c>
      <c r="BF107" s="4" t="s">
        <v>49</v>
      </c>
      <c r="BG107" s="9">
        <v>1</v>
      </c>
      <c r="BH107" s="5">
        <v>42891</v>
      </c>
      <c r="BI107" s="5">
        <v>42895</v>
      </c>
      <c r="BJ107" s="6">
        <v>23</v>
      </c>
    </row>
    <row r="108" spans="1:62" ht="15.5" thickTop="1" thickBot="1">
      <c r="A108" s="50" t="str">
        <f t="array" aca="1" ref="A108" ca="1">IFERROR(INDEX(bdqui,SMALL(IF((semaine=$B$3)*(societe=$AS$1),ROW(semaine)-1),ROW(A99)),COLUMN(A:A)),"")</f>
        <v/>
      </c>
      <c r="B108" s="50" t="str">
        <f t="array" aca="1" ref="B108" ca="1">IFERROR(INDEX(bdqui,SMALL(IF((semaine=$B$3)*(societe=$AS$1),ROW(semaine)-1),ROW(B99)),COLUMN(B:B)),"")</f>
        <v/>
      </c>
      <c r="C108" s="50"/>
      <c r="D108" s="32"/>
      <c r="E108" s="32"/>
      <c r="F108"/>
      <c r="G108" s="33"/>
      <c r="H108" s="33"/>
      <c r="I108" s="33"/>
      <c r="J108" s="33"/>
      <c r="K108" s="37">
        <f t="shared" ca="1" si="23"/>
        <v>0</v>
      </c>
      <c r="L108" s="38">
        <f t="shared" ca="1" si="24"/>
        <v>0</v>
      </c>
      <c r="M108" s="38"/>
      <c r="N108" s="38"/>
      <c r="O108" s="38">
        <f t="shared" ca="1" si="25"/>
        <v>0</v>
      </c>
      <c r="P108" s="37">
        <f t="shared" ca="1" si="26"/>
        <v>0</v>
      </c>
      <c r="Q108" s="38">
        <f t="shared" ca="1" si="27"/>
        <v>0</v>
      </c>
      <c r="R108" s="38"/>
      <c r="S108" s="38"/>
      <c r="T108" s="38">
        <f t="shared" ca="1" si="28"/>
        <v>0</v>
      </c>
      <c r="U108" s="37">
        <f t="shared" ca="1" si="29"/>
        <v>0</v>
      </c>
      <c r="V108" s="38">
        <f t="shared" ca="1" si="30"/>
        <v>0</v>
      </c>
      <c r="W108" s="38"/>
      <c r="X108" s="38"/>
      <c r="Y108" s="38">
        <f t="shared" ca="1" si="31"/>
        <v>0</v>
      </c>
      <c r="Z108" s="37">
        <f t="shared" ca="1" si="32"/>
        <v>0</v>
      </c>
      <c r="AA108" s="38">
        <f t="shared" ca="1" si="33"/>
        <v>0</v>
      </c>
      <c r="AB108" s="38"/>
      <c r="AC108" s="38"/>
      <c r="AD108" s="38">
        <f t="shared" ca="1" si="34"/>
        <v>0</v>
      </c>
      <c r="AE108" s="37">
        <f t="shared" ca="1" si="35"/>
        <v>0</v>
      </c>
      <c r="AF108" s="38">
        <f t="shared" ca="1" si="36"/>
        <v>0</v>
      </c>
      <c r="AG108" s="38"/>
      <c r="AH108" s="38"/>
      <c r="AI108" s="38">
        <f t="shared" ca="1" si="37"/>
        <v>0</v>
      </c>
      <c r="BD108" s="4" t="s">
        <v>88</v>
      </c>
      <c r="BE108" s="3" t="s">
        <v>48</v>
      </c>
      <c r="BF108" s="4" t="s">
        <v>49</v>
      </c>
      <c r="BG108" s="9">
        <v>1</v>
      </c>
      <c r="BH108" s="5">
        <v>42898</v>
      </c>
      <c r="BI108" s="5">
        <v>42902</v>
      </c>
      <c r="BJ108" s="6">
        <v>24</v>
      </c>
    </row>
    <row r="109" spans="1:62" ht="15.5" thickTop="1" thickBot="1">
      <c r="A109" s="50" t="str">
        <f t="array" aca="1" ref="A109" ca="1">IFERROR(INDEX(bdqui,SMALL(IF((semaine=$B$3)*(societe=$AS$1),ROW(semaine)-1),ROW(A100)),COLUMN(A:A)),"")</f>
        <v/>
      </c>
      <c r="B109" s="50" t="str">
        <f t="array" aca="1" ref="B109" ca="1">IFERROR(INDEX(bdqui,SMALL(IF((semaine=$B$3)*(societe=$AS$1),ROW(semaine)-1),ROW(B100)),COLUMN(B:B)),"")</f>
        <v/>
      </c>
      <c r="C109" s="50"/>
      <c r="D109" s="32"/>
      <c r="E109" s="32"/>
      <c r="F109"/>
      <c r="G109" s="33"/>
      <c r="H109" s="33"/>
      <c r="I109" s="33"/>
      <c r="J109" s="33"/>
      <c r="K109" s="37">
        <f t="shared" ca="1" si="23"/>
        <v>0</v>
      </c>
      <c r="L109" s="38">
        <f t="shared" ca="1" si="24"/>
        <v>0</v>
      </c>
      <c r="M109" s="38"/>
      <c r="N109" s="38"/>
      <c r="O109" s="38">
        <f t="shared" ca="1" si="25"/>
        <v>0</v>
      </c>
      <c r="P109" s="37">
        <f t="shared" ca="1" si="26"/>
        <v>0</v>
      </c>
      <c r="Q109" s="38">
        <f t="shared" ca="1" si="27"/>
        <v>0</v>
      </c>
      <c r="R109" s="38"/>
      <c r="S109" s="38"/>
      <c r="T109" s="38">
        <f t="shared" ca="1" si="28"/>
        <v>0</v>
      </c>
      <c r="U109" s="37">
        <f t="shared" ca="1" si="29"/>
        <v>0</v>
      </c>
      <c r="V109" s="38">
        <f t="shared" ca="1" si="30"/>
        <v>0</v>
      </c>
      <c r="W109" s="38"/>
      <c r="X109" s="38"/>
      <c r="Y109" s="38">
        <f t="shared" ca="1" si="31"/>
        <v>0</v>
      </c>
      <c r="Z109" s="37">
        <f t="shared" ca="1" si="32"/>
        <v>0</v>
      </c>
      <c r="AA109" s="38">
        <f t="shared" ca="1" si="33"/>
        <v>0</v>
      </c>
      <c r="AB109" s="38"/>
      <c r="AC109" s="38"/>
      <c r="AD109" s="38">
        <f t="shared" ca="1" si="34"/>
        <v>0</v>
      </c>
      <c r="AE109" s="37">
        <f t="shared" ca="1" si="35"/>
        <v>0</v>
      </c>
      <c r="AF109" s="38">
        <f t="shared" ca="1" si="36"/>
        <v>0</v>
      </c>
      <c r="AG109" s="38"/>
      <c r="AH109" s="38"/>
      <c r="AI109" s="38">
        <f t="shared" ca="1" si="37"/>
        <v>0</v>
      </c>
      <c r="BD109" s="4" t="s">
        <v>88</v>
      </c>
      <c r="BE109" s="3" t="s">
        <v>48</v>
      </c>
      <c r="BF109" s="4" t="s">
        <v>49</v>
      </c>
      <c r="BG109" s="9">
        <v>1</v>
      </c>
      <c r="BH109" s="5">
        <v>42905</v>
      </c>
      <c r="BI109" s="5">
        <v>42909</v>
      </c>
      <c r="BJ109" s="6">
        <v>25</v>
      </c>
    </row>
    <row r="110" spans="1:62" ht="15.5" thickTop="1" thickBot="1">
      <c r="A110" s="50" t="str">
        <f t="array" aca="1" ref="A110" ca="1">IFERROR(INDEX(bdqui,SMALL(IF((semaine=$B$3)*(societe=$AS$1),ROW(semaine)-1),ROW(A101)),COLUMN(A:A)),"")</f>
        <v/>
      </c>
      <c r="B110" s="50" t="str">
        <f t="array" aca="1" ref="B110" ca="1">IFERROR(INDEX(bdqui,SMALL(IF((semaine=$B$3)*(societe=$AS$1),ROW(semaine)-1),ROW(B101)),COLUMN(B:B)),"")</f>
        <v/>
      </c>
      <c r="C110" s="50"/>
      <c r="D110" s="32"/>
      <c r="E110" s="32"/>
      <c r="F110"/>
      <c r="G110" s="33"/>
      <c r="H110" s="33"/>
      <c r="I110" s="33"/>
      <c r="J110" s="33"/>
      <c r="K110" s="37">
        <f t="shared" ca="1" si="23"/>
        <v>0</v>
      </c>
      <c r="L110" s="38">
        <f t="shared" ca="1" si="24"/>
        <v>0</v>
      </c>
      <c r="M110" s="38"/>
      <c r="N110" s="38"/>
      <c r="O110" s="38">
        <f t="shared" ca="1" si="25"/>
        <v>0</v>
      </c>
      <c r="P110" s="37">
        <f t="shared" ca="1" si="26"/>
        <v>0</v>
      </c>
      <c r="Q110" s="38">
        <f t="shared" ca="1" si="27"/>
        <v>0</v>
      </c>
      <c r="R110" s="38"/>
      <c r="S110" s="38"/>
      <c r="T110" s="38">
        <f t="shared" ca="1" si="28"/>
        <v>0</v>
      </c>
      <c r="U110" s="37">
        <f t="shared" ca="1" si="29"/>
        <v>0</v>
      </c>
      <c r="V110" s="38">
        <f t="shared" ca="1" si="30"/>
        <v>0</v>
      </c>
      <c r="W110" s="38"/>
      <c r="X110" s="38"/>
      <c r="Y110" s="38">
        <f t="shared" ca="1" si="31"/>
        <v>0</v>
      </c>
      <c r="Z110" s="37">
        <f t="shared" ca="1" si="32"/>
        <v>0</v>
      </c>
      <c r="AA110" s="38">
        <f t="shared" ca="1" si="33"/>
        <v>0</v>
      </c>
      <c r="AB110" s="38"/>
      <c r="AC110" s="38"/>
      <c r="AD110" s="38">
        <f t="shared" ca="1" si="34"/>
        <v>0</v>
      </c>
      <c r="AE110" s="37">
        <f t="shared" ca="1" si="35"/>
        <v>0</v>
      </c>
      <c r="AF110" s="38">
        <f t="shared" ca="1" si="36"/>
        <v>0</v>
      </c>
      <c r="AG110" s="38"/>
      <c r="AH110" s="38"/>
      <c r="AI110" s="38">
        <f t="shared" ca="1" si="37"/>
        <v>0</v>
      </c>
      <c r="BD110" s="4" t="s">
        <v>88</v>
      </c>
      <c r="BE110" s="3" t="s">
        <v>48</v>
      </c>
      <c r="BF110" s="4" t="s">
        <v>49</v>
      </c>
      <c r="BG110" s="9">
        <v>1</v>
      </c>
      <c r="BH110" s="5">
        <v>42912</v>
      </c>
      <c r="BI110" s="5">
        <v>42916</v>
      </c>
      <c r="BJ110" s="6">
        <v>26</v>
      </c>
    </row>
    <row r="111" spans="1:62" ht="15.5" thickTop="1" thickBot="1">
      <c r="A111" s="50" t="str">
        <f t="array" aca="1" ref="A111" ca="1">IFERROR(INDEX(bdqui,SMALL(IF((semaine=$B$3)*(societe=$AS$1),ROW(semaine)-1),ROW(A102)),COLUMN(A:A)),"")</f>
        <v/>
      </c>
      <c r="B111" s="50" t="str">
        <f t="array" aca="1" ref="B111" ca="1">IFERROR(INDEX(bdqui,SMALL(IF((semaine=$B$3)*(societe=$AS$1),ROW(semaine)-1),ROW(B102)),COLUMN(B:B)),"")</f>
        <v/>
      </c>
      <c r="C111" s="50"/>
      <c r="D111" s="32"/>
      <c r="E111" s="32"/>
      <c r="F111"/>
      <c r="G111" s="33"/>
      <c r="H111" s="33"/>
      <c r="I111" s="33"/>
      <c r="J111" s="33"/>
      <c r="K111" s="37">
        <f t="shared" ca="1" si="23"/>
        <v>0</v>
      </c>
      <c r="L111" s="38">
        <f t="shared" ca="1" si="24"/>
        <v>0</v>
      </c>
      <c r="M111" s="38"/>
      <c r="N111" s="38"/>
      <c r="O111" s="38">
        <f t="shared" ca="1" si="25"/>
        <v>0</v>
      </c>
      <c r="P111" s="37">
        <f t="shared" ca="1" si="26"/>
        <v>0</v>
      </c>
      <c r="Q111" s="38">
        <f t="shared" ca="1" si="27"/>
        <v>0</v>
      </c>
      <c r="R111" s="38"/>
      <c r="S111" s="38"/>
      <c r="T111" s="38">
        <f t="shared" ca="1" si="28"/>
        <v>0</v>
      </c>
      <c r="U111" s="37">
        <f t="shared" ca="1" si="29"/>
        <v>0</v>
      </c>
      <c r="V111" s="38">
        <f t="shared" ca="1" si="30"/>
        <v>0</v>
      </c>
      <c r="W111" s="38"/>
      <c r="X111" s="38"/>
      <c r="Y111" s="38">
        <f t="shared" ca="1" si="31"/>
        <v>0</v>
      </c>
      <c r="Z111" s="37">
        <f t="shared" ca="1" si="32"/>
        <v>0</v>
      </c>
      <c r="AA111" s="38">
        <f t="shared" ca="1" si="33"/>
        <v>0</v>
      </c>
      <c r="AB111" s="38"/>
      <c r="AC111" s="38"/>
      <c r="AD111" s="38">
        <f t="shared" ca="1" si="34"/>
        <v>0</v>
      </c>
      <c r="AE111" s="37">
        <f t="shared" ca="1" si="35"/>
        <v>0</v>
      </c>
      <c r="AF111" s="38">
        <f t="shared" ca="1" si="36"/>
        <v>0</v>
      </c>
      <c r="AG111" s="38"/>
      <c r="AH111" s="38"/>
      <c r="AI111" s="38">
        <f t="shared" ca="1" si="37"/>
        <v>0</v>
      </c>
      <c r="BD111" s="4" t="s">
        <v>88</v>
      </c>
      <c r="BE111" s="3" t="s">
        <v>50</v>
      </c>
      <c r="BF111" s="4" t="s">
        <v>51</v>
      </c>
      <c r="BG111" s="9">
        <v>1</v>
      </c>
      <c r="BH111" s="5">
        <v>42887</v>
      </c>
      <c r="BI111" s="5">
        <v>42888</v>
      </c>
      <c r="BJ111" s="6">
        <v>22</v>
      </c>
    </row>
    <row r="112" spans="1:62" ht="15.5" thickTop="1" thickBot="1">
      <c r="A112" s="50" t="str">
        <f t="array" aca="1" ref="A112" ca="1">IFERROR(INDEX(bdqui,SMALL(IF((semaine=$B$3)*(societe=$AS$1),ROW(semaine)-1),ROW(A103)),COLUMN(A:A)),"")</f>
        <v/>
      </c>
      <c r="B112" s="50" t="str">
        <f t="array" aca="1" ref="B112" ca="1">IFERROR(INDEX(bdqui,SMALL(IF((semaine=$B$3)*(societe=$AS$1),ROW(semaine)-1),ROW(B103)),COLUMN(B:B)),"")</f>
        <v/>
      </c>
      <c r="C112" s="50"/>
      <c r="D112" s="32"/>
      <c r="E112" s="32"/>
      <c r="F112"/>
      <c r="G112" s="33"/>
      <c r="H112" s="33"/>
      <c r="I112" s="33"/>
      <c r="J112" s="33"/>
      <c r="K112" s="37">
        <f t="shared" ca="1" si="23"/>
        <v>0</v>
      </c>
      <c r="L112" s="38">
        <f t="shared" ca="1" si="24"/>
        <v>0</v>
      </c>
      <c r="M112" s="38"/>
      <c r="N112" s="38"/>
      <c r="O112" s="38">
        <f t="shared" ca="1" si="25"/>
        <v>0</v>
      </c>
      <c r="P112" s="37">
        <f t="shared" ca="1" si="26"/>
        <v>0</v>
      </c>
      <c r="Q112" s="38">
        <f t="shared" ca="1" si="27"/>
        <v>0</v>
      </c>
      <c r="R112" s="38"/>
      <c r="S112" s="38"/>
      <c r="T112" s="38">
        <f t="shared" ca="1" si="28"/>
        <v>0</v>
      </c>
      <c r="U112" s="37">
        <f t="shared" ca="1" si="29"/>
        <v>0</v>
      </c>
      <c r="V112" s="38">
        <f t="shared" ca="1" si="30"/>
        <v>0</v>
      </c>
      <c r="W112" s="38"/>
      <c r="X112" s="38"/>
      <c r="Y112" s="38">
        <f t="shared" ca="1" si="31"/>
        <v>0</v>
      </c>
      <c r="Z112" s="37">
        <f t="shared" ca="1" si="32"/>
        <v>0</v>
      </c>
      <c r="AA112" s="38">
        <f t="shared" ca="1" si="33"/>
        <v>0</v>
      </c>
      <c r="AB112" s="38"/>
      <c r="AC112" s="38"/>
      <c r="AD112" s="38">
        <f t="shared" ca="1" si="34"/>
        <v>0</v>
      </c>
      <c r="AE112" s="37">
        <f t="shared" ca="1" si="35"/>
        <v>0</v>
      </c>
      <c r="AF112" s="38">
        <f t="shared" ca="1" si="36"/>
        <v>0</v>
      </c>
      <c r="AG112" s="38"/>
      <c r="AH112" s="38"/>
      <c r="AI112" s="38">
        <f t="shared" ca="1" si="37"/>
        <v>0</v>
      </c>
      <c r="BD112" s="4" t="s">
        <v>88</v>
      </c>
      <c r="BE112" s="3" t="s">
        <v>50</v>
      </c>
      <c r="BF112" s="4" t="s">
        <v>51</v>
      </c>
      <c r="BG112" s="9">
        <v>1</v>
      </c>
      <c r="BH112" s="5">
        <v>42891</v>
      </c>
      <c r="BI112" s="5">
        <v>42895</v>
      </c>
      <c r="BJ112" s="6">
        <v>23</v>
      </c>
    </row>
    <row r="113" spans="1:62" ht="15.5" thickTop="1" thickBot="1">
      <c r="A113" s="50" t="str">
        <f t="array" aca="1" ref="A113" ca="1">IFERROR(INDEX(bdqui,SMALL(IF((semaine=$B$3)*(societe=$AS$1),ROW(semaine)-1),ROW(A104)),COLUMN(A:A)),"")</f>
        <v/>
      </c>
      <c r="B113" s="50" t="str">
        <f t="array" aca="1" ref="B113" ca="1">IFERROR(INDEX(bdqui,SMALL(IF((semaine=$B$3)*(societe=$AS$1),ROW(semaine)-1),ROW(B104)),COLUMN(B:B)),"")</f>
        <v/>
      </c>
      <c r="C113" s="50"/>
      <c r="D113" s="32"/>
      <c r="E113" s="32"/>
      <c r="F113"/>
      <c r="G113" s="33"/>
      <c r="H113" s="33"/>
      <c r="I113" s="33"/>
      <c r="J113" s="33"/>
      <c r="K113" s="37">
        <f t="shared" ca="1" si="23"/>
        <v>0</v>
      </c>
      <c r="L113" s="38">
        <f t="shared" ca="1" si="24"/>
        <v>0</v>
      </c>
      <c r="M113" s="38"/>
      <c r="N113" s="38"/>
      <c r="O113" s="38">
        <f t="shared" ca="1" si="25"/>
        <v>0</v>
      </c>
      <c r="P113" s="37">
        <f t="shared" ca="1" si="26"/>
        <v>0</v>
      </c>
      <c r="Q113" s="38">
        <f t="shared" ca="1" si="27"/>
        <v>0</v>
      </c>
      <c r="R113" s="38"/>
      <c r="S113" s="38"/>
      <c r="T113" s="38">
        <f t="shared" ca="1" si="28"/>
        <v>0</v>
      </c>
      <c r="U113" s="37">
        <f t="shared" ca="1" si="29"/>
        <v>0</v>
      </c>
      <c r="V113" s="38">
        <f t="shared" ca="1" si="30"/>
        <v>0</v>
      </c>
      <c r="W113" s="38"/>
      <c r="X113" s="38"/>
      <c r="Y113" s="38">
        <f t="shared" ca="1" si="31"/>
        <v>0</v>
      </c>
      <c r="Z113" s="37">
        <f t="shared" ca="1" si="32"/>
        <v>0</v>
      </c>
      <c r="AA113" s="38">
        <f t="shared" ca="1" si="33"/>
        <v>0</v>
      </c>
      <c r="AB113" s="38"/>
      <c r="AC113" s="38"/>
      <c r="AD113" s="38">
        <f t="shared" ca="1" si="34"/>
        <v>0</v>
      </c>
      <c r="AE113" s="37">
        <f t="shared" ca="1" si="35"/>
        <v>0</v>
      </c>
      <c r="AF113" s="38">
        <f t="shared" ca="1" si="36"/>
        <v>0</v>
      </c>
      <c r="AG113" s="38"/>
      <c r="AH113" s="38"/>
      <c r="AI113" s="38">
        <f t="shared" ca="1" si="37"/>
        <v>0</v>
      </c>
      <c r="BD113" s="4" t="s">
        <v>88</v>
      </c>
      <c r="BE113" s="3" t="s">
        <v>50</v>
      </c>
      <c r="BF113" s="4" t="s">
        <v>51</v>
      </c>
      <c r="BG113" s="9">
        <v>1</v>
      </c>
      <c r="BH113" s="5">
        <v>42898</v>
      </c>
      <c r="BI113" s="5">
        <v>42902</v>
      </c>
      <c r="BJ113" s="6">
        <v>24</v>
      </c>
    </row>
    <row r="114" spans="1:62" ht="15.5" thickTop="1" thickBot="1">
      <c r="A114" s="50" t="str">
        <f t="array" aca="1" ref="A114" ca="1">IFERROR(INDEX(bdqui,SMALL(IF((semaine=$B$3)*(societe=$AS$1),ROW(semaine)-1),ROW(A105)),COLUMN(A:A)),"")</f>
        <v/>
      </c>
      <c r="B114" s="50" t="str">
        <f t="array" aca="1" ref="B114" ca="1">IFERROR(INDEX(bdqui,SMALL(IF((semaine=$B$3)*(societe=$AS$1),ROW(semaine)-1),ROW(B105)),COLUMN(B:B)),"")</f>
        <v/>
      </c>
      <c r="C114" s="50"/>
      <c r="D114" s="32"/>
      <c r="E114" s="32"/>
      <c r="F114"/>
      <c r="G114" s="33"/>
      <c r="H114" s="33"/>
      <c r="I114" s="33"/>
      <c r="J114" s="33"/>
      <c r="K114" s="37">
        <f t="shared" ca="1" si="23"/>
        <v>0</v>
      </c>
      <c r="L114" s="38">
        <f t="shared" ca="1" si="24"/>
        <v>0</v>
      </c>
      <c r="M114" s="38"/>
      <c r="N114" s="38"/>
      <c r="O114" s="38">
        <f t="shared" ca="1" si="25"/>
        <v>0</v>
      </c>
      <c r="P114" s="37">
        <f t="shared" ca="1" si="26"/>
        <v>0</v>
      </c>
      <c r="Q114" s="38">
        <f t="shared" ca="1" si="27"/>
        <v>0</v>
      </c>
      <c r="R114" s="38"/>
      <c r="S114" s="38"/>
      <c r="T114" s="38">
        <f t="shared" ca="1" si="28"/>
        <v>0</v>
      </c>
      <c r="U114" s="37">
        <f t="shared" ca="1" si="29"/>
        <v>0</v>
      </c>
      <c r="V114" s="38">
        <f t="shared" ca="1" si="30"/>
        <v>0</v>
      </c>
      <c r="W114" s="38"/>
      <c r="X114" s="38"/>
      <c r="Y114" s="38">
        <f t="shared" ca="1" si="31"/>
        <v>0</v>
      </c>
      <c r="Z114" s="37">
        <f t="shared" ca="1" si="32"/>
        <v>0</v>
      </c>
      <c r="AA114" s="38">
        <f t="shared" ca="1" si="33"/>
        <v>0</v>
      </c>
      <c r="AB114" s="38"/>
      <c r="AC114" s="38"/>
      <c r="AD114" s="38">
        <f t="shared" ca="1" si="34"/>
        <v>0</v>
      </c>
      <c r="AE114" s="37">
        <f t="shared" ca="1" si="35"/>
        <v>0</v>
      </c>
      <c r="AF114" s="38">
        <f t="shared" ca="1" si="36"/>
        <v>0</v>
      </c>
      <c r="AG114" s="38"/>
      <c r="AH114" s="38"/>
      <c r="AI114" s="38">
        <f t="shared" ca="1" si="37"/>
        <v>0</v>
      </c>
      <c r="BD114" s="4" t="s">
        <v>88</v>
      </c>
      <c r="BE114" s="3" t="s">
        <v>52</v>
      </c>
      <c r="BF114" s="4" t="s">
        <v>53</v>
      </c>
      <c r="BG114" s="9">
        <v>1</v>
      </c>
      <c r="BH114" s="5">
        <v>42888</v>
      </c>
      <c r="BI114" s="5">
        <v>42888</v>
      </c>
      <c r="BJ114" s="6">
        <v>22</v>
      </c>
    </row>
    <row r="115" spans="1:62" ht="15.5" thickTop="1" thickBot="1">
      <c r="A115" s="50" t="str">
        <f t="array" aca="1" ref="A115" ca="1">IFERROR(INDEX(bdqui,SMALL(IF((semaine=$B$3)*(societe=$AS$1),ROW(semaine)-1),ROW(A106)),COLUMN(A:A)),"")</f>
        <v/>
      </c>
      <c r="B115" s="50" t="str">
        <f t="array" aca="1" ref="B115" ca="1">IFERROR(INDEX(bdqui,SMALL(IF((semaine=$B$3)*(societe=$AS$1),ROW(semaine)-1),ROW(B106)),COLUMN(B:B)),"")</f>
        <v/>
      </c>
      <c r="C115" s="50"/>
      <c r="D115" s="32"/>
      <c r="E115" s="32"/>
      <c r="F115"/>
      <c r="G115" s="33"/>
      <c r="H115" s="33"/>
      <c r="I115" s="33"/>
      <c r="J115" s="33"/>
      <c r="K115" s="37">
        <f t="shared" ca="1" si="23"/>
        <v>0</v>
      </c>
      <c r="L115" s="38">
        <f t="shared" ca="1" si="24"/>
        <v>0</v>
      </c>
      <c r="M115" s="38"/>
      <c r="N115" s="38"/>
      <c r="O115" s="38">
        <f t="shared" ca="1" si="25"/>
        <v>0</v>
      </c>
      <c r="P115" s="37">
        <f t="shared" ca="1" si="26"/>
        <v>0</v>
      </c>
      <c r="Q115" s="38">
        <f t="shared" ca="1" si="27"/>
        <v>0</v>
      </c>
      <c r="R115" s="38"/>
      <c r="S115" s="38"/>
      <c r="T115" s="38">
        <f t="shared" ca="1" si="28"/>
        <v>0</v>
      </c>
      <c r="U115" s="37">
        <f t="shared" ca="1" si="29"/>
        <v>0</v>
      </c>
      <c r="V115" s="38">
        <f t="shared" ca="1" si="30"/>
        <v>0</v>
      </c>
      <c r="W115" s="38"/>
      <c r="X115" s="38"/>
      <c r="Y115" s="38">
        <f t="shared" ca="1" si="31"/>
        <v>0</v>
      </c>
      <c r="Z115" s="37">
        <f t="shared" ca="1" si="32"/>
        <v>0</v>
      </c>
      <c r="AA115" s="38">
        <f t="shared" ca="1" si="33"/>
        <v>0</v>
      </c>
      <c r="AB115" s="38"/>
      <c r="AC115" s="38"/>
      <c r="AD115" s="38">
        <f t="shared" ca="1" si="34"/>
        <v>0</v>
      </c>
      <c r="AE115" s="37">
        <f t="shared" ca="1" si="35"/>
        <v>0</v>
      </c>
      <c r="AF115" s="38">
        <f t="shared" ca="1" si="36"/>
        <v>0</v>
      </c>
      <c r="AG115" s="38"/>
      <c r="AH115" s="38"/>
      <c r="AI115" s="38">
        <f t="shared" ca="1" si="37"/>
        <v>0</v>
      </c>
      <c r="BD115" s="4" t="s">
        <v>88</v>
      </c>
      <c r="BE115" s="3" t="s">
        <v>52</v>
      </c>
      <c r="BF115" s="4" t="s">
        <v>53</v>
      </c>
      <c r="BG115" s="9">
        <v>1</v>
      </c>
      <c r="BH115" s="5">
        <v>42891</v>
      </c>
      <c r="BI115" s="5">
        <v>42895</v>
      </c>
      <c r="BJ115" s="6">
        <v>23</v>
      </c>
    </row>
    <row r="116" spans="1:62" ht="15.5" thickTop="1" thickBot="1">
      <c r="A116" s="50" t="str">
        <f t="array" aca="1" ref="A116" ca="1">IFERROR(INDEX(bdqui,SMALL(IF((semaine=$B$3)*(societe=$AS$1),ROW(semaine)-1),ROW(A107)),COLUMN(A:A)),"")</f>
        <v/>
      </c>
      <c r="B116" s="50" t="str">
        <f t="array" aca="1" ref="B116" ca="1">IFERROR(INDEX(bdqui,SMALL(IF((semaine=$B$3)*(societe=$AS$1),ROW(semaine)-1),ROW(B107)),COLUMN(B:B)),"")</f>
        <v/>
      </c>
      <c r="C116" s="50"/>
      <c r="D116" s="32"/>
      <c r="E116" s="32"/>
      <c r="F116"/>
      <c r="G116" s="33"/>
      <c r="H116" s="33"/>
      <c r="I116" s="33"/>
      <c r="J116" s="33"/>
      <c r="K116" s="37">
        <f t="shared" ca="1" si="23"/>
        <v>0</v>
      </c>
      <c r="L116" s="38">
        <f t="shared" ca="1" si="24"/>
        <v>0</v>
      </c>
      <c r="M116" s="38"/>
      <c r="N116" s="38"/>
      <c r="O116" s="38">
        <f t="shared" ca="1" si="25"/>
        <v>0</v>
      </c>
      <c r="P116" s="37">
        <f t="shared" ca="1" si="26"/>
        <v>0</v>
      </c>
      <c r="Q116" s="38">
        <f t="shared" ca="1" si="27"/>
        <v>0</v>
      </c>
      <c r="R116" s="38"/>
      <c r="S116" s="38"/>
      <c r="T116" s="38">
        <f t="shared" ca="1" si="28"/>
        <v>0</v>
      </c>
      <c r="U116" s="37">
        <f t="shared" ca="1" si="29"/>
        <v>0</v>
      </c>
      <c r="V116" s="38">
        <f t="shared" ca="1" si="30"/>
        <v>0</v>
      </c>
      <c r="W116" s="38"/>
      <c r="X116" s="38"/>
      <c r="Y116" s="38">
        <f t="shared" ca="1" si="31"/>
        <v>0</v>
      </c>
      <c r="Z116" s="37">
        <f t="shared" ca="1" si="32"/>
        <v>0</v>
      </c>
      <c r="AA116" s="38">
        <f t="shared" ca="1" si="33"/>
        <v>0</v>
      </c>
      <c r="AB116" s="38"/>
      <c r="AC116" s="38"/>
      <c r="AD116" s="38">
        <f t="shared" ca="1" si="34"/>
        <v>0</v>
      </c>
      <c r="AE116" s="37">
        <f t="shared" ca="1" si="35"/>
        <v>0</v>
      </c>
      <c r="AF116" s="38">
        <f t="shared" ca="1" si="36"/>
        <v>0</v>
      </c>
      <c r="AG116" s="38"/>
      <c r="AH116" s="38"/>
      <c r="AI116" s="38">
        <f t="shared" ca="1" si="37"/>
        <v>0</v>
      </c>
      <c r="BD116" s="4" t="s">
        <v>88</v>
      </c>
      <c r="BE116" s="3" t="s">
        <v>52</v>
      </c>
      <c r="BF116" s="4" t="s">
        <v>53</v>
      </c>
      <c r="BG116" s="9">
        <v>1</v>
      </c>
      <c r="BH116" s="5">
        <v>42898</v>
      </c>
      <c r="BI116" s="5">
        <v>42902</v>
      </c>
      <c r="BJ116" s="6">
        <v>24</v>
      </c>
    </row>
    <row r="117" spans="1:62" ht="15.5" thickTop="1" thickBot="1">
      <c r="A117" s="50" t="str">
        <f t="array" aca="1" ref="A117" ca="1">IFERROR(INDEX(bdqui,SMALL(IF((semaine=$B$3)*(societe=$AS$1),ROW(semaine)-1),ROW(A108)),COLUMN(A:A)),"")</f>
        <v/>
      </c>
      <c r="B117" s="50" t="str">
        <f t="array" aca="1" ref="B117" ca="1">IFERROR(INDEX(bdqui,SMALL(IF((semaine=$B$3)*(societe=$AS$1),ROW(semaine)-1),ROW(B108)),COLUMN(B:B)),"")</f>
        <v/>
      </c>
      <c r="C117" s="50"/>
      <c r="D117" s="32"/>
      <c r="E117" s="32"/>
      <c r="F117"/>
      <c r="G117" s="33"/>
      <c r="H117" s="33"/>
      <c r="I117" s="33"/>
      <c r="J117" s="33"/>
      <c r="K117" s="37">
        <f t="shared" ca="1" si="23"/>
        <v>0</v>
      </c>
      <c r="L117" s="38">
        <f t="shared" ca="1" si="24"/>
        <v>0</v>
      </c>
      <c r="M117" s="38"/>
      <c r="N117" s="38"/>
      <c r="O117" s="38">
        <f t="shared" ca="1" si="25"/>
        <v>0</v>
      </c>
      <c r="P117" s="37">
        <f t="shared" ca="1" si="26"/>
        <v>0</v>
      </c>
      <c r="Q117" s="38">
        <f t="shared" ca="1" si="27"/>
        <v>0</v>
      </c>
      <c r="R117" s="38"/>
      <c r="S117" s="38"/>
      <c r="T117" s="38">
        <f t="shared" ca="1" si="28"/>
        <v>0</v>
      </c>
      <c r="U117" s="37">
        <f t="shared" ca="1" si="29"/>
        <v>0</v>
      </c>
      <c r="V117" s="38">
        <f t="shared" ca="1" si="30"/>
        <v>0</v>
      </c>
      <c r="W117" s="38"/>
      <c r="X117" s="38"/>
      <c r="Y117" s="38">
        <f t="shared" ca="1" si="31"/>
        <v>0</v>
      </c>
      <c r="Z117" s="37">
        <f t="shared" ca="1" si="32"/>
        <v>0</v>
      </c>
      <c r="AA117" s="38">
        <f t="shared" ca="1" si="33"/>
        <v>0</v>
      </c>
      <c r="AB117" s="38"/>
      <c r="AC117" s="38"/>
      <c r="AD117" s="38">
        <f t="shared" ca="1" si="34"/>
        <v>0</v>
      </c>
      <c r="AE117" s="37">
        <f t="shared" ca="1" si="35"/>
        <v>0</v>
      </c>
      <c r="AF117" s="38">
        <f t="shared" ca="1" si="36"/>
        <v>0</v>
      </c>
      <c r="AG117" s="38"/>
      <c r="AH117" s="38"/>
      <c r="AI117" s="38">
        <f t="shared" ca="1" si="37"/>
        <v>0</v>
      </c>
      <c r="BD117" s="4" t="s">
        <v>88</v>
      </c>
      <c r="BE117" s="3" t="s">
        <v>52</v>
      </c>
      <c r="BF117" s="4" t="s">
        <v>53</v>
      </c>
      <c r="BG117" s="9">
        <v>1</v>
      </c>
      <c r="BH117" s="5">
        <v>42905</v>
      </c>
      <c r="BI117" s="5">
        <v>42909</v>
      </c>
      <c r="BJ117" s="6">
        <v>25</v>
      </c>
    </row>
    <row r="118" spans="1:62" ht="15.5" thickTop="1" thickBot="1">
      <c r="A118" s="50" t="str">
        <f t="array" aca="1" ref="A118" ca="1">IFERROR(INDEX(bdqui,SMALL(IF((semaine=$B$3)*(societe=$AS$1),ROW(semaine)-1),ROW(A109)),COLUMN(A:A)),"")</f>
        <v/>
      </c>
      <c r="B118" s="50" t="str">
        <f t="array" aca="1" ref="B118" ca="1">IFERROR(INDEX(bdqui,SMALL(IF((semaine=$B$3)*(societe=$AS$1),ROW(semaine)-1),ROW(B109)),COLUMN(B:B)),"")</f>
        <v/>
      </c>
      <c r="C118" s="50"/>
      <c r="D118" s="32"/>
      <c r="E118" s="32"/>
      <c r="F118"/>
      <c r="G118" s="33"/>
      <c r="H118" s="33"/>
      <c r="I118" s="33"/>
      <c r="J118" s="33"/>
      <c r="K118" s="37">
        <f t="shared" ca="1" si="23"/>
        <v>0</v>
      </c>
      <c r="L118" s="38">
        <f t="shared" ca="1" si="24"/>
        <v>0</v>
      </c>
      <c r="M118" s="38"/>
      <c r="N118" s="38"/>
      <c r="O118" s="38">
        <f t="shared" ca="1" si="25"/>
        <v>0</v>
      </c>
      <c r="P118" s="37">
        <f t="shared" ca="1" si="26"/>
        <v>0</v>
      </c>
      <c r="Q118" s="38">
        <f t="shared" ca="1" si="27"/>
        <v>0</v>
      </c>
      <c r="R118" s="38"/>
      <c r="S118" s="38"/>
      <c r="T118" s="38">
        <f t="shared" ca="1" si="28"/>
        <v>0</v>
      </c>
      <c r="U118" s="37">
        <f t="shared" ca="1" si="29"/>
        <v>0</v>
      </c>
      <c r="V118" s="38">
        <f t="shared" ca="1" si="30"/>
        <v>0</v>
      </c>
      <c r="W118" s="38"/>
      <c r="X118" s="38"/>
      <c r="Y118" s="38">
        <f t="shared" ca="1" si="31"/>
        <v>0</v>
      </c>
      <c r="Z118" s="37">
        <f t="shared" ca="1" si="32"/>
        <v>0</v>
      </c>
      <c r="AA118" s="38">
        <f t="shared" ca="1" si="33"/>
        <v>0</v>
      </c>
      <c r="AB118" s="38"/>
      <c r="AC118" s="38"/>
      <c r="AD118" s="38">
        <f t="shared" ca="1" si="34"/>
        <v>0</v>
      </c>
      <c r="AE118" s="37">
        <f t="shared" ca="1" si="35"/>
        <v>0</v>
      </c>
      <c r="AF118" s="38">
        <f t="shared" ca="1" si="36"/>
        <v>0</v>
      </c>
      <c r="AG118" s="38"/>
      <c r="AH118" s="38"/>
      <c r="AI118" s="38">
        <f t="shared" ca="1" si="37"/>
        <v>0</v>
      </c>
      <c r="BD118" s="4" t="s">
        <v>88</v>
      </c>
      <c r="BE118" s="3" t="s">
        <v>52</v>
      </c>
      <c r="BF118" s="4" t="s">
        <v>53</v>
      </c>
      <c r="BG118" s="9">
        <v>1</v>
      </c>
      <c r="BH118" s="5">
        <v>42912</v>
      </c>
      <c r="BI118" s="5">
        <v>42916</v>
      </c>
      <c r="BJ118" s="6">
        <v>26</v>
      </c>
    </row>
    <row r="119" spans="1:62" ht="15.5" thickTop="1" thickBot="1">
      <c r="A119" s="50" t="str">
        <f t="array" aca="1" ref="A119" ca="1">IFERROR(INDEX(bdqui,SMALL(IF((semaine=$B$3)*(societe=$AS$1),ROW(semaine)-1),ROW(A110)),COLUMN(A:A)),"")</f>
        <v/>
      </c>
      <c r="B119" s="50" t="str">
        <f t="array" aca="1" ref="B119" ca="1">IFERROR(INDEX(bdqui,SMALL(IF((semaine=$B$3)*(societe=$AS$1),ROW(semaine)-1),ROW(B110)),COLUMN(B:B)),"")</f>
        <v/>
      </c>
      <c r="C119" s="50"/>
      <c r="D119" s="32"/>
      <c r="E119" s="32"/>
      <c r="F119"/>
      <c r="G119" s="33"/>
      <c r="H119" s="33"/>
      <c r="I119" s="33"/>
      <c r="J119" s="33"/>
      <c r="K119" s="37">
        <f t="shared" ca="1" si="23"/>
        <v>0</v>
      </c>
      <c r="L119" s="38">
        <f t="shared" ca="1" si="24"/>
        <v>0</v>
      </c>
      <c r="M119" s="38"/>
      <c r="N119" s="38"/>
      <c r="O119" s="38">
        <f t="shared" ca="1" si="25"/>
        <v>0</v>
      </c>
      <c r="P119" s="37">
        <f t="shared" ca="1" si="26"/>
        <v>0</v>
      </c>
      <c r="Q119" s="38">
        <f t="shared" ca="1" si="27"/>
        <v>0</v>
      </c>
      <c r="R119" s="38"/>
      <c r="S119" s="38"/>
      <c r="T119" s="38">
        <f t="shared" ca="1" si="28"/>
        <v>0</v>
      </c>
      <c r="U119" s="37">
        <f t="shared" ca="1" si="29"/>
        <v>0</v>
      </c>
      <c r="V119" s="38">
        <f t="shared" ca="1" si="30"/>
        <v>0</v>
      </c>
      <c r="W119" s="38"/>
      <c r="X119" s="38"/>
      <c r="Y119" s="38">
        <f t="shared" ca="1" si="31"/>
        <v>0</v>
      </c>
      <c r="Z119" s="37">
        <f t="shared" ca="1" si="32"/>
        <v>0</v>
      </c>
      <c r="AA119" s="38">
        <f t="shared" ca="1" si="33"/>
        <v>0</v>
      </c>
      <c r="AB119" s="38"/>
      <c r="AC119" s="38"/>
      <c r="AD119" s="38">
        <f t="shared" ca="1" si="34"/>
        <v>0</v>
      </c>
      <c r="AE119" s="37">
        <f t="shared" ca="1" si="35"/>
        <v>0</v>
      </c>
      <c r="AF119" s="38">
        <f t="shared" ca="1" si="36"/>
        <v>0</v>
      </c>
      <c r="AG119" s="38"/>
      <c r="AH119" s="38"/>
      <c r="AI119" s="38">
        <f t="shared" ca="1" si="37"/>
        <v>0</v>
      </c>
      <c r="BD119" s="4" t="s">
        <v>88</v>
      </c>
      <c r="BE119" s="3" t="s">
        <v>54</v>
      </c>
      <c r="BF119" s="4" t="s">
        <v>55</v>
      </c>
      <c r="BG119" s="9">
        <v>1</v>
      </c>
      <c r="BH119" s="5">
        <v>42887</v>
      </c>
      <c r="BI119" s="5">
        <v>42888</v>
      </c>
      <c r="BJ119" s="6">
        <v>22</v>
      </c>
    </row>
    <row r="120" spans="1:62" ht="15.5" thickTop="1" thickBot="1">
      <c r="A120" s="50" t="str">
        <f t="array" aca="1" ref="A120" ca="1">IFERROR(INDEX(bdqui,SMALL(IF((semaine=$B$3)*(societe=$AS$1),ROW(semaine)-1),ROW(A111)),COLUMN(A:A)),"")</f>
        <v/>
      </c>
      <c r="B120" s="50" t="str">
        <f t="array" aca="1" ref="B120" ca="1">IFERROR(INDEX(bdqui,SMALL(IF((semaine=$B$3)*(societe=$AS$1),ROW(semaine)-1),ROW(B111)),COLUMN(B:B)),"")</f>
        <v/>
      </c>
      <c r="C120" s="50"/>
      <c r="D120" s="32"/>
      <c r="E120" s="32"/>
      <c r="F120"/>
      <c r="G120" s="33"/>
      <c r="H120" s="33"/>
      <c r="I120" s="33"/>
      <c r="J120" s="33"/>
      <c r="K120" s="37">
        <f t="shared" ca="1" si="23"/>
        <v>0</v>
      </c>
      <c r="L120" s="38">
        <f t="shared" ca="1" si="24"/>
        <v>0</v>
      </c>
      <c r="M120" s="38"/>
      <c r="N120" s="38"/>
      <c r="O120" s="38">
        <f t="shared" ca="1" si="25"/>
        <v>0</v>
      </c>
      <c r="P120" s="37">
        <f t="shared" ca="1" si="26"/>
        <v>0</v>
      </c>
      <c r="Q120" s="38">
        <f t="shared" ca="1" si="27"/>
        <v>0</v>
      </c>
      <c r="R120" s="38"/>
      <c r="S120" s="38"/>
      <c r="T120" s="38">
        <f t="shared" ca="1" si="28"/>
        <v>0</v>
      </c>
      <c r="U120" s="37">
        <f t="shared" ca="1" si="29"/>
        <v>0</v>
      </c>
      <c r="V120" s="38">
        <f t="shared" ca="1" si="30"/>
        <v>0</v>
      </c>
      <c r="W120" s="38"/>
      <c r="X120" s="38"/>
      <c r="Y120" s="38">
        <f t="shared" ca="1" si="31"/>
        <v>0</v>
      </c>
      <c r="Z120" s="37">
        <f t="shared" ca="1" si="32"/>
        <v>0</v>
      </c>
      <c r="AA120" s="38">
        <f t="shared" ca="1" si="33"/>
        <v>0</v>
      </c>
      <c r="AB120" s="38"/>
      <c r="AC120" s="38"/>
      <c r="AD120" s="38">
        <f t="shared" ca="1" si="34"/>
        <v>0</v>
      </c>
      <c r="AE120" s="37">
        <f t="shared" ca="1" si="35"/>
        <v>0</v>
      </c>
      <c r="AF120" s="38">
        <f t="shared" ca="1" si="36"/>
        <v>0</v>
      </c>
      <c r="AG120" s="38"/>
      <c r="AH120" s="38"/>
      <c r="AI120" s="38">
        <f t="shared" ca="1" si="37"/>
        <v>0</v>
      </c>
      <c r="BD120" s="4" t="s">
        <v>88</v>
      </c>
      <c r="BE120" s="3" t="s">
        <v>54</v>
      </c>
      <c r="BF120" s="4" t="s">
        <v>55</v>
      </c>
      <c r="BG120" s="9">
        <v>1</v>
      </c>
      <c r="BH120" s="5">
        <v>42891</v>
      </c>
      <c r="BI120" s="5">
        <v>42895</v>
      </c>
      <c r="BJ120" s="6">
        <v>23</v>
      </c>
    </row>
    <row r="121" spans="1:62" ht="15.5" thickTop="1" thickBot="1">
      <c r="A121" s="50" t="str">
        <f t="array" aca="1" ref="A121" ca="1">IFERROR(INDEX(bdqui,SMALL(IF((semaine=$B$3)*(societe=$AS$1),ROW(semaine)-1),ROW(A112)),COLUMN(A:A)),"")</f>
        <v/>
      </c>
      <c r="B121" s="50" t="str">
        <f t="array" aca="1" ref="B121" ca="1">IFERROR(INDEX(bdqui,SMALL(IF((semaine=$B$3)*(societe=$AS$1),ROW(semaine)-1),ROW(B112)),COLUMN(B:B)),"")</f>
        <v/>
      </c>
      <c r="C121" s="50"/>
      <c r="D121" s="32"/>
      <c r="E121" s="32"/>
      <c r="F121"/>
      <c r="G121" s="33"/>
      <c r="H121" s="33"/>
      <c r="I121" s="33"/>
      <c r="J121" s="33"/>
      <c r="K121" s="37">
        <f t="shared" ca="1" si="23"/>
        <v>0</v>
      </c>
      <c r="L121" s="38">
        <f t="shared" ca="1" si="24"/>
        <v>0</v>
      </c>
      <c r="M121" s="38"/>
      <c r="N121" s="38"/>
      <c r="O121" s="38">
        <f t="shared" ca="1" si="25"/>
        <v>0</v>
      </c>
      <c r="P121" s="37">
        <f t="shared" ca="1" si="26"/>
        <v>0</v>
      </c>
      <c r="Q121" s="38">
        <f t="shared" ca="1" si="27"/>
        <v>0</v>
      </c>
      <c r="R121" s="38"/>
      <c r="S121" s="38"/>
      <c r="T121" s="38">
        <f t="shared" ca="1" si="28"/>
        <v>0</v>
      </c>
      <c r="U121" s="37">
        <f t="shared" ca="1" si="29"/>
        <v>0</v>
      </c>
      <c r="V121" s="38">
        <f t="shared" ca="1" si="30"/>
        <v>0</v>
      </c>
      <c r="W121" s="38"/>
      <c r="X121" s="38"/>
      <c r="Y121" s="38">
        <f t="shared" ca="1" si="31"/>
        <v>0</v>
      </c>
      <c r="Z121" s="37">
        <f t="shared" ca="1" si="32"/>
        <v>0</v>
      </c>
      <c r="AA121" s="38">
        <f t="shared" ca="1" si="33"/>
        <v>0</v>
      </c>
      <c r="AB121" s="38"/>
      <c r="AC121" s="38"/>
      <c r="AD121" s="38">
        <f t="shared" ca="1" si="34"/>
        <v>0</v>
      </c>
      <c r="AE121" s="37">
        <f t="shared" ca="1" si="35"/>
        <v>0</v>
      </c>
      <c r="AF121" s="38">
        <f t="shared" ca="1" si="36"/>
        <v>0</v>
      </c>
      <c r="AG121" s="38"/>
      <c r="AH121" s="38"/>
      <c r="AI121" s="38">
        <f t="shared" ca="1" si="37"/>
        <v>0</v>
      </c>
      <c r="BD121" s="4" t="s">
        <v>88</v>
      </c>
      <c r="BE121" s="3" t="s">
        <v>54</v>
      </c>
      <c r="BF121" s="4" t="s">
        <v>55</v>
      </c>
      <c r="BG121" s="9">
        <v>1</v>
      </c>
      <c r="BH121" s="5">
        <v>42898</v>
      </c>
      <c r="BI121" s="5">
        <v>42902</v>
      </c>
      <c r="BJ121" s="6">
        <v>24</v>
      </c>
    </row>
    <row r="122" spans="1:62" ht="15.5" thickTop="1" thickBot="1">
      <c r="A122" s="50" t="str">
        <f t="array" aca="1" ref="A122" ca="1">IFERROR(INDEX(bdqui,SMALL(IF((semaine=$B$3)*(societe=$AS$1),ROW(semaine)-1),ROW(A113)),COLUMN(A:A)),"")</f>
        <v/>
      </c>
      <c r="B122" s="50" t="str">
        <f t="array" aca="1" ref="B122" ca="1">IFERROR(INDEX(bdqui,SMALL(IF((semaine=$B$3)*(societe=$AS$1),ROW(semaine)-1),ROW(B113)),COLUMN(B:B)),"")</f>
        <v/>
      </c>
      <c r="C122" s="50"/>
      <c r="D122" s="32"/>
      <c r="E122" s="32"/>
      <c r="F122"/>
      <c r="G122" s="33"/>
      <c r="H122" s="33"/>
      <c r="I122" s="33"/>
      <c r="J122" s="33"/>
      <c r="K122" s="37">
        <f t="shared" ca="1" si="23"/>
        <v>0</v>
      </c>
      <c r="L122" s="38">
        <f t="shared" ca="1" si="24"/>
        <v>0</v>
      </c>
      <c r="M122" s="38"/>
      <c r="N122" s="38"/>
      <c r="O122" s="38">
        <f t="shared" ca="1" si="25"/>
        <v>0</v>
      </c>
      <c r="P122" s="37">
        <f t="shared" ca="1" si="26"/>
        <v>0</v>
      </c>
      <c r="Q122" s="38">
        <f t="shared" ca="1" si="27"/>
        <v>0</v>
      </c>
      <c r="R122" s="38"/>
      <c r="S122" s="38"/>
      <c r="T122" s="38">
        <f t="shared" ca="1" si="28"/>
        <v>0</v>
      </c>
      <c r="U122" s="37">
        <f t="shared" ca="1" si="29"/>
        <v>0</v>
      </c>
      <c r="V122" s="38">
        <f t="shared" ca="1" si="30"/>
        <v>0</v>
      </c>
      <c r="W122" s="38"/>
      <c r="X122" s="38"/>
      <c r="Y122" s="38">
        <f t="shared" ca="1" si="31"/>
        <v>0</v>
      </c>
      <c r="Z122" s="37">
        <f t="shared" ca="1" si="32"/>
        <v>0</v>
      </c>
      <c r="AA122" s="38">
        <f t="shared" ca="1" si="33"/>
        <v>0</v>
      </c>
      <c r="AB122" s="38"/>
      <c r="AC122" s="38"/>
      <c r="AD122" s="38">
        <f t="shared" ca="1" si="34"/>
        <v>0</v>
      </c>
      <c r="AE122" s="37">
        <f t="shared" ca="1" si="35"/>
        <v>0</v>
      </c>
      <c r="AF122" s="38">
        <f t="shared" ca="1" si="36"/>
        <v>0</v>
      </c>
      <c r="AG122" s="38"/>
      <c r="AH122" s="38"/>
      <c r="AI122" s="38">
        <f t="shared" ca="1" si="37"/>
        <v>0</v>
      </c>
      <c r="BD122" s="4" t="s">
        <v>88</v>
      </c>
      <c r="BE122" s="3" t="s">
        <v>54</v>
      </c>
      <c r="BF122" s="4" t="s">
        <v>55</v>
      </c>
      <c r="BG122" s="9">
        <v>1</v>
      </c>
      <c r="BH122" s="5">
        <v>42905</v>
      </c>
      <c r="BI122" s="5">
        <v>42909</v>
      </c>
      <c r="BJ122" s="6">
        <v>25</v>
      </c>
    </row>
    <row r="123" spans="1:62" ht="15.5" thickTop="1" thickBot="1">
      <c r="A123" s="50" t="str">
        <f t="array" aca="1" ref="A123" ca="1">IFERROR(INDEX(bdqui,SMALL(IF((semaine=$B$3)*(societe=$AS$1),ROW(semaine)-1),ROW(A114)),COLUMN(A:A)),"")</f>
        <v/>
      </c>
      <c r="B123" s="50" t="str">
        <f t="array" aca="1" ref="B123" ca="1">IFERROR(INDEX(bdqui,SMALL(IF((semaine=$B$3)*(societe=$AS$1),ROW(semaine)-1),ROW(B114)),COLUMN(B:B)),"")</f>
        <v/>
      </c>
      <c r="C123" s="50"/>
      <c r="D123" s="32"/>
      <c r="E123" s="32"/>
      <c r="F123"/>
      <c r="G123" s="33"/>
      <c r="H123" s="33"/>
      <c r="I123" s="33"/>
      <c r="J123" s="33"/>
      <c r="K123" s="37">
        <f t="shared" ca="1" si="23"/>
        <v>0</v>
      </c>
      <c r="L123" s="38">
        <f t="shared" ca="1" si="24"/>
        <v>0</v>
      </c>
      <c r="M123" s="38"/>
      <c r="N123" s="38"/>
      <c r="O123" s="38">
        <f t="shared" ca="1" si="25"/>
        <v>0</v>
      </c>
      <c r="P123" s="37">
        <f t="shared" ca="1" si="26"/>
        <v>0</v>
      </c>
      <c r="Q123" s="38">
        <f t="shared" ca="1" si="27"/>
        <v>0</v>
      </c>
      <c r="R123" s="38"/>
      <c r="S123" s="38"/>
      <c r="T123" s="38">
        <f t="shared" ca="1" si="28"/>
        <v>0</v>
      </c>
      <c r="U123" s="37">
        <f t="shared" ca="1" si="29"/>
        <v>0</v>
      </c>
      <c r="V123" s="38">
        <f t="shared" ca="1" si="30"/>
        <v>0</v>
      </c>
      <c r="W123" s="38"/>
      <c r="X123" s="38"/>
      <c r="Y123" s="38">
        <f t="shared" ca="1" si="31"/>
        <v>0</v>
      </c>
      <c r="Z123" s="37">
        <f t="shared" ca="1" si="32"/>
        <v>0</v>
      </c>
      <c r="AA123" s="38">
        <f t="shared" ca="1" si="33"/>
        <v>0</v>
      </c>
      <c r="AB123" s="38"/>
      <c r="AC123" s="38"/>
      <c r="AD123" s="38">
        <f t="shared" ca="1" si="34"/>
        <v>0</v>
      </c>
      <c r="AE123" s="37">
        <f t="shared" ca="1" si="35"/>
        <v>0</v>
      </c>
      <c r="AF123" s="38">
        <f t="shared" ca="1" si="36"/>
        <v>0</v>
      </c>
      <c r="AG123" s="38"/>
      <c r="AH123" s="38"/>
      <c r="AI123" s="38">
        <f t="shared" ca="1" si="37"/>
        <v>0</v>
      </c>
      <c r="BD123" s="4" t="s">
        <v>88</v>
      </c>
      <c r="BE123" s="3" t="s">
        <v>54</v>
      </c>
      <c r="BF123" s="4" t="s">
        <v>55</v>
      </c>
      <c r="BG123" s="9">
        <v>1</v>
      </c>
      <c r="BH123" s="5">
        <v>42912</v>
      </c>
      <c r="BI123" s="5">
        <v>42916</v>
      </c>
      <c r="BJ123" s="6">
        <v>26</v>
      </c>
    </row>
    <row r="124" spans="1:62" ht="15.5" thickTop="1" thickBot="1">
      <c r="A124" s="50" t="str">
        <f t="array" aca="1" ref="A124" ca="1">IFERROR(INDEX(bdqui,SMALL(IF((semaine=$B$3)*(societe=$AS$1),ROW(semaine)-1),ROW(A115)),COLUMN(A:A)),"")</f>
        <v/>
      </c>
      <c r="B124" s="50" t="str">
        <f t="array" aca="1" ref="B124" ca="1">IFERROR(INDEX(bdqui,SMALL(IF((semaine=$B$3)*(societe=$AS$1),ROW(semaine)-1),ROW(B115)),COLUMN(B:B)),"")</f>
        <v/>
      </c>
      <c r="C124" s="50"/>
      <c r="D124" s="32"/>
      <c r="E124" s="32"/>
      <c r="F124"/>
      <c r="G124" s="33"/>
      <c r="H124" s="33"/>
      <c r="I124" s="33"/>
      <c r="J124" s="33"/>
      <c r="K124" s="37">
        <f t="shared" ca="1" si="23"/>
        <v>0</v>
      </c>
      <c r="L124" s="38">
        <f t="shared" ca="1" si="24"/>
        <v>0</v>
      </c>
      <c r="M124" s="38"/>
      <c r="N124" s="38"/>
      <c r="O124" s="38">
        <f t="shared" ca="1" si="25"/>
        <v>0</v>
      </c>
      <c r="P124" s="37">
        <f t="shared" ca="1" si="26"/>
        <v>0</v>
      </c>
      <c r="Q124" s="38">
        <f t="shared" ca="1" si="27"/>
        <v>0</v>
      </c>
      <c r="R124" s="38"/>
      <c r="S124" s="38"/>
      <c r="T124" s="38">
        <f t="shared" ca="1" si="28"/>
        <v>0</v>
      </c>
      <c r="U124" s="37">
        <f t="shared" ca="1" si="29"/>
        <v>0</v>
      </c>
      <c r="V124" s="38">
        <f t="shared" ca="1" si="30"/>
        <v>0</v>
      </c>
      <c r="W124" s="38"/>
      <c r="X124" s="38"/>
      <c r="Y124" s="38">
        <f t="shared" ca="1" si="31"/>
        <v>0</v>
      </c>
      <c r="Z124" s="37">
        <f t="shared" ca="1" si="32"/>
        <v>0</v>
      </c>
      <c r="AA124" s="38">
        <f t="shared" ca="1" si="33"/>
        <v>0</v>
      </c>
      <c r="AB124" s="38"/>
      <c r="AC124" s="38"/>
      <c r="AD124" s="38">
        <f t="shared" ca="1" si="34"/>
        <v>0</v>
      </c>
      <c r="AE124" s="37">
        <f t="shared" ca="1" si="35"/>
        <v>0</v>
      </c>
      <c r="AF124" s="38">
        <f t="shared" ca="1" si="36"/>
        <v>0</v>
      </c>
      <c r="AG124" s="38"/>
      <c r="AH124" s="38"/>
      <c r="AI124" s="38">
        <f t="shared" ca="1" si="37"/>
        <v>0</v>
      </c>
      <c r="BD124" s="4" t="s">
        <v>88</v>
      </c>
      <c r="BE124" s="3" t="s">
        <v>56</v>
      </c>
      <c r="BF124" s="4" t="s">
        <v>57</v>
      </c>
      <c r="BG124" s="9">
        <v>1</v>
      </c>
      <c r="BH124" s="5">
        <v>42888</v>
      </c>
      <c r="BI124" s="5">
        <v>42888</v>
      </c>
      <c r="BJ124" s="6">
        <v>22</v>
      </c>
    </row>
    <row r="125" spans="1:62" ht="15.5" thickTop="1" thickBot="1">
      <c r="A125" s="50" t="str">
        <f t="array" aca="1" ref="A125" ca="1">IFERROR(INDEX(bdqui,SMALL(IF((semaine=$B$3)*(societe=$AS$1),ROW(semaine)-1),ROW(A116)),COLUMN(A:A)),"")</f>
        <v/>
      </c>
      <c r="B125" s="50" t="str">
        <f t="array" aca="1" ref="B125" ca="1">IFERROR(INDEX(bdqui,SMALL(IF((semaine=$B$3)*(societe=$AS$1),ROW(semaine)-1),ROW(B116)),COLUMN(B:B)),"")</f>
        <v/>
      </c>
      <c r="C125" s="50"/>
      <c r="D125" s="32"/>
      <c r="E125" s="32"/>
      <c r="F125"/>
      <c r="G125" s="33"/>
      <c r="H125" s="33"/>
      <c r="I125" s="33"/>
      <c r="J125" s="33"/>
      <c r="K125" s="37">
        <f t="shared" ca="1" si="23"/>
        <v>0</v>
      </c>
      <c r="L125" s="38">
        <f t="shared" ca="1" si="24"/>
        <v>0</v>
      </c>
      <c r="M125" s="38"/>
      <c r="N125" s="38"/>
      <c r="O125" s="38">
        <f t="shared" ca="1" si="25"/>
        <v>0</v>
      </c>
      <c r="P125" s="37">
        <f t="shared" ca="1" si="26"/>
        <v>0</v>
      </c>
      <c r="Q125" s="38">
        <f t="shared" ca="1" si="27"/>
        <v>0</v>
      </c>
      <c r="R125" s="38"/>
      <c r="S125" s="38"/>
      <c r="T125" s="38">
        <f t="shared" ca="1" si="28"/>
        <v>0</v>
      </c>
      <c r="U125" s="37">
        <f t="shared" ca="1" si="29"/>
        <v>0</v>
      </c>
      <c r="V125" s="38">
        <f t="shared" ca="1" si="30"/>
        <v>0</v>
      </c>
      <c r="W125" s="38"/>
      <c r="X125" s="38"/>
      <c r="Y125" s="38">
        <f t="shared" ca="1" si="31"/>
        <v>0</v>
      </c>
      <c r="Z125" s="37">
        <f t="shared" ca="1" si="32"/>
        <v>0</v>
      </c>
      <c r="AA125" s="38">
        <f t="shared" ca="1" si="33"/>
        <v>0</v>
      </c>
      <c r="AB125" s="38"/>
      <c r="AC125" s="38"/>
      <c r="AD125" s="38">
        <f t="shared" ca="1" si="34"/>
        <v>0</v>
      </c>
      <c r="AE125" s="37">
        <f t="shared" ca="1" si="35"/>
        <v>0</v>
      </c>
      <c r="AF125" s="38">
        <f t="shared" ca="1" si="36"/>
        <v>0</v>
      </c>
      <c r="AG125" s="38"/>
      <c r="AH125" s="38"/>
      <c r="AI125" s="38">
        <f t="shared" ca="1" si="37"/>
        <v>0</v>
      </c>
      <c r="BD125" s="4" t="s">
        <v>88</v>
      </c>
      <c r="BE125" s="3" t="s">
        <v>56</v>
      </c>
      <c r="BF125" s="4" t="s">
        <v>57</v>
      </c>
      <c r="BG125" s="9">
        <v>1</v>
      </c>
      <c r="BH125" s="5">
        <v>42891</v>
      </c>
      <c r="BI125" s="5">
        <v>42895</v>
      </c>
      <c r="BJ125" s="6">
        <v>23</v>
      </c>
    </row>
    <row r="126" spans="1:62" ht="15.5" thickTop="1" thickBot="1">
      <c r="A126" s="50" t="str">
        <f t="array" aca="1" ref="A126" ca="1">IFERROR(INDEX(bdqui,SMALL(IF((semaine=$B$3)*(societe=$AS$1),ROW(semaine)-1),ROW(A117)),COLUMN(A:A)),"")</f>
        <v/>
      </c>
      <c r="B126" s="50" t="str">
        <f t="array" aca="1" ref="B126" ca="1">IFERROR(INDEX(bdqui,SMALL(IF((semaine=$B$3)*(societe=$AS$1),ROW(semaine)-1),ROW(B117)),COLUMN(B:B)),"")</f>
        <v/>
      </c>
      <c r="C126" s="50"/>
      <c r="D126" s="32"/>
      <c r="E126" s="32"/>
      <c r="F126"/>
      <c r="G126" s="33"/>
      <c r="H126" s="33"/>
      <c r="I126" s="33"/>
      <c r="J126" s="33"/>
      <c r="K126" s="37">
        <f t="shared" ca="1" si="23"/>
        <v>0</v>
      </c>
      <c r="L126" s="38">
        <f t="shared" ca="1" si="24"/>
        <v>0</v>
      </c>
      <c r="M126" s="38"/>
      <c r="N126" s="38"/>
      <c r="O126" s="38">
        <f t="shared" ca="1" si="25"/>
        <v>0</v>
      </c>
      <c r="P126" s="37">
        <f t="shared" ca="1" si="26"/>
        <v>0</v>
      </c>
      <c r="Q126" s="38">
        <f t="shared" ca="1" si="27"/>
        <v>0</v>
      </c>
      <c r="R126" s="38"/>
      <c r="S126" s="38"/>
      <c r="T126" s="38">
        <f t="shared" ca="1" si="28"/>
        <v>0</v>
      </c>
      <c r="U126" s="37">
        <f t="shared" ca="1" si="29"/>
        <v>0</v>
      </c>
      <c r="V126" s="38">
        <f t="shared" ca="1" si="30"/>
        <v>0</v>
      </c>
      <c r="W126" s="38"/>
      <c r="X126" s="38"/>
      <c r="Y126" s="38">
        <f t="shared" ca="1" si="31"/>
        <v>0</v>
      </c>
      <c r="Z126" s="37">
        <f t="shared" ca="1" si="32"/>
        <v>0</v>
      </c>
      <c r="AA126" s="38">
        <f t="shared" ca="1" si="33"/>
        <v>0</v>
      </c>
      <c r="AB126" s="38"/>
      <c r="AC126" s="38"/>
      <c r="AD126" s="38">
        <f t="shared" ca="1" si="34"/>
        <v>0</v>
      </c>
      <c r="AE126" s="37">
        <f t="shared" ca="1" si="35"/>
        <v>0</v>
      </c>
      <c r="AF126" s="38">
        <f t="shared" ca="1" si="36"/>
        <v>0</v>
      </c>
      <c r="AG126" s="38"/>
      <c r="AH126" s="38"/>
      <c r="AI126" s="38">
        <f t="shared" ca="1" si="37"/>
        <v>0</v>
      </c>
      <c r="BD126" s="4" t="s">
        <v>88</v>
      </c>
      <c r="BE126" s="3" t="s">
        <v>56</v>
      </c>
      <c r="BF126" s="4" t="s">
        <v>57</v>
      </c>
      <c r="BG126" s="9">
        <v>1</v>
      </c>
      <c r="BH126" s="5">
        <v>42898</v>
      </c>
      <c r="BI126" s="5">
        <v>42902</v>
      </c>
      <c r="BJ126" s="6">
        <v>24</v>
      </c>
    </row>
    <row r="127" spans="1:62" ht="15.5" thickTop="1" thickBot="1">
      <c r="A127" s="50" t="str">
        <f t="array" aca="1" ref="A127" ca="1">IFERROR(INDEX(bdqui,SMALL(IF((semaine=$B$3)*(societe=$AS$1),ROW(semaine)-1),ROW(A118)),COLUMN(A:A)),"")</f>
        <v/>
      </c>
      <c r="B127" s="50" t="str">
        <f t="array" aca="1" ref="B127" ca="1">IFERROR(INDEX(bdqui,SMALL(IF((semaine=$B$3)*(societe=$AS$1),ROW(semaine)-1),ROW(B118)),COLUMN(B:B)),"")</f>
        <v/>
      </c>
      <c r="C127" s="50"/>
      <c r="D127" s="32"/>
      <c r="E127" s="32"/>
      <c r="F127"/>
      <c r="G127" s="33"/>
      <c r="H127" s="33"/>
      <c r="I127" s="33"/>
      <c r="J127" s="33"/>
      <c r="K127" s="37">
        <f t="shared" ca="1" si="23"/>
        <v>0</v>
      </c>
      <c r="L127" s="38">
        <f t="shared" ca="1" si="24"/>
        <v>0</v>
      </c>
      <c r="M127" s="38"/>
      <c r="N127" s="38"/>
      <c r="O127" s="38">
        <f t="shared" ca="1" si="25"/>
        <v>0</v>
      </c>
      <c r="P127" s="37">
        <f t="shared" ca="1" si="26"/>
        <v>0</v>
      </c>
      <c r="Q127" s="38">
        <f t="shared" ca="1" si="27"/>
        <v>0</v>
      </c>
      <c r="R127" s="38"/>
      <c r="S127" s="38"/>
      <c r="T127" s="38">
        <f t="shared" ca="1" si="28"/>
        <v>0</v>
      </c>
      <c r="U127" s="37">
        <f t="shared" ca="1" si="29"/>
        <v>0</v>
      </c>
      <c r="V127" s="38">
        <f t="shared" ca="1" si="30"/>
        <v>0</v>
      </c>
      <c r="W127" s="38"/>
      <c r="X127" s="38"/>
      <c r="Y127" s="38">
        <f t="shared" ca="1" si="31"/>
        <v>0</v>
      </c>
      <c r="Z127" s="37">
        <f t="shared" ca="1" si="32"/>
        <v>0</v>
      </c>
      <c r="AA127" s="38">
        <f t="shared" ca="1" si="33"/>
        <v>0</v>
      </c>
      <c r="AB127" s="38"/>
      <c r="AC127" s="38"/>
      <c r="AD127" s="38">
        <f t="shared" ca="1" si="34"/>
        <v>0</v>
      </c>
      <c r="AE127" s="37">
        <f t="shared" ca="1" si="35"/>
        <v>0</v>
      </c>
      <c r="AF127" s="38">
        <f t="shared" ca="1" si="36"/>
        <v>0</v>
      </c>
      <c r="AG127" s="38"/>
      <c r="AH127" s="38"/>
      <c r="AI127" s="38">
        <f t="shared" ca="1" si="37"/>
        <v>0</v>
      </c>
      <c r="BD127" s="4" t="s">
        <v>88</v>
      </c>
      <c r="BE127" s="3" t="s">
        <v>56</v>
      </c>
      <c r="BF127" s="4" t="s">
        <v>57</v>
      </c>
      <c r="BG127" s="9">
        <v>1</v>
      </c>
      <c r="BH127" s="5">
        <v>42905</v>
      </c>
      <c r="BI127" s="5">
        <v>42909</v>
      </c>
      <c r="BJ127" s="6">
        <v>25</v>
      </c>
    </row>
    <row r="128" spans="1:62" ht="15.5" thickTop="1" thickBot="1">
      <c r="A128" s="50" t="str">
        <f t="array" aca="1" ref="A128" ca="1">IFERROR(INDEX(bdqui,SMALL(IF((semaine=$B$3)*(societe=$AS$1),ROW(semaine)-1),ROW(A119)),COLUMN(A:A)),"")</f>
        <v/>
      </c>
      <c r="B128" s="50" t="str">
        <f t="array" aca="1" ref="B128" ca="1">IFERROR(INDEX(bdqui,SMALL(IF((semaine=$B$3)*(societe=$AS$1),ROW(semaine)-1),ROW(B119)),COLUMN(B:B)),"")</f>
        <v/>
      </c>
      <c r="C128" s="50"/>
      <c r="D128" s="32"/>
      <c r="E128" s="32"/>
      <c r="F128"/>
      <c r="G128" s="33"/>
      <c r="H128" s="33"/>
      <c r="I128" s="33"/>
      <c r="J128" s="33"/>
      <c r="K128" s="37">
        <f t="shared" ca="1" si="23"/>
        <v>0</v>
      </c>
      <c r="L128" s="38">
        <f t="shared" ca="1" si="24"/>
        <v>0</v>
      </c>
      <c r="M128" s="38"/>
      <c r="N128" s="38"/>
      <c r="O128" s="38">
        <f t="shared" ca="1" si="25"/>
        <v>0</v>
      </c>
      <c r="P128" s="37">
        <f t="shared" ca="1" si="26"/>
        <v>0</v>
      </c>
      <c r="Q128" s="38">
        <f t="shared" ca="1" si="27"/>
        <v>0</v>
      </c>
      <c r="R128" s="38"/>
      <c r="S128" s="38"/>
      <c r="T128" s="38">
        <f t="shared" ca="1" si="28"/>
        <v>0</v>
      </c>
      <c r="U128" s="37">
        <f t="shared" ca="1" si="29"/>
        <v>0</v>
      </c>
      <c r="V128" s="38">
        <f t="shared" ca="1" si="30"/>
        <v>0</v>
      </c>
      <c r="W128" s="38"/>
      <c r="X128" s="38"/>
      <c r="Y128" s="38">
        <f t="shared" ca="1" si="31"/>
        <v>0</v>
      </c>
      <c r="Z128" s="37">
        <f t="shared" ca="1" si="32"/>
        <v>0</v>
      </c>
      <c r="AA128" s="38">
        <f t="shared" ca="1" si="33"/>
        <v>0</v>
      </c>
      <c r="AB128" s="38"/>
      <c r="AC128" s="38"/>
      <c r="AD128" s="38">
        <f t="shared" ca="1" si="34"/>
        <v>0</v>
      </c>
      <c r="AE128" s="37">
        <f t="shared" ca="1" si="35"/>
        <v>0</v>
      </c>
      <c r="AF128" s="38">
        <f t="shared" ca="1" si="36"/>
        <v>0</v>
      </c>
      <c r="AG128" s="38"/>
      <c r="AH128" s="38"/>
      <c r="AI128" s="38">
        <f t="shared" ca="1" si="37"/>
        <v>0</v>
      </c>
      <c r="BD128" s="4" t="s">
        <v>88</v>
      </c>
      <c r="BE128" s="3" t="s">
        <v>56</v>
      </c>
      <c r="BF128" s="4" t="s">
        <v>57</v>
      </c>
      <c r="BG128" s="9">
        <v>1</v>
      </c>
      <c r="BH128" s="5">
        <v>42912</v>
      </c>
      <c r="BI128" s="5">
        <v>42916</v>
      </c>
      <c r="BJ128" s="6">
        <v>26</v>
      </c>
    </row>
    <row r="129" spans="1:62" ht="15.5" thickTop="1" thickBot="1">
      <c r="A129" s="50" t="str">
        <f t="array" aca="1" ref="A129" ca="1">IFERROR(INDEX(bdqui,SMALL(IF((semaine=$B$3)*(societe=$AS$1),ROW(semaine)-1),ROW(A120)),COLUMN(A:A)),"")</f>
        <v/>
      </c>
      <c r="B129" s="50" t="str">
        <f t="array" aca="1" ref="B129" ca="1">IFERROR(INDEX(bdqui,SMALL(IF((semaine=$B$3)*(societe=$AS$1),ROW(semaine)-1),ROW(B120)),COLUMN(B:B)),"")</f>
        <v/>
      </c>
      <c r="C129" s="50"/>
      <c r="D129" s="32"/>
      <c r="E129" s="32"/>
      <c r="F129"/>
      <c r="G129" s="33"/>
      <c r="H129" s="33"/>
      <c r="I129" s="33"/>
      <c r="J129" s="33"/>
      <c r="K129" s="37">
        <f t="shared" ca="1" si="23"/>
        <v>0</v>
      </c>
      <c r="L129" s="38">
        <f t="shared" ca="1" si="24"/>
        <v>0</v>
      </c>
      <c r="M129" s="38"/>
      <c r="N129" s="38"/>
      <c r="O129" s="38">
        <f t="shared" ca="1" si="25"/>
        <v>0</v>
      </c>
      <c r="P129" s="37">
        <f t="shared" ca="1" si="26"/>
        <v>0</v>
      </c>
      <c r="Q129" s="38">
        <f t="shared" ca="1" si="27"/>
        <v>0</v>
      </c>
      <c r="R129" s="38"/>
      <c r="S129" s="38"/>
      <c r="T129" s="38">
        <f t="shared" ca="1" si="28"/>
        <v>0</v>
      </c>
      <c r="U129" s="37">
        <f t="shared" ca="1" si="29"/>
        <v>0</v>
      </c>
      <c r="V129" s="38">
        <f t="shared" ca="1" si="30"/>
        <v>0</v>
      </c>
      <c r="W129" s="38"/>
      <c r="X129" s="38"/>
      <c r="Y129" s="38">
        <f t="shared" ca="1" si="31"/>
        <v>0</v>
      </c>
      <c r="Z129" s="37">
        <f t="shared" ca="1" si="32"/>
        <v>0</v>
      </c>
      <c r="AA129" s="38">
        <f t="shared" ca="1" si="33"/>
        <v>0</v>
      </c>
      <c r="AB129" s="38"/>
      <c r="AC129" s="38"/>
      <c r="AD129" s="38">
        <f t="shared" ca="1" si="34"/>
        <v>0</v>
      </c>
      <c r="AE129" s="37">
        <f t="shared" ca="1" si="35"/>
        <v>0</v>
      </c>
      <c r="AF129" s="38">
        <f t="shared" ca="1" si="36"/>
        <v>0</v>
      </c>
      <c r="AG129" s="38"/>
      <c r="AH129" s="38"/>
      <c r="AI129" s="38">
        <f t="shared" ca="1" si="37"/>
        <v>0</v>
      </c>
      <c r="BD129" s="4" t="s">
        <v>88</v>
      </c>
      <c r="BE129" s="3" t="s">
        <v>58</v>
      </c>
      <c r="BF129" s="4" t="s">
        <v>59</v>
      </c>
      <c r="BG129" s="9">
        <v>1</v>
      </c>
      <c r="BH129" s="5">
        <v>42887</v>
      </c>
      <c r="BI129" s="5">
        <v>42888</v>
      </c>
      <c r="BJ129" s="6">
        <v>22</v>
      </c>
    </row>
    <row r="130" spans="1:62" ht="15.5" thickTop="1" thickBot="1">
      <c r="A130" s="50" t="str">
        <f t="array" aca="1" ref="A130" ca="1">IFERROR(INDEX(bdqui,SMALL(IF((semaine=$B$3)*(societe=$AS$1),ROW(semaine)-1),ROW(A121)),COLUMN(A:A)),"")</f>
        <v/>
      </c>
      <c r="B130" s="50" t="str">
        <f t="array" aca="1" ref="B130" ca="1">IFERROR(INDEX(bdqui,SMALL(IF((semaine=$B$3)*(societe=$AS$1),ROW(semaine)-1),ROW(B121)),COLUMN(B:B)),"")</f>
        <v/>
      </c>
      <c r="C130" s="50"/>
      <c r="D130" s="32"/>
      <c r="E130" s="32"/>
      <c r="F130"/>
      <c r="G130" s="33"/>
      <c r="H130" s="33"/>
      <c r="I130" s="33"/>
      <c r="J130" s="33"/>
      <c r="K130" s="37">
        <f t="shared" ca="1" si="23"/>
        <v>0</v>
      </c>
      <c r="L130" s="38">
        <f t="shared" ca="1" si="24"/>
        <v>0</v>
      </c>
      <c r="M130" s="38"/>
      <c r="N130" s="38"/>
      <c r="O130" s="38">
        <f t="shared" ca="1" si="25"/>
        <v>0</v>
      </c>
      <c r="P130" s="37">
        <f t="shared" ca="1" si="26"/>
        <v>0</v>
      </c>
      <c r="Q130" s="38">
        <f t="shared" ca="1" si="27"/>
        <v>0</v>
      </c>
      <c r="R130" s="38"/>
      <c r="S130" s="38"/>
      <c r="T130" s="38">
        <f t="shared" ca="1" si="28"/>
        <v>0</v>
      </c>
      <c r="U130" s="37">
        <f t="shared" ca="1" si="29"/>
        <v>0</v>
      </c>
      <c r="V130" s="38">
        <f t="shared" ca="1" si="30"/>
        <v>0</v>
      </c>
      <c r="W130" s="38"/>
      <c r="X130" s="38"/>
      <c r="Y130" s="38">
        <f t="shared" ca="1" si="31"/>
        <v>0</v>
      </c>
      <c r="Z130" s="37">
        <f t="shared" ca="1" si="32"/>
        <v>0</v>
      </c>
      <c r="AA130" s="38">
        <f t="shared" ca="1" si="33"/>
        <v>0</v>
      </c>
      <c r="AB130" s="38"/>
      <c r="AC130" s="38"/>
      <c r="AD130" s="38">
        <f t="shared" ca="1" si="34"/>
        <v>0</v>
      </c>
      <c r="AE130" s="37">
        <f t="shared" ca="1" si="35"/>
        <v>0</v>
      </c>
      <c r="AF130" s="38">
        <f t="shared" ca="1" si="36"/>
        <v>0</v>
      </c>
      <c r="AG130" s="38"/>
      <c r="AH130" s="38"/>
      <c r="AI130" s="38">
        <f t="shared" ca="1" si="37"/>
        <v>0</v>
      </c>
      <c r="BD130" s="4" t="s">
        <v>88</v>
      </c>
      <c r="BE130" s="3" t="s">
        <v>58</v>
      </c>
      <c r="BF130" s="4" t="s">
        <v>59</v>
      </c>
      <c r="BG130" s="9">
        <v>1</v>
      </c>
      <c r="BH130" s="5">
        <v>42891</v>
      </c>
      <c r="BI130" s="5">
        <v>42895</v>
      </c>
      <c r="BJ130" s="6">
        <v>23</v>
      </c>
    </row>
    <row r="131" spans="1:62" ht="15.5" thickTop="1" thickBot="1">
      <c r="A131" s="50" t="str">
        <f t="array" aca="1" ref="A131" ca="1">IFERROR(INDEX(bdqui,SMALL(IF((semaine=$B$3)*(societe=$AS$1),ROW(semaine)-1),ROW(A122)),COLUMN(A:A)),"")</f>
        <v/>
      </c>
      <c r="B131" s="50" t="str">
        <f t="array" aca="1" ref="B131" ca="1">IFERROR(INDEX(bdqui,SMALL(IF((semaine=$B$3)*(societe=$AS$1),ROW(semaine)-1),ROW(B122)),COLUMN(B:B)),"")</f>
        <v/>
      </c>
      <c r="C131" s="50"/>
      <c r="D131" s="32"/>
      <c r="E131" s="32"/>
      <c r="F131"/>
      <c r="G131" s="33"/>
      <c r="H131" s="33"/>
      <c r="I131" s="33"/>
      <c r="J131" s="33"/>
      <c r="K131" s="37">
        <f t="shared" ca="1" si="23"/>
        <v>0</v>
      </c>
      <c r="L131" s="38">
        <f t="shared" ca="1" si="24"/>
        <v>0</v>
      </c>
      <c r="M131" s="38"/>
      <c r="N131" s="38"/>
      <c r="O131" s="38">
        <f t="shared" ca="1" si="25"/>
        <v>0</v>
      </c>
      <c r="P131" s="37">
        <f t="shared" ca="1" si="26"/>
        <v>0</v>
      </c>
      <c r="Q131" s="38">
        <f t="shared" ca="1" si="27"/>
        <v>0</v>
      </c>
      <c r="R131" s="38"/>
      <c r="S131" s="38"/>
      <c r="T131" s="38">
        <f t="shared" ca="1" si="28"/>
        <v>0</v>
      </c>
      <c r="U131" s="37">
        <f t="shared" ca="1" si="29"/>
        <v>0</v>
      </c>
      <c r="V131" s="38">
        <f t="shared" ca="1" si="30"/>
        <v>0</v>
      </c>
      <c r="W131" s="38"/>
      <c r="X131" s="38"/>
      <c r="Y131" s="38">
        <f t="shared" ca="1" si="31"/>
        <v>0</v>
      </c>
      <c r="Z131" s="37">
        <f t="shared" ca="1" si="32"/>
        <v>0</v>
      </c>
      <c r="AA131" s="38">
        <f t="shared" ca="1" si="33"/>
        <v>0</v>
      </c>
      <c r="AB131" s="38"/>
      <c r="AC131" s="38"/>
      <c r="AD131" s="38">
        <f t="shared" ca="1" si="34"/>
        <v>0</v>
      </c>
      <c r="AE131" s="37">
        <f t="shared" ca="1" si="35"/>
        <v>0</v>
      </c>
      <c r="AF131" s="38">
        <f t="shared" ca="1" si="36"/>
        <v>0</v>
      </c>
      <c r="AG131" s="38"/>
      <c r="AH131" s="38"/>
      <c r="AI131" s="38">
        <f t="shared" ca="1" si="37"/>
        <v>0</v>
      </c>
      <c r="BD131" s="4" t="s">
        <v>88</v>
      </c>
      <c r="BE131" s="3" t="s">
        <v>58</v>
      </c>
      <c r="BF131" s="4" t="s">
        <v>59</v>
      </c>
      <c r="BG131" s="9">
        <v>1</v>
      </c>
      <c r="BH131" s="5">
        <v>42898</v>
      </c>
      <c r="BI131" s="5">
        <v>42902</v>
      </c>
      <c r="BJ131" s="6">
        <v>24</v>
      </c>
    </row>
    <row r="132" spans="1:62" ht="15.5" thickTop="1" thickBot="1">
      <c r="A132" s="50" t="str">
        <f t="array" aca="1" ref="A132" ca="1">IFERROR(INDEX(bdqui,SMALL(IF((semaine=$B$3)*(societe=$AS$1),ROW(semaine)-1),ROW(A123)),COLUMN(A:A)),"")</f>
        <v/>
      </c>
      <c r="B132" s="50" t="str">
        <f t="array" aca="1" ref="B132" ca="1">IFERROR(INDEX(bdqui,SMALL(IF((semaine=$B$3)*(societe=$AS$1),ROW(semaine)-1),ROW(B123)),COLUMN(B:B)),"")</f>
        <v/>
      </c>
      <c r="C132" s="50"/>
      <c r="D132" s="32"/>
      <c r="E132" s="32"/>
      <c r="F132"/>
      <c r="G132" s="33"/>
      <c r="H132" s="33"/>
      <c r="I132" s="33"/>
      <c r="J132" s="33"/>
      <c r="K132" s="37">
        <f t="shared" ca="1" si="23"/>
        <v>0</v>
      </c>
      <c r="L132" s="38">
        <f t="shared" ca="1" si="24"/>
        <v>0</v>
      </c>
      <c r="M132" s="38"/>
      <c r="N132" s="38"/>
      <c r="O132" s="38">
        <f t="shared" ca="1" si="25"/>
        <v>0</v>
      </c>
      <c r="P132" s="37">
        <f t="shared" ca="1" si="26"/>
        <v>0</v>
      </c>
      <c r="Q132" s="38">
        <f t="shared" ca="1" si="27"/>
        <v>0</v>
      </c>
      <c r="R132" s="38"/>
      <c r="S132" s="38"/>
      <c r="T132" s="38">
        <f t="shared" ca="1" si="28"/>
        <v>0</v>
      </c>
      <c r="U132" s="37">
        <f t="shared" ca="1" si="29"/>
        <v>0</v>
      </c>
      <c r="V132" s="38">
        <f t="shared" ca="1" si="30"/>
        <v>0</v>
      </c>
      <c r="W132" s="38"/>
      <c r="X132" s="38"/>
      <c r="Y132" s="38">
        <f t="shared" ca="1" si="31"/>
        <v>0</v>
      </c>
      <c r="Z132" s="37">
        <f t="shared" ca="1" si="32"/>
        <v>0</v>
      </c>
      <c r="AA132" s="38">
        <f t="shared" ca="1" si="33"/>
        <v>0</v>
      </c>
      <c r="AB132" s="38"/>
      <c r="AC132" s="38"/>
      <c r="AD132" s="38">
        <f t="shared" ca="1" si="34"/>
        <v>0</v>
      </c>
      <c r="AE132" s="37">
        <f t="shared" ca="1" si="35"/>
        <v>0</v>
      </c>
      <c r="AF132" s="38">
        <f t="shared" ca="1" si="36"/>
        <v>0</v>
      </c>
      <c r="AG132" s="38"/>
      <c r="AH132" s="38"/>
      <c r="AI132" s="38">
        <f t="shared" ca="1" si="37"/>
        <v>0</v>
      </c>
      <c r="BD132" s="4" t="s">
        <v>88</v>
      </c>
      <c r="BE132" s="3" t="s">
        <v>58</v>
      </c>
      <c r="BF132" s="4" t="s">
        <v>59</v>
      </c>
      <c r="BG132" s="9">
        <v>1</v>
      </c>
      <c r="BH132" s="5">
        <v>42905</v>
      </c>
      <c r="BI132" s="5">
        <v>42909</v>
      </c>
      <c r="BJ132" s="6">
        <v>25</v>
      </c>
    </row>
    <row r="133" spans="1:62" ht="15.5" thickTop="1" thickBot="1">
      <c r="A133" s="50" t="str">
        <f t="array" aca="1" ref="A133" ca="1">IFERROR(INDEX(bdqui,SMALL(IF((semaine=$B$3)*(societe=$AS$1),ROW(semaine)-1),ROW(A124)),COLUMN(A:A)),"")</f>
        <v/>
      </c>
      <c r="B133" s="50" t="str">
        <f t="array" aca="1" ref="B133" ca="1">IFERROR(INDEX(bdqui,SMALL(IF((semaine=$B$3)*(societe=$AS$1),ROW(semaine)-1),ROW(B124)),COLUMN(B:B)),"")</f>
        <v/>
      </c>
      <c r="C133" s="50"/>
      <c r="D133" s="32"/>
      <c r="E133" s="32"/>
      <c r="F133"/>
      <c r="G133" s="33"/>
      <c r="H133" s="33"/>
      <c r="I133" s="33"/>
      <c r="J133" s="33"/>
      <c r="K133" s="37">
        <f t="shared" ca="1" si="23"/>
        <v>0</v>
      </c>
      <c r="L133" s="38">
        <f t="shared" ca="1" si="24"/>
        <v>0</v>
      </c>
      <c r="M133" s="38"/>
      <c r="N133" s="38"/>
      <c r="O133" s="38">
        <f t="shared" ca="1" si="25"/>
        <v>0</v>
      </c>
      <c r="P133" s="37">
        <f t="shared" ca="1" si="26"/>
        <v>0</v>
      </c>
      <c r="Q133" s="38">
        <f t="shared" ca="1" si="27"/>
        <v>0</v>
      </c>
      <c r="R133" s="38"/>
      <c r="S133" s="38"/>
      <c r="T133" s="38">
        <f t="shared" ca="1" si="28"/>
        <v>0</v>
      </c>
      <c r="U133" s="37">
        <f t="shared" ca="1" si="29"/>
        <v>0</v>
      </c>
      <c r="V133" s="38">
        <f t="shared" ca="1" si="30"/>
        <v>0</v>
      </c>
      <c r="W133" s="38"/>
      <c r="X133" s="38"/>
      <c r="Y133" s="38">
        <f t="shared" ca="1" si="31"/>
        <v>0</v>
      </c>
      <c r="Z133" s="37">
        <f t="shared" ca="1" si="32"/>
        <v>0</v>
      </c>
      <c r="AA133" s="38">
        <f t="shared" ca="1" si="33"/>
        <v>0</v>
      </c>
      <c r="AB133" s="38"/>
      <c r="AC133" s="38"/>
      <c r="AD133" s="38">
        <f t="shared" ca="1" si="34"/>
        <v>0</v>
      </c>
      <c r="AE133" s="37">
        <f t="shared" ca="1" si="35"/>
        <v>0</v>
      </c>
      <c r="AF133" s="38">
        <f t="shared" ca="1" si="36"/>
        <v>0</v>
      </c>
      <c r="AG133" s="38"/>
      <c r="AH133" s="38"/>
      <c r="AI133" s="38">
        <f t="shared" ca="1" si="37"/>
        <v>0</v>
      </c>
      <c r="BD133" s="4" t="s">
        <v>88</v>
      </c>
      <c r="BE133" s="3" t="s">
        <v>58</v>
      </c>
      <c r="BF133" s="4" t="s">
        <v>59</v>
      </c>
      <c r="BG133" s="9">
        <v>1</v>
      </c>
      <c r="BH133" s="5">
        <v>42912</v>
      </c>
      <c r="BI133" s="5">
        <v>42916</v>
      </c>
      <c r="BJ133" s="6">
        <v>26</v>
      </c>
    </row>
    <row r="134" spans="1:62" ht="15.5" thickTop="1" thickBot="1">
      <c r="A134" s="50" t="str">
        <f t="array" aca="1" ref="A134" ca="1">IFERROR(INDEX(bdqui,SMALL(IF((semaine=$B$3)*(societe=$AS$1),ROW(semaine)-1),ROW(A125)),COLUMN(A:A)),"")</f>
        <v/>
      </c>
      <c r="B134" s="50" t="str">
        <f t="array" aca="1" ref="B134" ca="1">IFERROR(INDEX(bdqui,SMALL(IF((semaine=$B$3)*(societe=$AS$1),ROW(semaine)-1),ROW(B125)),COLUMN(B:B)),"")</f>
        <v/>
      </c>
      <c r="C134" s="50"/>
      <c r="D134" s="32"/>
      <c r="E134" s="32"/>
      <c r="F134"/>
      <c r="G134" s="33"/>
      <c r="H134" s="33"/>
      <c r="I134" s="33"/>
      <c r="J134" s="33"/>
      <c r="K134" s="37">
        <f t="shared" ca="1" si="23"/>
        <v>0</v>
      </c>
      <c r="L134" s="38">
        <f t="shared" ca="1" si="24"/>
        <v>0</v>
      </c>
      <c r="M134" s="38"/>
      <c r="N134" s="38"/>
      <c r="O134" s="38">
        <f t="shared" ca="1" si="25"/>
        <v>0</v>
      </c>
      <c r="P134" s="37">
        <f t="shared" ca="1" si="26"/>
        <v>0</v>
      </c>
      <c r="Q134" s="38">
        <f t="shared" ca="1" si="27"/>
        <v>0</v>
      </c>
      <c r="R134" s="38"/>
      <c r="S134" s="38"/>
      <c r="T134" s="38">
        <f t="shared" ca="1" si="28"/>
        <v>0</v>
      </c>
      <c r="U134" s="37">
        <f t="shared" ca="1" si="29"/>
        <v>0</v>
      </c>
      <c r="V134" s="38">
        <f t="shared" ca="1" si="30"/>
        <v>0</v>
      </c>
      <c r="W134" s="38"/>
      <c r="X134" s="38"/>
      <c r="Y134" s="38">
        <f t="shared" ca="1" si="31"/>
        <v>0</v>
      </c>
      <c r="Z134" s="37">
        <f t="shared" ca="1" si="32"/>
        <v>0</v>
      </c>
      <c r="AA134" s="38">
        <f t="shared" ca="1" si="33"/>
        <v>0</v>
      </c>
      <c r="AB134" s="38"/>
      <c r="AC134" s="38"/>
      <c r="AD134" s="38">
        <f t="shared" ca="1" si="34"/>
        <v>0</v>
      </c>
      <c r="AE134" s="37">
        <f t="shared" ca="1" si="35"/>
        <v>0</v>
      </c>
      <c r="AF134" s="38">
        <f t="shared" ca="1" si="36"/>
        <v>0</v>
      </c>
      <c r="AG134" s="38"/>
      <c r="AH134" s="38"/>
      <c r="AI134" s="38">
        <f t="shared" ca="1" si="37"/>
        <v>0</v>
      </c>
      <c r="BD134" s="4" t="s">
        <v>89</v>
      </c>
      <c r="BE134" s="3" t="s">
        <v>60</v>
      </c>
      <c r="BF134" s="4" t="s">
        <v>61</v>
      </c>
      <c r="BG134" s="9">
        <v>1</v>
      </c>
      <c r="BH134" s="5">
        <v>42887</v>
      </c>
      <c r="BI134" s="5">
        <v>42888</v>
      </c>
      <c r="BJ134" s="6">
        <v>22</v>
      </c>
    </row>
    <row r="135" spans="1:62" ht="15.5" thickTop="1" thickBot="1">
      <c r="A135" s="50" t="str">
        <f t="array" aca="1" ref="A135" ca="1">IFERROR(INDEX(bdqui,SMALL(IF((semaine=$B$3)*(societe=$AS$1),ROW(semaine)-1),ROW(A126)),COLUMN(A:A)),"")</f>
        <v/>
      </c>
      <c r="B135" s="50" t="str">
        <f t="array" aca="1" ref="B135" ca="1">IFERROR(INDEX(bdqui,SMALL(IF((semaine=$B$3)*(societe=$AS$1),ROW(semaine)-1),ROW(B126)),COLUMN(B:B)),"")</f>
        <v/>
      </c>
      <c r="C135" s="50"/>
      <c r="D135" s="32"/>
      <c r="E135" s="32"/>
      <c r="F135"/>
      <c r="G135" s="33"/>
      <c r="H135" s="33"/>
      <c r="I135" s="33"/>
      <c r="J135" s="33"/>
      <c r="K135" s="37">
        <f t="shared" ca="1" si="23"/>
        <v>0</v>
      </c>
      <c r="L135" s="38">
        <f t="shared" ca="1" si="24"/>
        <v>0</v>
      </c>
      <c r="M135" s="38"/>
      <c r="N135" s="38"/>
      <c r="O135" s="38">
        <f t="shared" ca="1" si="25"/>
        <v>0</v>
      </c>
      <c r="P135" s="37">
        <f t="shared" ca="1" si="26"/>
        <v>0</v>
      </c>
      <c r="Q135" s="38">
        <f t="shared" ca="1" si="27"/>
        <v>0</v>
      </c>
      <c r="R135" s="38"/>
      <c r="S135" s="38"/>
      <c r="T135" s="38">
        <f t="shared" ca="1" si="28"/>
        <v>0</v>
      </c>
      <c r="U135" s="37">
        <f t="shared" ca="1" si="29"/>
        <v>0</v>
      </c>
      <c r="V135" s="38">
        <f t="shared" ca="1" si="30"/>
        <v>0</v>
      </c>
      <c r="W135" s="38"/>
      <c r="X135" s="38"/>
      <c r="Y135" s="38">
        <f t="shared" ca="1" si="31"/>
        <v>0</v>
      </c>
      <c r="Z135" s="37">
        <f t="shared" ca="1" si="32"/>
        <v>0</v>
      </c>
      <c r="AA135" s="38">
        <f t="shared" ca="1" si="33"/>
        <v>0</v>
      </c>
      <c r="AB135" s="38"/>
      <c r="AC135" s="38"/>
      <c r="AD135" s="38">
        <f t="shared" ca="1" si="34"/>
        <v>0</v>
      </c>
      <c r="AE135" s="37">
        <f t="shared" ca="1" si="35"/>
        <v>0</v>
      </c>
      <c r="AF135" s="38">
        <f t="shared" ca="1" si="36"/>
        <v>0</v>
      </c>
      <c r="AG135" s="38"/>
      <c r="AH135" s="38"/>
      <c r="AI135" s="38">
        <f t="shared" ca="1" si="37"/>
        <v>0</v>
      </c>
      <c r="BD135" s="4" t="s">
        <v>89</v>
      </c>
      <c r="BE135" s="3" t="s">
        <v>60</v>
      </c>
      <c r="BF135" s="4" t="s">
        <v>61</v>
      </c>
      <c r="BG135" s="9">
        <v>1</v>
      </c>
      <c r="BH135" s="5">
        <v>42891</v>
      </c>
      <c r="BI135" s="5">
        <v>42895</v>
      </c>
      <c r="BJ135" s="6">
        <v>23</v>
      </c>
    </row>
    <row r="136" spans="1:62" ht="15.5" thickTop="1" thickBot="1">
      <c r="A136" s="50" t="str">
        <f t="array" aca="1" ref="A136" ca="1">IFERROR(INDEX(bdqui,SMALL(IF((semaine=$B$3)*(societe=$AS$1),ROW(semaine)-1),ROW(A127)),COLUMN(A:A)),"")</f>
        <v/>
      </c>
      <c r="B136" s="50" t="str">
        <f t="array" aca="1" ref="B136" ca="1">IFERROR(INDEX(bdqui,SMALL(IF((semaine=$B$3)*(societe=$AS$1),ROW(semaine)-1),ROW(B127)),COLUMN(B:B)),"")</f>
        <v/>
      </c>
      <c r="C136" s="50"/>
      <c r="D136" s="32"/>
      <c r="E136" s="32"/>
      <c r="F136"/>
      <c r="G136" s="33"/>
      <c r="H136" s="33"/>
      <c r="I136" s="33"/>
      <c r="J136" s="33"/>
      <c r="K136" s="37">
        <f t="shared" ca="1" si="23"/>
        <v>0</v>
      </c>
      <c r="L136" s="38">
        <f t="shared" ca="1" si="24"/>
        <v>0</v>
      </c>
      <c r="M136" s="38"/>
      <c r="N136" s="38"/>
      <c r="O136" s="38">
        <f t="shared" ca="1" si="25"/>
        <v>0</v>
      </c>
      <c r="P136" s="37">
        <f t="shared" ca="1" si="26"/>
        <v>0</v>
      </c>
      <c r="Q136" s="38">
        <f t="shared" ca="1" si="27"/>
        <v>0</v>
      </c>
      <c r="R136" s="38"/>
      <c r="S136" s="38"/>
      <c r="T136" s="38">
        <f t="shared" ca="1" si="28"/>
        <v>0</v>
      </c>
      <c r="U136" s="37">
        <f t="shared" ca="1" si="29"/>
        <v>0</v>
      </c>
      <c r="V136" s="38">
        <f t="shared" ca="1" si="30"/>
        <v>0</v>
      </c>
      <c r="W136" s="38"/>
      <c r="X136" s="38"/>
      <c r="Y136" s="38">
        <f t="shared" ca="1" si="31"/>
        <v>0</v>
      </c>
      <c r="Z136" s="37">
        <f t="shared" ca="1" si="32"/>
        <v>0</v>
      </c>
      <c r="AA136" s="38">
        <f t="shared" ca="1" si="33"/>
        <v>0</v>
      </c>
      <c r="AB136" s="38"/>
      <c r="AC136" s="38"/>
      <c r="AD136" s="38">
        <f t="shared" ca="1" si="34"/>
        <v>0</v>
      </c>
      <c r="AE136" s="37">
        <f t="shared" ca="1" si="35"/>
        <v>0</v>
      </c>
      <c r="AF136" s="38">
        <f t="shared" ca="1" si="36"/>
        <v>0</v>
      </c>
      <c r="AG136" s="38"/>
      <c r="AH136" s="38"/>
      <c r="AI136" s="38">
        <f t="shared" ca="1" si="37"/>
        <v>0</v>
      </c>
      <c r="BD136" s="4" t="s">
        <v>89</v>
      </c>
      <c r="BE136" s="3" t="s">
        <v>60</v>
      </c>
      <c r="BF136" s="4" t="s">
        <v>61</v>
      </c>
      <c r="BG136" s="9">
        <v>1</v>
      </c>
      <c r="BH136" s="5">
        <v>42898</v>
      </c>
      <c r="BI136" s="5">
        <v>42902</v>
      </c>
      <c r="BJ136" s="6">
        <v>24</v>
      </c>
    </row>
    <row r="137" spans="1:62" ht="15.5" thickTop="1" thickBot="1">
      <c r="A137" s="50" t="str">
        <f t="array" aca="1" ref="A137" ca="1">IFERROR(INDEX(bdqui,SMALL(IF((semaine=$B$3)*(societe=$AS$1),ROW(semaine)-1),ROW(A128)),COLUMN(A:A)),"")</f>
        <v/>
      </c>
      <c r="B137" s="50" t="str">
        <f t="array" aca="1" ref="B137" ca="1">IFERROR(INDEX(bdqui,SMALL(IF((semaine=$B$3)*(societe=$AS$1),ROW(semaine)-1),ROW(B128)),COLUMN(B:B)),"")</f>
        <v/>
      </c>
      <c r="C137" s="50"/>
      <c r="D137" s="32"/>
      <c r="E137" s="32"/>
      <c r="F137"/>
      <c r="G137" s="33"/>
      <c r="H137" s="33"/>
      <c r="I137" s="33"/>
      <c r="J137" s="33"/>
      <c r="K137" s="37">
        <f t="shared" ca="1" si="23"/>
        <v>0</v>
      </c>
      <c r="L137" s="38">
        <f t="shared" ca="1" si="24"/>
        <v>0</v>
      </c>
      <c r="M137" s="38"/>
      <c r="N137" s="38"/>
      <c r="O137" s="38">
        <f t="shared" ca="1" si="25"/>
        <v>0</v>
      </c>
      <c r="P137" s="37">
        <f t="shared" ca="1" si="26"/>
        <v>0</v>
      </c>
      <c r="Q137" s="38">
        <f t="shared" ca="1" si="27"/>
        <v>0</v>
      </c>
      <c r="R137" s="38"/>
      <c r="S137" s="38"/>
      <c r="T137" s="38">
        <f t="shared" ca="1" si="28"/>
        <v>0</v>
      </c>
      <c r="U137" s="37">
        <f t="shared" ca="1" si="29"/>
        <v>0</v>
      </c>
      <c r="V137" s="38">
        <f t="shared" ca="1" si="30"/>
        <v>0</v>
      </c>
      <c r="W137" s="38"/>
      <c r="X137" s="38"/>
      <c r="Y137" s="38">
        <f t="shared" ca="1" si="31"/>
        <v>0</v>
      </c>
      <c r="Z137" s="37">
        <f t="shared" ca="1" si="32"/>
        <v>0</v>
      </c>
      <c r="AA137" s="38">
        <f t="shared" ca="1" si="33"/>
        <v>0</v>
      </c>
      <c r="AB137" s="38"/>
      <c r="AC137" s="38"/>
      <c r="AD137" s="38">
        <f t="shared" ca="1" si="34"/>
        <v>0</v>
      </c>
      <c r="AE137" s="37">
        <f t="shared" ca="1" si="35"/>
        <v>0</v>
      </c>
      <c r="AF137" s="38">
        <f t="shared" ca="1" si="36"/>
        <v>0</v>
      </c>
      <c r="AG137" s="38"/>
      <c r="AH137" s="38"/>
      <c r="AI137" s="38">
        <f t="shared" ca="1" si="37"/>
        <v>0</v>
      </c>
      <c r="BD137" s="4" t="s">
        <v>89</v>
      </c>
      <c r="BE137" s="3" t="s">
        <v>60</v>
      </c>
      <c r="BF137" s="4" t="s">
        <v>61</v>
      </c>
      <c r="BG137" s="9">
        <v>1</v>
      </c>
      <c r="BH137" s="5">
        <v>42905</v>
      </c>
      <c r="BI137" s="5">
        <v>42909</v>
      </c>
      <c r="BJ137" s="6">
        <v>25</v>
      </c>
    </row>
    <row r="138" spans="1:62" ht="15.5" thickTop="1" thickBot="1">
      <c r="A138" s="50" t="str">
        <f t="array" aca="1" ref="A138" ca="1">IFERROR(INDEX(bdqui,SMALL(IF((semaine=$B$3)*(societe=$AS$1),ROW(semaine)-1),ROW(A129)),COLUMN(A:A)),"")</f>
        <v/>
      </c>
      <c r="B138" s="50" t="str">
        <f t="array" aca="1" ref="B138" ca="1">IFERROR(INDEX(bdqui,SMALL(IF((semaine=$B$3)*(societe=$AS$1),ROW(semaine)-1),ROW(B129)),COLUMN(B:B)),"")</f>
        <v/>
      </c>
      <c r="C138" s="50"/>
      <c r="D138" s="32"/>
      <c r="E138" s="32"/>
      <c r="F138"/>
      <c r="G138" s="33"/>
      <c r="H138" s="33"/>
      <c r="I138" s="33"/>
      <c r="J138" s="33"/>
      <c r="K138" s="37">
        <f t="shared" ca="1" si="23"/>
        <v>0</v>
      </c>
      <c r="L138" s="38">
        <f t="shared" ca="1" si="24"/>
        <v>0</v>
      </c>
      <c r="M138" s="38"/>
      <c r="N138" s="38"/>
      <c r="O138" s="38">
        <f t="shared" ca="1" si="25"/>
        <v>0</v>
      </c>
      <c r="P138" s="37">
        <f t="shared" ca="1" si="26"/>
        <v>0</v>
      </c>
      <c r="Q138" s="38">
        <f t="shared" ca="1" si="27"/>
        <v>0</v>
      </c>
      <c r="R138" s="38"/>
      <c r="S138" s="38"/>
      <c r="T138" s="38">
        <f t="shared" ca="1" si="28"/>
        <v>0</v>
      </c>
      <c r="U138" s="37">
        <f t="shared" ca="1" si="29"/>
        <v>0</v>
      </c>
      <c r="V138" s="38">
        <f t="shared" ca="1" si="30"/>
        <v>0</v>
      </c>
      <c r="W138" s="38"/>
      <c r="X138" s="38"/>
      <c r="Y138" s="38">
        <f t="shared" ca="1" si="31"/>
        <v>0</v>
      </c>
      <c r="Z138" s="37">
        <f t="shared" ca="1" si="32"/>
        <v>0</v>
      </c>
      <c r="AA138" s="38">
        <f t="shared" ca="1" si="33"/>
        <v>0</v>
      </c>
      <c r="AB138" s="38"/>
      <c r="AC138" s="38"/>
      <c r="AD138" s="38">
        <f t="shared" ca="1" si="34"/>
        <v>0</v>
      </c>
      <c r="AE138" s="37">
        <f t="shared" ca="1" si="35"/>
        <v>0</v>
      </c>
      <c r="AF138" s="38">
        <f t="shared" ca="1" si="36"/>
        <v>0</v>
      </c>
      <c r="AG138" s="38"/>
      <c r="AH138" s="38"/>
      <c r="AI138" s="38">
        <f t="shared" ca="1" si="37"/>
        <v>0</v>
      </c>
      <c r="BD138" s="4" t="s">
        <v>89</v>
      </c>
      <c r="BE138" s="3" t="s">
        <v>60</v>
      </c>
      <c r="BF138" s="4" t="s">
        <v>61</v>
      </c>
      <c r="BG138" s="9">
        <v>1</v>
      </c>
      <c r="BH138" s="5">
        <v>42912</v>
      </c>
      <c r="BI138" s="5">
        <v>42916</v>
      </c>
      <c r="BJ138" s="6">
        <v>26</v>
      </c>
    </row>
    <row r="139" spans="1:62" ht="15.5" thickTop="1" thickBot="1">
      <c r="A139" s="50" t="str">
        <f t="array" aca="1" ref="A139" ca="1">IFERROR(INDEX(bdqui,SMALL(IF((semaine=$B$3)*(societe=$AS$1),ROW(semaine)-1),ROW(A130)),COLUMN(A:A)),"")</f>
        <v/>
      </c>
      <c r="B139" s="50" t="str">
        <f t="array" aca="1" ref="B139" ca="1">IFERROR(INDEX(bdqui,SMALL(IF((semaine=$B$3)*(societe=$AS$1),ROW(semaine)-1),ROW(B130)),COLUMN(B:B)),"")</f>
        <v/>
      </c>
      <c r="C139" s="50"/>
      <c r="D139" s="32"/>
      <c r="E139" s="32"/>
      <c r="F139"/>
      <c r="G139" s="33"/>
      <c r="H139" s="33"/>
      <c r="I139" s="33"/>
      <c r="J139" s="33"/>
      <c r="K139" s="37">
        <f t="shared" ref="K139:K202" ca="1" si="38">+IF(A139="",0,7)</f>
        <v>0</v>
      </c>
      <c r="L139" s="38">
        <f t="shared" ref="L139:L202" ca="1" si="39">+IF(K139&gt;=6,1,0)</f>
        <v>0</v>
      </c>
      <c r="M139" s="38"/>
      <c r="N139" s="38"/>
      <c r="O139" s="38">
        <f t="shared" ref="O139:O202" ca="1" si="40">+L139</f>
        <v>0</v>
      </c>
      <c r="P139" s="37">
        <f t="shared" ref="P139:P202" ca="1" si="41">+IF(A139="",0,7)</f>
        <v>0</v>
      </c>
      <c r="Q139" s="38">
        <f t="shared" ref="Q139:Q202" ca="1" si="42">+IF(P139&gt;=6,1,0)</f>
        <v>0</v>
      </c>
      <c r="R139" s="38"/>
      <c r="S139" s="38"/>
      <c r="T139" s="38">
        <f t="shared" ref="T139:T202" ca="1" si="43">+Q139</f>
        <v>0</v>
      </c>
      <c r="U139" s="37">
        <f t="shared" ref="U139:U202" ca="1" si="44">+IF(A139="",0,7)</f>
        <v>0</v>
      </c>
      <c r="V139" s="38">
        <f t="shared" ref="V139:V202" ca="1" si="45">+IF(U139&gt;=6,1,0)</f>
        <v>0</v>
      </c>
      <c r="W139" s="38"/>
      <c r="X139" s="38"/>
      <c r="Y139" s="38">
        <f t="shared" ref="Y139:Y202" ca="1" si="46">+V139</f>
        <v>0</v>
      </c>
      <c r="Z139" s="37">
        <f t="shared" ref="Z139:Z202" ca="1" si="47">+IF(A139="",0,7)</f>
        <v>0</v>
      </c>
      <c r="AA139" s="38">
        <f t="shared" ref="AA139:AA202" ca="1" si="48">+IF(Z139&gt;=6,1,0)</f>
        <v>0</v>
      </c>
      <c r="AB139" s="38"/>
      <c r="AC139" s="38"/>
      <c r="AD139" s="38">
        <f t="shared" ref="AD139:AD202" ca="1" si="49">+AA139</f>
        <v>0</v>
      </c>
      <c r="AE139" s="37">
        <f t="shared" ref="AE139:AE202" ca="1" si="50">+IF(A139="",0,7)</f>
        <v>0</v>
      </c>
      <c r="AF139" s="38">
        <f t="shared" ref="AF139:AF202" ca="1" si="51">+IF(AE139&gt;=6,1,0)</f>
        <v>0</v>
      </c>
      <c r="AG139" s="38"/>
      <c r="AH139" s="38"/>
      <c r="AI139" s="38">
        <f t="shared" ref="AI139:AI202" ca="1" si="52">+AF139</f>
        <v>0</v>
      </c>
      <c r="BD139" s="4" t="s">
        <v>88</v>
      </c>
      <c r="BE139" s="3" t="s">
        <v>62</v>
      </c>
      <c r="BF139" s="4" t="s">
        <v>63</v>
      </c>
      <c r="BG139" s="9">
        <v>1</v>
      </c>
      <c r="BH139" s="5">
        <v>42887</v>
      </c>
      <c r="BI139" s="5">
        <v>42888</v>
      </c>
      <c r="BJ139" s="6">
        <v>22</v>
      </c>
    </row>
    <row r="140" spans="1:62" ht="15.5" thickTop="1" thickBot="1">
      <c r="A140" s="50" t="str">
        <f t="array" aca="1" ref="A140" ca="1">IFERROR(INDEX(bdqui,SMALL(IF((semaine=$B$3)*(societe=$AS$1),ROW(semaine)-1),ROW(A131)),COLUMN(A:A)),"")</f>
        <v/>
      </c>
      <c r="B140" s="50" t="str">
        <f t="array" aca="1" ref="B140" ca="1">IFERROR(INDEX(bdqui,SMALL(IF((semaine=$B$3)*(societe=$AS$1),ROW(semaine)-1),ROW(B131)),COLUMN(B:B)),"")</f>
        <v/>
      </c>
      <c r="C140" s="50"/>
      <c r="D140" s="32"/>
      <c r="E140" s="32"/>
      <c r="F140"/>
      <c r="G140" s="33"/>
      <c r="H140" s="33"/>
      <c r="I140" s="33"/>
      <c r="J140" s="33"/>
      <c r="K140" s="37">
        <f t="shared" ca="1" si="38"/>
        <v>0</v>
      </c>
      <c r="L140" s="38">
        <f t="shared" ca="1" si="39"/>
        <v>0</v>
      </c>
      <c r="M140" s="38"/>
      <c r="N140" s="38"/>
      <c r="O140" s="38">
        <f t="shared" ca="1" si="40"/>
        <v>0</v>
      </c>
      <c r="P140" s="37">
        <f t="shared" ca="1" si="41"/>
        <v>0</v>
      </c>
      <c r="Q140" s="38">
        <f t="shared" ca="1" si="42"/>
        <v>0</v>
      </c>
      <c r="R140" s="38"/>
      <c r="S140" s="38"/>
      <c r="T140" s="38">
        <f t="shared" ca="1" si="43"/>
        <v>0</v>
      </c>
      <c r="U140" s="37">
        <f t="shared" ca="1" si="44"/>
        <v>0</v>
      </c>
      <c r="V140" s="38">
        <f t="shared" ca="1" si="45"/>
        <v>0</v>
      </c>
      <c r="W140" s="38"/>
      <c r="X140" s="38"/>
      <c r="Y140" s="38">
        <f t="shared" ca="1" si="46"/>
        <v>0</v>
      </c>
      <c r="Z140" s="37">
        <f t="shared" ca="1" si="47"/>
        <v>0</v>
      </c>
      <c r="AA140" s="38">
        <f t="shared" ca="1" si="48"/>
        <v>0</v>
      </c>
      <c r="AB140" s="38"/>
      <c r="AC140" s="38"/>
      <c r="AD140" s="38">
        <f t="shared" ca="1" si="49"/>
        <v>0</v>
      </c>
      <c r="AE140" s="37">
        <f t="shared" ca="1" si="50"/>
        <v>0</v>
      </c>
      <c r="AF140" s="38">
        <f t="shared" ca="1" si="51"/>
        <v>0</v>
      </c>
      <c r="AG140" s="38"/>
      <c r="AH140" s="38"/>
      <c r="AI140" s="38">
        <f t="shared" ca="1" si="52"/>
        <v>0</v>
      </c>
      <c r="BD140" s="4" t="s">
        <v>88</v>
      </c>
      <c r="BE140" s="3" t="s">
        <v>62</v>
      </c>
      <c r="BF140" s="4" t="s">
        <v>63</v>
      </c>
      <c r="BG140" s="9">
        <v>1</v>
      </c>
      <c r="BH140" s="5">
        <v>42891</v>
      </c>
      <c r="BI140" s="5">
        <v>42895</v>
      </c>
      <c r="BJ140" s="6">
        <v>23</v>
      </c>
    </row>
    <row r="141" spans="1:62" ht="15.5" thickTop="1" thickBot="1">
      <c r="A141" s="50" t="str">
        <f t="array" aca="1" ref="A141" ca="1">IFERROR(INDEX(bdqui,SMALL(IF((semaine=$B$3)*(societe=$AS$1),ROW(semaine)-1),ROW(A132)),COLUMN(A:A)),"")</f>
        <v/>
      </c>
      <c r="B141" s="50" t="str">
        <f t="array" aca="1" ref="B141" ca="1">IFERROR(INDEX(bdqui,SMALL(IF((semaine=$B$3)*(societe=$AS$1),ROW(semaine)-1),ROW(B132)),COLUMN(B:B)),"")</f>
        <v/>
      </c>
      <c r="C141" s="50"/>
      <c r="D141" s="32"/>
      <c r="E141" s="32"/>
      <c r="F141"/>
      <c r="G141" s="33"/>
      <c r="H141" s="33"/>
      <c r="I141" s="33"/>
      <c r="J141" s="33"/>
      <c r="K141" s="37">
        <f t="shared" ca="1" si="38"/>
        <v>0</v>
      </c>
      <c r="L141" s="38">
        <f t="shared" ca="1" si="39"/>
        <v>0</v>
      </c>
      <c r="M141" s="38"/>
      <c r="N141" s="38"/>
      <c r="O141" s="38">
        <f t="shared" ca="1" si="40"/>
        <v>0</v>
      </c>
      <c r="P141" s="37">
        <f t="shared" ca="1" si="41"/>
        <v>0</v>
      </c>
      <c r="Q141" s="38">
        <f t="shared" ca="1" si="42"/>
        <v>0</v>
      </c>
      <c r="R141" s="38"/>
      <c r="S141" s="38"/>
      <c r="T141" s="38">
        <f t="shared" ca="1" si="43"/>
        <v>0</v>
      </c>
      <c r="U141" s="37">
        <f t="shared" ca="1" si="44"/>
        <v>0</v>
      </c>
      <c r="V141" s="38">
        <f t="shared" ca="1" si="45"/>
        <v>0</v>
      </c>
      <c r="W141" s="38"/>
      <c r="X141" s="38"/>
      <c r="Y141" s="38">
        <f t="shared" ca="1" si="46"/>
        <v>0</v>
      </c>
      <c r="Z141" s="37">
        <f t="shared" ca="1" si="47"/>
        <v>0</v>
      </c>
      <c r="AA141" s="38">
        <f t="shared" ca="1" si="48"/>
        <v>0</v>
      </c>
      <c r="AB141" s="38"/>
      <c r="AC141" s="38"/>
      <c r="AD141" s="38">
        <f t="shared" ca="1" si="49"/>
        <v>0</v>
      </c>
      <c r="AE141" s="37">
        <f t="shared" ca="1" si="50"/>
        <v>0</v>
      </c>
      <c r="AF141" s="38">
        <f t="shared" ca="1" si="51"/>
        <v>0</v>
      </c>
      <c r="AG141" s="38"/>
      <c r="AH141" s="38"/>
      <c r="AI141" s="38">
        <f t="shared" ca="1" si="52"/>
        <v>0</v>
      </c>
      <c r="BD141" s="4" t="s">
        <v>88</v>
      </c>
      <c r="BE141" s="3" t="s">
        <v>62</v>
      </c>
      <c r="BF141" s="4" t="s">
        <v>63</v>
      </c>
      <c r="BG141" s="9">
        <v>1</v>
      </c>
      <c r="BH141" s="5">
        <v>42900</v>
      </c>
      <c r="BI141" s="5">
        <v>42902</v>
      </c>
      <c r="BJ141" s="6">
        <v>24</v>
      </c>
    </row>
    <row r="142" spans="1:62" ht="15.5" thickTop="1" thickBot="1">
      <c r="A142" s="50" t="str">
        <f t="array" aca="1" ref="A142" ca="1">IFERROR(INDEX(bdqui,SMALL(IF((semaine=$B$3)*(societe=$AS$1),ROW(semaine)-1),ROW(A133)),COLUMN(A:A)),"")</f>
        <v/>
      </c>
      <c r="B142" s="50" t="str">
        <f t="array" aca="1" ref="B142" ca="1">IFERROR(INDEX(bdqui,SMALL(IF((semaine=$B$3)*(societe=$AS$1),ROW(semaine)-1),ROW(B133)),COLUMN(B:B)),"")</f>
        <v/>
      </c>
      <c r="C142" s="50"/>
      <c r="D142" s="32"/>
      <c r="E142" s="32"/>
      <c r="F142"/>
      <c r="G142" s="33"/>
      <c r="H142" s="33"/>
      <c r="I142" s="33"/>
      <c r="J142" s="33"/>
      <c r="K142" s="37">
        <f t="shared" ca="1" si="38"/>
        <v>0</v>
      </c>
      <c r="L142" s="38">
        <f t="shared" ca="1" si="39"/>
        <v>0</v>
      </c>
      <c r="M142" s="38"/>
      <c r="N142" s="38"/>
      <c r="O142" s="38">
        <f t="shared" ca="1" si="40"/>
        <v>0</v>
      </c>
      <c r="P142" s="37">
        <f t="shared" ca="1" si="41"/>
        <v>0</v>
      </c>
      <c r="Q142" s="38">
        <f t="shared" ca="1" si="42"/>
        <v>0</v>
      </c>
      <c r="R142" s="38"/>
      <c r="S142" s="38"/>
      <c r="T142" s="38">
        <f t="shared" ca="1" si="43"/>
        <v>0</v>
      </c>
      <c r="U142" s="37">
        <f t="shared" ca="1" si="44"/>
        <v>0</v>
      </c>
      <c r="V142" s="38">
        <f t="shared" ca="1" si="45"/>
        <v>0</v>
      </c>
      <c r="W142" s="38"/>
      <c r="X142" s="38"/>
      <c r="Y142" s="38">
        <f t="shared" ca="1" si="46"/>
        <v>0</v>
      </c>
      <c r="Z142" s="37">
        <f t="shared" ca="1" si="47"/>
        <v>0</v>
      </c>
      <c r="AA142" s="38">
        <f t="shared" ca="1" si="48"/>
        <v>0</v>
      </c>
      <c r="AB142" s="38"/>
      <c r="AC142" s="38"/>
      <c r="AD142" s="38">
        <f t="shared" ca="1" si="49"/>
        <v>0</v>
      </c>
      <c r="AE142" s="37">
        <f t="shared" ca="1" si="50"/>
        <v>0</v>
      </c>
      <c r="AF142" s="38">
        <f t="shared" ca="1" si="51"/>
        <v>0</v>
      </c>
      <c r="AG142" s="38"/>
      <c r="AH142" s="38"/>
      <c r="AI142" s="38">
        <f t="shared" ca="1" si="52"/>
        <v>0</v>
      </c>
      <c r="BD142" s="4" t="s">
        <v>88</v>
      </c>
      <c r="BE142" s="3" t="s">
        <v>62</v>
      </c>
      <c r="BF142" s="4" t="s">
        <v>63</v>
      </c>
      <c r="BG142" s="9">
        <v>1</v>
      </c>
      <c r="BH142" s="5">
        <v>42905</v>
      </c>
      <c r="BI142" s="5">
        <v>42909</v>
      </c>
      <c r="BJ142" s="6">
        <v>25</v>
      </c>
    </row>
    <row r="143" spans="1:62" ht="15.5" thickTop="1" thickBot="1">
      <c r="A143" s="50" t="str">
        <f t="array" aca="1" ref="A143" ca="1">IFERROR(INDEX(bdqui,SMALL(IF((semaine=$B$3)*(societe=$AS$1),ROW(semaine)-1),ROW(A134)),COLUMN(A:A)),"")</f>
        <v/>
      </c>
      <c r="B143" s="50" t="str">
        <f t="array" aca="1" ref="B143" ca="1">IFERROR(INDEX(bdqui,SMALL(IF((semaine=$B$3)*(societe=$AS$1),ROW(semaine)-1),ROW(B134)),COLUMN(B:B)),"")</f>
        <v/>
      </c>
      <c r="C143" s="50"/>
      <c r="D143" s="32"/>
      <c r="E143" s="32"/>
      <c r="F143"/>
      <c r="G143" s="33"/>
      <c r="H143" s="33"/>
      <c r="I143" s="33"/>
      <c r="J143" s="33"/>
      <c r="K143" s="37">
        <f t="shared" ca="1" si="38"/>
        <v>0</v>
      </c>
      <c r="L143" s="38">
        <f t="shared" ca="1" si="39"/>
        <v>0</v>
      </c>
      <c r="M143" s="38"/>
      <c r="N143" s="38"/>
      <c r="O143" s="38">
        <f t="shared" ca="1" si="40"/>
        <v>0</v>
      </c>
      <c r="P143" s="37">
        <f t="shared" ca="1" si="41"/>
        <v>0</v>
      </c>
      <c r="Q143" s="38">
        <f t="shared" ca="1" si="42"/>
        <v>0</v>
      </c>
      <c r="R143" s="38"/>
      <c r="S143" s="38"/>
      <c r="T143" s="38">
        <f t="shared" ca="1" si="43"/>
        <v>0</v>
      </c>
      <c r="U143" s="37">
        <f t="shared" ca="1" si="44"/>
        <v>0</v>
      </c>
      <c r="V143" s="38">
        <f t="shared" ca="1" si="45"/>
        <v>0</v>
      </c>
      <c r="W143" s="38"/>
      <c r="X143" s="38"/>
      <c r="Y143" s="38">
        <f t="shared" ca="1" si="46"/>
        <v>0</v>
      </c>
      <c r="Z143" s="37">
        <f t="shared" ca="1" si="47"/>
        <v>0</v>
      </c>
      <c r="AA143" s="38">
        <f t="shared" ca="1" si="48"/>
        <v>0</v>
      </c>
      <c r="AB143" s="38"/>
      <c r="AC143" s="38"/>
      <c r="AD143" s="38">
        <f t="shared" ca="1" si="49"/>
        <v>0</v>
      </c>
      <c r="AE143" s="37">
        <f t="shared" ca="1" si="50"/>
        <v>0</v>
      </c>
      <c r="AF143" s="38">
        <f t="shared" ca="1" si="51"/>
        <v>0</v>
      </c>
      <c r="AG143" s="38"/>
      <c r="AH143" s="38"/>
      <c r="AI143" s="38">
        <f t="shared" ca="1" si="52"/>
        <v>0</v>
      </c>
      <c r="BD143" s="4" t="s">
        <v>88</v>
      </c>
      <c r="BE143" s="3" t="s">
        <v>62</v>
      </c>
      <c r="BF143" s="4" t="s">
        <v>63</v>
      </c>
      <c r="BG143" s="9">
        <v>1</v>
      </c>
      <c r="BH143" s="5">
        <v>42912</v>
      </c>
      <c r="BI143" s="5">
        <v>42916</v>
      </c>
      <c r="BJ143" s="6">
        <v>26</v>
      </c>
    </row>
    <row r="144" spans="1:62" ht="15.5" thickTop="1" thickBot="1">
      <c r="A144" s="50" t="str">
        <f t="array" aca="1" ref="A144" ca="1">IFERROR(INDEX(bdqui,SMALL(IF((semaine=$B$3)*(societe=$AS$1),ROW(semaine)-1),ROW(A135)),COLUMN(A:A)),"")</f>
        <v/>
      </c>
      <c r="B144" s="50" t="str">
        <f t="array" aca="1" ref="B144" ca="1">IFERROR(INDEX(bdqui,SMALL(IF((semaine=$B$3)*(societe=$AS$1),ROW(semaine)-1),ROW(B135)),COLUMN(B:B)),"")</f>
        <v/>
      </c>
      <c r="C144" s="50"/>
      <c r="D144" s="32"/>
      <c r="E144" s="32"/>
      <c r="F144"/>
      <c r="G144" s="33"/>
      <c r="H144" s="33"/>
      <c r="I144" s="33"/>
      <c r="J144" s="33"/>
      <c r="K144" s="37">
        <f t="shared" ca="1" si="38"/>
        <v>0</v>
      </c>
      <c r="L144" s="38">
        <f t="shared" ca="1" si="39"/>
        <v>0</v>
      </c>
      <c r="M144" s="38"/>
      <c r="N144" s="38"/>
      <c r="O144" s="38">
        <f t="shared" ca="1" si="40"/>
        <v>0</v>
      </c>
      <c r="P144" s="37">
        <f t="shared" ca="1" si="41"/>
        <v>0</v>
      </c>
      <c r="Q144" s="38">
        <f t="shared" ca="1" si="42"/>
        <v>0</v>
      </c>
      <c r="R144" s="38"/>
      <c r="S144" s="38"/>
      <c r="T144" s="38">
        <f t="shared" ca="1" si="43"/>
        <v>0</v>
      </c>
      <c r="U144" s="37">
        <f t="shared" ca="1" si="44"/>
        <v>0</v>
      </c>
      <c r="V144" s="38">
        <f t="shared" ca="1" si="45"/>
        <v>0</v>
      </c>
      <c r="W144" s="38"/>
      <c r="X144" s="38"/>
      <c r="Y144" s="38">
        <f t="shared" ca="1" si="46"/>
        <v>0</v>
      </c>
      <c r="Z144" s="37">
        <f t="shared" ca="1" si="47"/>
        <v>0</v>
      </c>
      <c r="AA144" s="38">
        <f t="shared" ca="1" si="48"/>
        <v>0</v>
      </c>
      <c r="AB144" s="38"/>
      <c r="AC144" s="38"/>
      <c r="AD144" s="38">
        <f t="shared" ca="1" si="49"/>
        <v>0</v>
      </c>
      <c r="AE144" s="37">
        <f t="shared" ca="1" si="50"/>
        <v>0</v>
      </c>
      <c r="AF144" s="38">
        <f t="shared" ca="1" si="51"/>
        <v>0</v>
      </c>
      <c r="AG144" s="38"/>
      <c r="AH144" s="38"/>
      <c r="AI144" s="38">
        <f t="shared" ca="1" si="52"/>
        <v>0</v>
      </c>
      <c r="BD144" s="4" t="s">
        <v>88</v>
      </c>
      <c r="BE144" s="3" t="s">
        <v>64</v>
      </c>
      <c r="BF144" s="4" t="s">
        <v>65</v>
      </c>
      <c r="BG144" s="9">
        <v>1</v>
      </c>
      <c r="BH144" s="5">
        <v>42888</v>
      </c>
      <c r="BI144" s="5">
        <v>42888</v>
      </c>
      <c r="BJ144" s="6">
        <v>22</v>
      </c>
    </row>
    <row r="145" spans="1:62" ht="15.5" thickTop="1" thickBot="1">
      <c r="A145" s="50" t="str">
        <f t="array" aca="1" ref="A145" ca="1">IFERROR(INDEX(bdqui,SMALL(IF((semaine=$B$3)*(societe=$AS$1),ROW(semaine)-1),ROW(A136)),COLUMN(A:A)),"")</f>
        <v/>
      </c>
      <c r="B145" s="50" t="str">
        <f t="array" aca="1" ref="B145" ca="1">IFERROR(INDEX(bdqui,SMALL(IF((semaine=$B$3)*(societe=$AS$1),ROW(semaine)-1),ROW(B136)),COLUMN(B:B)),"")</f>
        <v/>
      </c>
      <c r="C145" s="50"/>
      <c r="D145" s="32"/>
      <c r="E145" s="32"/>
      <c r="F145"/>
      <c r="G145" s="33"/>
      <c r="H145" s="33"/>
      <c r="I145" s="33"/>
      <c r="J145" s="33"/>
      <c r="K145" s="37">
        <f t="shared" ca="1" si="38"/>
        <v>0</v>
      </c>
      <c r="L145" s="38">
        <f t="shared" ca="1" si="39"/>
        <v>0</v>
      </c>
      <c r="M145" s="38"/>
      <c r="N145" s="38"/>
      <c r="O145" s="38">
        <f t="shared" ca="1" si="40"/>
        <v>0</v>
      </c>
      <c r="P145" s="37">
        <f t="shared" ca="1" si="41"/>
        <v>0</v>
      </c>
      <c r="Q145" s="38">
        <f t="shared" ca="1" si="42"/>
        <v>0</v>
      </c>
      <c r="R145" s="38"/>
      <c r="S145" s="38"/>
      <c r="T145" s="38">
        <f t="shared" ca="1" si="43"/>
        <v>0</v>
      </c>
      <c r="U145" s="37">
        <f t="shared" ca="1" si="44"/>
        <v>0</v>
      </c>
      <c r="V145" s="38">
        <f t="shared" ca="1" si="45"/>
        <v>0</v>
      </c>
      <c r="W145" s="38"/>
      <c r="X145" s="38"/>
      <c r="Y145" s="38">
        <f t="shared" ca="1" si="46"/>
        <v>0</v>
      </c>
      <c r="Z145" s="37">
        <f t="shared" ca="1" si="47"/>
        <v>0</v>
      </c>
      <c r="AA145" s="38">
        <f t="shared" ca="1" si="48"/>
        <v>0</v>
      </c>
      <c r="AB145" s="38"/>
      <c r="AC145" s="38"/>
      <c r="AD145" s="38">
        <f t="shared" ca="1" si="49"/>
        <v>0</v>
      </c>
      <c r="AE145" s="37">
        <f t="shared" ca="1" si="50"/>
        <v>0</v>
      </c>
      <c r="AF145" s="38">
        <f t="shared" ca="1" si="51"/>
        <v>0</v>
      </c>
      <c r="AG145" s="38"/>
      <c r="AH145" s="38"/>
      <c r="AI145" s="38">
        <f t="shared" ca="1" si="52"/>
        <v>0</v>
      </c>
      <c r="BD145" s="4" t="s">
        <v>88</v>
      </c>
      <c r="BE145" s="3" t="s">
        <v>64</v>
      </c>
      <c r="BF145" s="4" t="s">
        <v>65</v>
      </c>
      <c r="BG145" s="9">
        <v>1</v>
      </c>
      <c r="BH145" s="5">
        <v>42891</v>
      </c>
      <c r="BI145" s="5">
        <v>42895</v>
      </c>
      <c r="BJ145" s="6">
        <v>23</v>
      </c>
    </row>
    <row r="146" spans="1:62" ht="15.5" thickTop="1" thickBot="1">
      <c r="A146" s="50" t="str">
        <f t="array" aca="1" ref="A146" ca="1">IFERROR(INDEX(bdqui,SMALL(IF((semaine=$B$3)*(societe=$AS$1),ROW(semaine)-1),ROW(A137)),COLUMN(A:A)),"")</f>
        <v/>
      </c>
      <c r="B146" s="50" t="str">
        <f t="array" aca="1" ref="B146" ca="1">IFERROR(INDEX(bdqui,SMALL(IF((semaine=$B$3)*(societe=$AS$1),ROW(semaine)-1),ROW(B137)),COLUMN(B:B)),"")</f>
        <v/>
      </c>
      <c r="C146" s="50"/>
      <c r="D146" s="32"/>
      <c r="E146" s="32"/>
      <c r="F146"/>
      <c r="G146" s="33"/>
      <c r="H146" s="33"/>
      <c r="I146" s="33"/>
      <c r="J146" s="33"/>
      <c r="K146" s="37">
        <f t="shared" ca="1" si="38"/>
        <v>0</v>
      </c>
      <c r="L146" s="38">
        <f t="shared" ca="1" si="39"/>
        <v>0</v>
      </c>
      <c r="M146" s="38"/>
      <c r="N146" s="38"/>
      <c r="O146" s="38">
        <f t="shared" ca="1" si="40"/>
        <v>0</v>
      </c>
      <c r="P146" s="37">
        <f t="shared" ca="1" si="41"/>
        <v>0</v>
      </c>
      <c r="Q146" s="38">
        <f t="shared" ca="1" si="42"/>
        <v>0</v>
      </c>
      <c r="R146" s="38"/>
      <c r="S146" s="38"/>
      <c r="T146" s="38">
        <f t="shared" ca="1" si="43"/>
        <v>0</v>
      </c>
      <c r="U146" s="37">
        <f t="shared" ca="1" si="44"/>
        <v>0</v>
      </c>
      <c r="V146" s="38">
        <f t="shared" ca="1" si="45"/>
        <v>0</v>
      </c>
      <c r="W146" s="38"/>
      <c r="X146" s="38"/>
      <c r="Y146" s="38">
        <f t="shared" ca="1" si="46"/>
        <v>0</v>
      </c>
      <c r="Z146" s="37">
        <f t="shared" ca="1" si="47"/>
        <v>0</v>
      </c>
      <c r="AA146" s="38">
        <f t="shared" ca="1" si="48"/>
        <v>0</v>
      </c>
      <c r="AB146" s="38"/>
      <c r="AC146" s="38"/>
      <c r="AD146" s="38">
        <f t="shared" ca="1" si="49"/>
        <v>0</v>
      </c>
      <c r="AE146" s="37">
        <f t="shared" ca="1" si="50"/>
        <v>0</v>
      </c>
      <c r="AF146" s="38">
        <f t="shared" ca="1" si="51"/>
        <v>0</v>
      </c>
      <c r="AG146" s="38"/>
      <c r="AH146" s="38"/>
      <c r="AI146" s="38">
        <f t="shared" ca="1" si="52"/>
        <v>0</v>
      </c>
      <c r="BD146" s="4" t="s">
        <v>88</v>
      </c>
      <c r="BE146" s="3" t="s">
        <v>64</v>
      </c>
      <c r="BF146" s="4" t="s">
        <v>65</v>
      </c>
      <c r="BG146" s="9">
        <v>1</v>
      </c>
      <c r="BH146" s="5">
        <v>42898</v>
      </c>
      <c r="BI146" s="5">
        <v>42902</v>
      </c>
      <c r="BJ146" s="6">
        <v>24</v>
      </c>
    </row>
    <row r="147" spans="1:62" ht="15.5" thickTop="1" thickBot="1">
      <c r="A147" s="50" t="str">
        <f t="array" aca="1" ref="A147" ca="1">IFERROR(INDEX(bdqui,SMALL(IF((semaine=$B$3)*(societe=$AS$1),ROW(semaine)-1),ROW(A138)),COLUMN(A:A)),"")</f>
        <v/>
      </c>
      <c r="B147" s="50" t="str">
        <f t="array" aca="1" ref="B147" ca="1">IFERROR(INDEX(bdqui,SMALL(IF((semaine=$B$3)*(societe=$AS$1),ROW(semaine)-1),ROW(B138)),COLUMN(B:B)),"")</f>
        <v/>
      </c>
      <c r="C147" s="50"/>
      <c r="D147" s="32"/>
      <c r="E147" s="32"/>
      <c r="F147"/>
      <c r="G147" s="33"/>
      <c r="H147" s="33"/>
      <c r="I147" s="33"/>
      <c r="J147" s="33"/>
      <c r="K147" s="37">
        <f t="shared" ca="1" si="38"/>
        <v>0</v>
      </c>
      <c r="L147" s="38">
        <f t="shared" ca="1" si="39"/>
        <v>0</v>
      </c>
      <c r="M147" s="38"/>
      <c r="N147" s="38"/>
      <c r="O147" s="38">
        <f t="shared" ca="1" si="40"/>
        <v>0</v>
      </c>
      <c r="P147" s="37">
        <f t="shared" ca="1" si="41"/>
        <v>0</v>
      </c>
      <c r="Q147" s="38">
        <f t="shared" ca="1" si="42"/>
        <v>0</v>
      </c>
      <c r="R147" s="38"/>
      <c r="S147" s="38"/>
      <c r="T147" s="38">
        <f t="shared" ca="1" si="43"/>
        <v>0</v>
      </c>
      <c r="U147" s="37">
        <f t="shared" ca="1" si="44"/>
        <v>0</v>
      </c>
      <c r="V147" s="38">
        <f t="shared" ca="1" si="45"/>
        <v>0</v>
      </c>
      <c r="W147" s="38"/>
      <c r="X147" s="38"/>
      <c r="Y147" s="38">
        <f t="shared" ca="1" si="46"/>
        <v>0</v>
      </c>
      <c r="Z147" s="37">
        <f t="shared" ca="1" si="47"/>
        <v>0</v>
      </c>
      <c r="AA147" s="38">
        <f t="shared" ca="1" si="48"/>
        <v>0</v>
      </c>
      <c r="AB147" s="38"/>
      <c r="AC147" s="38"/>
      <c r="AD147" s="38">
        <f t="shared" ca="1" si="49"/>
        <v>0</v>
      </c>
      <c r="AE147" s="37">
        <f t="shared" ca="1" si="50"/>
        <v>0</v>
      </c>
      <c r="AF147" s="38">
        <f t="shared" ca="1" si="51"/>
        <v>0</v>
      </c>
      <c r="AG147" s="38"/>
      <c r="AH147" s="38"/>
      <c r="AI147" s="38">
        <f t="shared" ca="1" si="52"/>
        <v>0</v>
      </c>
      <c r="BD147" s="4" t="s">
        <v>88</v>
      </c>
      <c r="BE147" s="3" t="s">
        <v>64</v>
      </c>
      <c r="BF147" s="4" t="s">
        <v>65</v>
      </c>
      <c r="BG147" s="9">
        <v>1</v>
      </c>
      <c r="BH147" s="5">
        <v>42905</v>
      </c>
      <c r="BI147" s="5">
        <v>42909</v>
      </c>
      <c r="BJ147" s="6">
        <v>25</v>
      </c>
    </row>
    <row r="148" spans="1:62" ht="15.5" thickTop="1" thickBot="1">
      <c r="A148" s="50" t="str">
        <f t="array" aca="1" ref="A148" ca="1">IFERROR(INDEX(bdqui,SMALL(IF((semaine=$B$3)*(societe=$AS$1),ROW(semaine)-1),ROW(A139)),COLUMN(A:A)),"")</f>
        <v/>
      </c>
      <c r="B148" s="50" t="str">
        <f t="array" aca="1" ref="B148" ca="1">IFERROR(INDEX(bdqui,SMALL(IF((semaine=$B$3)*(societe=$AS$1),ROW(semaine)-1),ROW(B139)),COLUMN(B:B)),"")</f>
        <v/>
      </c>
      <c r="C148" s="50"/>
      <c r="D148" s="32"/>
      <c r="E148" s="32"/>
      <c r="F148"/>
      <c r="G148" s="33"/>
      <c r="H148" s="33"/>
      <c r="I148" s="33"/>
      <c r="J148" s="33"/>
      <c r="K148" s="37">
        <f t="shared" ca="1" si="38"/>
        <v>0</v>
      </c>
      <c r="L148" s="38">
        <f t="shared" ca="1" si="39"/>
        <v>0</v>
      </c>
      <c r="M148" s="38"/>
      <c r="N148" s="38"/>
      <c r="O148" s="38">
        <f t="shared" ca="1" si="40"/>
        <v>0</v>
      </c>
      <c r="P148" s="37">
        <f t="shared" ca="1" si="41"/>
        <v>0</v>
      </c>
      <c r="Q148" s="38">
        <f t="shared" ca="1" si="42"/>
        <v>0</v>
      </c>
      <c r="R148" s="38"/>
      <c r="S148" s="38"/>
      <c r="T148" s="38">
        <f t="shared" ca="1" si="43"/>
        <v>0</v>
      </c>
      <c r="U148" s="37">
        <f t="shared" ca="1" si="44"/>
        <v>0</v>
      </c>
      <c r="V148" s="38">
        <f t="shared" ca="1" si="45"/>
        <v>0</v>
      </c>
      <c r="W148" s="38"/>
      <c r="X148" s="38"/>
      <c r="Y148" s="38">
        <f t="shared" ca="1" si="46"/>
        <v>0</v>
      </c>
      <c r="Z148" s="37">
        <f t="shared" ca="1" si="47"/>
        <v>0</v>
      </c>
      <c r="AA148" s="38">
        <f t="shared" ca="1" si="48"/>
        <v>0</v>
      </c>
      <c r="AB148" s="38"/>
      <c r="AC148" s="38"/>
      <c r="AD148" s="38">
        <f t="shared" ca="1" si="49"/>
        <v>0</v>
      </c>
      <c r="AE148" s="37">
        <f t="shared" ca="1" si="50"/>
        <v>0</v>
      </c>
      <c r="AF148" s="38">
        <f t="shared" ca="1" si="51"/>
        <v>0</v>
      </c>
      <c r="AG148" s="38"/>
      <c r="AH148" s="38"/>
      <c r="AI148" s="38">
        <f t="shared" ca="1" si="52"/>
        <v>0</v>
      </c>
      <c r="BD148" s="4" t="s">
        <v>88</v>
      </c>
      <c r="BE148" s="3" t="s">
        <v>64</v>
      </c>
      <c r="BF148" s="4" t="s">
        <v>65</v>
      </c>
      <c r="BG148" s="9">
        <v>1</v>
      </c>
      <c r="BH148" s="5">
        <v>42912</v>
      </c>
      <c r="BI148" s="5">
        <v>42916</v>
      </c>
      <c r="BJ148" s="6">
        <v>26</v>
      </c>
    </row>
    <row r="149" spans="1:62" ht="15.5" thickTop="1" thickBot="1">
      <c r="A149" s="50" t="str">
        <f t="array" aca="1" ref="A149" ca="1">IFERROR(INDEX(bdqui,SMALL(IF((semaine=$B$3)*(societe=$AS$1),ROW(semaine)-1),ROW(A140)),COLUMN(A:A)),"")</f>
        <v/>
      </c>
      <c r="B149" s="50" t="str">
        <f t="array" aca="1" ref="B149" ca="1">IFERROR(INDEX(bdqui,SMALL(IF((semaine=$B$3)*(societe=$AS$1),ROW(semaine)-1),ROW(B140)),COLUMN(B:B)),"")</f>
        <v/>
      </c>
      <c r="C149" s="50"/>
      <c r="D149" s="32"/>
      <c r="E149" s="32"/>
      <c r="F149"/>
      <c r="G149" s="33"/>
      <c r="H149" s="33"/>
      <c r="I149" s="33"/>
      <c r="J149" s="33"/>
      <c r="K149" s="37">
        <f t="shared" ca="1" si="38"/>
        <v>0</v>
      </c>
      <c r="L149" s="38">
        <f t="shared" ca="1" si="39"/>
        <v>0</v>
      </c>
      <c r="M149" s="38"/>
      <c r="N149" s="38"/>
      <c r="O149" s="38">
        <f t="shared" ca="1" si="40"/>
        <v>0</v>
      </c>
      <c r="P149" s="37">
        <f t="shared" ca="1" si="41"/>
        <v>0</v>
      </c>
      <c r="Q149" s="38">
        <f t="shared" ca="1" si="42"/>
        <v>0</v>
      </c>
      <c r="R149" s="38"/>
      <c r="S149" s="38"/>
      <c r="T149" s="38">
        <f t="shared" ca="1" si="43"/>
        <v>0</v>
      </c>
      <c r="U149" s="37">
        <f t="shared" ca="1" si="44"/>
        <v>0</v>
      </c>
      <c r="V149" s="38">
        <f t="shared" ca="1" si="45"/>
        <v>0</v>
      </c>
      <c r="W149" s="38"/>
      <c r="X149" s="38"/>
      <c r="Y149" s="38">
        <f t="shared" ca="1" si="46"/>
        <v>0</v>
      </c>
      <c r="Z149" s="37">
        <f t="shared" ca="1" si="47"/>
        <v>0</v>
      </c>
      <c r="AA149" s="38">
        <f t="shared" ca="1" si="48"/>
        <v>0</v>
      </c>
      <c r="AB149" s="38"/>
      <c r="AC149" s="38"/>
      <c r="AD149" s="38">
        <f t="shared" ca="1" si="49"/>
        <v>0</v>
      </c>
      <c r="AE149" s="37">
        <f t="shared" ca="1" si="50"/>
        <v>0</v>
      </c>
      <c r="AF149" s="38">
        <f t="shared" ca="1" si="51"/>
        <v>0</v>
      </c>
      <c r="AG149" s="38"/>
      <c r="AH149" s="38"/>
      <c r="AI149" s="38">
        <f t="shared" ca="1" si="52"/>
        <v>0</v>
      </c>
      <c r="BD149" s="4" t="s">
        <v>89</v>
      </c>
      <c r="BE149" s="3" t="s">
        <v>66</v>
      </c>
      <c r="BF149" s="4" t="s">
        <v>67</v>
      </c>
      <c r="BG149" s="9">
        <v>1</v>
      </c>
      <c r="BH149" s="5">
        <v>42887</v>
      </c>
      <c r="BI149" s="5">
        <v>42888</v>
      </c>
      <c r="BJ149" s="6">
        <v>22</v>
      </c>
    </row>
    <row r="150" spans="1:62" ht="15.5" thickTop="1" thickBot="1">
      <c r="A150" s="50" t="str">
        <f t="array" aca="1" ref="A150" ca="1">IFERROR(INDEX(bdqui,SMALL(IF((semaine=$B$3)*(societe=$AS$1),ROW(semaine)-1),ROW(A141)),COLUMN(A:A)),"")</f>
        <v/>
      </c>
      <c r="B150" s="50" t="str">
        <f t="array" aca="1" ref="B150" ca="1">IFERROR(INDEX(bdqui,SMALL(IF((semaine=$B$3)*(societe=$AS$1),ROW(semaine)-1),ROW(B141)),COLUMN(B:B)),"")</f>
        <v/>
      </c>
      <c r="C150" s="50"/>
      <c r="D150" s="32"/>
      <c r="E150" s="32"/>
      <c r="F150"/>
      <c r="G150" s="33"/>
      <c r="H150" s="33"/>
      <c r="I150" s="33"/>
      <c r="J150" s="33"/>
      <c r="K150" s="37">
        <f t="shared" ca="1" si="38"/>
        <v>0</v>
      </c>
      <c r="L150" s="38">
        <f t="shared" ca="1" si="39"/>
        <v>0</v>
      </c>
      <c r="M150" s="38"/>
      <c r="N150" s="38"/>
      <c r="O150" s="38">
        <f t="shared" ca="1" si="40"/>
        <v>0</v>
      </c>
      <c r="P150" s="37">
        <f t="shared" ca="1" si="41"/>
        <v>0</v>
      </c>
      <c r="Q150" s="38">
        <f t="shared" ca="1" si="42"/>
        <v>0</v>
      </c>
      <c r="R150" s="38"/>
      <c r="S150" s="38"/>
      <c r="T150" s="38">
        <f t="shared" ca="1" si="43"/>
        <v>0</v>
      </c>
      <c r="U150" s="37">
        <f t="shared" ca="1" si="44"/>
        <v>0</v>
      </c>
      <c r="V150" s="38">
        <f t="shared" ca="1" si="45"/>
        <v>0</v>
      </c>
      <c r="W150" s="38"/>
      <c r="X150" s="38"/>
      <c r="Y150" s="38">
        <f t="shared" ca="1" si="46"/>
        <v>0</v>
      </c>
      <c r="Z150" s="37">
        <f t="shared" ca="1" si="47"/>
        <v>0</v>
      </c>
      <c r="AA150" s="38">
        <f t="shared" ca="1" si="48"/>
        <v>0</v>
      </c>
      <c r="AB150" s="38"/>
      <c r="AC150" s="38"/>
      <c r="AD150" s="38">
        <f t="shared" ca="1" si="49"/>
        <v>0</v>
      </c>
      <c r="AE150" s="37">
        <f t="shared" ca="1" si="50"/>
        <v>0</v>
      </c>
      <c r="AF150" s="38">
        <f t="shared" ca="1" si="51"/>
        <v>0</v>
      </c>
      <c r="AG150" s="38"/>
      <c r="AH150" s="38"/>
      <c r="AI150" s="38">
        <f t="shared" ca="1" si="52"/>
        <v>0</v>
      </c>
      <c r="BD150" s="4" t="s">
        <v>89</v>
      </c>
      <c r="BE150" s="3" t="s">
        <v>66</v>
      </c>
      <c r="BF150" s="4" t="s">
        <v>67</v>
      </c>
      <c r="BG150" s="9">
        <v>1</v>
      </c>
      <c r="BH150" s="5">
        <v>42891</v>
      </c>
      <c r="BI150" s="5">
        <v>42895</v>
      </c>
      <c r="BJ150" s="6">
        <v>23</v>
      </c>
    </row>
    <row r="151" spans="1:62" ht="15.5" thickTop="1" thickBot="1">
      <c r="A151" s="50" t="str">
        <f t="array" aca="1" ref="A151" ca="1">IFERROR(INDEX(bdqui,SMALL(IF((semaine=$B$3)*(societe=$AS$1),ROW(semaine)-1),ROW(A142)),COLUMN(A:A)),"")</f>
        <v/>
      </c>
      <c r="B151" s="50" t="str">
        <f t="array" aca="1" ref="B151" ca="1">IFERROR(INDEX(bdqui,SMALL(IF((semaine=$B$3)*(societe=$AS$1),ROW(semaine)-1),ROW(B142)),COLUMN(B:B)),"")</f>
        <v/>
      </c>
      <c r="C151" s="50"/>
      <c r="D151" s="32"/>
      <c r="E151" s="32"/>
      <c r="F151"/>
      <c r="G151" s="33"/>
      <c r="H151" s="33"/>
      <c r="I151" s="33"/>
      <c r="J151" s="33"/>
      <c r="K151" s="37">
        <f t="shared" ca="1" si="38"/>
        <v>0</v>
      </c>
      <c r="L151" s="38">
        <f t="shared" ca="1" si="39"/>
        <v>0</v>
      </c>
      <c r="M151" s="38"/>
      <c r="N151" s="38"/>
      <c r="O151" s="38">
        <f t="shared" ca="1" si="40"/>
        <v>0</v>
      </c>
      <c r="P151" s="37">
        <f t="shared" ca="1" si="41"/>
        <v>0</v>
      </c>
      <c r="Q151" s="38">
        <f t="shared" ca="1" si="42"/>
        <v>0</v>
      </c>
      <c r="R151" s="38"/>
      <c r="S151" s="38"/>
      <c r="T151" s="38">
        <f t="shared" ca="1" si="43"/>
        <v>0</v>
      </c>
      <c r="U151" s="37">
        <f t="shared" ca="1" si="44"/>
        <v>0</v>
      </c>
      <c r="V151" s="38">
        <f t="shared" ca="1" si="45"/>
        <v>0</v>
      </c>
      <c r="W151" s="38"/>
      <c r="X151" s="38"/>
      <c r="Y151" s="38">
        <f t="shared" ca="1" si="46"/>
        <v>0</v>
      </c>
      <c r="Z151" s="37">
        <f t="shared" ca="1" si="47"/>
        <v>0</v>
      </c>
      <c r="AA151" s="38">
        <f t="shared" ca="1" si="48"/>
        <v>0</v>
      </c>
      <c r="AB151" s="38"/>
      <c r="AC151" s="38"/>
      <c r="AD151" s="38">
        <f t="shared" ca="1" si="49"/>
        <v>0</v>
      </c>
      <c r="AE151" s="37">
        <f t="shared" ca="1" si="50"/>
        <v>0</v>
      </c>
      <c r="AF151" s="38">
        <f t="shared" ca="1" si="51"/>
        <v>0</v>
      </c>
      <c r="AG151" s="38"/>
      <c r="AH151" s="38"/>
      <c r="AI151" s="38">
        <f t="shared" ca="1" si="52"/>
        <v>0</v>
      </c>
      <c r="BD151" s="4" t="s">
        <v>89</v>
      </c>
      <c r="BE151" s="3" t="s">
        <v>66</v>
      </c>
      <c r="BF151" s="4" t="s">
        <v>67</v>
      </c>
      <c r="BG151" s="9">
        <v>1</v>
      </c>
      <c r="BH151" s="5">
        <v>42899</v>
      </c>
      <c r="BI151" s="5">
        <v>42902</v>
      </c>
      <c r="BJ151" s="6">
        <v>24</v>
      </c>
    </row>
    <row r="152" spans="1:62" ht="15.5" thickTop="1" thickBot="1">
      <c r="A152" s="50" t="str">
        <f t="array" aca="1" ref="A152" ca="1">IFERROR(INDEX(bdqui,SMALL(IF((semaine=$B$3)*(societe=$AS$1),ROW(semaine)-1),ROW(A143)),COLUMN(A:A)),"")</f>
        <v/>
      </c>
      <c r="B152" s="50" t="str">
        <f t="array" aca="1" ref="B152" ca="1">IFERROR(INDEX(bdqui,SMALL(IF((semaine=$B$3)*(societe=$AS$1),ROW(semaine)-1),ROW(B143)),COLUMN(B:B)),"")</f>
        <v/>
      </c>
      <c r="C152" s="50"/>
      <c r="D152" s="32"/>
      <c r="E152" s="32"/>
      <c r="F152"/>
      <c r="G152" s="33"/>
      <c r="H152" s="33"/>
      <c r="I152" s="33"/>
      <c r="J152" s="33"/>
      <c r="K152" s="37">
        <f t="shared" ca="1" si="38"/>
        <v>0</v>
      </c>
      <c r="L152" s="38">
        <f t="shared" ca="1" si="39"/>
        <v>0</v>
      </c>
      <c r="M152" s="38"/>
      <c r="N152" s="38"/>
      <c r="O152" s="38">
        <f t="shared" ca="1" si="40"/>
        <v>0</v>
      </c>
      <c r="P152" s="37">
        <f t="shared" ca="1" si="41"/>
        <v>0</v>
      </c>
      <c r="Q152" s="38">
        <f t="shared" ca="1" si="42"/>
        <v>0</v>
      </c>
      <c r="R152" s="38"/>
      <c r="S152" s="38"/>
      <c r="T152" s="38">
        <f t="shared" ca="1" si="43"/>
        <v>0</v>
      </c>
      <c r="U152" s="37">
        <f t="shared" ca="1" si="44"/>
        <v>0</v>
      </c>
      <c r="V152" s="38">
        <f t="shared" ca="1" si="45"/>
        <v>0</v>
      </c>
      <c r="W152" s="38"/>
      <c r="X152" s="38"/>
      <c r="Y152" s="38">
        <f t="shared" ca="1" si="46"/>
        <v>0</v>
      </c>
      <c r="Z152" s="37">
        <f t="shared" ca="1" si="47"/>
        <v>0</v>
      </c>
      <c r="AA152" s="38">
        <f t="shared" ca="1" si="48"/>
        <v>0</v>
      </c>
      <c r="AB152" s="38"/>
      <c r="AC152" s="38"/>
      <c r="AD152" s="38">
        <f t="shared" ca="1" si="49"/>
        <v>0</v>
      </c>
      <c r="AE152" s="37">
        <f t="shared" ca="1" si="50"/>
        <v>0</v>
      </c>
      <c r="AF152" s="38">
        <f t="shared" ca="1" si="51"/>
        <v>0</v>
      </c>
      <c r="AG152" s="38"/>
      <c r="AH152" s="38"/>
      <c r="AI152" s="38">
        <f t="shared" ca="1" si="52"/>
        <v>0</v>
      </c>
      <c r="BD152" s="4" t="s">
        <v>89</v>
      </c>
      <c r="BE152" s="3" t="s">
        <v>66</v>
      </c>
      <c r="BF152" s="4" t="s">
        <v>67</v>
      </c>
      <c r="BG152" s="9">
        <v>1</v>
      </c>
      <c r="BH152" s="5">
        <v>42905</v>
      </c>
      <c r="BI152" s="5">
        <v>42909</v>
      </c>
      <c r="BJ152" s="6">
        <v>25</v>
      </c>
    </row>
    <row r="153" spans="1:62" ht="15.5" thickTop="1" thickBot="1">
      <c r="A153" s="50" t="str">
        <f t="array" aca="1" ref="A153" ca="1">IFERROR(INDEX(bdqui,SMALL(IF((semaine=$B$3)*(societe=$AS$1),ROW(semaine)-1),ROW(A144)),COLUMN(A:A)),"")</f>
        <v/>
      </c>
      <c r="B153" s="50" t="str">
        <f t="array" aca="1" ref="B153" ca="1">IFERROR(INDEX(bdqui,SMALL(IF((semaine=$B$3)*(societe=$AS$1),ROW(semaine)-1),ROW(B144)),COLUMN(B:B)),"")</f>
        <v/>
      </c>
      <c r="C153" s="50"/>
      <c r="D153" s="32"/>
      <c r="E153" s="32"/>
      <c r="F153"/>
      <c r="G153" s="33"/>
      <c r="H153" s="33"/>
      <c r="I153" s="33"/>
      <c r="J153" s="33"/>
      <c r="K153" s="37">
        <f t="shared" ca="1" si="38"/>
        <v>0</v>
      </c>
      <c r="L153" s="38">
        <f t="shared" ca="1" si="39"/>
        <v>0</v>
      </c>
      <c r="M153" s="38"/>
      <c r="N153" s="38"/>
      <c r="O153" s="38">
        <f t="shared" ca="1" si="40"/>
        <v>0</v>
      </c>
      <c r="P153" s="37">
        <f t="shared" ca="1" si="41"/>
        <v>0</v>
      </c>
      <c r="Q153" s="38">
        <f t="shared" ca="1" si="42"/>
        <v>0</v>
      </c>
      <c r="R153" s="38"/>
      <c r="S153" s="38"/>
      <c r="T153" s="38">
        <f t="shared" ca="1" si="43"/>
        <v>0</v>
      </c>
      <c r="U153" s="37">
        <f t="shared" ca="1" si="44"/>
        <v>0</v>
      </c>
      <c r="V153" s="38">
        <f t="shared" ca="1" si="45"/>
        <v>0</v>
      </c>
      <c r="W153" s="38"/>
      <c r="X153" s="38"/>
      <c r="Y153" s="38">
        <f t="shared" ca="1" si="46"/>
        <v>0</v>
      </c>
      <c r="Z153" s="37">
        <f t="shared" ca="1" si="47"/>
        <v>0</v>
      </c>
      <c r="AA153" s="38">
        <f t="shared" ca="1" si="48"/>
        <v>0</v>
      </c>
      <c r="AB153" s="38"/>
      <c r="AC153" s="38"/>
      <c r="AD153" s="38">
        <f t="shared" ca="1" si="49"/>
        <v>0</v>
      </c>
      <c r="AE153" s="37">
        <f t="shared" ca="1" si="50"/>
        <v>0</v>
      </c>
      <c r="AF153" s="38">
        <f t="shared" ca="1" si="51"/>
        <v>0</v>
      </c>
      <c r="AG153" s="38"/>
      <c r="AH153" s="38"/>
      <c r="AI153" s="38">
        <f t="shared" ca="1" si="52"/>
        <v>0</v>
      </c>
      <c r="BD153" s="4" t="s">
        <v>89</v>
      </c>
      <c r="BE153" s="3" t="s">
        <v>66</v>
      </c>
      <c r="BF153" s="4" t="s">
        <v>67</v>
      </c>
      <c r="BG153" s="9">
        <v>1</v>
      </c>
      <c r="BH153" s="5">
        <v>42912</v>
      </c>
      <c r="BI153" s="5">
        <v>42916</v>
      </c>
      <c r="BJ153" s="6">
        <v>26</v>
      </c>
    </row>
    <row r="154" spans="1:62" ht="15.5" thickTop="1" thickBot="1">
      <c r="A154" s="50" t="str">
        <f t="array" aca="1" ref="A154" ca="1">IFERROR(INDEX(bdqui,SMALL(IF((semaine=$B$3)*(societe=$AS$1),ROW(semaine)-1),ROW(A145)),COLUMN(A:A)),"")</f>
        <v/>
      </c>
      <c r="B154" s="50" t="str">
        <f t="array" aca="1" ref="B154" ca="1">IFERROR(INDEX(bdqui,SMALL(IF((semaine=$B$3)*(societe=$AS$1),ROW(semaine)-1),ROW(B145)),COLUMN(B:B)),"")</f>
        <v/>
      </c>
      <c r="C154" s="50"/>
      <c r="D154" s="32"/>
      <c r="E154" s="32"/>
      <c r="F154"/>
      <c r="G154" s="33"/>
      <c r="H154" s="33"/>
      <c r="I154" s="33"/>
      <c r="J154" s="33"/>
      <c r="K154" s="37">
        <f t="shared" ca="1" si="38"/>
        <v>0</v>
      </c>
      <c r="L154" s="38">
        <f t="shared" ca="1" si="39"/>
        <v>0</v>
      </c>
      <c r="M154" s="38"/>
      <c r="N154" s="38"/>
      <c r="O154" s="38">
        <f t="shared" ca="1" si="40"/>
        <v>0</v>
      </c>
      <c r="P154" s="37">
        <f t="shared" ca="1" si="41"/>
        <v>0</v>
      </c>
      <c r="Q154" s="38">
        <f t="shared" ca="1" si="42"/>
        <v>0</v>
      </c>
      <c r="R154" s="38"/>
      <c r="S154" s="38"/>
      <c r="T154" s="38">
        <f t="shared" ca="1" si="43"/>
        <v>0</v>
      </c>
      <c r="U154" s="37">
        <f t="shared" ca="1" si="44"/>
        <v>0</v>
      </c>
      <c r="V154" s="38">
        <f t="shared" ca="1" si="45"/>
        <v>0</v>
      </c>
      <c r="W154" s="38"/>
      <c r="X154" s="38"/>
      <c r="Y154" s="38">
        <f t="shared" ca="1" si="46"/>
        <v>0</v>
      </c>
      <c r="Z154" s="37">
        <f t="shared" ca="1" si="47"/>
        <v>0</v>
      </c>
      <c r="AA154" s="38">
        <f t="shared" ca="1" si="48"/>
        <v>0</v>
      </c>
      <c r="AB154" s="38"/>
      <c r="AC154" s="38"/>
      <c r="AD154" s="38">
        <f t="shared" ca="1" si="49"/>
        <v>0</v>
      </c>
      <c r="AE154" s="37">
        <f t="shared" ca="1" si="50"/>
        <v>0</v>
      </c>
      <c r="AF154" s="38">
        <f t="shared" ca="1" si="51"/>
        <v>0</v>
      </c>
      <c r="AG154" s="38"/>
      <c r="AH154" s="38"/>
      <c r="AI154" s="38">
        <f t="shared" ca="1" si="52"/>
        <v>0</v>
      </c>
      <c r="BD154" s="4" t="s">
        <v>88</v>
      </c>
      <c r="BE154" s="3" t="s">
        <v>68</v>
      </c>
      <c r="BF154" s="4" t="s">
        <v>69</v>
      </c>
      <c r="BG154" s="9">
        <v>1</v>
      </c>
      <c r="BH154" s="5">
        <v>42905</v>
      </c>
      <c r="BI154" s="5">
        <v>42909</v>
      </c>
      <c r="BJ154" s="6">
        <v>25</v>
      </c>
    </row>
    <row r="155" spans="1:62" ht="15.5" thickTop="1" thickBot="1">
      <c r="A155" s="50" t="str">
        <f t="array" aca="1" ref="A155" ca="1">IFERROR(INDEX(bdqui,SMALL(IF((semaine=$B$3)*(societe=$AS$1),ROW(semaine)-1),ROW(A146)),COLUMN(A:A)),"")</f>
        <v/>
      </c>
      <c r="B155" s="50" t="str">
        <f t="array" aca="1" ref="B155" ca="1">IFERROR(INDEX(bdqui,SMALL(IF((semaine=$B$3)*(societe=$AS$1),ROW(semaine)-1),ROW(B146)),COLUMN(B:B)),"")</f>
        <v/>
      </c>
      <c r="C155" s="50"/>
      <c r="D155" s="32"/>
      <c r="E155" s="32"/>
      <c r="F155"/>
      <c r="G155" s="33"/>
      <c r="H155" s="33"/>
      <c r="I155" s="33"/>
      <c r="J155" s="33"/>
      <c r="K155" s="37">
        <f t="shared" ca="1" si="38"/>
        <v>0</v>
      </c>
      <c r="L155" s="38">
        <f t="shared" ca="1" si="39"/>
        <v>0</v>
      </c>
      <c r="M155" s="38"/>
      <c r="N155" s="38"/>
      <c r="O155" s="38">
        <f t="shared" ca="1" si="40"/>
        <v>0</v>
      </c>
      <c r="P155" s="37">
        <f t="shared" ca="1" si="41"/>
        <v>0</v>
      </c>
      <c r="Q155" s="38">
        <f t="shared" ca="1" si="42"/>
        <v>0</v>
      </c>
      <c r="R155" s="38"/>
      <c r="S155" s="38"/>
      <c r="T155" s="38">
        <f t="shared" ca="1" si="43"/>
        <v>0</v>
      </c>
      <c r="U155" s="37">
        <f t="shared" ca="1" si="44"/>
        <v>0</v>
      </c>
      <c r="V155" s="38">
        <f t="shared" ca="1" si="45"/>
        <v>0</v>
      </c>
      <c r="W155" s="38"/>
      <c r="X155" s="38"/>
      <c r="Y155" s="38">
        <f t="shared" ca="1" si="46"/>
        <v>0</v>
      </c>
      <c r="Z155" s="37">
        <f t="shared" ca="1" si="47"/>
        <v>0</v>
      </c>
      <c r="AA155" s="38">
        <f t="shared" ca="1" si="48"/>
        <v>0</v>
      </c>
      <c r="AB155" s="38"/>
      <c r="AC155" s="38"/>
      <c r="AD155" s="38">
        <f t="shared" ca="1" si="49"/>
        <v>0</v>
      </c>
      <c r="AE155" s="37">
        <f t="shared" ca="1" si="50"/>
        <v>0</v>
      </c>
      <c r="AF155" s="38">
        <f t="shared" ca="1" si="51"/>
        <v>0</v>
      </c>
      <c r="AG155" s="38"/>
      <c r="AH155" s="38"/>
      <c r="AI155" s="38">
        <f t="shared" ca="1" si="52"/>
        <v>0</v>
      </c>
      <c r="BD155" s="4" t="s">
        <v>88</v>
      </c>
      <c r="BE155" s="3" t="s">
        <v>68</v>
      </c>
      <c r="BF155" s="4" t="s">
        <v>69</v>
      </c>
      <c r="BG155" s="9"/>
      <c r="BH155" s="5">
        <v>42912</v>
      </c>
      <c r="BI155" s="5">
        <v>42916</v>
      </c>
      <c r="BJ155" s="6">
        <v>26</v>
      </c>
    </row>
    <row r="156" spans="1:62" ht="15.5" thickTop="1" thickBot="1">
      <c r="A156" s="50" t="str">
        <f t="array" aca="1" ref="A156" ca="1">IFERROR(INDEX(bdqui,SMALL(IF((semaine=$B$3)*(societe=$AS$1),ROW(semaine)-1),ROW(A147)),COLUMN(A:A)),"")</f>
        <v/>
      </c>
      <c r="B156" s="50" t="str">
        <f t="array" aca="1" ref="B156" ca="1">IFERROR(INDEX(bdqui,SMALL(IF((semaine=$B$3)*(societe=$AS$1),ROW(semaine)-1),ROW(B147)),COLUMN(B:B)),"")</f>
        <v/>
      </c>
      <c r="C156" s="50"/>
      <c r="D156" s="32"/>
      <c r="E156" s="32"/>
      <c r="F156"/>
      <c r="G156" s="33"/>
      <c r="H156" s="33"/>
      <c r="I156" s="33"/>
      <c r="J156" s="33"/>
      <c r="K156" s="37">
        <f t="shared" ca="1" si="38"/>
        <v>0</v>
      </c>
      <c r="L156" s="38">
        <f t="shared" ca="1" si="39"/>
        <v>0</v>
      </c>
      <c r="M156" s="38"/>
      <c r="N156" s="38"/>
      <c r="O156" s="38">
        <f t="shared" ca="1" si="40"/>
        <v>0</v>
      </c>
      <c r="P156" s="37">
        <f t="shared" ca="1" si="41"/>
        <v>0</v>
      </c>
      <c r="Q156" s="38">
        <f t="shared" ca="1" si="42"/>
        <v>0</v>
      </c>
      <c r="R156" s="38"/>
      <c r="S156" s="38"/>
      <c r="T156" s="38">
        <f t="shared" ca="1" si="43"/>
        <v>0</v>
      </c>
      <c r="U156" s="37">
        <f t="shared" ca="1" si="44"/>
        <v>0</v>
      </c>
      <c r="V156" s="38">
        <f t="shared" ca="1" si="45"/>
        <v>0</v>
      </c>
      <c r="W156" s="38"/>
      <c r="X156" s="38"/>
      <c r="Y156" s="38">
        <f t="shared" ca="1" si="46"/>
        <v>0</v>
      </c>
      <c r="Z156" s="37">
        <f t="shared" ca="1" si="47"/>
        <v>0</v>
      </c>
      <c r="AA156" s="38">
        <f t="shared" ca="1" si="48"/>
        <v>0</v>
      </c>
      <c r="AB156" s="38"/>
      <c r="AC156" s="38"/>
      <c r="AD156" s="38">
        <f t="shared" ca="1" si="49"/>
        <v>0</v>
      </c>
      <c r="AE156" s="37">
        <f t="shared" ca="1" si="50"/>
        <v>0</v>
      </c>
      <c r="AF156" s="38">
        <f t="shared" ca="1" si="51"/>
        <v>0</v>
      </c>
      <c r="AG156" s="38"/>
      <c r="AH156" s="38"/>
      <c r="AI156" s="38">
        <f t="shared" ca="1" si="52"/>
        <v>0</v>
      </c>
      <c r="BD156" s="4" t="s">
        <v>88</v>
      </c>
      <c r="BE156" s="3" t="s">
        <v>68</v>
      </c>
      <c r="BF156" s="4" t="s">
        <v>69</v>
      </c>
      <c r="BG156" s="9">
        <v>1</v>
      </c>
      <c r="BH156" s="5">
        <v>42898</v>
      </c>
      <c r="BI156" s="5">
        <v>42902</v>
      </c>
      <c r="BJ156" s="6">
        <v>24</v>
      </c>
    </row>
    <row r="157" spans="1:62" ht="15.5" thickTop="1" thickBot="1">
      <c r="A157" s="50" t="str">
        <f t="array" aca="1" ref="A157" ca="1">IFERROR(INDEX(bdqui,SMALL(IF((semaine=$B$3)*(societe=$AS$1),ROW(semaine)-1),ROW(A148)),COLUMN(A:A)),"")</f>
        <v/>
      </c>
      <c r="B157" s="50" t="str">
        <f t="array" aca="1" ref="B157" ca="1">IFERROR(INDEX(bdqui,SMALL(IF((semaine=$B$3)*(societe=$AS$1),ROW(semaine)-1),ROW(B148)),COLUMN(B:B)),"")</f>
        <v/>
      </c>
      <c r="C157" s="50"/>
      <c r="D157" s="32"/>
      <c r="E157" s="32"/>
      <c r="F157"/>
      <c r="G157" s="33"/>
      <c r="H157" s="33"/>
      <c r="I157" s="33"/>
      <c r="J157" s="33"/>
      <c r="K157" s="37">
        <f t="shared" ca="1" si="38"/>
        <v>0</v>
      </c>
      <c r="L157" s="38">
        <f t="shared" ca="1" si="39"/>
        <v>0</v>
      </c>
      <c r="M157" s="38"/>
      <c r="N157" s="38"/>
      <c r="O157" s="38">
        <f t="shared" ca="1" si="40"/>
        <v>0</v>
      </c>
      <c r="P157" s="37">
        <f t="shared" ca="1" si="41"/>
        <v>0</v>
      </c>
      <c r="Q157" s="38">
        <f t="shared" ca="1" si="42"/>
        <v>0</v>
      </c>
      <c r="R157" s="38"/>
      <c r="S157" s="38"/>
      <c r="T157" s="38">
        <f t="shared" ca="1" si="43"/>
        <v>0</v>
      </c>
      <c r="U157" s="37">
        <f t="shared" ca="1" si="44"/>
        <v>0</v>
      </c>
      <c r="V157" s="38">
        <f t="shared" ca="1" si="45"/>
        <v>0</v>
      </c>
      <c r="W157" s="38"/>
      <c r="X157" s="38"/>
      <c r="Y157" s="38">
        <f t="shared" ca="1" si="46"/>
        <v>0</v>
      </c>
      <c r="Z157" s="37">
        <f t="shared" ca="1" si="47"/>
        <v>0</v>
      </c>
      <c r="AA157" s="38">
        <f t="shared" ca="1" si="48"/>
        <v>0</v>
      </c>
      <c r="AB157" s="38"/>
      <c r="AC157" s="38"/>
      <c r="AD157" s="38">
        <f t="shared" ca="1" si="49"/>
        <v>0</v>
      </c>
      <c r="AE157" s="37">
        <f t="shared" ca="1" si="50"/>
        <v>0</v>
      </c>
      <c r="AF157" s="38">
        <f t="shared" ca="1" si="51"/>
        <v>0</v>
      </c>
      <c r="AG157" s="38"/>
      <c r="AH157" s="38"/>
      <c r="AI157" s="38">
        <f t="shared" ca="1" si="52"/>
        <v>0</v>
      </c>
      <c r="BD157" s="4" t="s">
        <v>88</v>
      </c>
      <c r="BE157" s="3" t="s">
        <v>70</v>
      </c>
      <c r="BF157" s="4" t="s">
        <v>65</v>
      </c>
      <c r="BG157" s="9">
        <v>1</v>
      </c>
      <c r="BH157" s="5">
        <v>42887</v>
      </c>
      <c r="BI157" s="5">
        <v>42888</v>
      </c>
      <c r="BJ157" s="6">
        <v>22</v>
      </c>
    </row>
    <row r="158" spans="1:62" ht="15.5" thickTop="1" thickBot="1">
      <c r="A158" s="50" t="str">
        <f t="array" aca="1" ref="A158" ca="1">IFERROR(INDEX(bdqui,SMALL(IF((semaine=$B$3)*(societe=$AS$1),ROW(semaine)-1),ROW(A149)),COLUMN(A:A)),"")</f>
        <v/>
      </c>
      <c r="B158" s="50" t="str">
        <f t="array" aca="1" ref="B158" ca="1">IFERROR(INDEX(bdqui,SMALL(IF((semaine=$B$3)*(societe=$AS$1),ROW(semaine)-1),ROW(B149)),COLUMN(B:B)),"")</f>
        <v/>
      </c>
      <c r="C158" s="50"/>
      <c r="D158" s="32"/>
      <c r="E158" s="32"/>
      <c r="F158"/>
      <c r="G158" s="33"/>
      <c r="H158" s="33"/>
      <c r="I158" s="33"/>
      <c r="J158" s="33"/>
      <c r="K158" s="37">
        <f t="shared" ca="1" si="38"/>
        <v>0</v>
      </c>
      <c r="L158" s="38">
        <f t="shared" ca="1" si="39"/>
        <v>0</v>
      </c>
      <c r="M158" s="38"/>
      <c r="N158" s="38"/>
      <c r="O158" s="38">
        <f t="shared" ca="1" si="40"/>
        <v>0</v>
      </c>
      <c r="P158" s="37">
        <f t="shared" ca="1" si="41"/>
        <v>0</v>
      </c>
      <c r="Q158" s="38">
        <f t="shared" ca="1" si="42"/>
        <v>0</v>
      </c>
      <c r="R158" s="38"/>
      <c r="S158" s="38"/>
      <c r="T158" s="38">
        <f t="shared" ca="1" si="43"/>
        <v>0</v>
      </c>
      <c r="U158" s="37">
        <f t="shared" ca="1" si="44"/>
        <v>0</v>
      </c>
      <c r="V158" s="38">
        <f t="shared" ca="1" si="45"/>
        <v>0</v>
      </c>
      <c r="W158" s="38"/>
      <c r="X158" s="38"/>
      <c r="Y158" s="38">
        <f t="shared" ca="1" si="46"/>
        <v>0</v>
      </c>
      <c r="Z158" s="37">
        <f t="shared" ca="1" si="47"/>
        <v>0</v>
      </c>
      <c r="AA158" s="38">
        <f t="shared" ca="1" si="48"/>
        <v>0</v>
      </c>
      <c r="AB158" s="38"/>
      <c r="AC158" s="38"/>
      <c r="AD158" s="38">
        <f t="shared" ca="1" si="49"/>
        <v>0</v>
      </c>
      <c r="AE158" s="37">
        <f t="shared" ca="1" si="50"/>
        <v>0</v>
      </c>
      <c r="AF158" s="38">
        <f t="shared" ca="1" si="51"/>
        <v>0</v>
      </c>
      <c r="AG158" s="38"/>
      <c r="AH158" s="38"/>
      <c r="AI158" s="38">
        <f t="shared" ca="1" si="52"/>
        <v>0</v>
      </c>
      <c r="BD158" s="4" t="s">
        <v>88</v>
      </c>
      <c r="BE158" s="3" t="s">
        <v>70</v>
      </c>
      <c r="BF158" s="4" t="s">
        <v>65</v>
      </c>
      <c r="BG158" s="9">
        <v>1</v>
      </c>
      <c r="BH158" s="5">
        <v>42891</v>
      </c>
      <c r="BI158" s="5">
        <v>42895</v>
      </c>
      <c r="BJ158" s="6">
        <v>23</v>
      </c>
    </row>
    <row r="159" spans="1:62" ht="15.5" thickTop="1" thickBot="1">
      <c r="A159" s="50" t="str">
        <f t="array" aca="1" ref="A159" ca="1">IFERROR(INDEX(bdqui,SMALL(IF((semaine=$B$3)*(societe=$AS$1),ROW(semaine)-1),ROW(A150)),COLUMN(A:A)),"")</f>
        <v/>
      </c>
      <c r="B159" s="50" t="str">
        <f t="array" aca="1" ref="B159" ca="1">IFERROR(INDEX(bdqui,SMALL(IF((semaine=$B$3)*(societe=$AS$1),ROW(semaine)-1),ROW(B150)),COLUMN(B:B)),"")</f>
        <v/>
      </c>
      <c r="C159" s="50"/>
      <c r="D159" s="32"/>
      <c r="E159" s="32"/>
      <c r="F159"/>
      <c r="G159" s="33"/>
      <c r="H159" s="33"/>
      <c r="I159" s="33"/>
      <c r="J159" s="33"/>
      <c r="K159" s="37">
        <f t="shared" ca="1" si="38"/>
        <v>0</v>
      </c>
      <c r="L159" s="38">
        <f t="shared" ca="1" si="39"/>
        <v>0</v>
      </c>
      <c r="M159" s="38"/>
      <c r="N159" s="38"/>
      <c r="O159" s="38">
        <f t="shared" ca="1" si="40"/>
        <v>0</v>
      </c>
      <c r="P159" s="37">
        <f t="shared" ca="1" si="41"/>
        <v>0</v>
      </c>
      <c r="Q159" s="38">
        <f t="shared" ca="1" si="42"/>
        <v>0</v>
      </c>
      <c r="R159" s="38"/>
      <c r="S159" s="38"/>
      <c r="T159" s="38">
        <f t="shared" ca="1" si="43"/>
        <v>0</v>
      </c>
      <c r="U159" s="37">
        <f t="shared" ca="1" si="44"/>
        <v>0</v>
      </c>
      <c r="V159" s="38">
        <f t="shared" ca="1" si="45"/>
        <v>0</v>
      </c>
      <c r="W159" s="38"/>
      <c r="X159" s="38"/>
      <c r="Y159" s="38">
        <f t="shared" ca="1" si="46"/>
        <v>0</v>
      </c>
      <c r="Z159" s="37">
        <f t="shared" ca="1" si="47"/>
        <v>0</v>
      </c>
      <c r="AA159" s="38">
        <f t="shared" ca="1" si="48"/>
        <v>0</v>
      </c>
      <c r="AB159" s="38"/>
      <c r="AC159" s="38"/>
      <c r="AD159" s="38">
        <f t="shared" ca="1" si="49"/>
        <v>0</v>
      </c>
      <c r="AE159" s="37">
        <f t="shared" ca="1" si="50"/>
        <v>0</v>
      </c>
      <c r="AF159" s="38">
        <f t="shared" ca="1" si="51"/>
        <v>0</v>
      </c>
      <c r="AG159" s="38"/>
      <c r="AH159" s="38"/>
      <c r="AI159" s="38">
        <f t="shared" ca="1" si="52"/>
        <v>0</v>
      </c>
      <c r="BD159" s="4" t="s">
        <v>88</v>
      </c>
      <c r="BE159" s="3" t="s">
        <v>70</v>
      </c>
      <c r="BF159" s="4" t="s">
        <v>65</v>
      </c>
      <c r="BG159" s="9">
        <v>1</v>
      </c>
      <c r="BH159" s="5">
        <v>42898</v>
      </c>
      <c r="BI159" s="5">
        <v>42902</v>
      </c>
      <c r="BJ159" s="6">
        <v>24</v>
      </c>
    </row>
    <row r="160" spans="1:62" ht="15.5" thickTop="1" thickBot="1">
      <c r="A160" s="50" t="str">
        <f t="array" aca="1" ref="A160" ca="1">IFERROR(INDEX(bdqui,SMALL(IF((semaine=$B$3)*(societe=$AS$1),ROW(semaine)-1),ROW(A151)),COLUMN(A:A)),"")</f>
        <v/>
      </c>
      <c r="B160" s="50" t="str">
        <f t="array" aca="1" ref="B160" ca="1">IFERROR(INDEX(bdqui,SMALL(IF((semaine=$B$3)*(societe=$AS$1),ROW(semaine)-1),ROW(B151)),COLUMN(B:B)),"")</f>
        <v/>
      </c>
      <c r="C160" s="50"/>
      <c r="D160" s="32"/>
      <c r="E160" s="32"/>
      <c r="F160"/>
      <c r="G160" s="33"/>
      <c r="H160" s="33"/>
      <c r="I160" s="33"/>
      <c r="J160" s="33"/>
      <c r="K160" s="37">
        <f t="shared" ca="1" si="38"/>
        <v>0</v>
      </c>
      <c r="L160" s="38">
        <f t="shared" ca="1" si="39"/>
        <v>0</v>
      </c>
      <c r="M160" s="38"/>
      <c r="N160" s="38"/>
      <c r="O160" s="38">
        <f t="shared" ca="1" si="40"/>
        <v>0</v>
      </c>
      <c r="P160" s="37">
        <f t="shared" ca="1" si="41"/>
        <v>0</v>
      </c>
      <c r="Q160" s="38">
        <f t="shared" ca="1" si="42"/>
        <v>0</v>
      </c>
      <c r="R160" s="38"/>
      <c r="S160" s="38"/>
      <c r="T160" s="38">
        <f t="shared" ca="1" si="43"/>
        <v>0</v>
      </c>
      <c r="U160" s="37">
        <f t="shared" ca="1" si="44"/>
        <v>0</v>
      </c>
      <c r="V160" s="38">
        <f t="shared" ca="1" si="45"/>
        <v>0</v>
      </c>
      <c r="W160" s="38"/>
      <c r="X160" s="38"/>
      <c r="Y160" s="38">
        <f t="shared" ca="1" si="46"/>
        <v>0</v>
      </c>
      <c r="Z160" s="37">
        <f t="shared" ca="1" si="47"/>
        <v>0</v>
      </c>
      <c r="AA160" s="38">
        <f t="shared" ca="1" si="48"/>
        <v>0</v>
      </c>
      <c r="AB160" s="38"/>
      <c r="AC160" s="38"/>
      <c r="AD160" s="38">
        <f t="shared" ca="1" si="49"/>
        <v>0</v>
      </c>
      <c r="AE160" s="37">
        <f t="shared" ca="1" si="50"/>
        <v>0</v>
      </c>
      <c r="AF160" s="38">
        <f t="shared" ca="1" si="51"/>
        <v>0</v>
      </c>
      <c r="AG160" s="38"/>
      <c r="AH160" s="38"/>
      <c r="AI160" s="38">
        <f t="shared" ca="1" si="52"/>
        <v>0</v>
      </c>
      <c r="BD160" s="4" t="s">
        <v>88</v>
      </c>
      <c r="BE160" s="3" t="s">
        <v>70</v>
      </c>
      <c r="BF160" s="4" t="s">
        <v>65</v>
      </c>
      <c r="BG160" s="9">
        <v>1</v>
      </c>
      <c r="BH160" s="5">
        <v>42905</v>
      </c>
      <c r="BI160" s="5">
        <v>42909</v>
      </c>
      <c r="BJ160" s="6">
        <v>25</v>
      </c>
    </row>
    <row r="161" spans="1:62" ht="15.5" thickTop="1" thickBot="1">
      <c r="A161" s="50" t="str">
        <f t="array" aca="1" ref="A161" ca="1">IFERROR(INDEX(bdqui,SMALL(IF((semaine=$B$3)*(societe=$AS$1),ROW(semaine)-1),ROW(A152)),COLUMN(A:A)),"")</f>
        <v/>
      </c>
      <c r="B161" s="50" t="str">
        <f t="array" aca="1" ref="B161" ca="1">IFERROR(INDEX(bdqui,SMALL(IF((semaine=$B$3)*(societe=$AS$1),ROW(semaine)-1),ROW(B152)),COLUMN(B:B)),"")</f>
        <v/>
      </c>
      <c r="C161" s="50"/>
      <c r="D161" s="32"/>
      <c r="E161" s="32"/>
      <c r="F161"/>
      <c r="G161" s="33"/>
      <c r="H161" s="33"/>
      <c r="I161" s="33"/>
      <c r="J161" s="33"/>
      <c r="K161" s="37">
        <f t="shared" ca="1" si="38"/>
        <v>0</v>
      </c>
      <c r="L161" s="38">
        <f t="shared" ca="1" si="39"/>
        <v>0</v>
      </c>
      <c r="M161" s="38"/>
      <c r="N161" s="38"/>
      <c r="O161" s="38">
        <f t="shared" ca="1" si="40"/>
        <v>0</v>
      </c>
      <c r="P161" s="37">
        <f t="shared" ca="1" si="41"/>
        <v>0</v>
      </c>
      <c r="Q161" s="38">
        <f t="shared" ca="1" si="42"/>
        <v>0</v>
      </c>
      <c r="R161" s="38"/>
      <c r="S161" s="38"/>
      <c r="T161" s="38">
        <f t="shared" ca="1" si="43"/>
        <v>0</v>
      </c>
      <c r="U161" s="37">
        <f t="shared" ca="1" si="44"/>
        <v>0</v>
      </c>
      <c r="V161" s="38">
        <f t="shared" ca="1" si="45"/>
        <v>0</v>
      </c>
      <c r="W161" s="38"/>
      <c r="X161" s="38"/>
      <c r="Y161" s="38">
        <f t="shared" ca="1" si="46"/>
        <v>0</v>
      </c>
      <c r="Z161" s="37">
        <f t="shared" ca="1" si="47"/>
        <v>0</v>
      </c>
      <c r="AA161" s="38">
        <f t="shared" ca="1" si="48"/>
        <v>0</v>
      </c>
      <c r="AB161" s="38"/>
      <c r="AC161" s="38"/>
      <c r="AD161" s="38">
        <f t="shared" ca="1" si="49"/>
        <v>0</v>
      </c>
      <c r="AE161" s="37">
        <f t="shared" ca="1" si="50"/>
        <v>0</v>
      </c>
      <c r="AF161" s="38">
        <f t="shared" ca="1" si="51"/>
        <v>0</v>
      </c>
      <c r="AG161" s="38"/>
      <c r="AH161" s="38"/>
      <c r="AI161" s="38">
        <f t="shared" ca="1" si="52"/>
        <v>0</v>
      </c>
      <c r="BD161" s="4" t="s">
        <v>88</v>
      </c>
      <c r="BE161" s="3" t="s">
        <v>70</v>
      </c>
      <c r="BF161" s="4" t="s">
        <v>65</v>
      </c>
      <c r="BG161" s="9">
        <v>1</v>
      </c>
      <c r="BH161" s="5">
        <v>42912</v>
      </c>
      <c r="BI161" s="5">
        <v>42916</v>
      </c>
      <c r="BJ161" s="6">
        <v>26</v>
      </c>
    </row>
    <row r="162" spans="1:62" ht="15.5" thickTop="1" thickBot="1">
      <c r="A162" s="50" t="str">
        <f t="array" aca="1" ref="A162" ca="1">IFERROR(INDEX(bdqui,SMALL(IF((semaine=$B$3)*(societe=$AS$1),ROW(semaine)-1),ROW(A153)),COLUMN(A:A)),"")</f>
        <v/>
      </c>
      <c r="B162" s="50" t="str">
        <f t="array" aca="1" ref="B162" ca="1">IFERROR(INDEX(bdqui,SMALL(IF((semaine=$B$3)*(societe=$AS$1),ROW(semaine)-1),ROW(B153)),COLUMN(B:B)),"")</f>
        <v/>
      </c>
      <c r="C162" s="50"/>
      <c r="D162" s="32"/>
      <c r="E162" s="32"/>
      <c r="F162"/>
      <c r="G162" s="33"/>
      <c r="H162" s="33"/>
      <c r="I162" s="33"/>
      <c r="J162" s="33"/>
      <c r="K162" s="37">
        <f t="shared" ca="1" si="38"/>
        <v>0</v>
      </c>
      <c r="L162" s="38">
        <f t="shared" ca="1" si="39"/>
        <v>0</v>
      </c>
      <c r="M162" s="38"/>
      <c r="N162" s="38"/>
      <c r="O162" s="38">
        <f t="shared" ca="1" si="40"/>
        <v>0</v>
      </c>
      <c r="P162" s="37">
        <f t="shared" ca="1" si="41"/>
        <v>0</v>
      </c>
      <c r="Q162" s="38">
        <f t="shared" ca="1" si="42"/>
        <v>0</v>
      </c>
      <c r="R162" s="38"/>
      <c r="S162" s="38"/>
      <c r="T162" s="38">
        <f t="shared" ca="1" si="43"/>
        <v>0</v>
      </c>
      <c r="U162" s="37">
        <f t="shared" ca="1" si="44"/>
        <v>0</v>
      </c>
      <c r="V162" s="38">
        <f t="shared" ca="1" si="45"/>
        <v>0</v>
      </c>
      <c r="W162" s="38"/>
      <c r="X162" s="38"/>
      <c r="Y162" s="38">
        <f t="shared" ca="1" si="46"/>
        <v>0</v>
      </c>
      <c r="Z162" s="37">
        <f t="shared" ca="1" si="47"/>
        <v>0</v>
      </c>
      <c r="AA162" s="38">
        <f t="shared" ca="1" si="48"/>
        <v>0</v>
      </c>
      <c r="AB162" s="38"/>
      <c r="AC162" s="38"/>
      <c r="AD162" s="38">
        <f t="shared" ca="1" si="49"/>
        <v>0</v>
      </c>
      <c r="AE162" s="37">
        <f t="shared" ca="1" si="50"/>
        <v>0</v>
      </c>
      <c r="AF162" s="38">
        <f t="shared" ca="1" si="51"/>
        <v>0</v>
      </c>
      <c r="AG162" s="38"/>
      <c r="AH162" s="38"/>
      <c r="AI162" s="38">
        <f t="shared" ca="1" si="52"/>
        <v>0</v>
      </c>
      <c r="BD162" s="4" t="s">
        <v>88</v>
      </c>
      <c r="BE162" s="3" t="s">
        <v>71</v>
      </c>
      <c r="BF162" s="4" t="s">
        <v>72</v>
      </c>
      <c r="BG162" s="9">
        <v>1</v>
      </c>
      <c r="BH162" s="5">
        <v>42898</v>
      </c>
      <c r="BI162" s="5">
        <v>42902</v>
      </c>
      <c r="BJ162" s="6">
        <v>24</v>
      </c>
    </row>
    <row r="163" spans="1:62" ht="15.5" thickTop="1" thickBot="1">
      <c r="A163" s="50" t="str">
        <f t="array" aca="1" ref="A163" ca="1">IFERROR(INDEX(bdqui,SMALL(IF((semaine=$B$3)*(societe=$AS$1),ROW(semaine)-1),ROW(A154)),COLUMN(A:A)),"")</f>
        <v/>
      </c>
      <c r="B163" s="50" t="str">
        <f t="array" aca="1" ref="B163" ca="1">IFERROR(INDEX(bdqui,SMALL(IF((semaine=$B$3)*(societe=$AS$1),ROW(semaine)-1),ROW(B154)),COLUMN(B:B)),"")</f>
        <v/>
      </c>
      <c r="C163" s="50"/>
      <c r="D163" s="32"/>
      <c r="E163" s="32"/>
      <c r="F163"/>
      <c r="G163" s="33"/>
      <c r="H163" s="33"/>
      <c r="I163" s="33"/>
      <c r="J163" s="33"/>
      <c r="K163" s="37">
        <f t="shared" ca="1" si="38"/>
        <v>0</v>
      </c>
      <c r="L163" s="38">
        <f t="shared" ca="1" si="39"/>
        <v>0</v>
      </c>
      <c r="M163" s="38"/>
      <c r="N163" s="38"/>
      <c r="O163" s="38">
        <f t="shared" ca="1" si="40"/>
        <v>0</v>
      </c>
      <c r="P163" s="37">
        <f t="shared" ca="1" si="41"/>
        <v>0</v>
      </c>
      <c r="Q163" s="38">
        <f t="shared" ca="1" si="42"/>
        <v>0</v>
      </c>
      <c r="R163" s="38"/>
      <c r="S163" s="38"/>
      <c r="T163" s="38">
        <f t="shared" ca="1" si="43"/>
        <v>0</v>
      </c>
      <c r="U163" s="37">
        <f t="shared" ca="1" si="44"/>
        <v>0</v>
      </c>
      <c r="V163" s="38">
        <f t="shared" ca="1" si="45"/>
        <v>0</v>
      </c>
      <c r="W163" s="38"/>
      <c r="X163" s="38"/>
      <c r="Y163" s="38">
        <f t="shared" ca="1" si="46"/>
        <v>0</v>
      </c>
      <c r="Z163" s="37">
        <f t="shared" ca="1" si="47"/>
        <v>0</v>
      </c>
      <c r="AA163" s="38">
        <f t="shared" ca="1" si="48"/>
        <v>0</v>
      </c>
      <c r="AB163" s="38"/>
      <c r="AC163" s="38"/>
      <c r="AD163" s="38">
        <f t="shared" ca="1" si="49"/>
        <v>0</v>
      </c>
      <c r="AE163" s="37">
        <f t="shared" ca="1" si="50"/>
        <v>0</v>
      </c>
      <c r="AF163" s="38">
        <f t="shared" ca="1" si="51"/>
        <v>0</v>
      </c>
      <c r="AG163" s="38"/>
      <c r="AH163" s="38"/>
      <c r="AI163" s="38">
        <f t="shared" ca="1" si="52"/>
        <v>0</v>
      </c>
      <c r="BD163" s="4" t="s">
        <v>88</v>
      </c>
      <c r="BE163" s="3" t="s">
        <v>71</v>
      </c>
      <c r="BF163" s="4" t="s">
        <v>72</v>
      </c>
      <c r="BG163" s="9">
        <v>1</v>
      </c>
      <c r="BH163" s="5">
        <v>42891</v>
      </c>
      <c r="BI163" s="5">
        <v>42895</v>
      </c>
      <c r="BJ163" s="6">
        <v>23</v>
      </c>
    </row>
    <row r="164" spans="1:62" ht="15.5" thickTop="1" thickBot="1">
      <c r="A164" s="50" t="str">
        <f t="array" aca="1" ref="A164" ca="1">IFERROR(INDEX(bdqui,SMALL(IF((semaine=$B$3)*(societe=$AS$1),ROW(semaine)-1),ROW(A155)),COLUMN(A:A)),"")</f>
        <v/>
      </c>
      <c r="B164" s="50" t="str">
        <f t="array" aca="1" ref="B164" ca="1">IFERROR(INDEX(bdqui,SMALL(IF((semaine=$B$3)*(societe=$AS$1),ROW(semaine)-1),ROW(B155)),COLUMN(B:B)),"")</f>
        <v/>
      </c>
      <c r="C164" s="50"/>
      <c r="D164" s="32"/>
      <c r="E164" s="32"/>
      <c r="F164"/>
      <c r="G164" s="33"/>
      <c r="H164" s="33"/>
      <c r="I164" s="33"/>
      <c r="J164" s="33"/>
      <c r="K164" s="37">
        <f t="shared" ca="1" si="38"/>
        <v>0</v>
      </c>
      <c r="L164" s="38">
        <f t="shared" ca="1" si="39"/>
        <v>0</v>
      </c>
      <c r="M164" s="38"/>
      <c r="N164" s="38"/>
      <c r="O164" s="38">
        <f t="shared" ca="1" si="40"/>
        <v>0</v>
      </c>
      <c r="P164" s="37">
        <f t="shared" ca="1" si="41"/>
        <v>0</v>
      </c>
      <c r="Q164" s="38">
        <f t="shared" ca="1" si="42"/>
        <v>0</v>
      </c>
      <c r="R164" s="38"/>
      <c r="S164" s="38"/>
      <c r="T164" s="38">
        <f t="shared" ca="1" si="43"/>
        <v>0</v>
      </c>
      <c r="U164" s="37">
        <f t="shared" ca="1" si="44"/>
        <v>0</v>
      </c>
      <c r="V164" s="38">
        <f t="shared" ca="1" si="45"/>
        <v>0</v>
      </c>
      <c r="W164" s="38"/>
      <c r="X164" s="38"/>
      <c r="Y164" s="38">
        <f t="shared" ca="1" si="46"/>
        <v>0</v>
      </c>
      <c r="Z164" s="37">
        <f t="shared" ca="1" si="47"/>
        <v>0</v>
      </c>
      <c r="AA164" s="38">
        <f t="shared" ca="1" si="48"/>
        <v>0</v>
      </c>
      <c r="AB164" s="38"/>
      <c r="AC164" s="38"/>
      <c r="AD164" s="38">
        <f t="shared" ca="1" si="49"/>
        <v>0</v>
      </c>
      <c r="AE164" s="37">
        <f t="shared" ca="1" si="50"/>
        <v>0</v>
      </c>
      <c r="AF164" s="38">
        <f t="shared" ca="1" si="51"/>
        <v>0</v>
      </c>
      <c r="AG164" s="38"/>
      <c r="AH164" s="38"/>
      <c r="AI164" s="38">
        <f t="shared" ca="1" si="52"/>
        <v>0</v>
      </c>
      <c r="BD164" s="4" t="s">
        <v>88</v>
      </c>
      <c r="BE164" s="3" t="s">
        <v>71</v>
      </c>
      <c r="BF164" s="4" t="s">
        <v>72</v>
      </c>
      <c r="BG164" s="9">
        <v>1</v>
      </c>
      <c r="BH164" s="5">
        <v>42905</v>
      </c>
      <c r="BI164" s="5">
        <v>42909</v>
      </c>
      <c r="BJ164" s="6">
        <v>25</v>
      </c>
    </row>
    <row r="165" spans="1:62" ht="15.5" thickTop="1" thickBot="1">
      <c r="A165" s="50" t="str">
        <f t="array" aca="1" ref="A165" ca="1">IFERROR(INDEX(bdqui,SMALL(IF((semaine=$B$3)*(societe=$AS$1),ROW(semaine)-1),ROW(A156)),COLUMN(A:A)),"")</f>
        <v/>
      </c>
      <c r="B165" s="50" t="str">
        <f t="array" aca="1" ref="B165" ca="1">IFERROR(INDEX(bdqui,SMALL(IF((semaine=$B$3)*(societe=$AS$1),ROW(semaine)-1),ROW(B156)),COLUMN(B:B)),"")</f>
        <v/>
      </c>
      <c r="C165" s="50"/>
      <c r="D165" s="32"/>
      <c r="E165" s="32"/>
      <c r="F165"/>
      <c r="G165" s="33"/>
      <c r="H165" s="33"/>
      <c r="I165" s="33"/>
      <c r="J165" s="33"/>
      <c r="K165" s="37">
        <f t="shared" ca="1" si="38"/>
        <v>0</v>
      </c>
      <c r="L165" s="38">
        <f t="shared" ca="1" si="39"/>
        <v>0</v>
      </c>
      <c r="M165" s="38"/>
      <c r="N165" s="38"/>
      <c r="O165" s="38">
        <f t="shared" ca="1" si="40"/>
        <v>0</v>
      </c>
      <c r="P165" s="37">
        <f t="shared" ca="1" si="41"/>
        <v>0</v>
      </c>
      <c r="Q165" s="38">
        <f t="shared" ca="1" si="42"/>
        <v>0</v>
      </c>
      <c r="R165" s="38"/>
      <c r="S165" s="38"/>
      <c r="T165" s="38">
        <f t="shared" ca="1" si="43"/>
        <v>0</v>
      </c>
      <c r="U165" s="37">
        <f t="shared" ca="1" si="44"/>
        <v>0</v>
      </c>
      <c r="V165" s="38">
        <f t="shared" ca="1" si="45"/>
        <v>0</v>
      </c>
      <c r="W165" s="38"/>
      <c r="X165" s="38"/>
      <c r="Y165" s="38">
        <f t="shared" ca="1" si="46"/>
        <v>0</v>
      </c>
      <c r="Z165" s="37">
        <f t="shared" ca="1" si="47"/>
        <v>0</v>
      </c>
      <c r="AA165" s="38">
        <f t="shared" ca="1" si="48"/>
        <v>0</v>
      </c>
      <c r="AB165" s="38"/>
      <c r="AC165" s="38"/>
      <c r="AD165" s="38">
        <f t="shared" ca="1" si="49"/>
        <v>0</v>
      </c>
      <c r="AE165" s="37">
        <f t="shared" ca="1" si="50"/>
        <v>0</v>
      </c>
      <c r="AF165" s="38">
        <f t="shared" ca="1" si="51"/>
        <v>0</v>
      </c>
      <c r="AG165" s="38"/>
      <c r="AH165" s="38"/>
      <c r="AI165" s="38">
        <f t="shared" ca="1" si="52"/>
        <v>0</v>
      </c>
      <c r="BD165" s="4" t="s">
        <v>88</v>
      </c>
      <c r="BE165" s="3" t="s">
        <v>71</v>
      </c>
      <c r="BF165" s="4" t="s">
        <v>72</v>
      </c>
      <c r="BG165" s="9">
        <v>1</v>
      </c>
      <c r="BH165" s="5">
        <v>42912</v>
      </c>
      <c r="BI165" s="5">
        <v>42916</v>
      </c>
      <c r="BJ165" s="6">
        <v>26</v>
      </c>
    </row>
    <row r="166" spans="1:62" ht="15.5" thickTop="1" thickBot="1">
      <c r="A166" s="50" t="str">
        <f t="array" aca="1" ref="A166" ca="1">IFERROR(INDEX(bdqui,SMALL(IF((semaine=$B$3)*(societe=$AS$1),ROW(semaine)-1),ROW(A157)),COLUMN(A:A)),"")</f>
        <v/>
      </c>
      <c r="B166" s="50" t="str">
        <f t="array" aca="1" ref="B166" ca="1">IFERROR(INDEX(bdqui,SMALL(IF((semaine=$B$3)*(societe=$AS$1),ROW(semaine)-1),ROW(B157)),COLUMN(B:B)),"")</f>
        <v/>
      </c>
      <c r="C166" s="50"/>
      <c r="D166" s="32"/>
      <c r="E166" s="32"/>
      <c r="F166"/>
      <c r="G166" s="33"/>
      <c r="H166" s="33"/>
      <c r="I166" s="33"/>
      <c r="J166" s="33"/>
      <c r="K166" s="37">
        <f t="shared" ca="1" si="38"/>
        <v>0</v>
      </c>
      <c r="L166" s="38">
        <f t="shared" ca="1" si="39"/>
        <v>0</v>
      </c>
      <c r="M166" s="38"/>
      <c r="N166" s="38"/>
      <c r="O166" s="38">
        <f t="shared" ca="1" si="40"/>
        <v>0</v>
      </c>
      <c r="P166" s="37">
        <f t="shared" ca="1" si="41"/>
        <v>0</v>
      </c>
      <c r="Q166" s="38">
        <f t="shared" ca="1" si="42"/>
        <v>0</v>
      </c>
      <c r="R166" s="38"/>
      <c r="S166" s="38"/>
      <c r="T166" s="38">
        <f t="shared" ca="1" si="43"/>
        <v>0</v>
      </c>
      <c r="U166" s="37">
        <f t="shared" ca="1" si="44"/>
        <v>0</v>
      </c>
      <c r="V166" s="38">
        <f t="shared" ca="1" si="45"/>
        <v>0</v>
      </c>
      <c r="W166" s="38"/>
      <c r="X166" s="38"/>
      <c r="Y166" s="38">
        <f t="shared" ca="1" si="46"/>
        <v>0</v>
      </c>
      <c r="Z166" s="37">
        <f t="shared" ca="1" si="47"/>
        <v>0</v>
      </c>
      <c r="AA166" s="38">
        <f t="shared" ca="1" si="48"/>
        <v>0</v>
      </c>
      <c r="AB166" s="38"/>
      <c r="AC166" s="38"/>
      <c r="AD166" s="38">
        <f t="shared" ca="1" si="49"/>
        <v>0</v>
      </c>
      <c r="AE166" s="37">
        <f t="shared" ca="1" si="50"/>
        <v>0</v>
      </c>
      <c r="AF166" s="38">
        <f t="shared" ca="1" si="51"/>
        <v>0</v>
      </c>
      <c r="AG166" s="38"/>
      <c r="AH166" s="38"/>
      <c r="AI166" s="38">
        <f t="shared" ca="1" si="52"/>
        <v>0</v>
      </c>
      <c r="BD166" s="4" t="s">
        <v>88</v>
      </c>
      <c r="BE166" s="3" t="s">
        <v>73</v>
      </c>
      <c r="BF166" s="4" t="s">
        <v>74</v>
      </c>
      <c r="BG166" s="9">
        <v>1</v>
      </c>
      <c r="BH166" s="5">
        <v>42887</v>
      </c>
      <c r="BI166" s="5">
        <v>42888</v>
      </c>
      <c r="BJ166" s="6">
        <v>22</v>
      </c>
    </row>
    <row r="167" spans="1:62" ht="15.5" thickTop="1" thickBot="1">
      <c r="A167" s="50" t="str">
        <f t="array" aca="1" ref="A167" ca="1">IFERROR(INDEX(bdqui,SMALL(IF((semaine=$B$3)*(societe=$AS$1),ROW(semaine)-1),ROW(A158)),COLUMN(A:A)),"")</f>
        <v/>
      </c>
      <c r="B167" s="50" t="str">
        <f t="array" aca="1" ref="B167" ca="1">IFERROR(INDEX(bdqui,SMALL(IF((semaine=$B$3)*(societe=$AS$1),ROW(semaine)-1),ROW(B158)),COLUMN(B:B)),"")</f>
        <v/>
      </c>
      <c r="C167" s="50"/>
      <c r="D167" s="32"/>
      <c r="E167" s="32"/>
      <c r="F167"/>
      <c r="G167" s="33"/>
      <c r="H167" s="33"/>
      <c r="I167" s="33"/>
      <c r="J167" s="33"/>
      <c r="K167" s="37">
        <f t="shared" ca="1" si="38"/>
        <v>0</v>
      </c>
      <c r="L167" s="38">
        <f t="shared" ca="1" si="39"/>
        <v>0</v>
      </c>
      <c r="M167" s="38"/>
      <c r="N167" s="38"/>
      <c r="O167" s="38">
        <f t="shared" ca="1" si="40"/>
        <v>0</v>
      </c>
      <c r="P167" s="37">
        <f t="shared" ca="1" si="41"/>
        <v>0</v>
      </c>
      <c r="Q167" s="38">
        <f t="shared" ca="1" si="42"/>
        <v>0</v>
      </c>
      <c r="R167" s="38"/>
      <c r="S167" s="38"/>
      <c r="T167" s="38">
        <f t="shared" ca="1" si="43"/>
        <v>0</v>
      </c>
      <c r="U167" s="37">
        <f t="shared" ca="1" si="44"/>
        <v>0</v>
      </c>
      <c r="V167" s="38">
        <f t="shared" ca="1" si="45"/>
        <v>0</v>
      </c>
      <c r="W167" s="38"/>
      <c r="X167" s="38"/>
      <c r="Y167" s="38">
        <f t="shared" ca="1" si="46"/>
        <v>0</v>
      </c>
      <c r="Z167" s="37">
        <f t="shared" ca="1" si="47"/>
        <v>0</v>
      </c>
      <c r="AA167" s="38">
        <f t="shared" ca="1" si="48"/>
        <v>0</v>
      </c>
      <c r="AB167" s="38"/>
      <c r="AC167" s="38"/>
      <c r="AD167" s="38">
        <f t="shared" ca="1" si="49"/>
        <v>0</v>
      </c>
      <c r="AE167" s="37">
        <f t="shared" ca="1" si="50"/>
        <v>0</v>
      </c>
      <c r="AF167" s="38">
        <f t="shared" ca="1" si="51"/>
        <v>0</v>
      </c>
      <c r="AG167" s="38"/>
      <c r="AH167" s="38"/>
      <c r="AI167" s="38">
        <f t="shared" ca="1" si="52"/>
        <v>0</v>
      </c>
      <c r="BD167" s="4" t="s">
        <v>88</v>
      </c>
      <c r="BE167" s="3" t="s">
        <v>73</v>
      </c>
      <c r="BF167" s="4" t="s">
        <v>74</v>
      </c>
      <c r="BG167" s="9">
        <v>1</v>
      </c>
      <c r="BH167" s="5">
        <v>42891</v>
      </c>
      <c r="BI167" s="5">
        <v>42895</v>
      </c>
      <c r="BJ167" s="6">
        <v>23</v>
      </c>
    </row>
    <row r="168" spans="1:62" ht="15.5" thickTop="1" thickBot="1">
      <c r="A168" s="50" t="str">
        <f t="array" aca="1" ref="A168" ca="1">IFERROR(INDEX(bdqui,SMALL(IF((semaine=$B$3)*(societe=$AS$1),ROW(semaine)-1),ROW(A159)),COLUMN(A:A)),"")</f>
        <v/>
      </c>
      <c r="B168" s="50" t="str">
        <f t="array" aca="1" ref="B168" ca="1">IFERROR(INDEX(bdqui,SMALL(IF((semaine=$B$3)*(societe=$AS$1),ROW(semaine)-1),ROW(B159)),COLUMN(B:B)),"")</f>
        <v/>
      </c>
      <c r="C168" s="50"/>
      <c r="D168" s="32"/>
      <c r="E168" s="32"/>
      <c r="F168"/>
      <c r="G168" s="33"/>
      <c r="H168" s="33"/>
      <c r="I168" s="33"/>
      <c r="J168" s="33"/>
      <c r="K168" s="37">
        <f t="shared" ca="1" si="38"/>
        <v>0</v>
      </c>
      <c r="L168" s="38">
        <f t="shared" ca="1" si="39"/>
        <v>0</v>
      </c>
      <c r="M168" s="38"/>
      <c r="N168" s="38"/>
      <c r="O168" s="38">
        <f t="shared" ca="1" si="40"/>
        <v>0</v>
      </c>
      <c r="P168" s="37">
        <f t="shared" ca="1" si="41"/>
        <v>0</v>
      </c>
      <c r="Q168" s="38">
        <f t="shared" ca="1" si="42"/>
        <v>0</v>
      </c>
      <c r="R168" s="38"/>
      <c r="S168" s="38"/>
      <c r="T168" s="38">
        <f t="shared" ca="1" si="43"/>
        <v>0</v>
      </c>
      <c r="U168" s="37">
        <f t="shared" ca="1" si="44"/>
        <v>0</v>
      </c>
      <c r="V168" s="38">
        <f t="shared" ca="1" si="45"/>
        <v>0</v>
      </c>
      <c r="W168" s="38"/>
      <c r="X168" s="38"/>
      <c r="Y168" s="38">
        <f t="shared" ca="1" si="46"/>
        <v>0</v>
      </c>
      <c r="Z168" s="37">
        <f t="shared" ca="1" si="47"/>
        <v>0</v>
      </c>
      <c r="AA168" s="38">
        <f t="shared" ca="1" si="48"/>
        <v>0</v>
      </c>
      <c r="AB168" s="38"/>
      <c r="AC168" s="38"/>
      <c r="AD168" s="38">
        <f t="shared" ca="1" si="49"/>
        <v>0</v>
      </c>
      <c r="AE168" s="37">
        <f t="shared" ca="1" si="50"/>
        <v>0</v>
      </c>
      <c r="AF168" s="38">
        <f t="shared" ca="1" si="51"/>
        <v>0</v>
      </c>
      <c r="AG168" s="38"/>
      <c r="AH168" s="38"/>
      <c r="AI168" s="38">
        <f t="shared" ca="1" si="52"/>
        <v>0</v>
      </c>
      <c r="BD168" s="4" t="s">
        <v>88</v>
      </c>
      <c r="BE168" s="3" t="s">
        <v>75</v>
      </c>
      <c r="BF168" s="4" t="s">
        <v>76</v>
      </c>
      <c r="BG168" s="9">
        <v>1</v>
      </c>
      <c r="BH168" s="5">
        <v>42887</v>
      </c>
      <c r="BI168" s="5">
        <v>42888</v>
      </c>
      <c r="BJ168" s="6">
        <v>22</v>
      </c>
    </row>
    <row r="169" spans="1:62" ht="15.5" thickTop="1" thickBot="1">
      <c r="A169" s="50" t="str">
        <f t="array" aca="1" ref="A169" ca="1">IFERROR(INDEX(bdqui,SMALL(IF((semaine=$B$3)*(societe=$AS$1),ROW(semaine)-1),ROW(A160)),COLUMN(A:A)),"")</f>
        <v/>
      </c>
      <c r="B169" s="50" t="str">
        <f t="array" aca="1" ref="B169" ca="1">IFERROR(INDEX(bdqui,SMALL(IF((semaine=$B$3)*(societe=$AS$1),ROW(semaine)-1),ROW(B160)),COLUMN(B:B)),"")</f>
        <v/>
      </c>
      <c r="C169" s="50"/>
      <c r="D169" s="32"/>
      <c r="E169" s="32"/>
      <c r="F169"/>
      <c r="G169" s="33"/>
      <c r="H169" s="33"/>
      <c r="I169" s="33"/>
      <c r="J169" s="33"/>
      <c r="K169" s="37">
        <f t="shared" ca="1" si="38"/>
        <v>0</v>
      </c>
      <c r="L169" s="38">
        <f t="shared" ca="1" si="39"/>
        <v>0</v>
      </c>
      <c r="M169" s="38"/>
      <c r="N169" s="38"/>
      <c r="O169" s="38">
        <f t="shared" ca="1" si="40"/>
        <v>0</v>
      </c>
      <c r="P169" s="37">
        <f t="shared" ca="1" si="41"/>
        <v>0</v>
      </c>
      <c r="Q169" s="38">
        <f t="shared" ca="1" si="42"/>
        <v>0</v>
      </c>
      <c r="R169" s="38"/>
      <c r="S169" s="38"/>
      <c r="T169" s="38">
        <f t="shared" ca="1" si="43"/>
        <v>0</v>
      </c>
      <c r="U169" s="37">
        <f t="shared" ca="1" si="44"/>
        <v>0</v>
      </c>
      <c r="V169" s="38">
        <f t="shared" ca="1" si="45"/>
        <v>0</v>
      </c>
      <c r="W169" s="38"/>
      <c r="X169" s="38"/>
      <c r="Y169" s="38">
        <f t="shared" ca="1" si="46"/>
        <v>0</v>
      </c>
      <c r="Z169" s="37">
        <f t="shared" ca="1" si="47"/>
        <v>0</v>
      </c>
      <c r="AA169" s="38">
        <f t="shared" ca="1" si="48"/>
        <v>0</v>
      </c>
      <c r="AB169" s="38"/>
      <c r="AC169" s="38"/>
      <c r="AD169" s="38">
        <f t="shared" ca="1" si="49"/>
        <v>0</v>
      </c>
      <c r="AE169" s="37">
        <f t="shared" ca="1" si="50"/>
        <v>0</v>
      </c>
      <c r="AF169" s="38">
        <f t="shared" ca="1" si="51"/>
        <v>0</v>
      </c>
      <c r="AG169" s="38"/>
      <c r="AH169" s="38"/>
      <c r="AI169" s="38">
        <f t="shared" ca="1" si="52"/>
        <v>0</v>
      </c>
      <c r="BD169" s="4" t="s">
        <v>88</v>
      </c>
      <c r="BE169" s="3" t="s">
        <v>75</v>
      </c>
      <c r="BF169" s="4" t="s">
        <v>76</v>
      </c>
      <c r="BG169" s="9">
        <v>1</v>
      </c>
      <c r="BH169" s="5">
        <v>42891</v>
      </c>
      <c r="BI169" s="5">
        <v>42895</v>
      </c>
      <c r="BJ169" s="6">
        <v>23</v>
      </c>
    </row>
    <row r="170" spans="1:62" ht="15.5" thickTop="1" thickBot="1">
      <c r="A170" s="50" t="str">
        <f t="array" aca="1" ref="A170" ca="1">IFERROR(INDEX(bdqui,SMALL(IF((semaine=$B$3)*(societe=$AS$1),ROW(semaine)-1),ROW(A161)),COLUMN(A:A)),"")</f>
        <v/>
      </c>
      <c r="B170" s="50" t="str">
        <f t="array" aca="1" ref="B170" ca="1">IFERROR(INDEX(bdqui,SMALL(IF((semaine=$B$3)*(societe=$AS$1),ROW(semaine)-1),ROW(B161)),COLUMN(B:B)),"")</f>
        <v/>
      </c>
      <c r="C170" s="50"/>
      <c r="D170" s="32"/>
      <c r="E170" s="32"/>
      <c r="F170"/>
      <c r="G170" s="33"/>
      <c r="H170" s="33"/>
      <c r="I170" s="33"/>
      <c r="J170" s="33"/>
      <c r="K170" s="37">
        <f t="shared" ca="1" si="38"/>
        <v>0</v>
      </c>
      <c r="L170" s="38">
        <f t="shared" ca="1" si="39"/>
        <v>0</v>
      </c>
      <c r="M170" s="38"/>
      <c r="N170" s="38"/>
      <c r="O170" s="38">
        <f t="shared" ca="1" si="40"/>
        <v>0</v>
      </c>
      <c r="P170" s="37">
        <f t="shared" ca="1" si="41"/>
        <v>0</v>
      </c>
      <c r="Q170" s="38">
        <f t="shared" ca="1" si="42"/>
        <v>0</v>
      </c>
      <c r="R170" s="38"/>
      <c r="S170" s="38"/>
      <c r="T170" s="38">
        <f t="shared" ca="1" si="43"/>
        <v>0</v>
      </c>
      <c r="U170" s="37">
        <f t="shared" ca="1" si="44"/>
        <v>0</v>
      </c>
      <c r="V170" s="38">
        <f t="shared" ca="1" si="45"/>
        <v>0</v>
      </c>
      <c r="W170" s="38"/>
      <c r="X170" s="38"/>
      <c r="Y170" s="38">
        <f t="shared" ca="1" si="46"/>
        <v>0</v>
      </c>
      <c r="Z170" s="37">
        <f t="shared" ca="1" si="47"/>
        <v>0</v>
      </c>
      <c r="AA170" s="38">
        <f t="shared" ca="1" si="48"/>
        <v>0</v>
      </c>
      <c r="AB170" s="38"/>
      <c r="AC170" s="38"/>
      <c r="AD170" s="38">
        <f t="shared" ca="1" si="49"/>
        <v>0</v>
      </c>
      <c r="AE170" s="37">
        <f t="shared" ca="1" si="50"/>
        <v>0</v>
      </c>
      <c r="AF170" s="38">
        <f t="shared" ca="1" si="51"/>
        <v>0</v>
      </c>
      <c r="AG170" s="38"/>
      <c r="AH170" s="38"/>
      <c r="AI170" s="38">
        <f t="shared" ca="1" si="52"/>
        <v>0</v>
      </c>
      <c r="BD170" s="4" t="s">
        <v>88</v>
      </c>
      <c r="BE170" s="3" t="s">
        <v>75</v>
      </c>
      <c r="BF170" s="4" t="s">
        <v>76</v>
      </c>
      <c r="BG170" s="9">
        <v>1</v>
      </c>
      <c r="BH170" s="5">
        <v>42898</v>
      </c>
      <c r="BI170" s="5">
        <v>42902</v>
      </c>
      <c r="BJ170" s="6">
        <v>24</v>
      </c>
    </row>
    <row r="171" spans="1:62" ht="15.5" thickTop="1" thickBot="1">
      <c r="A171" s="50" t="str">
        <f t="array" aca="1" ref="A171" ca="1">IFERROR(INDEX(bdqui,SMALL(IF((semaine=$B$3)*(societe=$AS$1),ROW(semaine)-1),ROW(A162)),COLUMN(A:A)),"")</f>
        <v/>
      </c>
      <c r="B171" s="50" t="str">
        <f t="array" aca="1" ref="B171" ca="1">IFERROR(INDEX(bdqui,SMALL(IF((semaine=$B$3)*(societe=$AS$1),ROW(semaine)-1),ROW(B162)),COLUMN(B:B)),"")</f>
        <v/>
      </c>
      <c r="C171" s="50"/>
      <c r="D171" s="32"/>
      <c r="E171" s="32"/>
      <c r="F171"/>
      <c r="G171" s="33"/>
      <c r="H171" s="33"/>
      <c r="I171" s="33"/>
      <c r="J171" s="33"/>
      <c r="K171" s="37">
        <f t="shared" ca="1" si="38"/>
        <v>0</v>
      </c>
      <c r="L171" s="38">
        <f t="shared" ca="1" si="39"/>
        <v>0</v>
      </c>
      <c r="M171" s="38"/>
      <c r="N171" s="38"/>
      <c r="O171" s="38">
        <f t="shared" ca="1" si="40"/>
        <v>0</v>
      </c>
      <c r="P171" s="37">
        <f t="shared" ca="1" si="41"/>
        <v>0</v>
      </c>
      <c r="Q171" s="38">
        <f t="shared" ca="1" si="42"/>
        <v>0</v>
      </c>
      <c r="R171" s="38"/>
      <c r="S171" s="38"/>
      <c r="T171" s="38">
        <f t="shared" ca="1" si="43"/>
        <v>0</v>
      </c>
      <c r="U171" s="37">
        <f t="shared" ca="1" si="44"/>
        <v>0</v>
      </c>
      <c r="V171" s="38">
        <f t="shared" ca="1" si="45"/>
        <v>0</v>
      </c>
      <c r="W171" s="38"/>
      <c r="X171" s="38"/>
      <c r="Y171" s="38">
        <f t="shared" ca="1" si="46"/>
        <v>0</v>
      </c>
      <c r="Z171" s="37">
        <f t="shared" ca="1" si="47"/>
        <v>0</v>
      </c>
      <c r="AA171" s="38">
        <f t="shared" ca="1" si="48"/>
        <v>0</v>
      </c>
      <c r="AB171" s="38"/>
      <c r="AC171" s="38"/>
      <c r="AD171" s="38">
        <f t="shared" ca="1" si="49"/>
        <v>0</v>
      </c>
      <c r="AE171" s="37">
        <f t="shared" ca="1" si="50"/>
        <v>0</v>
      </c>
      <c r="AF171" s="38">
        <f t="shared" ca="1" si="51"/>
        <v>0</v>
      </c>
      <c r="AG171" s="38"/>
      <c r="AH171" s="38"/>
      <c r="AI171" s="38">
        <f t="shared" ca="1" si="52"/>
        <v>0</v>
      </c>
      <c r="BD171" s="4" t="s">
        <v>88</v>
      </c>
      <c r="BE171" s="3" t="s">
        <v>75</v>
      </c>
      <c r="BF171" s="4" t="s">
        <v>76</v>
      </c>
      <c r="BG171" s="9">
        <v>1</v>
      </c>
      <c r="BH171" s="5">
        <v>42905</v>
      </c>
      <c r="BI171" s="5">
        <v>42909</v>
      </c>
      <c r="BJ171" s="6">
        <v>25</v>
      </c>
    </row>
    <row r="172" spans="1:62" ht="15.5" thickTop="1" thickBot="1">
      <c r="A172" s="50" t="str">
        <f t="array" aca="1" ref="A172" ca="1">IFERROR(INDEX(bdqui,SMALL(IF((semaine=$B$3)*(societe=$AS$1),ROW(semaine)-1),ROW(A163)),COLUMN(A:A)),"")</f>
        <v/>
      </c>
      <c r="B172" s="50" t="str">
        <f t="array" aca="1" ref="B172" ca="1">IFERROR(INDEX(bdqui,SMALL(IF((semaine=$B$3)*(societe=$AS$1),ROW(semaine)-1),ROW(B163)),COLUMN(B:B)),"")</f>
        <v/>
      </c>
      <c r="C172" s="50"/>
      <c r="D172" s="32"/>
      <c r="E172" s="32"/>
      <c r="F172"/>
      <c r="G172" s="33"/>
      <c r="H172" s="33"/>
      <c r="I172" s="33"/>
      <c r="J172" s="33"/>
      <c r="K172" s="37">
        <f t="shared" ca="1" si="38"/>
        <v>0</v>
      </c>
      <c r="L172" s="38">
        <f t="shared" ca="1" si="39"/>
        <v>0</v>
      </c>
      <c r="M172" s="38"/>
      <c r="N172" s="38"/>
      <c r="O172" s="38">
        <f t="shared" ca="1" si="40"/>
        <v>0</v>
      </c>
      <c r="P172" s="37">
        <f t="shared" ca="1" si="41"/>
        <v>0</v>
      </c>
      <c r="Q172" s="38">
        <f t="shared" ca="1" si="42"/>
        <v>0</v>
      </c>
      <c r="R172" s="38"/>
      <c r="S172" s="38"/>
      <c r="T172" s="38">
        <f t="shared" ca="1" si="43"/>
        <v>0</v>
      </c>
      <c r="U172" s="37">
        <f t="shared" ca="1" si="44"/>
        <v>0</v>
      </c>
      <c r="V172" s="38">
        <f t="shared" ca="1" si="45"/>
        <v>0</v>
      </c>
      <c r="W172" s="38"/>
      <c r="X172" s="38"/>
      <c r="Y172" s="38">
        <f t="shared" ca="1" si="46"/>
        <v>0</v>
      </c>
      <c r="Z172" s="37">
        <f t="shared" ca="1" si="47"/>
        <v>0</v>
      </c>
      <c r="AA172" s="38">
        <f t="shared" ca="1" si="48"/>
        <v>0</v>
      </c>
      <c r="AB172" s="38"/>
      <c r="AC172" s="38"/>
      <c r="AD172" s="38">
        <f t="shared" ca="1" si="49"/>
        <v>0</v>
      </c>
      <c r="AE172" s="37">
        <f t="shared" ca="1" si="50"/>
        <v>0</v>
      </c>
      <c r="AF172" s="38">
        <f t="shared" ca="1" si="51"/>
        <v>0</v>
      </c>
      <c r="AG172" s="38"/>
      <c r="AH172" s="38"/>
      <c r="AI172" s="38">
        <f t="shared" ca="1" si="52"/>
        <v>0</v>
      </c>
      <c r="BD172" s="4" t="s">
        <v>88</v>
      </c>
      <c r="BE172" s="3" t="s">
        <v>75</v>
      </c>
      <c r="BF172" s="4" t="s">
        <v>76</v>
      </c>
      <c r="BG172" s="9">
        <v>1</v>
      </c>
      <c r="BH172" s="5">
        <v>42912</v>
      </c>
      <c r="BI172" s="5">
        <v>42916</v>
      </c>
      <c r="BJ172" s="6">
        <v>26</v>
      </c>
    </row>
    <row r="173" spans="1:62" ht="15.5" thickTop="1" thickBot="1">
      <c r="A173" s="50" t="str">
        <f t="array" aca="1" ref="A173" ca="1">IFERROR(INDEX(bdqui,SMALL(IF((semaine=$B$3)*(societe=$AS$1),ROW(semaine)-1),ROW(A164)),COLUMN(A:A)),"")</f>
        <v/>
      </c>
      <c r="B173" s="50" t="str">
        <f t="array" aca="1" ref="B173" ca="1">IFERROR(INDEX(bdqui,SMALL(IF((semaine=$B$3)*(societe=$AS$1),ROW(semaine)-1),ROW(B164)),COLUMN(B:B)),"")</f>
        <v/>
      </c>
      <c r="C173" s="50"/>
      <c r="D173" s="32"/>
      <c r="E173" s="32"/>
      <c r="F173"/>
      <c r="G173" s="33"/>
      <c r="H173" s="33"/>
      <c r="I173" s="33"/>
      <c r="J173" s="33"/>
      <c r="K173" s="37">
        <f t="shared" ca="1" si="38"/>
        <v>0</v>
      </c>
      <c r="L173" s="38">
        <f t="shared" ca="1" si="39"/>
        <v>0</v>
      </c>
      <c r="M173" s="38"/>
      <c r="N173" s="38"/>
      <c r="O173" s="38">
        <f t="shared" ca="1" si="40"/>
        <v>0</v>
      </c>
      <c r="P173" s="37">
        <f t="shared" ca="1" si="41"/>
        <v>0</v>
      </c>
      <c r="Q173" s="38">
        <f t="shared" ca="1" si="42"/>
        <v>0</v>
      </c>
      <c r="R173" s="38"/>
      <c r="S173" s="38"/>
      <c r="T173" s="38">
        <f t="shared" ca="1" si="43"/>
        <v>0</v>
      </c>
      <c r="U173" s="37">
        <f t="shared" ca="1" si="44"/>
        <v>0</v>
      </c>
      <c r="V173" s="38">
        <f t="shared" ca="1" si="45"/>
        <v>0</v>
      </c>
      <c r="W173" s="38"/>
      <c r="X173" s="38"/>
      <c r="Y173" s="38">
        <f t="shared" ca="1" si="46"/>
        <v>0</v>
      </c>
      <c r="Z173" s="37">
        <f t="shared" ca="1" si="47"/>
        <v>0</v>
      </c>
      <c r="AA173" s="38">
        <f t="shared" ca="1" si="48"/>
        <v>0</v>
      </c>
      <c r="AB173" s="38"/>
      <c r="AC173" s="38"/>
      <c r="AD173" s="38">
        <f t="shared" ca="1" si="49"/>
        <v>0</v>
      </c>
      <c r="AE173" s="37">
        <f t="shared" ca="1" si="50"/>
        <v>0</v>
      </c>
      <c r="AF173" s="38">
        <f t="shared" ca="1" si="51"/>
        <v>0</v>
      </c>
      <c r="AG173" s="38"/>
      <c r="AH173" s="38"/>
      <c r="AI173" s="38">
        <f t="shared" ca="1" si="52"/>
        <v>0</v>
      </c>
      <c r="BD173" s="4" t="s">
        <v>88</v>
      </c>
      <c r="BE173" s="3" t="s">
        <v>77</v>
      </c>
      <c r="BF173" s="4" t="s">
        <v>38</v>
      </c>
      <c r="BG173" s="9">
        <v>1</v>
      </c>
      <c r="BH173" s="5">
        <v>42887</v>
      </c>
      <c r="BI173" s="5">
        <v>42888</v>
      </c>
      <c r="BJ173" s="6">
        <v>22</v>
      </c>
    </row>
    <row r="174" spans="1:62" ht="15.5" thickTop="1" thickBot="1">
      <c r="A174" s="50" t="str">
        <f t="array" aca="1" ref="A174" ca="1">IFERROR(INDEX(bdqui,SMALL(IF((semaine=$B$3)*(societe=$AS$1),ROW(semaine)-1),ROW(A165)),COLUMN(A:A)),"")</f>
        <v/>
      </c>
      <c r="B174" s="50" t="str">
        <f t="array" aca="1" ref="B174" ca="1">IFERROR(INDEX(bdqui,SMALL(IF((semaine=$B$3)*(societe=$AS$1),ROW(semaine)-1),ROW(B165)),COLUMN(B:B)),"")</f>
        <v/>
      </c>
      <c r="C174" s="50"/>
      <c r="D174" s="32"/>
      <c r="E174" s="32"/>
      <c r="F174"/>
      <c r="G174" s="33"/>
      <c r="H174" s="33"/>
      <c r="I174" s="33"/>
      <c r="J174" s="33"/>
      <c r="K174" s="37">
        <f t="shared" ca="1" si="38"/>
        <v>0</v>
      </c>
      <c r="L174" s="38">
        <f t="shared" ca="1" si="39"/>
        <v>0</v>
      </c>
      <c r="M174" s="38"/>
      <c r="N174" s="38"/>
      <c r="O174" s="38">
        <f t="shared" ca="1" si="40"/>
        <v>0</v>
      </c>
      <c r="P174" s="37">
        <f t="shared" ca="1" si="41"/>
        <v>0</v>
      </c>
      <c r="Q174" s="38">
        <f t="shared" ca="1" si="42"/>
        <v>0</v>
      </c>
      <c r="R174" s="38"/>
      <c r="S174" s="38"/>
      <c r="T174" s="38">
        <f t="shared" ca="1" si="43"/>
        <v>0</v>
      </c>
      <c r="U174" s="37">
        <f t="shared" ca="1" si="44"/>
        <v>0</v>
      </c>
      <c r="V174" s="38">
        <f t="shared" ca="1" si="45"/>
        <v>0</v>
      </c>
      <c r="W174" s="38"/>
      <c r="X174" s="38"/>
      <c r="Y174" s="38">
        <f t="shared" ca="1" si="46"/>
        <v>0</v>
      </c>
      <c r="Z174" s="37">
        <f t="shared" ca="1" si="47"/>
        <v>0</v>
      </c>
      <c r="AA174" s="38">
        <f t="shared" ca="1" si="48"/>
        <v>0</v>
      </c>
      <c r="AB174" s="38"/>
      <c r="AC174" s="38"/>
      <c r="AD174" s="38">
        <f t="shared" ca="1" si="49"/>
        <v>0</v>
      </c>
      <c r="AE174" s="37">
        <f t="shared" ca="1" si="50"/>
        <v>0</v>
      </c>
      <c r="AF174" s="38">
        <f t="shared" ca="1" si="51"/>
        <v>0</v>
      </c>
      <c r="AG174" s="38"/>
      <c r="AH174" s="38"/>
      <c r="AI174" s="38">
        <f t="shared" ca="1" si="52"/>
        <v>0</v>
      </c>
      <c r="BD174" s="4" t="s">
        <v>88</v>
      </c>
      <c r="BE174" s="3" t="s">
        <v>77</v>
      </c>
      <c r="BF174" s="4" t="s">
        <v>38</v>
      </c>
      <c r="BG174" s="9">
        <v>1</v>
      </c>
      <c r="BH174" s="5">
        <v>42891</v>
      </c>
      <c r="BI174" s="5">
        <v>42895</v>
      </c>
      <c r="BJ174" s="6">
        <v>23</v>
      </c>
    </row>
    <row r="175" spans="1:62" ht="15.5" thickTop="1" thickBot="1">
      <c r="A175" s="50" t="str">
        <f t="array" aca="1" ref="A175" ca="1">IFERROR(INDEX(bdqui,SMALL(IF((semaine=$B$3)*(societe=$AS$1),ROW(semaine)-1),ROW(A166)),COLUMN(A:A)),"")</f>
        <v/>
      </c>
      <c r="B175" s="50" t="str">
        <f t="array" aca="1" ref="B175" ca="1">IFERROR(INDEX(bdqui,SMALL(IF((semaine=$B$3)*(societe=$AS$1),ROW(semaine)-1),ROW(B166)),COLUMN(B:B)),"")</f>
        <v/>
      </c>
      <c r="C175" s="50"/>
      <c r="D175" s="32"/>
      <c r="E175" s="32"/>
      <c r="F175"/>
      <c r="G175" s="33"/>
      <c r="H175" s="33"/>
      <c r="I175" s="33"/>
      <c r="J175" s="33"/>
      <c r="K175" s="37">
        <f t="shared" ca="1" si="38"/>
        <v>0</v>
      </c>
      <c r="L175" s="38">
        <f t="shared" ca="1" si="39"/>
        <v>0</v>
      </c>
      <c r="M175" s="38"/>
      <c r="N175" s="38"/>
      <c r="O175" s="38">
        <f t="shared" ca="1" si="40"/>
        <v>0</v>
      </c>
      <c r="P175" s="37">
        <f t="shared" ca="1" si="41"/>
        <v>0</v>
      </c>
      <c r="Q175" s="38">
        <f t="shared" ca="1" si="42"/>
        <v>0</v>
      </c>
      <c r="R175" s="38"/>
      <c r="S175" s="38"/>
      <c r="T175" s="38">
        <f t="shared" ca="1" si="43"/>
        <v>0</v>
      </c>
      <c r="U175" s="37">
        <f t="shared" ca="1" si="44"/>
        <v>0</v>
      </c>
      <c r="V175" s="38">
        <f t="shared" ca="1" si="45"/>
        <v>0</v>
      </c>
      <c r="W175" s="38"/>
      <c r="X175" s="38"/>
      <c r="Y175" s="38">
        <f t="shared" ca="1" si="46"/>
        <v>0</v>
      </c>
      <c r="Z175" s="37">
        <f t="shared" ca="1" si="47"/>
        <v>0</v>
      </c>
      <c r="AA175" s="38">
        <f t="shared" ca="1" si="48"/>
        <v>0</v>
      </c>
      <c r="AB175" s="38"/>
      <c r="AC175" s="38"/>
      <c r="AD175" s="38">
        <f t="shared" ca="1" si="49"/>
        <v>0</v>
      </c>
      <c r="AE175" s="37">
        <f t="shared" ca="1" si="50"/>
        <v>0</v>
      </c>
      <c r="AF175" s="38">
        <f t="shared" ca="1" si="51"/>
        <v>0</v>
      </c>
      <c r="AG175" s="38"/>
      <c r="AH175" s="38"/>
      <c r="AI175" s="38">
        <f t="shared" ca="1" si="52"/>
        <v>0</v>
      </c>
      <c r="BD175" s="4" t="s">
        <v>88</v>
      </c>
      <c r="BE175" s="3" t="s">
        <v>77</v>
      </c>
      <c r="BF175" s="4" t="s">
        <v>38</v>
      </c>
      <c r="BG175" s="9">
        <v>1</v>
      </c>
      <c r="BH175" s="5">
        <v>42898</v>
      </c>
      <c r="BI175" s="5">
        <v>42902</v>
      </c>
      <c r="BJ175" s="6">
        <v>24</v>
      </c>
    </row>
    <row r="176" spans="1:62" ht="15.5" thickTop="1" thickBot="1">
      <c r="A176" s="50" t="str">
        <f t="array" aca="1" ref="A176" ca="1">IFERROR(INDEX(bdqui,SMALL(IF((semaine=$B$3)*(societe=$AS$1),ROW(semaine)-1),ROW(A167)),COLUMN(A:A)),"")</f>
        <v/>
      </c>
      <c r="B176" s="50" t="str">
        <f t="array" aca="1" ref="B176" ca="1">IFERROR(INDEX(bdqui,SMALL(IF((semaine=$B$3)*(societe=$AS$1),ROW(semaine)-1),ROW(B167)),COLUMN(B:B)),"")</f>
        <v/>
      </c>
      <c r="C176" s="50"/>
      <c r="D176" s="32"/>
      <c r="E176" s="32"/>
      <c r="F176"/>
      <c r="G176" s="33"/>
      <c r="H176" s="33"/>
      <c r="I176" s="33"/>
      <c r="J176" s="33"/>
      <c r="K176" s="37">
        <f t="shared" ca="1" si="38"/>
        <v>0</v>
      </c>
      <c r="L176" s="38">
        <f t="shared" ca="1" si="39"/>
        <v>0</v>
      </c>
      <c r="M176" s="38"/>
      <c r="N176" s="38"/>
      <c r="O176" s="38">
        <f t="shared" ca="1" si="40"/>
        <v>0</v>
      </c>
      <c r="P176" s="37">
        <f t="shared" ca="1" si="41"/>
        <v>0</v>
      </c>
      <c r="Q176" s="38">
        <f t="shared" ca="1" si="42"/>
        <v>0</v>
      </c>
      <c r="R176" s="38"/>
      <c r="S176" s="38"/>
      <c r="T176" s="38">
        <f t="shared" ca="1" si="43"/>
        <v>0</v>
      </c>
      <c r="U176" s="37">
        <f t="shared" ca="1" si="44"/>
        <v>0</v>
      </c>
      <c r="V176" s="38">
        <f t="shared" ca="1" si="45"/>
        <v>0</v>
      </c>
      <c r="W176" s="38"/>
      <c r="X176" s="38"/>
      <c r="Y176" s="38">
        <f t="shared" ca="1" si="46"/>
        <v>0</v>
      </c>
      <c r="Z176" s="37">
        <f t="shared" ca="1" si="47"/>
        <v>0</v>
      </c>
      <c r="AA176" s="38">
        <f t="shared" ca="1" si="48"/>
        <v>0</v>
      </c>
      <c r="AB176" s="38"/>
      <c r="AC176" s="38"/>
      <c r="AD176" s="38">
        <f t="shared" ca="1" si="49"/>
        <v>0</v>
      </c>
      <c r="AE176" s="37">
        <f t="shared" ca="1" si="50"/>
        <v>0</v>
      </c>
      <c r="AF176" s="38">
        <f t="shared" ca="1" si="51"/>
        <v>0</v>
      </c>
      <c r="AG176" s="38"/>
      <c r="AH176" s="38"/>
      <c r="AI176" s="38">
        <f t="shared" ca="1" si="52"/>
        <v>0</v>
      </c>
      <c r="BD176" s="4" t="s">
        <v>88</v>
      </c>
      <c r="BE176" s="3" t="s">
        <v>77</v>
      </c>
      <c r="BF176" s="4" t="s">
        <v>38</v>
      </c>
      <c r="BG176" s="9">
        <v>1</v>
      </c>
      <c r="BH176" s="5">
        <v>42905</v>
      </c>
      <c r="BI176" s="5">
        <v>42909</v>
      </c>
      <c r="BJ176" s="6">
        <v>25</v>
      </c>
    </row>
    <row r="177" spans="1:62" ht="15.5" thickTop="1" thickBot="1">
      <c r="A177" s="50" t="str">
        <f t="array" aca="1" ref="A177" ca="1">IFERROR(INDEX(bdqui,SMALL(IF((semaine=$B$3)*(societe=$AS$1),ROW(semaine)-1),ROW(A168)),COLUMN(A:A)),"")</f>
        <v/>
      </c>
      <c r="B177" s="50" t="str">
        <f t="array" aca="1" ref="B177" ca="1">IFERROR(INDEX(bdqui,SMALL(IF((semaine=$B$3)*(societe=$AS$1),ROW(semaine)-1),ROW(B168)),COLUMN(B:B)),"")</f>
        <v/>
      </c>
      <c r="C177" s="50"/>
      <c r="D177" s="32"/>
      <c r="E177" s="32"/>
      <c r="F177"/>
      <c r="G177" s="33"/>
      <c r="H177" s="33"/>
      <c r="I177" s="33"/>
      <c r="J177" s="33"/>
      <c r="K177" s="37">
        <f t="shared" ca="1" si="38"/>
        <v>0</v>
      </c>
      <c r="L177" s="38">
        <f t="shared" ca="1" si="39"/>
        <v>0</v>
      </c>
      <c r="M177" s="38"/>
      <c r="N177" s="38"/>
      <c r="O177" s="38">
        <f t="shared" ca="1" si="40"/>
        <v>0</v>
      </c>
      <c r="P177" s="37">
        <f t="shared" ca="1" si="41"/>
        <v>0</v>
      </c>
      <c r="Q177" s="38">
        <f t="shared" ca="1" si="42"/>
        <v>0</v>
      </c>
      <c r="R177" s="38"/>
      <c r="S177" s="38"/>
      <c r="T177" s="38">
        <f t="shared" ca="1" si="43"/>
        <v>0</v>
      </c>
      <c r="U177" s="37">
        <f t="shared" ca="1" si="44"/>
        <v>0</v>
      </c>
      <c r="V177" s="38">
        <f t="shared" ca="1" si="45"/>
        <v>0</v>
      </c>
      <c r="W177" s="38"/>
      <c r="X177" s="38"/>
      <c r="Y177" s="38">
        <f t="shared" ca="1" si="46"/>
        <v>0</v>
      </c>
      <c r="Z177" s="37">
        <f t="shared" ca="1" si="47"/>
        <v>0</v>
      </c>
      <c r="AA177" s="38">
        <f t="shared" ca="1" si="48"/>
        <v>0</v>
      </c>
      <c r="AB177" s="38"/>
      <c r="AC177" s="38"/>
      <c r="AD177" s="38">
        <f t="shared" ca="1" si="49"/>
        <v>0</v>
      </c>
      <c r="AE177" s="37">
        <f t="shared" ca="1" si="50"/>
        <v>0</v>
      </c>
      <c r="AF177" s="38">
        <f t="shared" ca="1" si="51"/>
        <v>0</v>
      </c>
      <c r="AG177" s="38"/>
      <c r="AH177" s="38"/>
      <c r="AI177" s="38">
        <f t="shared" ca="1" si="52"/>
        <v>0</v>
      </c>
      <c r="BD177" s="4" t="s">
        <v>88</v>
      </c>
      <c r="BE177" s="3" t="s">
        <v>77</v>
      </c>
      <c r="BF177" s="4" t="s">
        <v>38</v>
      </c>
      <c r="BG177" s="9">
        <v>1</v>
      </c>
      <c r="BH177" s="5">
        <v>42912</v>
      </c>
      <c r="BI177" s="5">
        <v>42916</v>
      </c>
      <c r="BJ177" s="6">
        <v>26</v>
      </c>
    </row>
    <row r="178" spans="1:62" ht="15.5" thickTop="1" thickBot="1">
      <c r="A178" s="50" t="str">
        <f t="array" aca="1" ref="A178" ca="1">IFERROR(INDEX(bdqui,SMALL(IF((semaine=$B$3)*(societe=$AS$1),ROW(semaine)-1),ROW(A169)),COLUMN(A:A)),"")</f>
        <v/>
      </c>
      <c r="B178" s="50" t="str">
        <f t="array" aca="1" ref="B178" ca="1">IFERROR(INDEX(bdqui,SMALL(IF((semaine=$B$3)*(societe=$AS$1),ROW(semaine)-1),ROW(B169)),COLUMN(B:B)),"")</f>
        <v/>
      </c>
      <c r="C178" s="50"/>
      <c r="D178" s="32"/>
      <c r="E178" s="32"/>
      <c r="F178"/>
      <c r="G178" s="33"/>
      <c r="H178" s="33"/>
      <c r="I178" s="33"/>
      <c r="J178" s="33"/>
      <c r="K178" s="37">
        <f t="shared" ca="1" si="38"/>
        <v>0</v>
      </c>
      <c r="L178" s="38">
        <f t="shared" ca="1" si="39"/>
        <v>0</v>
      </c>
      <c r="M178" s="38"/>
      <c r="N178" s="38"/>
      <c r="O178" s="38">
        <f t="shared" ca="1" si="40"/>
        <v>0</v>
      </c>
      <c r="P178" s="37">
        <f t="shared" ca="1" si="41"/>
        <v>0</v>
      </c>
      <c r="Q178" s="38">
        <f t="shared" ca="1" si="42"/>
        <v>0</v>
      </c>
      <c r="R178" s="38"/>
      <c r="S178" s="38"/>
      <c r="T178" s="38">
        <f t="shared" ca="1" si="43"/>
        <v>0</v>
      </c>
      <c r="U178" s="37">
        <f t="shared" ca="1" si="44"/>
        <v>0</v>
      </c>
      <c r="V178" s="38">
        <f t="shared" ca="1" si="45"/>
        <v>0</v>
      </c>
      <c r="W178" s="38"/>
      <c r="X178" s="38"/>
      <c r="Y178" s="38">
        <f t="shared" ca="1" si="46"/>
        <v>0</v>
      </c>
      <c r="Z178" s="37">
        <f t="shared" ca="1" si="47"/>
        <v>0</v>
      </c>
      <c r="AA178" s="38">
        <f t="shared" ca="1" si="48"/>
        <v>0</v>
      </c>
      <c r="AB178" s="38"/>
      <c r="AC178" s="38"/>
      <c r="AD178" s="38">
        <f t="shared" ca="1" si="49"/>
        <v>0</v>
      </c>
      <c r="AE178" s="37">
        <f t="shared" ca="1" si="50"/>
        <v>0</v>
      </c>
      <c r="AF178" s="38">
        <f t="shared" ca="1" si="51"/>
        <v>0</v>
      </c>
      <c r="AG178" s="38"/>
      <c r="AH178" s="38"/>
      <c r="AI178" s="38">
        <f t="shared" ca="1" si="52"/>
        <v>0</v>
      </c>
      <c r="BD178" s="4" t="s">
        <v>88</v>
      </c>
      <c r="BE178" s="3" t="s">
        <v>78</v>
      </c>
      <c r="BF178" s="4" t="s">
        <v>79</v>
      </c>
      <c r="BG178" s="9">
        <v>1</v>
      </c>
      <c r="BH178" s="5">
        <v>42887</v>
      </c>
      <c r="BI178" s="5">
        <v>42888</v>
      </c>
      <c r="BJ178" s="6">
        <v>22</v>
      </c>
    </row>
    <row r="179" spans="1:62" ht="15.5" thickTop="1" thickBot="1">
      <c r="A179" s="50" t="str">
        <f t="array" aca="1" ref="A179" ca="1">IFERROR(INDEX(bdqui,SMALL(IF((semaine=$B$3)*(societe=$AS$1),ROW(semaine)-1),ROW(A170)),COLUMN(A:A)),"")</f>
        <v/>
      </c>
      <c r="B179" s="50" t="str">
        <f t="array" aca="1" ref="B179" ca="1">IFERROR(INDEX(bdqui,SMALL(IF((semaine=$B$3)*(societe=$AS$1),ROW(semaine)-1),ROW(B170)),COLUMN(B:B)),"")</f>
        <v/>
      </c>
      <c r="C179" s="50"/>
      <c r="D179" s="32"/>
      <c r="E179" s="32"/>
      <c r="F179"/>
      <c r="G179" s="33"/>
      <c r="H179" s="33"/>
      <c r="I179" s="33"/>
      <c r="J179" s="33"/>
      <c r="K179" s="37">
        <f t="shared" ca="1" si="38"/>
        <v>0</v>
      </c>
      <c r="L179" s="38">
        <f t="shared" ca="1" si="39"/>
        <v>0</v>
      </c>
      <c r="M179" s="38"/>
      <c r="N179" s="38"/>
      <c r="O179" s="38">
        <f t="shared" ca="1" si="40"/>
        <v>0</v>
      </c>
      <c r="P179" s="37">
        <f t="shared" ca="1" si="41"/>
        <v>0</v>
      </c>
      <c r="Q179" s="38">
        <f t="shared" ca="1" si="42"/>
        <v>0</v>
      </c>
      <c r="R179" s="38"/>
      <c r="S179" s="38"/>
      <c r="T179" s="38">
        <f t="shared" ca="1" si="43"/>
        <v>0</v>
      </c>
      <c r="U179" s="37">
        <f t="shared" ca="1" si="44"/>
        <v>0</v>
      </c>
      <c r="V179" s="38">
        <f t="shared" ca="1" si="45"/>
        <v>0</v>
      </c>
      <c r="W179" s="38"/>
      <c r="X179" s="38"/>
      <c r="Y179" s="38">
        <f t="shared" ca="1" si="46"/>
        <v>0</v>
      </c>
      <c r="Z179" s="37">
        <f t="shared" ca="1" si="47"/>
        <v>0</v>
      </c>
      <c r="AA179" s="38">
        <f t="shared" ca="1" si="48"/>
        <v>0</v>
      </c>
      <c r="AB179" s="38"/>
      <c r="AC179" s="38"/>
      <c r="AD179" s="38">
        <f t="shared" ca="1" si="49"/>
        <v>0</v>
      </c>
      <c r="AE179" s="37">
        <f t="shared" ca="1" si="50"/>
        <v>0</v>
      </c>
      <c r="AF179" s="38">
        <f t="shared" ca="1" si="51"/>
        <v>0</v>
      </c>
      <c r="AG179" s="38"/>
      <c r="AH179" s="38"/>
      <c r="AI179" s="38">
        <f t="shared" ca="1" si="52"/>
        <v>0</v>
      </c>
      <c r="BD179" s="4" t="s">
        <v>88</v>
      </c>
      <c r="BE179" s="3" t="s">
        <v>78</v>
      </c>
      <c r="BF179" s="4" t="s">
        <v>79</v>
      </c>
      <c r="BG179" s="9">
        <v>1</v>
      </c>
      <c r="BH179" s="5">
        <v>42891</v>
      </c>
      <c r="BI179" s="5">
        <v>42895</v>
      </c>
      <c r="BJ179" s="6">
        <v>23</v>
      </c>
    </row>
    <row r="180" spans="1:62" ht="15.5" thickTop="1" thickBot="1">
      <c r="A180" s="50" t="str">
        <f t="array" aca="1" ref="A180" ca="1">IFERROR(INDEX(bdqui,SMALL(IF((semaine=$B$3)*(societe=$AS$1),ROW(semaine)-1),ROW(A171)),COLUMN(A:A)),"")</f>
        <v/>
      </c>
      <c r="B180" s="50" t="str">
        <f t="array" aca="1" ref="B180" ca="1">IFERROR(INDEX(bdqui,SMALL(IF((semaine=$B$3)*(societe=$AS$1),ROW(semaine)-1),ROW(B171)),COLUMN(B:B)),"")</f>
        <v/>
      </c>
      <c r="C180" s="50"/>
      <c r="D180" s="32"/>
      <c r="E180" s="32"/>
      <c r="F180"/>
      <c r="G180" s="33"/>
      <c r="H180" s="33"/>
      <c r="I180" s="33"/>
      <c r="J180" s="33"/>
      <c r="K180" s="37">
        <f t="shared" ca="1" si="38"/>
        <v>0</v>
      </c>
      <c r="L180" s="38">
        <f t="shared" ca="1" si="39"/>
        <v>0</v>
      </c>
      <c r="M180" s="38"/>
      <c r="N180" s="38"/>
      <c r="O180" s="38">
        <f t="shared" ca="1" si="40"/>
        <v>0</v>
      </c>
      <c r="P180" s="37">
        <f t="shared" ca="1" si="41"/>
        <v>0</v>
      </c>
      <c r="Q180" s="38">
        <f t="shared" ca="1" si="42"/>
        <v>0</v>
      </c>
      <c r="R180" s="38"/>
      <c r="S180" s="38"/>
      <c r="T180" s="38">
        <f t="shared" ca="1" si="43"/>
        <v>0</v>
      </c>
      <c r="U180" s="37">
        <f t="shared" ca="1" si="44"/>
        <v>0</v>
      </c>
      <c r="V180" s="38">
        <f t="shared" ca="1" si="45"/>
        <v>0</v>
      </c>
      <c r="W180" s="38"/>
      <c r="X180" s="38"/>
      <c r="Y180" s="38">
        <f t="shared" ca="1" si="46"/>
        <v>0</v>
      </c>
      <c r="Z180" s="37">
        <f t="shared" ca="1" si="47"/>
        <v>0</v>
      </c>
      <c r="AA180" s="38">
        <f t="shared" ca="1" si="48"/>
        <v>0</v>
      </c>
      <c r="AB180" s="38"/>
      <c r="AC180" s="38"/>
      <c r="AD180" s="38">
        <f t="shared" ca="1" si="49"/>
        <v>0</v>
      </c>
      <c r="AE180" s="37">
        <f t="shared" ca="1" si="50"/>
        <v>0</v>
      </c>
      <c r="AF180" s="38">
        <f t="shared" ca="1" si="51"/>
        <v>0</v>
      </c>
      <c r="AG180" s="38"/>
      <c r="AH180" s="38"/>
      <c r="AI180" s="38">
        <f t="shared" ca="1" si="52"/>
        <v>0</v>
      </c>
      <c r="BD180" s="4" t="s">
        <v>88</v>
      </c>
      <c r="BE180" s="3" t="s">
        <v>78</v>
      </c>
      <c r="BF180" s="4" t="s">
        <v>79</v>
      </c>
      <c r="BG180" s="9">
        <v>1</v>
      </c>
      <c r="BH180" s="5">
        <v>42898</v>
      </c>
      <c r="BI180" s="5">
        <v>42902</v>
      </c>
      <c r="BJ180" s="6">
        <v>24</v>
      </c>
    </row>
    <row r="181" spans="1:62" ht="15.5" thickTop="1" thickBot="1">
      <c r="A181" s="50" t="str">
        <f t="array" aca="1" ref="A181" ca="1">IFERROR(INDEX(bdqui,SMALL(IF((semaine=$B$3)*(societe=$AS$1),ROW(semaine)-1),ROW(A172)),COLUMN(A:A)),"")</f>
        <v/>
      </c>
      <c r="B181" s="50" t="str">
        <f t="array" aca="1" ref="B181" ca="1">IFERROR(INDEX(bdqui,SMALL(IF((semaine=$B$3)*(societe=$AS$1),ROW(semaine)-1),ROW(B172)),COLUMN(B:B)),"")</f>
        <v/>
      </c>
      <c r="C181" s="50"/>
      <c r="D181" s="32"/>
      <c r="E181" s="32"/>
      <c r="F181"/>
      <c r="G181" s="33"/>
      <c r="H181" s="33"/>
      <c r="I181" s="33"/>
      <c r="J181" s="33"/>
      <c r="K181" s="37">
        <f t="shared" ca="1" si="38"/>
        <v>0</v>
      </c>
      <c r="L181" s="38">
        <f t="shared" ca="1" si="39"/>
        <v>0</v>
      </c>
      <c r="M181" s="38"/>
      <c r="N181" s="38"/>
      <c r="O181" s="38">
        <f t="shared" ca="1" si="40"/>
        <v>0</v>
      </c>
      <c r="P181" s="37">
        <f t="shared" ca="1" si="41"/>
        <v>0</v>
      </c>
      <c r="Q181" s="38">
        <f t="shared" ca="1" si="42"/>
        <v>0</v>
      </c>
      <c r="R181" s="38"/>
      <c r="S181" s="38"/>
      <c r="T181" s="38">
        <f t="shared" ca="1" si="43"/>
        <v>0</v>
      </c>
      <c r="U181" s="37">
        <f t="shared" ca="1" si="44"/>
        <v>0</v>
      </c>
      <c r="V181" s="38">
        <f t="shared" ca="1" si="45"/>
        <v>0</v>
      </c>
      <c r="W181" s="38"/>
      <c r="X181" s="38"/>
      <c r="Y181" s="38">
        <f t="shared" ca="1" si="46"/>
        <v>0</v>
      </c>
      <c r="Z181" s="37">
        <f t="shared" ca="1" si="47"/>
        <v>0</v>
      </c>
      <c r="AA181" s="38">
        <f t="shared" ca="1" si="48"/>
        <v>0</v>
      </c>
      <c r="AB181" s="38"/>
      <c r="AC181" s="38"/>
      <c r="AD181" s="38">
        <f t="shared" ca="1" si="49"/>
        <v>0</v>
      </c>
      <c r="AE181" s="37">
        <f t="shared" ca="1" si="50"/>
        <v>0</v>
      </c>
      <c r="AF181" s="38">
        <f t="shared" ca="1" si="51"/>
        <v>0</v>
      </c>
      <c r="AG181" s="38"/>
      <c r="AH181" s="38"/>
      <c r="AI181" s="38">
        <f t="shared" ca="1" si="52"/>
        <v>0</v>
      </c>
      <c r="BD181" s="4" t="s">
        <v>88</v>
      </c>
      <c r="BE181" s="3" t="s">
        <v>78</v>
      </c>
      <c r="BF181" s="4" t="s">
        <v>79</v>
      </c>
      <c r="BG181" s="9">
        <v>1</v>
      </c>
      <c r="BH181" s="5">
        <v>42905</v>
      </c>
      <c r="BI181" s="5">
        <v>42909</v>
      </c>
      <c r="BJ181" s="6">
        <v>25</v>
      </c>
    </row>
    <row r="182" spans="1:62" ht="15.5" thickTop="1" thickBot="1">
      <c r="A182" s="50" t="str">
        <f t="array" aca="1" ref="A182" ca="1">IFERROR(INDEX(bdqui,SMALL(IF((semaine=$B$3)*(societe=$AS$1),ROW(semaine)-1),ROW(A173)),COLUMN(A:A)),"")</f>
        <v/>
      </c>
      <c r="B182" s="50" t="str">
        <f t="array" aca="1" ref="B182" ca="1">IFERROR(INDEX(bdqui,SMALL(IF((semaine=$B$3)*(societe=$AS$1),ROW(semaine)-1),ROW(B173)),COLUMN(B:B)),"")</f>
        <v/>
      </c>
      <c r="C182" s="50"/>
      <c r="D182" s="32"/>
      <c r="E182" s="32"/>
      <c r="F182"/>
      <c r="G182" s="33"/>
      <c r="H182" s="33"/>
      <c r="I182" s="33"/>
      <c r="J182" s="33"/>
      <c r="K182" s="37">
        <f t="shared" ca="1" si="38"/>
        <v>0</v>
      </c>
      <c r="L182" s="38">
        <f t="shared" ca="1" si="39"/>
        <v>0</v>
      </c>
      <c r="M182" s="38"/>
      <c r="N182" s="38"/>
      <c r="O182" s="38">
        <f t="shared" ca="1" si="40"/>
        <v>0</v>
      </c>
      <c r="P182" s="37">
        <f t="shared" ca="1" si="41"/>
        <v>0</v>
      </c>
      <c r="Q182" s="38">
        <f t="shared" ca="1" si="42"/>
        <v>0</v>
      </c>
      <c r="R182" s="38"/>
      <c r="S182" s="38"/>
      <c r="T182" s="38">
        <f t="shared" ca="1" si="43"/>
        <v>0</v>
      </c>
      <c r="U182" s="37">
        <f t="shared" ca="1" si="44"/>
        <v>0</v>
      </c>
      <c r="V182" s="38">
        <f t="shared" ca="1" si="45"/>
        <v>0</v>
      </c>
      <c r="W182" s="38"/>
      <c r="X182" s="38"/>
      <c r="Y182" s="38">
        <f t="shared" ca="1" si="46"/>
        <v>0</v>
      </c>
      <c r="Z182" s="37">
        <f t="shared" ca="1" si="47"/>
        <v>0</v>
      </c>
      <c r="AA182" s="38">
        <f t="shared" ca="1" si="48"/>
        <v>0</v>
      </c>
      <c r="AB182" s="38"/>
      <c r="AC182" s="38"/>
      <c r="AD182" s="38">
        <f t="shared" ca="1" si="49"/>
        <v>0</v>
      </c>
      <c r="AE182" s="37">
        <f t="shared" ca="1" si="50"/>
        <v>0</v>
      </c>
      <c r="AF182" s="38">
        <f t="shared" ca="1" si="51"/>
        <v>0</v>
      </c>
      <c r="AG182" s="38"/>
      <c r="AH182" s="38"/>
      <c r="AI182" s="38">
        <f t="shared" ca="1" si="52"/>
        <v>0</v>
      </c>
      <c r="BD182" s="4" t="s">
        <v>88</v>
      </c>
      <c r="BE182" s="3" t="s">
        <v>78</v>
      </c>
      <c r="BF182" s="4" t="s">
        <v>79</v>
      </c>
      <c r="BG182" s="9">
        <v>1</v>
      </c>
      <c r="BH182" s="5">
        <v>42912</v>
      </c>
      <c r="BI182" s="5">
        <v>42916</v>
      </c>
      <c r="BJ182" s="6">
        <v>26</v>
      </c>
    </row>
    <row r="183" spans="1:62" ht="15.5" thickTop="1" thickBot="1">
      <c r="A183" s="50" t="str">
        <f t="array" aca="1" ref="A183" ca="1">IFERROR(INDEX(bdqui,SMALL(IF((semaine=$B$3)*(societe=$AS$1),ROW(semaine)-1),ROW(A174)),COLUMN(A:A)),"")</f>
        <v/>
      </c>
      <c r="B183" s="50" t="str">
        <f t="array" aca="1" ref="B183" ca="1">IFERROR(INDEX(bdqui,SMALL(IF((semaine=$B$3)*(societe=$AS$1),ROW(semaine)-1),ROW(B174)),COLUMN(B:B)),"")</f>
        <v/>
      </c>
      <c r="C183" s="50"/>
      <c r="D183" s="32"/>
      <c r="E183" s="32"/>
      <c r="F183"/>
      <c r="G183" s="33"/>
      <c r="H183" s="33"/>
      <c r="I183" s="33"/>
      <c r="J183" s="33"/>
      <c r="K183" s="37">
        <f t="shared" ca="1" si="38"/>
        <v>0</v>
      </c>
      <c r="L183" s="38">
        <f t="shared" ca="1" si="39"/>
        <v>0</v>
      </c>
      <c r="M183" s="38"/>
      <c r="N183" s="38"/>
      <c r="O183" s="38">
        <f t="shared" ca="1" si="40"/>
        <v>0</v>
      </c>
      <c r="P183" s="37">
        <f t="shared" ca="1" si="41"/>
        <v>0</v>
      </c>
      <c r="Q183" s="38">
        <f t="shared" ca="1" si="42"/>
        <v>0</v>
      </c>
      <c r="R183" s="38"/>
      <c r="S183" s="38"/>
      <c r="T183" s="38">
        <f t="shared" ca="1" si="43"/>
        <v>0</v>
      </c>
      <c r="U183" s="37">
        <f t="shared" ca="1" si="44"/>
        <v>0</v>
      </c>
      <c r="V183" s="38">
        <f t="shared" ca="1" si="45"/>
        <v>0</v>
      </c>
      <c r="W183" s="38"/>
      <c r="X183" s="38"/>
      <c r="Y183" s="38">
        <f t="shared" ca="1" si="46"/>
        <v>0</v>
      </c>
      <c r="Z183" s="37">
        <f t="shared" ca="1" si="47"/>
        <v>0</v>
      </c>
      <c r="AA183" s="38">
        <f t="shared" ca="1" si="48"/>
        <v>0</v>
      </c>
      <c r="AB183" s="38"/>
      <c r="AC183" s="38"/>
      <c r="AD183" s="38">
        <f t="shared" ca="1" si="49"/>
        <v>0</v>
      </c>
      <c r="AE183" s="37">
        <f t="shared" ca="1" si="50"/>
        <v>0</v>
      </c>
      <c r="AF183" s="38">
        <f t="shared" ca="1" si="51"/>
        <v>0</v>
      </c>
      <c r="AG183" s="38"/>
      <c r="AH183" s="38"/>
      <c r="AI183" s="38">
        <f t="shared" ca="1" si="52"/>
        <v>0</v>
      </c>
      <c r="BD183" s="4" t="s">
        <v>88</v>
      </c>
      <c r="BE183" s="3" t="s">
        <v>80</v>
      </c>
      <c r="BF183" s="4" t="s">
        <v>81</v>
      </c>
      <c r="BG183" s="9">
        <v>1</v>
      </c>
      <c r="BH183" s="5">
        <v>42898</v>
      </c>
      <c r="BI183" s="5">
        <v>42902</v>
      </c>
      <c r="BJ183" s="6">
        <v>24</v>
      </c>
    </row>
    <row r="184" spans="1:62" ht="15.5" thickTop="1" thickBot="1">
      <c r="A184" s="50" t="str">
        <f t="array" aca="1" ref="A184" ca="1">IFERROR(INDEX(bdqui,SMALL(IF((semaine=$B$3)*(societe=$AS$1),ROW(semaine)-1),ROW(A175)),COLUMN(A:A)),"")</f>
        <v/>
      </c>
      <c r="B184" s="50" t="str">
        <f t="array" aca="1" ref="B184" ca="1">IFERROR(INDEX(bdqui,SMALL(IF((semaine=$B$3)*(societe=$AS$1),ROW(semaine)-1),ROW(B175)),COLUMN(B:B)),"")</f>
        <v/>
      </c>
      <c r="C184" s="50"/>
      <c r="D184" s="32"/>
      <c r="E184" s="32"/>
      <c r="F184"/>
      <c r="G184" s="33"/>
      <c r="H184" s="33"/>
      <c r="I184" s="33"/>
      <c r="J184" s="33"/>
      <c r="K184" s="37">
        <f t="shared" ca="1" si="38"/>
        <v>0</v>
      </c>
      <c r="L184" s="38">
        <f t="shared" ca="1" si="39"/>
        <v>0</v>
      </c>
      <c r="M184" s="38"/>
      <c r="N184" s="38"/>
      <c r="O184" s="38">
        <f t="shared" ca="1" si="40"/>
        <v>0</v>
      </c>
      <c r="P184" s="37">
        <f t="shared" ca="1" si="41"/>
        <v>0</v>
      </c>
      <c r="Q184" s="38">
        <f t="shared" ca="1" si="42"/>
        <v>0</v>
      </c>
      <c r="R184" s="38"/>
      <c r="S184" s="38"/>
      <c r="T184" s="38">
        <f t="shared" ca="1" si="43"/>
        <v>0</v>
      </c>
      <c r="U184" s="37">
        <f t="shared" ca="1" si="44"/>
        <v>0</v>
      </c>
      <c r="V184" s="38">
        <f t="shared" ca="1" si="45"/>
        <v>0</v>
      </c>
      <c r="W184" s="38"/>
      <c r="X184" s="38"/>
      <c r="Y184" s="38">
        <f t="shared" ca="1" si="46"/>
        <v>0</v>
      </c>
      <c r="Z184" s="37">
        <f t="shared" ca="1" si="47"/>
        <v>0</v>
      </c>
      <c r="AA184" s="38">
        <f t="shared" ca="1" si="48"/>
        <v>0</v>
      </c>
      <c r="AB184" s="38"/>
      <c r="AC184" s="38"/>
      <c r="AD184" s="38">
        <f t="shared" ca="1" si="49"/>
        <v>0</v>
      </c>
      <c r="AE184" s="37">
        <f t="shared" ca="1" si="50"/>
        <v>0</v>
      </c>
      <c r="AF184" s="38">
        <f t="shared" ca="1" si="51"/>
        <v>0</v>
      </c>
      <c r="AG184" s="38"/>
      <c r="AH184" s="38"/>
      <c r="AI184" s="38">
        <f t="shared" ca="1" si="52"/>
        <v>0</v>
      </c>
      <c r="BD184" s="4" t="s">
        <v>88</v>
      </c>
      <c r="BE184" s="3" t="s">
        <v>80</v>
      </c>
      <c r="BF184" s="4" t="s">
        <v>81</v>
      </c>
      <c r="BG184" s="9"/>
      <c r="BH184" s="5">
        <v>42905</v>
      </c>
      <c r="BI184" s="5">
        <v>42909</v>
      </c>
      <c r="BJ184" s="6">
        <v>25</v>
      </c>
    </row>
    <row r="185" spans="1:62" ht="15.5" thickTop="1" thickBot="1">
      <c r="A185" s="50" t="str">
        <f t="array" aca="1" ref="A185" ca="1">IFERROR(INDEX(bdqui,SMALL(IF((semaine=$B$3)*(societe=$AS$1),ROW(semaine)-1),ROW(A176)),COLUMN(A:A)),"")</f>
        <v/>
      </c>
      <c r="B185" s="50" t="str">
        <f t="array" aca="1" ref="B185" ca="1">IFERROR(INDEX(bdqui,SMALL(IF((semaine=$B$3)*(societe=$AS$1),ROW(semaine)-1),ROW(B176)),COLUMN(B:B)),"")</f>
        <v/>
      </c>
      <c r="C185" s="50"/>
      <c r="D185" s="32"/>
      <c r="E185" s="32"/>
      <c r="F185"/>
      <c r="G185" s="33"/>
      <c r="H185" s="33"/>
      <c r="I185" s="33"/>
      <c r="J185" s="33"/>
      <c r="K185" s="37">
        <f t="shared" ca="1" si="38"/>
        <v>0</v>
      </c>
      <c r="L185" s="38">
        <f t="shared" ca="1" si="39"/>
        <v>0</v>
      </c>
      <c r="M185" s="38"/>
      <c r="N185" s="38"/>
      <c r="O185" s="38">
        <f t="shared" ca="1" si="40"/>
        <v>0</v>
      </c>
      <c r="P185" s="37">
        <f t="shared" ca="1" si="41"/>
        <v>0</v>
      </c>
      <c r="Q185" s="38">
        <f t="shared" ca="1" si="42"/>
        <v>0</v>
      </c>
      <c r="R185" s="38"/>
      <c r="S185" s="38"/>
      <c r="T185" s="38">
        <f t="shared" ca="1" si="43"/>
        <v>0</v>
      </c>
      <c r="U185" s="37">
        <f t="shared" ca="1" si="44"/>
        <v>0</v>
      </c>
      <c r="V185" s="38">
        <f t="shared" ca="1" si="45"/>
        <v>0</v>
      </c>
      <c r="W185" s="38"/>
      <c r="X185" s="38"/>
      <c r="Y185" s="38">
        <f t="shared" ca="1" si="46"/>
        <v>0</v>
      </c>
      <c r="Z185" s="37">
        <f t="shared" ca="1" si="47"/>
        <v>0</v>
      </c>
      <c r="AA185" s="38">
        <f t="shared" ca="1" si="48"/>
        <v>0</v>
      </c>
      <c r="AB185" s="38"/>
      <c r="AC185" s="38"/>
      <c r="AD185" s="38">
        <f t="shared" ca="1" si="49"/>
        <v>0</v>
      </c>
      <c r="AE185" s="37">
        <f t="shared" ca="1" si="50"/>
        <v>0</v>
      </c>
      <c r="AF185" s="38">
        <f t="shared" ca="1" si="51"/>
        <v>0</v>
      </c>
      <c r="AG185" s="38"/>
      <c r="AH185" s="38"/>
      <c r="AI185" s="38">
        <f t="shared" ca="1" si="52"/>
        <v>0</v>
      </c>
      <c r="BD185" s="4" t="s">
        <v>88</v>
      </c>
      <c r="BE185" s="3" t="s">
        <v>80</v>
      </c>
      <c r="BF185" s="4" t="s">
        <v>81</v>
      </c>
      <c r="BG185" s="9">
        <v>1</v>
      </c>
      <c r="BH185" s="5">
        <v>42912</v>
      </c>
      <c r="BI185" s="5">
        <v>42916</v>
      </c>
      <c r="BJ185" s="6">
        <v>26</v>
      </c>
    </row>
    <row r="186" spans="1:62" ht="15.5" thickTop="1" thickBot="1">
      <c r="A186" s="50" t="str">
        <f t="array" aca="1" ref="A186" ca="1">IFERROR(INDEX(bdqui,SMALL(IF((semaine=$B$3)*(societe=$AS$1),ROW(semaine)-1),ROW(A177)),COLUMN(A:A)),"")</f>
        <v/>
      </c>
      <c r="B186" s="50" t="str">
        <f t="array" aca="1" ref="B186" ca="1">IFERROR(INDEX(bdqui,SMALL(IF((semaine=$B$3)*(societe=$AS$1),ROW(semaine)-1),ROW(B177)),COLUMN(B:B)),"")</f>
        <v/>
      </c>
      <c r="C186" s="50"/>
      <c r="D186" s="32"/>
      <c r="E186" s="32"/>
      <c r="F186"/>
      <c r="G186" s="33"/>
      <c r="H186" s="33"/>
      <c r="I186" s="33"/>
      <c r="J186" s="33"/>
      <c r="K186" s="37">
        <f t="shared" ca="1" si="38"/>
        <v>0</v>
      </c>
      <c r="L186" s="38">
        <f t="shared" ca="1" si="39"/>
        <v>0</v>
      </c>
      <c r="M186" s="38"/>
      <c r="N186" s="38"/>
      <c r="O186" s="38">
        <f t="shared" ca="1" si="40"/>
        <v>0</v>
      </c>
      <c r="P186" s="37">
        <f t="shared" ca="1" si="41"/>
        <v>0</v>
      </c>
      <c r="Q186" s="38">
        <f t="shared" ca="1" si="42"/>
        <v>0</v>
      </c>
      <c r="R186" s="38"/>
      <c r="S186" s="38"/>
      <c r="T186" s="38">
        <f t="shared" ca="1" si="43"/>
        <v>0</v>
      </c>
      <c r="U186" s="37">
        <f t="shared" ca="1" si="44"/>
        <v>0</v>
      </c>
      <c r="V186" s="38">
        <f t="shared" ca="1" si="45"/>
        <v>0</v>
      </c>
      <c r="W186" s="38"/>
      <c r="X186" s="38"/>
      <c r="Y186" s="38">
        <f t="shared" ca="1" si="46"/>
        <v>0</v>
      </c>
      <c r="Z186" s="37">
        <f t="shared" ca="1" si="47"/>
        <v>0</v>
      </c>
      <c r="AA186" s="38">
        <f t="shared" ca="1" si="48"/>
        <v>0</v>
      </c>
      <c r="AB186" s="38"/>
      <c r="AC186" s="38"/>
      <c r="AD186" s="38">
        <f t="shared" ca="1" si="49"/>
        <v>0</v>
      </c>
      <c r="AE186" s="37">
        <f t="shared" ca="1" si="50"/>
        <v>0</v>
      </c>
      <c r="AF186" s="38">
        <f t="shared" ca="1" si="51"/>
        <v>0</v>
      </c>
      <c r="AG186" s="38"/>
      <c r="AH186" s="38"/>
      <c r="AI186" s="38">
        <f t="shared" ca="1" si="52"/>
        <v>0</v>
      </c>
      <c r="BD186" s="4" t="s">
        <v>89</v>
      </c>
      <c r="BE186" s="3" t="s">
        <v>82</v>
      </c>
      <c r="BF186" s="4" t="s">
        <v>41</v>
      </c>
      <c r="BG186" s="9">
        <v>1</v>
      </c>
      <c r="BH186" s="5">
        <v>42887</v>
      </c>
      <c r="BI186" s="5">
        <v>42888</v>
      </c>
      <c r="BJ186" s="6">
        <v>22</v>
      </c>
    </row>
    <row r="187" spans="1:62" ht="15.5" thickTop="1" thickBot="1">
      <c r="A187" s="50" t="str">
        <f t="array" aca="1" ref="A187" ca="1">IFERROR(INDEX(bdqui,SMALL(IF((semaine=$B$3)*(societe=$AS$1),ROW(semaine)-1),ROW(A178)),COLUMN(A:A)),"")</f>
        <v/>
      </c>
      <c r="B187" s="50" t="str">
        <f t="array" aca="1" ref="B187" ca="1">IFERROR(INDEX(bdqui,SMALL(IF((semaine=$B$3)*(societe=$AS$1),ROW(semaine)-1),ROW(B178)),COLUMN(B:B)),"")</f>
        <v/>
      </c>
      <c r="C187" s="50"/>
      <c r="D187" s="32"/>
      <c r="E187" s="32"/>
      <c r="F187"/>
      <c r="G187" s="33"/>
      <c r="H187" s="33"/>
      <c r="I187" s="33"/>
      <c r="J187" s="33"/>
      <c r="K187" s="37">
        <f t="shared" ca="1" si="38"/>
        <v>0</v>
      </c>
      <c r="L187" s="38">
        <f t="shared" ca="1" si="39"/>
        <v>0</v>
      </c>
      <c r="M187" s="38"/>
      <c r="N187" s="38"/>
      <c r="O187" s="38">
        <f t="shared" ca="1" si="40"/>
        <v>0</v>
      </c>
      <c r="P187" s="37">
        <f t="shared" ca="1" si="41"/>
        <v>0</v>
      </c>
      <c r="Q187" s="38">
        <f t="shared" ca="1" si="42"/>
        <v>0</v>
      </c>
      <c r="R187" s="38"/>
      <c r="S187" s="38"/>
      <c r="T187" s="38">
        <f t="shared" ca="1" si="43"/>
        <v>0</v>
      </c>
      <c r="U187" s="37">
        <f t="shared" ca="1" si="44"/>
        <v>0</v>
      </c>
      <c r="V187" s="38">
        <f t="shared" ca="1" si="45"/>
        <v>0</v>
      </c>
      <c r="W187" s="38"/>
      <c r="X187" s="38"/>
      <c r="Y187" s="38">
        <f t="shared" ca="1" si="46"/>
        <v>0</v>
      </c>
      <c r="Z187" s="37">
        <f t="shared" ca="1" si="47"/>
        <v>0</v>
      </c>
      <c r="AA187" s="38">
        <f t="shared" ca="1" si="48"/>
        <v>0</v>
      </c>
      <c r="AB187" s="38"/>
      <c r="AC187" s="38"/>
      <c r="AD187" s="38">
        <f t="shared" ca="1" si="49"/>
        <v>0</v>
      </c>
      <c r="AE187" s="37">
        <f t="shared" ca="1" si="50"/>
        <v>0</v>
      </c>
      <c r="AF187" s="38">
        <f t="shared" ca="1" si="51"/>
        <v>0</v>
      </c>
      <c r="AG187" s="38"/>
      <c r="AH187" s="38"/>
      <c r="AI187" s="38">
        <f t="shared" ca="1" si="52"/>
        <v>0</v>
      </c>
      <c r="BD187" s="4" t="s">
        <v>89</v>
      </c>
      <c r="BE187" s="3" t="s">
        <v>82</v>
      </c>
      <c r="BF187" s="4" t="s">
        <v>41</v>
      </c>
      <c r="BG187" s="9">
        <v>1</v>
      </c>
      <c r="BH187" s="5">
        <v>42891</v>
      </c>
      <c r="BI187" s="5">
        <v>42895</v>
      </c>
      <c r="BJ187" s="6">
        <v>23</v>
      </c>
    </row>
    <row r="188" spans="1:62" ht="15.5" thickTop="1" thickBot="1">
      <c r="A188" s="50" t="str">
        <f t="array" aca="1" ref="A188" ca="1">IFERROR(INDEX(bdqui,SMALL(IF((semaine=$B$3)*(societe=$AS$1),ROW(semaine)-1),ROW(A179)),COLUMN(A:A)),"")</f>
        <v/>
      </c>
      <c r="B188" s="50" t="str">
        <f t="array" aca="1" ref="B188" ca="1">IFERROR(INDEX(bdqui,SMALL(IF((semaine=$B$3)*(societe=$AS$1),ROW(semaine)-1),ROW(B179)),COLUMN(B:B)),"")</f>
        <v/>
      </c>
      <c r="C188" s="50"/>
      <c r="D188" s="32"/>
      <c r="E188" s="32"/>
      <c r="F188"/>
      <c r="G188" s="33"/>
      <c r="H188" s="33"/>
      <c r="I188" s="33"/>
      <c r="J188" s="33"/>
      <c r="K188" s="37">
        <f t="shared" ca="1" si="38"/>
        <v>0</v>
      </c>
      <c r="L188" s="38">
        <f t="shared" ca="1" si="39"/>
        <v>0</v>
      </c>
      <c r="M188" s="38"/>
      <c r="N188" s="38"/>
      <c r="O188" s="38">
        <f t="shared" ca="1" si="40"/>
        <v>0</v>
      </c>
      <c r="P188" s="37">
        <f t="shared" ca="1" si="41"/>
        <v>0</v>
      </c>
      <c r="Q188" s="38">
        <f t="shared" ca="1" si="42"/>
        <v>0</v>
      </c>
      <c r="R188" s="38"/>
      <c r="S188" s="38"/>
      <c r="T188" s="38">
        <f t="shared" ca="1" si="43"/>
        <v>0</v>
      </c>
      <c r="U188" s="37">
        <f t="shared" ca="1" si="44"/>
        <v>0</v>
      </c>
      <c r="V188" s="38">
        <f t="shared" ca="1" si="45"/>
        <v>0</v>
      </c>
      <c r="W188" s="38"/>
      <c r="X188" s="38"/>
      <c r="Y188" s="38">
        <f t="shared" ca="1" si="46"/>
        <v>0</v>
      </c>
      <c r="Z188" s="37">
        <f t="shared" ca="1" si="47"/>
        <v>0</v>
      </c>
      <c r="AA188" s="38">
        <f t="shared" ca="1" si="48"/>
        <v>0</v>
      </c>
      <c r="AB188" s="38"/>
      <c r="AC188" s="38"/>
      <c r="AD188" s="38">
        <f t="shared" ca="1" si="49"/>
        <v>0</v>
      </c>
      <c r="AE188" s="37">
        <f t="shared" ca="1" si="50"/>
        <v>0</v>
      </c>
      <c r="AF188" s="38">
        <f t="shared" ca="1" si="51"/>
        <v>0</v>
      </c>
      <c r="AG188" s="38"/>
      <c r="AH188" s="38"/>
      <c r="AI188" s="38">
        <f t="shared" ca="1" si="52"/>
        <v>0</v>
      </c>
      <c r="BD188" s="4" t="s">
        <v>89</v>
      </c>
      <c r="BE188" s="3" t="s">
        <v>82</v>
      </c>
      <c r="BF188" s="4" t="s">
        <v>41</v>
      </c>
      <c r="BG188" s="9">
        <v>1</v>
      </c>
      <c r="BH188" s="5">
        <v>42898</v>
      </c>
      <c r="BI188" s="5">
        <v>42902</v>
      </c>
      <c r="BJ188" s="6">
        <v>24</v>
      </c>
    </row>
    <row r="189" spans="1:62" ht="15.5" thickTop="1" thickBot="1">
      <c r="A189" s="50" t="str">
        <f t="array" aca="1" ref="A189" ca="1">IFERROR(INDEX(bdqui,SMALL(IF((semaine=$B$3)*(societe=$AS$1),ROW(semaine)-1),ROW(A180)),COLUMN(A:A)),"")</f>
        <v/>
      </c>
      <c r="B189" s="50" t="str">
        <f t="array" aca="1" ref="B189" ca="1">IFERROR(INDEX(bdqui,SMALL(IF((semaine=$B$3)*(societe=$AS$1),ROW(semaine)-1),ROW(B180)),COLUMN(B:B)),"")</f>
        <v/>
      </c>
      <c r="C189" s="50"/>
      <c r="D189" s="32"/>
      <c r="E189" s="32"/>
      <c r="F189"/>
      <c r="G189" s="33"/>
      <c r="H189" s="33"/>
      <c r="I189" s="33"/>
      <c r="J189" s="33"/>
      <c r="K189" s="37">
        <f t="shared" ca="1" si="38"/>
        <v>0</v>
      </c>
      <c r="L189" s="38">
        <f t="shared" ca="1" si="39"/>
        <v>0</v>
      </c>
      <c r="M189" s="38"/>
      <c r="N189" s="38"/>
      <c r="O189" s="38">
        <f t="shared" ca="1" si="40"/>
        <v>0</v>
      </c>
      <c r="P189" s="37">
        <f t="shared" ca="1" si="41"/>
        <v>0</v>
      </c>
      <c r="Q189" s="38">
        <f t="shared" ca="1" si="42"/>
        <v>0</v>
      </c>
      <c r="R189" s="38"/>
      <c r="S189" s="38"/>
      <c r="T189" s="38">
        <f t="shared" ca="1" si="43"/>
        <v>0</v>
      </c>
      <c r="U189" s="37">
        <f t="shared" ca="1" si="44"/>
        <v>0</v>
      </c>
      <c r="V189" s="38">
        <f t="shared" ca="1" si="45"/>
        <v>0</v>
      </c>
      <c r="W189" s="38"/>
      <c r="X189" s="38"/>
      <c r="Y189" s="38">
        <f t="shared" ca="1" si="46"/>
        <v>0</v>
      </c>
      <c r="Z189" s="37">
        <f t="shared" ca="1" si="47"/>
        <v>0</v>
      </c>
      <c r="AA189" s="38">
        <f t="shared" ca="1" si="48"/>
        <v>0</v>
      </c>
      <c r="AB189" s="38"/>
      <c r="AC189" s="38"/>
      <c r="AD189" s="38">
        <f t="shared" ca="1" si="49"/>
        <v>0</v>
      </c>
      <c r="AE189" s="37">
        <f t="shared" ca="1" si="50"/>
        <v>0</v>
      </c>
      <c r="AF189" s="38">
        <f t="shared" ca="1" si="51"/>
        <v>0</v>
      </c>
      <c r="AG189" s="38"/>
      <c r="AH189" s="38"/>
      <c r="AI189" s="38">
        <f t="shared" ca="1" si="52"/>
        <v>0</v>
      </c>
      <c r="BD189" s="4" t="s">
        <v>89</v>
      </c>
      <c r="BE189" s="3" t="s">
        <v>82</v>
      </c>
      <c r="BF189" s="4" t="s">
        <v>41</v>
      </c>
      <c r="BG189" s="9">
        <v>1</v>
      </c>
      <c r="BH189" s="5">
        <v>42905</v>
      </c>
      <c r="BI189" s="5">
        <v>42909</v>
      </c>
      <c r="BJ189" s="6">
        <v>25</v>
      </c>
    </row>
    <row r="190" spans="1:62" ht="15.5" thickTop="1" thickBot="1">
      <c r="A190" s="50" t="str">
        <f t="array" aca="1" ref="A190" ca="1">IFERROR(INDEX(bdqui,SMALL(IF((semaine=$B$3)*(societe=$AS$1),ROW(semaine)-1),ROW(A181)),COLUMN(A:A)),"")</f>
        <v/>
      </c>
      <c r="B190" s="50" t="str">
        <f t="array" aca="1" ref="B190" ca="1">IFERROR(INDEX(bdqui,SMALL(IF((semaine=$B$3)*(societe=$AS$1),ROW(semaine)-1),ROW(B181)),COLUMN(B:B)),"")</f>
        <v/>
      </c>
      <c r="C190" s="50"/>
      <c r="D190" s="32"/>
      <c r="E190" s="32"/>
      <c r="F190"/>
      <c r="G190" s="33"/>
      <c r="H190" s="33"/>
      <c r="I190" s="33"/>
      <c r="J190" s="33"/>
      <c r="K190" s="37">
        <f t="shared" ca="1" si="38"/>
        <v>0</v>
      </c>
      <c r="L190" s="38">
        <f t="shared" ca="1" si="39"/>
        <v>0</v>
      </c>
      <c r="M190" s="38"/>
      <c r="N190" s="38"/>
      <c r="O190" s="38">
        <f t="shared" ca="1" si="40"/>
        <v>0</v>
      </c>
      <c r="P190" s="37">
        <f t="shared" ca="1" si="41"/>
        <v>0</v>
      </c>
      <c r="Q190" s="38">
        <f t="shared" ca="1" si="42"/>
        <v>0</v>
      </c>
      <c r="R190" s="38"/>
      <c r="S190" s="38"/>
      <c r="T190" s="38">
        <f t="shared" ca="1" si="43"/>
        <v>0</v>
      </c>
      <c r="U190" s="37">
        <f t="shared" ca="1" si="44"/>
        <v>0</v>
      </c>
      <c r="V190" s="38">
        <f t="shared" ca="1" si="45"/>
        <v>0</v>
      </c>
      <c r="W190" s="38"/>
      <c r="X190" s="38"/>
      <c r="Y190" s="38">
        <f t="shared" ca="1" si="46"/>
        <v>0</v>
      </c>
      <c r="Z190" s="37">
        <f t="shared" ca="1" si="47"/>
        <v>0</v>
      </c>
      <c r="AA190" s="38">
        <f t="shared" ca="1" si="48"/>
        <v>0</v>
      </c>
      <c r="AB190" s="38"/>
      <c r="AC190" s="38"/>
      <c r="AD190" s="38">
        <f t="shared" ca="1" si="49"/>
        <v>0</v>
      </c>
      <c r="AE190" s="37">
        <f t="shared" ca="1" si="50"/>
        <v>0</v>
      </c>
      <c r="AF190" s="38">
        <f t="shared" ca="1" si="51"/>
        <v>0</v>
      </c>
      <c r="AG190" s="38"/>
      <c r="AH190" s="38"/>
      <c r="AI190" s="38">
        <f t="shared" ca="1" si="52"/>
        <v>0</v>
      </c>
      <c r="BD190" s="4" t="s">
        <v>89</v>
      </c>
      <c r="BE190" s="3" t="s">
        <v>82</v>
      </c>
      <c r="BF190" s="4" t="s">
        <v>41</v>
      </c>
      <c r="BG190" s="9">
        <v>1</v>
      </c>
      <c r="BH190" s="5">
        <v>42912</v>
      </c>
      <c r="BI190" s="5">
        <v>42916</v>
      </c>
      <c r="BJ190" s="6">
        <v>26</v>
      </c>
    </row>
    <row r="191" spans="1:62" ht="15.5" thickTop="1" thickBot="1">
      <c r="A191" s="50" t="str">
        <f t="array" aca="1" ref="A191" ca="1">IFERROR(INDEX(bdqui,SMALL(IF((semaine=$B$3)*(societe=$AS$1),ROW(semaine)-1),ROW(A182)),COLUMN(A:A)),"")</f>
        <v/>
      </c>
      <c r="B191" s="50" t="str">
        <f t="array" aca="1" ref="B191" ca="1">IFERROR(INDEX(bdqui,SMALL(IF((semaine=$B$3)*(societe=$AS$1),ROW(semaine)-1),ROW(B182)),COLUMN(B:B)),"")</f>
        <v/>
      </c>
      <c r="C191" s="50"/>
      <c r="D191" s="32"/>
      <c r="E191" s="32"/>
      <c r="F191"/>
      <c r="G191" s="33"/>
      <c r="H191" s="33"/>
      <c r="I191" s="33"/>
      <c r="J191" s="33"/>
      <c r="K191" s="37">
        <f t="shared" ca="1" si="38"/>
        <v>0</v>
      </c>
      <c r="L191" s="38">
        <f t="shared" ca="1" si="39"/>
        <v>0</v>
      </c>
      <c r="M191" s="38"/>
      <c r="N191" s="38"/>
      <c r="O191" s="38">
        <f t="shared" ca="1" si="40"/>
        <v>0</v>
      </c>
      <c r="P191" s="37">
        <f t="shared" ca="1" si="41"/>
        <v>0</v>
      </c>
      <c r="Q191" s="38">
        <f t="shared" ca="1" si="42"/>
        <v>0</v>
      </c>
      <c r="R191" s="38"/>
      <c r="S191" s="38"/>
      <c r="T191" s="38">
        <f t="shared" ca="1" si="43"/>
        <v>0</v>
      </c>
      <c r="U191" s="37">
        <f t="shared" ca="1" si="44"/>
        <v>0</v>
      </c>
      <c r="V191" s="38">
        <f t="shared" ca="1" si="45"/>
        <v>0</v>
      </c>
      <c r="W191" s="38"/>
      <c r="X191" s="38"/>
      <c r="Y191" s="38">
        <f t="shared" ca="1" si="46"/>
        <v>0</v>
      </c>
      <c r="Z191" s="37">
        <f t="shared" ca="1" si="47"/>
        <v>0</v>
      </c>
      <c r="AA191" s="38">
        <f t="shared" ca="1" si="48"/>
        <v>0</v>
      </c>
      <c r="AB191" s="38"/>
      <c r="AC191" s="38"/>
      <c r="AD191" s="38">
        <f t="shared" ca="1" si="49"/>
        <v>0</v>
      </c>
      <c r="AE191" s="37">
        <f t="shared" ca="1" si="50"/>
        <v>0</v>
      </c>
      <c r="AF191" s="38">
        <f t="shared" ca="1" si="51"/>
        <v>0</v>
      </c>
      <c r="AG191" s="38"/>
      <c r="AH191" s="38"/>
      <c r="AI191" s="38">
        <f t="shared" ca="1" si="52"/>
        <v>0</v>
      </c>
      <c r="BD191" s="4" t="s">
        <v>88</v>
      </c>
      <c r="BE191" s="3" t="s">
        <v>83</v>
      </c>
      <c r="BF191" s="4" t="s">
        <v>84</v>
      </c>
      <c r="BG191" s="9">
        <v>1</v>
      </c>
      <c r="BH191" s="5">
        <v>42887</v>
      </c>
      <c r="BI191" s="5">
        <v>42888</v>
      </c>
      <c r="BJ191" s="6">
        <v>22</v>
      </c>
    </row>
    <row r="192" spans="1:62" ht="15.5" thickTop="1" thickBot="1">
      <c r="A192" s="50" t="str">
        <f t="array" aca="1" ref="A192" ca="1">IFERROR(INDEX(bdqui,SMALL(IF((semaine=$B$3)*(societe=$AS$1),ROW(semaine)-1),ROW(A183)),COLUMN(A:A)),"")</f>
        <v/>
      </c>
      <c r="B192" s="50" t="str">
        <f t="array" aca="1" ref="B192" ca="1">IFERROR(INDEX(bdqui,SMALL(IF((semaine=$B$3)*(societe=$AS$1),ROW(semaine)-1),ROW(B183)),COLUMN(B:B)),"")</f>
        <v/>
      </c>
      <c r="C192" s="50"/>
      <c r="D192" s="32"/>
      <c r="E192" s="32"/>
      <c r="F192"/>
      <c r="G192" s="33"/>
      <c r="H192" s="33"/>
      <c r="I192" s="33"/>
      <c r="J192" s="33"/>
      <c r="K192" s="37">
        <f t="shared" ca="1" si="38"/>
        <v>0</v>
      </c>
      <c r="L192" s="38">
        <f t="shared" ca="1" si="39"/>
        <v>0</v>
      </c>
      <c r="M192" s="38"/>
      <c r="N192" s="38"/>
      <c r="O192" s="38">
        <f t="shared" ca="1" si="40"/>
        <v>0</v>
      </c>
      <c r="P192" s="37">
        <f t="shared" ca="1" si="41"/>
        <v>0</v>
      </c>
      <c r="Q192" s="38">
        <f t="shared" ca="1" si="42"/>
        <v>0</v>
      </c>
      <c r="R192" s="38"/>
      <c r="S192" s="38"/>
      <c r="T192" s="38">
        <f t="shared" ca="1" si="43"/>
        <v>0</v>
      </c>
      <c r="U192" s="37">
        <f t="shared" ca="1" si="44"/>
        <v>0</v>
      </c>
      <c r="V192" s="38">
        <f t="shared" ca="1" si="45"/>
        <v>0</v>
      </c>
      <c r="W192" s="38"/>
      <c r="X192" s="38"/>
      <c r="Y192" s="38">
        <f t="shared" ca="1" si="46"/>
        <v>0</v>
      </c>
      <c r="Z192" s="37">
        <f t="shared" ca="1" si="47"/>
        <v>0</v>
      </c>
      <c r="AA192" s="38">
        <f t="shared" ca="1" si="48"/>
        <v>0</v>
      </c>
      <c r="AB192" s="38"/>
      <c r="AC192" s="38"/>
      <c r="AD192" s="38">
        <f t="shared" ca="1" si="49"/>
        <v>0</v>
      </c>
      <c r="AE192" s="37">
        <f t="shared" ca="1" si="50"/>
        <v>0</v>
      </c>
      <c r="AF192" s="38">
        <f t="shared" ca="1" si="51"/>
        <v>0</v>
      </c>
      <c r="AG192" s="38"/>
      <c r="AH192" s="38"/>
      <c r="AI192" s="38">
        <f t="shared" ca="1" si="52"/>
        <v>0</v>
      </c>
      <c r="BD192" s="4" t="s">
        <v>88</v>
      </c>
      <c r="BE192" s="3" t="s">
        <v>83</v>
      </c>
      <c r="BF192" s="4" t="s">
        <v>84</v>
      </c>
      <c r="BG192" s="9">
        <v>1</v>
      </c>
      <c r="BH192" s="5">
        <v>42891</v>
      </c>
      <c r="BI192" s="5">
        <v>42895</v>
      </c>
      <c r="BJ192" s="6">
        <v>23</v>
      </c>
    </row>
    <row r="193" spans="1:62" ht="15.5" thickTop="1" thickBot="1">
      <c r="A193" s="50" t="str">
        <f t="array" aca="1" ref="A193" ca="1">IFERROR(INDEX(bdqui,SMALL(IF((semaine=$B$3)*(societe=$AS$1),ROW(semaine)-1),ROW(A184)),COLUMN(A:A)),"")</f>
        <v/>
      </c>
      <c r="B193" s="50" t="str">
        <f t="array" aca="1" ref="B193" ca="1">IFERROR(INDEX(bdqui,SMALL(IF((semaine=$B$3)*(societe=$AS$1),ROW(semaine)-1),ROW(B184)),COLUMN(B:B)),"")</f>
        <v/>
      </c>
      <c r="C193" s="50"/>
      <c r="D193" s="32"/>
      <c r="E193" s="32"/>
      <c r="F193"/>
      <c r="G193" s="33"/>
      <c r="H193" s="33"/>
      <c r="I193" s="33"/>
      <c r="J193" s="33"/>
      <c r="K193" s="37">
        <f t="shared" ca="1" si="38"/>
        <v>0</v>
      </c>
      <c r="L193" s="38">
        <f t="shared" ca="1" si="39"/>
        <v>0</v>
      </c>
      <c r="M193" s="38"/>
      <c r="N193" s="38"/>
      <c r="O193" s="38">
        <f t="shared" ca="1" si="40"/>
        <v>0</v>
      </c>
      <c r="P193" s="37">
        <f t="shared" ca="1" si="41"/>
        <v>0</v>
      </c>
      <c r="Q193" s="38">
        <f t="shared" ca="1" si="42"/>
        <v>0</v>
      </c>
      <c r="R193" s="38"/>
      <c r="S193" s="38"/>
      <c r="T193" s="38">
        <f t="shared" ca="1" si="43"/>
        <v>0</v>
      </c>
      <c r="U193" s="37">
        <f t="shared" ca="1" si="44"/>
        <v>0</v>
      </c>
      <c r="V193" s="38">
        <f t="shared" ca="1" si="45"/>
        <v>0</v>
      </c>
      <c r="W193" s="38"/>
      <c r="X193" s="38"/>
      <c r="Y193" s="38">
        <f t="shared" ca="1" si="46"/>
        <v>0</v>
      </c>
      <c r="Z193" s="37">
        <f t="shared" ca="1" si="47"/>
        <v>0</v>
      </c>
      <c r="AA193" s="38">
        <f t="shared" ca="1" si="48"/>
        <v>0</v>
      </c>
      <c r="AB193" s="38"/>
      <c r="AC193" s="38"/>
      <c r="AD193" s="38">
        <f t="shared" ca="1" si="49"/>
        <v>0</v>
      </c>
      <c r="AE193" s="37">
        <f t="shared" ca="1" si="50"/>
        <v>0</v>
      </c>
      <c r="AF193" s="38">
        <f t="shared" ca="1" si="51"/>
        <v>0</v>
      </c>
      <c r="AG193" s="38"/>
      <c r="AH193" s="38"/>
      <c r="AI193" s="38">
        <f t="shared" ca="1" si="52"/>
        <v>0</v>
      </c>
      <c r="BD193" s="4" t="s">
        <v>88</v>
      </c>
      <c r="BE193" s="3" t="s">
        <v>83</v>
      </c>
      <c r="BF193" s="4" t="s">
        <v>84</v>
      </c>
      <c r="BG193" s="9">
        <v>1</v>
      </c>
      <c r="BH193" s="5">
        <v>42898</v>
      </c>
      <c r="BI193" s="5">
        <v>42902</v>
      </c>
      <c r="BJ193" s="6">
        <v>24</v>
      </c>
    </row>
    <row r="194" spans="1:62" ht="15.5" thickTop="1" thickBot="1">
      <c r="A194" s="50" t="str">
        <f t="array" aca="1" ref="A194" ca="1">IFERROR(INDEX(bdqui,SMALL(IF((semaine=$B$3)*(societe=$AS$1),ROW(semaine)-1),ROW(A185)),COLUMN(A:A)),"")</f>
        <v/>
      </c>
      <c r="B194" s="50" t="str">
        <f t="array" aca="1" ref="B194" ca="1">IFERROR(INDEX(bdqui,SMALL(IF((semaine=$B$3)*(societe=$AS$1),ROW(semaine)-1),ROW(B185)),COLUMN(B:B)),"")</f>
        <v/>
      </c>
      <c r="C194" s="50"/>
      <c r="D194" s="32"/>
      <c r="E194" s="32"/>
      <c r="F194"/>
      <c r="G194" s="33"/>
      <c r="H194" s="33"/>
      <c r="I194" s="33"/>
      <c r="J194" s="33"/>
      <c r="K194" s="37">
        <f t="shared" ca="1" si="38"/>
        <v>0</v>
      </c>
      <c r="L194" s="38">
        <f t="shared" ca="1" si="39"/>
        <v>0</v>
      </c>
      <c r="M194" s="38"/>
      <c r="N194" s="38"/>
      <c r="O194" s="38">
        <f t="shared" ca="1" si="40"/>
        <v>0</v>
      </c>
      <c r="P194" s="37">
        <f t="shared" ca="1" si="41"/>
        <v>0</v>
      </c>
      <c r="Q194" s="38">
        <f t="shared" ca="1" si="42"/>
        <v>0</v>
      </c>
      <c r="R194" s="38"/>
      <c r="S194" s="38"/>
      <c r="T194" s="38">
        <f t="shared" ca="1" si="43"/>
        <v>0</v>
      </c>
      <c r="U194" s="37">
        <f t="shared" ca="1" si="44"/>
        <v>0</v>
      </c>
      <c r="V194" s="38">
        <f t="shared" ca="1" si="45"/>
        <v>0</v>
      </c>
      <c r="W194" s="38"/>
      <c r="X194" s="38"/>
      <c r="Y194" s="38">
        <f t="shared" ca="1" si="46"/>
        <v>0</v>
      </c>
      <c r="Z194" s="37">
        <f t="shared" ca="1" si="47"/>
        <v>0</v>
      </c>
      <c r="AA194" s="38">
        <f t="shared" ca="1" si="48"/>
        <v>0</v>
      </c>
      <c r="AB194" s="38"/>
      <c r="AC194" s="38"/>
      <c r="AD194" s="38">
        <f t="shared" ca="1" si="49"/>
        <v>0</v>
      </c>
      <c r="AE194" s="37">
        <f t="shared" ca="1" si="50"/>
        <v>0</v>
      </c>
      <c r="AF194" s="38">
        <f t="shared" ca="1" si="51"/>
        <v>0</v>
      </c>
      <c r="AG194" s="38"/>
      <c r="AH194" s="38"/>
      <c r="AI194" s="38">
        <f t="shared" ca="1" si="52"/>
        <v>0</v>
      </c>
      <c r="BD194" s="4" t="s">
        <v>88</v>
      </c>
      <c r="BE194" s="3" t="s">
        <v>83</v>
      </c>
      <c r="BF194" s="4" t="s">
        <v>84</v>
      </c>
      <c r="BG194" s="9">
        <v>1</v>
      </c>
      <c r="BH194" s="5">
        <v>42905</v>
      </c>
      <c r="BI194" s="5">
        <v>42909</v>
      </c>
      <c r="BJ194" s="6">
        <v>25</v>
      </c>
    </row>
    <row r="195" spans="1:62" ht="15.5" thickTop="1" thickBot="1">
      <c r="A195" s="50" t="str">
        <f t="array" aca="1" ref="A195" ca="1">IFERROR(INDEX(bdqui,SMALL(IF((semaine=$B$3)*(societe=$AS$1),ROW(semaine)-1),ROW(A186)),COLUMN(A:A)),"")</f>
        <v/>
      </c>
      <c r="B195" s="50" t="str">
        <f t="array" aca="1" ref="B195" ca="1">IFERROR(INDEX(bdqui,SMALL(IF((semaine=$B$3)*(societe=$AS$1),ROW(semaine)-1),ROW(B186)),COLUMN(B:B)),"")</f>
        <v/>
      </c>
      <c r="C195" s="50"/>
      <c r="D195" s="32"/>
      <c r="E195" s="32"/>
      <c r="F195"/>
      <c r="G195" s="33"/>
      <c r="H195" s="33"/>
      <c r="I195" s="33"/>
      <c r="J195" s="33"/>
      <c r="K195" s="37">
        <f t="shared" ca="1" si="38"/>
        <v>0</v>
      </c>
      <c r="L195" s="38">
        <f t="shared" ca="1" si="39"/>
        <v>0</v>
      </c>
      <c r="M195" s="38"/>
      <c r="N195" s="38"/>
      <c r="O195" s="38">
        <f t="shared" ca="1" si="40"/>
        <v>0</v>
      </c>
      <c r="P195" s="37">
        <f t="shared" ca="1" si="41"/>
        <v>0</v>
      </c>
      <c r="Q195" s="38">
        <f t="shared" ca="1" si="42"/>
        <v>0</v>
      </c>
      <c r="R195" s="38"/>
      <c r="S195" s="38"/>
      <c r="T195" s="38">
        <f t="shared" ca="1" si="43"/>
        <v>0</v>
      </c>
      <c r="U195" s="37">
        <f t="shared" ca="1" si="44"/>
        <v>0</v>
      </c>
      <c r="V195" s="38">
        <f t="shared" ca="1" si="45"/>
        <v>0</v>
      </c>
      <c r="W195" s="38"/>
      <c r="X195" s="38"/>
      <c r="Y195" s="38">
        <f t="shared" ca="1" si="46"/>
        <v>0</v>
      </c>
      <c r="Z195" s="37">
        <f t="shared" ca="1" si="47"/>
        <v>0</v>
      </c>
      <c r="AA195" s="38">
        <f t="shared" ca="1" si="48"/>
        <v>0</v>
      </c>
      <c r="AB195" s="38"/>
      <c r="AC195" s="38"/>
      <c r="AD195" s="38">
        <f t="shared" ca="1" si="49"/>
        <v>0</v>
      </c>
      <c r="AE195" s="37">
        <f t="shared" ca="1" si="50"/>
        <v>0</v>
      </c>
      <c r="AF195" s="38">
        <f t="shared" ca="1" si="51"/>
        <v>0</v>
      </c>
      <c r="AG195" s="38"/>
      <c r="AH195" s="38"/>
      <c r="AI195" s="38">
        <f t="shared" ca="1" si="52"/>
        <v>0</v>
      </c>
      <c r="BD195" s="4" t="s">
        <v>88</v>
      </c>
      <c r="BE195" s="3" t="s">
        <v>83</v>
      </c>
      <c r="BF195" s="4" t="s">
        <v>84</v>
      </c>
      <c r="BG195" s="9">
        <v>1</v>
      </c>
      <c r="BH195" s="5">
        <v>42912</v>
      </c>
      <c r="BI195" s="5">
        <v>42916</v>
      </c>
      <c r="BJ195" s="6">
        <v>26</v>
      </c>
    </row>
    <row r="196" spans="1:62" ht="15.5" thickTop="1" thickBot="1">
      <c r="A196" s="50" t="str">
        <f t="array" aca="1" ref="A196" ca="1">IFERROR(INDEX(bdqui,SMALL(IF((semaine=$B$3)*(societe=$AS$1),ROW(semaine)-1),ROW(A187)),COLUMN(A:A)),"")</f>
        <v/>
      </c>
      <c r="B196" s="50" t="str">
        <f t="array" aca="1" ref="B196" ca="1">IFERROR(INDEX(bdqui,SMALL(IF((semaine=$B$3)*(societe=$AS$1),ROW(semaine)-1),ROW(B187)),COLUMN(B:B)),"")</f>
        <v/>
      </c>
      <c r="C196" s="50"/>
      <c r="D196" s="32"/>
      <c r="E196" s="32"/>
      <c r="F196"/>
      <c r="G196" s="33"/>
      <c r="H196" s="33"/>
      <c r="I196" s="33"/>
      <c r="J196" s="33"/>
      <c r="K196" s="37">
        <f t="shared" ca="1" si="38"/>
        <v>0</v>
      </c>
      <c r="L196" s="38">
        <f t="shared" ca="1" si="39"/>
        <v>0</v>
      </c>
      <c r="M196" s="38"/>
      <c r="N196" s="38"/>
      <c r="O196" s="38">
        <f t="shared" ca="1" si="40"/>
        <v>0</v>
      </c>
      <c r="P196" s="37">
        <f t="shared" ca="1" si="41"/>
        <v>0</v>
      </c>
      <c r="Q196" s="38">
        <f t="shared" ca="1" si="42"/>
        <v>0</v>
      </c>
      <c r="R196" s="38"/>
      <c r="S196" s="38"/>
      <c r="T196" s="38">
        <f t="shared" ca="1" si="43"/>
        <v>0</v>
      </c>
      <c r="U196" s="37">
        <f t="shared" ca="1" si="44"/>
        <v>0</v>
      </c>
      <c r="V196" s="38">
        <f t="shared" ca="1" si="45"/>
        <v>0</v>
      </c>
      <c r="W196" s="38"/>
      <c r="X196" s="38"/>
      <c r="Y196" s="38">
        <f t="shared" ca="1" si="46"/>
        <v>0</v>
      </c>
      <c r="Z196" s="37">
        <f t="shared" ca="1" si="47"/>
        <v>0</v>
      </c>
      <c r="AA196" s="38">
        <f t="shared" ca="1" si="48"/>
        <v>0</v>
      </c>
      <c r="AB196" s="38"/>
      <c r="AC196" s="38"/>
      <c r="AD196" s="38">
        <f t="shared" ca="1" si="49"/>
        <v>0</v>
      </c>
      <c r="AE196" s="37">
        <f t="shared" ca="1" si="50"/>
        <v>0</v>
      </c>
      <c r="AF196" s="38">
        <f t="shared" ca="1" si="51"/>
        <v>0</v>
      </c>
      <c r="AG196" s="38"/>
      <c r="AH196" s="38"/>
      <c r="AI196" s="38">
        <f t="shared" ca="1" si="52"/>
        <v>0</v>
      </c>
      <c r="BD196" s="4">
        <f>+IF(ISNA(VLOOKUP(BE196,'[2]Listing Personnel Interimaire'!$A$1:$H$50,5,FALSE)),"",VLOOKUP(BE196,'[2]Listing Personnel Interimaire'!$A$1:$H$50,5,FALSE))</f>
        <v>0</v>
      </c>
      <c r="BE196" s="3"/>
      <c r="BF196" s="4">
        <f>+IF(ISNA(VLOOKUP(BE196,'[2]Listing Personnel Interimaire'!$A$1:$H$50,2,FALSE)),"",VLOOKUP(BE196,'[2]Listing Personnel Interimaire'!$A$1:$H$50,2,FALSE))</f>
        <v>0</v>
      </c>
      <c r="BG196" s="9">
        <f t="shared" ref="BG196:BG259" si="53">+IF(BE196=BE197,0,1)</f>
        <v>0</v>
      </c>
      <c r="BH196" s="39"/>
      <c r="BI196" s="39"/>
      <c r="BJ196" s="6">
        <f t="shared" ref="BJ196:BJ259" si="54">WEEKNUM(BH196)</f>
        <v>0</v>
      </c>
    </row>
    <row r="197" spans="1:62" ht="15.5" thickTop="1" thickBot="1">
      <c r="A197" s="50" t="str">
        <f t="array" aca="1" ref="A197" ca="1">IFERROR(INDEX(bdqui,SMALL(IF((semaine=$B$3)*(societe=$AS$1),ROW(semaine)-1),ROW(A188)),COLUMN(A:A)),"")</f>
        <v/>
      </c>
      <c r="B197" s="50" t="str">
        <f t="array" aca="1" ref="B197" ca="1">IFERROR(INDEX(bdqui,SMALL(IF((semaine=$B$3)*(societe=$AS$1),ROW(semaine)-1),ROW(B188)),COLUMN(B:B)),"")</f>
        <v/>
      </c>
      <c r="C197" s="50"/>
      <c r="D197" s="32"/>
      <c r="E197" s="32"/>
      <c r="F197"/>
      <c r="G197" s="33"/>
      <c r="H197" s="33"/>
      <c r="I197" s="33"/>
      <c r="J197" s="33"/>
      <c r="K197" s="37">
        <f t="shared" ca="1" si="38"/>
        <v>0</v>
      </c>
      <c r="L197" s="38">
        <f t="shared" ca="1" si="39"/>
        <v>0</v>
      </c>
      <c r="M197" s="38"/>
      <c r="N197" s="38"/>
      <c r="O197" s="38">
        <f t="shared" ca="1" si="40"/>
        <v>0</v>
      </c>
      <c r="P197" s="37">
        <f t="shared" ca="1" si="41"/>
        <v>0</v>
      </c>
      <c r="Q197" s="38">
        <f t="shared" ca="1" si="42"/>
        <v>0</v>
      </c>
      <c r="R197" s="38"/>
      <c r="S197" s="38"/>
      <c r="T197" s="38">
        <f t="shared" ca="1" si="43"/>
        <v>0</v>
      </c>
      <c r="U197" s="37">
        <f t="shared" ca="1" si="44"/>
        <v>0</v>
      </c>
      <c r="V197" s="38">
        <f t="shared" ca="1" si="45"/>
        <v>0</v>
      </c>
      <c r="W197" s="38"/>
      <c r="X197" s="38"/>
      <c r="Y197" s="38">
        <f t="shared" ca="1" si="46"/>
        <v>0</v>
      </c>
      <c r="Z197" s="37">
        <f t="shared" ca="1" si="47"/>
        <v>0</v>
      </c>
      <c r="AA197" s="38">
        <f t="shared" ca="1" si="48"/>
        <v>0</v>
      </c>
      <c r="AB197" s="38"/>
      <c r="AC197" s="38"/>
      <c r="AD197" s="38">
        <f t="shared" ca="1" si="49"/>
        <v>0</v>
      </c>
      <c r="AE197" s="37">
        <f t="shared" ca="1" si="50"/>
        <v>0</v>
      </c>
      <c r="AF197" s="38">
        <f t="shared" ca="1" si="51"/>
        <v>0</v>
      </c>
      <c r="AG197" s="38"/>
      <c r="AH197" s="38"/>
      <c r="AI197" s="38">
        <f t="shared" ca="1" si="52"/>
        <v>0</v>
      </c>
      <c r="BD197" s="4">
        <f>+IF(ISNA(VLOOKUP(BE197,'[2]Listing Personnel Interimaire'!$A$1:$H$50,5,FALSE)),"",VLOOKUP(BE197,'[2]Listing Personnel Interimaire'!$A$1:$H$50,5,FALSE))</f>
        <v>0</v>
      </c>
      <c r="BE197" s="3"/>
      <c r="BF197" s="4">
        <f>+IF(ISNA(VLOOKUP(BE197,'[2]Listing Personnel Interimaire'!$A$1:$H$50,2,FALSE)),"",VLOOKUP(BE197,'[2]Listing Personnel Interimaire'!$A$1:$H$50,2,FALSE))</f>
        <v>0</v>
      </c>
      <c r="BG197" s="9">
        <f t="shared" si="53"/>
        <v>0</v>
      </c>
      <c r="BH197" s="39"/>
      <c r="BI197" s="39"/>
      <c r="BJ197" s="6">
        <f t="shared" si="54"/>
        <v>0</v>
      </c>
    </row>
    <row r="198" spans="1:62" ht="15.5" thickTop="1" thickBot="1">
      <c r="A198" s="50" t="str">
        <f t="array" aca="1" ref="A198" ca="1">IFERROR(INDEX(bdqui,SMALL(IF((semaine=$B$3)*(societe=$AS$1),ROW(semaine)-1),ROW(A189)),COLUMN(A:A)),"")</f>
        <v/>
      </c>
      <c r="B198" s="50" t="str">
        <f t="array" aca="1" ref="B198" ca="1">IFERROR(INDEX(bdqui,SMALL(IF((semaine=$B$3)*(societe=$AS$1),ROW(semaine)-1),ROW(B189)),COLUMN(B:B)),"")</f>
        <v/>
      </c>
      <c r="C198" s="50"/>
      <c r="D198" s="32"/>
      <c r="E198" s="32"/>
      <c r="F198"/>
      <c r="G198" s="33"/>
      <c r="H198" s="33"/>
      <c r="I198" s="33"/>
      <c r="J198" s="33"/>
      <c r="K198" s="37">
        <f t="shared" ca="1" si="38"/>
        <v>0</v>
      </c>
      <c r="L198" s="38">
        <f t="shared" ca="1" si="39"/>
        <v>0</v>
      </c>
      <c r="M198" s="38"/>
      <c r="N198" s="38"/>
      <c r="O198" s="38">
        <f t="shared" ca="1" si="40"/>
        <v>0</v>
      </c>
      <c r="P198" s="37">
        <f t="shared" ca="1" si="41"/>
        <v>0</v>
      </c>
      <c r="Q198" s="38">
        <f t="shared" ca="1" si="42"/>
        <v>0</v>
      </c>
      <c r="R198" s="38"/>
      <c r="S198" s="38"/>
      <c r="T198" s="38">
        <f t="shared" ca="1" si="43"/>
        <v>0</v>
      </c>
      <c r="U198" s="37">
        <f t="shared" ca="1" si="44"/>
        <v>0</v>
      </c>
      <c r="V198" s="38">
        <f t="shared" ca="1" si="45"/>
        <v>0</v>
      </c>
      <c r="W198" s="38"/>
      <c r="X198" s="38"/>
      <c r="Y198" s="38">
        <f t="shared" ca="1" si="46"/>
        <v>0</v>
      </c>
      <c r="Z198" s="37">
        <f t="shared" ca="1" si="47"/>
        <v>0</v>
      </c>
      <c r="AA198" s="38">
        <f t="shared" ca="1" si="48"/>
        <v>0</v>
      </c>
      <c r="AB198" s="38"/>
      <c r="AC198" s="38"/>
      <c r="AD198" s="38">
        <f t="shared" ca="1" si="49"/>
        <v>0</v>
      </c>
      <c r="AE198" s="37">
        <f t="shared" ca="1" si="50"/>
        <v>0</v>
      </c>
      <c r="AF198" s="38">
        <f t="shared" ca="1" si="51"/>
        <v>0</v>
      </c>
      <c r="AG198" s="38"/>
      <c r="AH198" s="38"/>
      <c r="AI198" s="38">
        <f t="shared" ca="1" si="52"/>
        <v>0</v>
      </c>
      <c r="BD198" s="4">
        <f>+IF(ISNA(VLOOKUP(BE198,'[2]Listing Personnel Interimaire'!$A$1:$H$50,5,FALSE)),"",VLOOKUP(BE198,'[2]Listing Personnel Interimaire'!$A$1:$H$50,5,FALSE))</f>
        <v>0</v>
      </c>
      <c r="BE198" s="3"/>
      <c r="BF198" s="4">
        <f>+IF(ISNA(VLOOKUP(BE198,'[2]Listing Personnel Interimaire'!$A$1:$H$50,2,FALSE)),"",VLOOKUP(BE198,'[2]Listing Personnel Interimaire'!$A$1:$H$50,2,FALSE))</f>
        <v>0</v>
      </c>
      <c r="BG198" s="9">
        <f t="shared" si="53"/>
        <v>0</v>
      </c>
      <c r="BH198" s="39"/>
      <c r="BI198" s="39"/>
      <c r="BJ198" s="6">
        <f t="shared" si="54"/>
        <v>0</v>
      </c>
    </row>
    <row r="199" spans="1:62" ht="15.5" thickTop="1" thickBot="1">
      <c r="A199" s="50" t="str">
        <f t="array" aca="1" ref="A199" ca="1">IFERROR(INDEX(bdqui,SMALL(IF((semaine=$B$3)*(societe=$AS$1),ROW(semaine)-1),ROW(A190)),COLUMN(A:A)),"")</f>
        <v/>
      </c>
      <c r="B199" s="50" t="str">
        <f t="array" aca="1" ref="B199" ca="1">IFERROR(INDEX(bdqui,SMALL(IF((semaine=$B$3)*(societe=$AS$1),ROW(semaine)-1),ROW(B190)),COLUMN(B:B)),"")</f>
        <v/>
      </c>
      <c r="C199" s="50"/>
      <c r="D199" s="32"/>
      <c r="E199" s="32"/>
      <c r="F199"/>
      <c r="G199" s="33"/>
      <c r="H199" s="33"/>
      <c r="I199" s="33"/>
      <c r="J199" s="33"/>
      <c r="K199" s="37">
        <f t="shared" ca="1" si="38"/>
        <v>0</v>
      </c>
      <c r="L199" s="38">
        <f t="shared" ca="1" si="39"/>
        <v>0</v>
      </c>
      <c r="M199" s="38"/>
      <c r="N199" s="38"/>
      <c r="O199" s="38">
        <f t="shared" ca="1" si="40"/>
        <v>0</v>
      </c>
      <c r="P199" s="37">
        <f t="shared" ca="1" si="41"/>
        <v>0</v>
      </c>
      <c r="Q199" s="38">
        <f t="shared" ca="1" si="42"/>
        <v>0</v>
      </c>
      <c r="R199" s="38"/>
      <c r="S199" s="38"/>
      <c r="T199" s="38">
        <f t="shared" ca="1" si="43"/>
        <v>0</v>
      </c>
      <c r="U199" s="37">
        <f t="shared" ca="1" si="44"/>
        <v>0</v>
      </c>
      <c r="V199" s="38">
        <f t="shared" ca="1" si="45"/>
        <v>0</v>
      </c>
      <c r="W199" s="38"/>
      <c r="X199" s="38"/>
      <c r="Y199" s="38">
        <f t="shared" ca="1" si="46"/>
        <v>0</v>
      </c>
      <c r="Z199" s="37">
        <f t="shared" ca="1" si="47"/>
        <v>0</v>
      </c>
      <c r="AA199" s="38">
        <f t="shared" ca="1" si="48"/>
        <v>0</v>
      </c>
      <c r="AB199" s="38"/>
      <c r="AC199" s="38"/>
      <c r="AD199" s="38">
        <f t="shared" ca="1" si="49"/>
        <v>0</v>
      </c>
      <c r="AE199" s="37">
        <f t="shared" ca="1" si="50"/>
        <v>0</v>
      </c>
      <c r="AF199" s="38">
        <f t="shared" ca="1" si="51"/>
        <v>0</v>
      </c>
      <c r="AG199" s="38"/>
      <c r="AH199" s="38"/>
      <c r="AI199" s="38">
        <f t="shared" ca="1" si="52"/>
        <v>0</v>
      </c>
      <c r="BD199" s="4">
        <f>+IF(ISNA(VLOOKUP(BE199,'[2]Listing Personnel Interimaire'!$A$1:$H$50,5,FALSE)),"",VLOOKUP(BE199,'[2]Listing Personnel Interimaire'!$A$1:$H$50,5,FALSE))</f>
        <v>0</v>
      </c>
      <c r="BE199" s="3"/>
      <c r="BF199" s="4">
        <f>+IF(ISNA(VLOOKUP(BE199,'[2]Listing Personnel Interimaire'!$A$1:$H$50,2,FALSE)),"",VLOOKUP(BE199,'[2]Listing Personnel Interimaire'!$A$1:$H$50,2,FALSE))</f>
        <v>0</v>
      </c>
      <c r="BG199" s="9">
        <f t="shared" si="53"/>
        <v>0</v>
      </c>
      <c r="BH199" s="39"/>
      <c r="BI199" s="39"/>
      <c r="BJ199" s="6">
        <f t="shared" si="54"/>
        <v>0</v>
      </c>
    </row>
    <row r="200" spans="1:62" ht="15.5" thickTop="1" thickBot="1">
      <c r="A200" s="50" t="str">
        <f t="array" aca="1" ref="A200" ca="1">IFERROR(INDEX(bdqui,SMALL(IF((semaine=$B$3)*(societe=$AS$1),ROW(semaine)-1),ROW(A191)),COLUMN(A:A)),"")</f>
        <v/>
      </c>
      <c r="B200" s="50" t="str">
        <f t="array" aca="1" ref="B200" ca="1">IFERROR(INDEX(bdqui,SMALL(IF((semaine=$B$3)*(societe=$AS$1),ROW(semaine)-1),ROW(B191)),COLUMN(B:B)),"")</f>
        <v/>
      </c>
      <c r="C200" s="50"/>
      <c r="D200" s="32"/>
      <c r="E200" s="32"/>
      <c r="F200"/>
      <c r="G200" s="33"/>
      <c r="H200" s="33"/>
      <c r="I200" s="33"/>
      <c r="J200" s="33"/>
      <c r="K200" s="37">
        <f t="shared" ca="1" si="38"/>
        <v>0</v>
      </c>
      <c r="L200" s="38">
        <f t="shared" ca="1" si="39"/>
        <v>0</v>
      </c>
      <c r="M200" s="38"/>
      <c r="N200" s="38"/>
      <c r="O200" s="38">
        <f t="shared" ca="1" si="40"/>
        <v>0</v>
      </c>
      <c r="P200" s="37">
        <f t="shared" ca="1" si="41"/>
        <v>0</v>
      </c>
      <c r="Q200" s="38">
        <f t="shared" ca="1" si="42"/>
        <v>0</v>
      </c>
      <c r="R200" s="38"/>
      <c r="S200" s="38"/>
      <c r="T200" s="38">
        <f t="shared" ca="1" si="43"/>
        <v>0</v>
      </c>
      <c r="U200" s="37">
        <f t="shared" ca="1" si="44"/>
        <v>0</v>
      </c>
      <c r="V200" s="38">
        <f t="shared" ca="1" si="45"/>
        <v>0</v>
      </c>
      <c r="W200" s="38"/>
      <c r="X200" s="38"/>
      <c r="Y200" s="38">
        <f t="shared" ca="1" si="46"/>
        <v>0</v>
      </c>
      <c r="Z200" s="37">
        <f t="shared" ca="1" si="47"/>
        <v>0</v>
      </c>
      <c r="AA200" s="38">
        <f t="shared" ca="1" si="48"/>
        <v>0</v>
      </c>
      <c r="AB200" s="38"/>
      <c r="AC200" s="38"/>
      <c r="AD200" s="38">
        <f t="shared" ca="1" si="49"/>
        <v>0</v>
      </c>
      <c r="AE200" s="37">
        <f t="shared" ca="1" si="50"/>
        <v>0</v>
      </c>
      <c r="AF200" s="38">
        <f t="shared" ca="1" si="51"/>
        <v>0</v>
      </c>
      <c r="AG200" s="38"/>
      <c r="AH200" s="38"/>
      <c r="AI200" s="38">
        <f t="shared" ca="1" si="52"/>
        <v>0</v>
      </c>
      <c r="BD200" s="4">
        <f>+IF(ISNA(VLOOKUP(BE200,'[2]Listing Personnel Interimaire'!$A$1:$H$50,5,FALSE)),"",VLOOKUP(BE200,'[2]Listing Personnel Interimaire'!$A$1:$H$50,5,FALSE))</f>
        <v>0</v>
      </c>
      <c r="BE200" s="3"/>
      <c r="BF200" s="4">
        <f>+IF(ISNA(VLOOKUP(BE200,'[2]Listing Personnel Interimaire'!$A$1:$H$50,2,FALSE)),"",VLOOKUP(BE200,'[2]Listing Personnel Interimaire'!$A$1:$H$50,2,FALSE))</f>
        <v>0</v>
      </c>
      <c r="BG200" s="9">
        <f t="shared" si="53"/>
        <v>0</v>
      </c>
      <c r="BH200" s="39"/>
      <c r="BI200" s="39"/>
      <c r="BJ200" s="6">
        <f t="shared" si="54"/>
        <v>0</v>
      </c>
    </row>
    <row r="201" spans="1:62" ht="15.5" thickTop="1" thickBot="1">
      <c r="A201" s="50" t="str">
        <f t="array" aca="1" ref="A201" ca="1">IFERROR(INDEX(bdqui,SMALL(IF((semaine=$B$3)*(societe=$AS$1),ROW(semaine)-1),ROW(A192)),COLUMN(A:A)),"")</f>
        <v/>
      </c>
      <c r="B201" s="50" t="str">
        <f t="array" aca="1" ref="B201" ca="1">IFERROR(INDEX(bdqui,SMALL(IF((semaine=$B$3)*(societe=$AS$1),ROW(semaine)-1),ROW(B192)),COLUMN(B:B)),"")</f>
        <v/>
      </c>
      <c r="C201" s="50"/>
      <c r="D201" s="32"/>
      <c r="E201" s="32"/>
      <c r="F201"/>
      <c r="G201" s="33"/>
      <c r="H201" s="33"/>
      <c r="I201" s="33"/>
      <c r="J201" s="33"/>
      <c r="K201" s="37">
        <f t="shared" ca="1" si="38"/>
        <v>0</v>
      </c>
      <c r="L201" s="38">
        <f t="shared" ca="1" si="39"/>
        <v>0</v>
      </c>
      <c r="M201" s="38"/>
      <c r="N201" s="38"/>
      <c r="O201" s="38">
        <f t="shared" ca="1" si="40"/>
        <v>0</v>
      </c>
      <c r="P201" s="37">
        <f t="shared" ca="1" si="41"/>
        <v>0</v>
      </c>
      <c r="Q201" s="38">
        <f t="shared" ca="1" si="42"/>
        <v>0</v>
      </c>
      <c r="R201" s="38"/>
      <c r="S201" s="38"/>
      <c r="T201" s="38">
        <f t="shared" ca="1" si="43"/>
        <v>0</v>
      </c>
      <c r="U201" s="37">
        <f t="shared" ca="1" si="44"/>
        <v>0</v>
      </c>
      <c r="V201" s="38">
        <f t="shared" ca="1" si="45"/>
        <v>0</v>
      </c>
      <c r="W201" s="38"/>
      <c r="X201" s="38"/>
      <c r="Y201" s="38">
        <f t="shared" ca="1" si="46"/>
        <v>0</v>
      </c>
      <c r="Z201" s="37">
        <f t="shared" ca="1" si="47"/>
        <v>0</v>
      </c>
      <c r="AA201" s="38">
        <f t="shared" ca="1" si="48"/>
        <v>0</v>
      </c>
      <c r="AB201" s="38"/>
      <c r="AC201" s="38"/>
      <c r="AD201" s="38">
        <f t="shared" ca="1" si="49"/>
        <v>0</v>
      </c>
      <c r="AE201" s="37">
        <f t="shared" ca="1" si="50"/>
        <v>0</v>
      </c>
      <c r="AF201" s="38">
        <f t="shared" ca="1" si="51"/>
        <v>0</v>
      </c>
      <c r="AG201" s="38"/>
      <c r="AH201" s="38"/>
      <c r="AI201" s="38">
        <f t="shared" ca="1" si="52"/>
        <v>0</v>
      </c>
      <c r="BD201" s="4">
        <f>+IF(ISNA(VLOOKUP(BE201,'[2]Listing Personnel Interimaire'!$A$1:$H$50,5,FALSE)),"",VLOOKUP(BE201,'[2]Listing Personnel Interimaire'!$A$1:$H$50,5,FALSE))</f>
        <v>0</v>
      </c>
      <c r="BE201" s="3"/>
      <c r="BF201" s="4">
        <f>+IF(ISNA(VLOOKUP(BE201,'[2]Listing Personnel Interimaire'!$A$1:$H$50,2,FALSE)),"",VLOOKUP(BE201,'[2]Listing Personnel Interimaire'!$A$1:$H$50,2,FALSE))</f>
        <v>0</v>
      </c>
      <c r="BG201" s="9">
        <f t="shared" si="53"/>
        <v>0</v>
      </c>
      <c r="BH201" s="39"/>
      <c r="BI201" s="39"/>
      <c r="BJ201" s="6">
        <f t="shared" si="54"/>
        <v>0</v>
      </c>
    </row>
    <row r="202" spans="1:62" ht="15.5" thickTop="1" thickBot="1">
      <c r="A202" s="50" t="str">
        <f t="array" aca="1" ref="A202" ca="1">IFERROR(INDEX(bdqui,SMALL(IF((semaine=$B$3)*(societe=$AS$1),ROW(semaine)-1),ROW(A193)),COLUMN(A:A)),"")</f>
        <v/>
      </c>
      <c r="B202" s="50" t="str">
        <f t="array" aca="1" ref="B202" ca="1">IFERROR(INDEX(bdqui,SMALL(IF((semaine=$B$3)*(societe=$AS$1),ROW(semaine)-1),ROW(B193)),COLUMN(B:B)),"")</f>
        <v/>
      </c>
      <c r="C202" s="50"/>
      <c r="D202" s="32"/>
      <c r="E202" s="32"/>
      <c r="F202"/>
      <c r="G202" s="33"/>
      <c r="H202" s="33"/>
      <c r="I202" s="33"/>
      <c r="J202" s="33"/>
      <c r="K202" s="37">
        <f t="shared" ca="1" si="38"/>
        <v>0</v>
      </c>
      <c r="L202" s="38">
        <f t="shared" ca="1" si="39"/>
        <v>0</v>
      </c>
      <c r="M202" s="38"/>
      <c r="N202" s="38"/>
      <c r="O202" s="38">
        <f t="shared" ca="1" si="40"/>
        <v>0</v>
      </c>
      <c r="P202" s="37">
        <f t="shared" ca="1" si="41"/>
        <v>0</v>
      </c>
      <c r="Q202" s="38">
        <f t="shared" ca="1" si="42"/>
        <v>0</v>
      </c>
      <c r="R202" s="38"/>
      <c r="S202" s="38"/>
      <c r="T202" s="38">
        <f t="shared" ca="1" si="43"/>
        <v>0</v>
      </c>
      <c r="U202" s="37">
        <f t="shared" ca="1" si="44"/>
        <v>0</v>
      </c>
      <c r="V202" s="38">
        <f t="shared" ca="1" si="45"/>
        <v>0</v>
      </c>
      <c r="W202" s="38"/>
      <c r="X202" s="38"/>
      <c r="Y202" s="38">
        <f t="shared" ca="1" si="46"/>
        <v>0</v>
      </c>
      <c r="Z202" s="37">
        <f t="shared" ca="1" si="47"/>
        <v>0</v>
      </c>
      <c r="AA202" s="38">
        <f t="shared" ca="1" si="48"/>
        <v>0</v>
      </c>
      <c r="AB202" s="38"/>
      <c r="AC202" s="38"/>
      <c r="AD202" s="38">
        <f t="shared" ca="1" si="49"/>
        <v>0</v>
      </c>
      <c r="AE202" s="37">
        <f t="shared" ca="1" si="50"/>
        <v>0</v>
      </c>
      <c r="AF202" s="38">
        <f t="shared" ca="1" si="51"/>
        <v>0</v>
      </c>
      <c r="AG202" s="38"/>
      <c r="AH202" s="38"/>
      <c r="AI202" s="38">
        <f t="shared" ca="1" si="52"/>
        <v>0</v>
      </c>
      <c r="BD202" s="4">
        <f>+IF(ISNA(VLOOKUP(BE202,'[2]Listing Personnel Interimaire'!$A$1:$H$50,5,FALSE)),"",VLOOKUP(BE202,'[2]Listing Personnel Interimaire'!$A$1:$H$50,5,FALSE))</f>
        <v>0</v>
      </c>
      <c r="BE202" s="3"/>
      <c r="BF202" s="4">
        <f>+IF(ISNA(VLOOKUP(BE202,'[2]Listing Personnel Interimaire'!$A$1:$H$50,2,FALSE)),"",VLOOKUP(BE202,'[2]Listing Personnel Interimaire'!$A$1:$H$50,2,FALSE))</f>
        <v>0</v>
      </c>
      <c r="BG202" s="9">
        <f t="shared" si="53"/>
        <v>0</v>
      </c>
      <c r="BH202" s="39"/>
      <c r="BI202" s="39"/>
      <c r="BJ202" s="6">
        <f t="shared" si="54"/>
        <v>0</v>
      </c>
    </row>
    <row r="203" spans="1:62" ht="15.5" thickTop="1" thickBot="1">
      <c r="A203" s="50" t="str">
        <f t="array" aca="1" ref="A203" ca="1">IFERROR(INDEX(bdqui,SMALL(IF((semaine=$B$3)*(societe=$AS$1),ROW(semaine)-1),ROW(A194)),COLUMN(A:A)),"")</f>
        <v/>
      </c>
      <c r="B203" s="50" t="str">
        <f t="array" aca="1" ref="B203" ca="1">IFERROR(INDEX(bdqui,SMALL(IF((semaine=$B$3)*(societe=$AS$1),ROW(semaine)-1),ROW(B194)),COLUMN(B:B)),"")</f>
        <v/>
      </c>
      <c r="C203" s="50"/>
      <c r="D203" s="32"/>
      <c r="E203" s="32"/>
      <c r="F203"/>
      <c r="G203" s="33"/>
      <c r="H203" s="33"/>
      <c r="I203" s="33"/>
      <c r="J203" s="33"/>
      <c r="K203" s="37">
        <f t="shared" ref="K203:K266" ca="1" si="55">+IF(A203="",0,7)</f>
        <v>0</v>
      </c>
      <c r="L203" s="38">
        <f t="shared" ref="L203:L266" ca="1" si="56">+IF(K203&gt;=6,1,0)</f>
        <v>0</v>
      </c>
      <c r="M203" s="38"/>
      <c r="N203" s="38"/>
      <c r="O203" s="38">
        <f t="shared" ref="O203:O266" ca="1" si="57">+L203</f>
        <v>0</v>
      </c>
      <c r="P203" s="37">
        <f t="shared" ref="P203:P266" ca="1" si="58">+IF(A203="",0,7)</f>
        <v>0</v>
      </c>
      <c r="Q203" s="38">
        <f t="shared" ref="Q203:Q266" ca="1" si="59">+IF(P203&gt;=6,1,0)</f>
        <v>0</v>
      </c>
      <c r="R203" s="38"/>
      <c r="S203" s="38"/>
      <c r="T203" s="38">
        <f t="shared" ref="T203:T266" ca="1" si="60">+Q203</f>
        <v>0</v>
      </c>
      <c r="U203" s="37">
        <f t="shared" ref="U203:U266" ca="1" si="61">+IF(A203="",0,7)</f>
        <v>0</v>
      </c>
      <c r="V203" s="38">
        <f t="shared" ref="V203:V266" ca="1" si="62">+IF(U203&gt;=6,1,0)</f>
        <v>0</v>
      </c>
      <c r="W203" s="38"/>
      <c r="X203" s="38"/>
      <c r="Y203" s="38">
        <f t="shared" ref="Y203:Y266" ca="1" si="63">+V203</f>
        <v>0</v>
      </c>
      <c r="Z203" s="37">
        <f t="shared" ref="Z203:Z266" ca="1" si="64">+IF(A203="",0,7)</f>
        <v>0</v>
      </c>
      <c r="AA203" s="38">
        <f t="shared" ref="AA203:AA266" ca="1" si="65">+IF(Z203&gt;=6,1,0)</f>
        <v>0</v>
      </c>
      <c r="AB203" s="38"/>
      <c r="AC203" s="38"/>
      <c r="AD203" s="38">
        <f t="shared" ref="AD203:AD266" ca="1" si="66">+AA203</f>
        <v>0</v>
      </c>
      <c r="AE203" s="37">
        <f t="shared" ref="AE203:AE266" ca="1" si="67">+IF(A203="",0,7)</f>
        <v>0</v>
      </c>
      <c r="AF203" s="38">
        <f t="shared" ref="AF203:AF266" ca="1" si="68">+IF(AE203&gt;=6,1,0)</f>
        <v>0</v>
      </c>
      <c r="AG203" s="38"/>
      <c r="AH203" s="38"/>
      <c r="AI203" s="38">
        <f t="shared" ref="AI203:AI266" ca="1" si="69">+AF203</f>
        <v>0</v>
      </c>
      <c r="BD203" s="4">
        <f>+IF(ISNA(VLOOKUP(BE203,'[2]Listing Personnel Interimaire'!$A$1:$H$50,5,FALSE)),"",VLOOKUP(BE203,'[2]Listing Personnel Interimaire'!$A$1:$H$50,5,FALSE))</f>
        <v>0</v>
      </c>
      <c r="BE203" s="3"/>
      <c r="BF203" s="4">
        <f>+IF(ISNA(VLOOKUP(BE203,'[2]Listing Personnel Interimaire'!$A$1:$H$50,2,FALSE)),"",VLOOKUP(BE203,'[2]Listing Personnel Interimaire'!$A$1:$H$50,2,FALSE))</f>
        <v>0</v>
      </c>
      <c r="BG203" s="9">
        <f t="shared" si="53"/>
        <v>0</v>
      </c>
      <c r="BH203" s="39"/>
      <c r="BI203" s="39"/>
      <c r="BJ203" s="6">
        <f t="shared" si="54"/>
        <v>0</v>
      </c>
    </row>
    <row r="204" spans="1:62" ht="15.5" thickTop="1" thickBot="1">
      <c r="A204" s="50" t="str">
        <f t="array" aca="1" ref="A204" ca="1">IFERROR(INDEX(bdqui,SMALL(IF((semaine=$B$3)*(societe=$AS$1),ROW(semaine)-1),ROW(A195)),COLUMN(A:A)),"")</f>
        <v/>
      </c>
      <c r="B204" s="50" t="str">
        <f t="array" aca="1" ref="B204" ca="1">IFERROR(INDEX(bdqui,SMALL(IF((semaine=$B$3)*(societe=$AS$1),ROW(semaine)-1),ROW(B195)),COLUMN(B:B)),"")</f>
        <v/>
      </c>
      <c r="C204" s="50"/>
      <c r="D204" s="32"/>
      <c r="E204" s="32"/>
      <c r="F204"/>
      <c r="G204" s="33"/>
      <c r="H204" s="33"/>
      <c r="I204" s="33"/>
      <c r="J204" s="33"/>
      <c r="K204" s="37">
        <f t="shared" ca="1" si="55"/>
        <v>0</v>
      </c>
      <c r="L204" s="38">
        <f t="shared" ca="1" si="56"/>
        <v>0</v>
      </c>
      <c r="M204" s="38"/>
      <c r="N204" s="38"/>
      <c r="O204" s="38">
        <f t="shared" ca="1" si="57"/>
        <v>0</v>
      </c>
      <c r="P204" s="37">
        <f t="shared" ca="1" si="58"/>
        <v>0</v>
      </c>
      <c r="Q204" s="38">
        <f t="shared" ca="1" si="59"/>
        <v>0</v>
      </c>
      <c r="R204" s="38"/>
      <c r="S204" s="38"/>
      <c r="T204" s="38">
        <f t="shared" ca="1" si="60"/>
        <v>0</v>
      </c>
      <c r="U204" s="37">
        <f t="shared" ca="1" si="61"/>
        <v>0</v>
      </c>
      <c r="V204" s="38">
        <f t="shared" ca="1" si="62"/>
        <v>0</v>
      </c>
      <c r="W204" s="38"/>
      <c r="X204" s="38"/>
      <c r="Y204" s="38">
        <f t="shared" ca="1" si="63"/>
        <v>0</v>
      </c>
      <c r="Z204" s="37">
        <f t="shared" ca="1" si="64"/>
        <v>0</v>
      </c>
      <c r="AA204" s="38">
        <f t="shared" ca="1" si="65"/>
        <v>0</v>
      </c>
      <c r="AB204" s="38"/>
      <c r="AC204" s="38"/>
      <c r="AD204" s="38">
        <f t="shared" ca="1" si="66"/>
        <v>0</v>
      </c>
      <c r="AE204" s="37">
        <f t="shared" ca="1" si="67"/>
        <v>0</v>
      </c>
      <c r="AF204" s="38">
        <f t="shared" ca="1" si="68"/>
        <v>0</v>
      </c>
      <c r="AG204" s="38"/>
      <c r="AH204" s="38"/>
      <c r="AI204" s="38">
        <f t="shared" ca="1" si="69"/>
        <v>0</v>
      </c>
      <c r="BD204" s="4">
        <f>+IF(ISNA(VLOOKUP(BE204,'[2]Listing Personnel Interimaire'!$A$1:$H$50,5,FALSE)),"",VLOOKUP(BE204,'[2]Listing Personnel Interimaire'!$A$1:$H$50,5,FALSE))</f>
        <v>0</v>
      </c>
      <c r="BE204" s="3"/>
      <c r="BF204" s="4">
        <f>+IF(ISNA(VLOOKUP(BE204,'[2]Listing Personnel Interimaire'!$A$1:$H$50,2,FALSE)),"",VLOOKUP(BE204,'[2]Listing Personnel Interimaire'!$A$1:$H$50,2,FALSE))</f>
        <v>0</v>
      </c>
      <c r="BG204" s="9">
        <f t="shared" si="53"/>
        <v>0</v>
      </c>
      <c r="BH204" s="39"/>
      <c r="BI204" s="39"/>
      <c r="BJ204" s="6">
        <f t="shared" si="54"/>
        <v>0</v>
      </c>
    </row>
    <row r="205" spans="1:62" ht="15.5" thickTop="1" thickBot="1">
      <c r="A205" s="50" t="str">
        <f t="array" aca="1" ref="A205" ca="1">IFERROR(INDEX(bdqui,SMALL(IF((semaine=$B$3)*(societe=$AS$1),ROW(semaine)-1),ROW(A196)),COLUMN(A:A)),"")</f>
        <v/>
      </c>
      <c r="B205" s="50" t="str">
        <f t="array" aca="1" ref="B205" ca="1">IFERROR(INDEX(bdqui,SMALL(IF((semaine=$B$3)*(societe=$AS$1),ROW(semaine)-1),ROW(B196)),COLUMN(B:B)),"")</f>
        <v/>
      </c>
      <c r="C205" s="50"/>
      <c r="D205" s="32"/>
      <c r="E205" s="32"/>
      <c r="F205"/>
      <c r="G205" s="33"/>
      <c r="H205" s="33"/>
      <c r="I205" s="33"/>
      <c r="J205" s="33"/>
      <c r="K205" s="37">
        <f t="shared" ca="1" si="55"/>
        <v>0</v>
      </c>
      <c r="L205" s="38">
        <f t="shared" ca="1" si="56"/>
        <v>0</v>
      </c>
      <c r="M205" s="38"/>
      <c r="N205" s="38"/>
      <c r="O205" s="38">
        <f t="shared" ca="1" si="57"/>
        <v>0</v>
      </c>
      <c r="P205" s="37">
        <f t="shared" ca="1" si="58"/>
        <v>0</v>
      </c>
      <c r="Q205" s="38">
        <f t="shared" ca="1" si="59"/>
        <v>0</v>
      </c>
      <c r="R205" s="38"/>
      <c r="S205" s="38"/>
      <c r="T205" s="38">
        <f t="shared" ca="1" si="60"/>
        <v>0</v>
      </c>
      <c r="U205" s="37">
        <f t="shared" ca="1" si="61"/>
        <v>0</v>
      </c>
      <c r="V205" s="38">
        <f t="shared" ca="1" si="62"/>
        <v>0</v>
      </c>
      <c r="W205" s="38"/>
      <c r="X205" s="38"/>
      <c r="Y205" s="38">
        <f t="shared" ca="1" si="63"/>
        <v>0</v>
      </c>
      <c r="Z205" s="37">
        <f t="shared" ca="1" si="64"/>
        <v>0</v>
      </c>
      <c r="AA205" s="38">
        <f t="shared" ca="1" si="65"/>
        <v>0</v>
      </c>
      <c r="AB205" s="38"/>
      <c r="AC205" s="38"/>
      <c r="AD205" s="38">
        <f t="shared" ca="1" si="66"/>
        <v>0</v>
      </c>
      <c r="AE205" s="37">
        <f t="shared" ca="1" si="67"/>
        <v>0</v>
      </c>
      <c r="AF205" s="38">
        <f t="shared" ca="1" si="68"/>
        <v>0</v>
      </c>
      <c r="AG205" s="38"/>
      <c r="AH205" s="38"/>
      <c r="AI205" s="38">
        <f t="shared" ca="1" si="69"/>
        <v>0</v>
      </c>
      <c r="BD205" s="4">
        <f>+IF(ISNA(VLOOKUP(BE205,'[2]Listing Personnel Interimaire'!$A$1:$H$50,5,FALSE)),"",VLOOKUP(BE205,'[2]Listing Personnel Interimaire'!$A$1:$H$50,5,FALSE))</f>
        <v>0</v>
      </c>
      <c r="BE205" s="3"/>
      <c r="BF205" s="4">
        <f>+IF(ISNA(VLOOKUP(BE205,'[2]Listing Personnel Interimaire'!$A$1:$H$50,2,FALSE)),"",VLOOKUP(BE205,'[2]Listing Personnel Interimaire'!$A$1:$H$50,2,FALSE))</f>
        <v>0</v>
      </c>
      <c r="BG205" s="9">
        <f t="shared" si="53"/>
        <v>0</v>
      </c>
      <c r="BH205" s="39"/>
      <c r="BI205" s="39"/>
      <c r="BJ205" s="6">
        <f t="shared" si="54"/>
        <v>0</v>
      </c>
    </row>
    <row r="206" spans="1:62" ht="15.5" thickTop="1" thickBot="1">
      <c r="A206" s="50" t="str">
        <f t="array" aca="1" ref="A206" ca="1">IFERROR(INDEX(bdqui,SMALL(IF((semaine=$B$3)*(societe=$AS$1),ROW(semaine)-1),ROW(A197)),COLUMN(A:A)),"")</f>
        <v/>
      </c>
      <c r="B206" s="50" t="str">
        <f t="array" aca="1" ref="B206" ca="1">IFERROR(INDEX(bdqui,SMALL(IF((semaine=$B$3)*(societe=$AS$1),ROW(semaine)-1),ROW(B197)),COLUMN(B:B)),"")</f>
        <v/>
      </c>
      <c r="C206" s="50"/>
      <c r="D206" s="32"/>
      <c r="E206" s="32"/>
      <c r="F206"/>
      <c r="G206" s="33"/>
      <c r="H206" s="33"/>
      <c r="I206" s="33"/>
      <c r="J206" s="33"/>
      <c r="K206" s="37">
        <f t="shared" ca="1" si="55"/>
        <v>0</v>
      </c>
      <c r="L206" s="38">
        <f t="shared" ca="1" si="56"/>
        <v>0</v>
      </c>
      <c r="M206" s="38"/>
      <c r="N206" s="38"/>
      <c r="O206" s="38">
        <f t="shared" ca="1" si="57"/>
        <v>0</v>
      </c>
      <c r="P206" s="37">
        <f t="shared" ca="1" si="58"/>
        <v>0</v>
      </c>
      <c r="Q206" s="38">
        <f t="shared" ca="1" si="59"/>
        <v>0</v>
      </c>
      <c r="R206" s="38"/>
      <c r="S206" s="38"/>
      <c r="T206" s="38">
        <f t="shared" ca="1" si="60"/>
        <v>0</v>
      </c>
      <c r="U206" s="37">
        <f t="shared" ca="1" si="61"/>
        <v>0</v>
      </c>
      <c r="V206" s="38">
        <f t="shared" ca="1" si="62"/>
        <v>0</v>
      </c>
      <c r="W206" s="38"/>
      <c r="X206" s="38"/>
      <c r="Y206" s="38">
        <f t="shared" ca="1" si="63"/>
        <v>0</v>
      </c>
      <c r="Z206" s="37">
        <f t="shared" ca="1" si="64"/>
        <v>0</v>
      </c>
      <c r="AA206" s="38">
        <f t="shared" ca="1" si="65"/>
        <v>0</v>
      </c>
      <c r="AB206" s="38"/>
      <c r="AC206" s="38"/>
      <c r="AD206" s="38">
        <f t="shared" ca="1" si="66"/>
        <v>0</v>
      </c>
      <c r="AE206" s="37">
        <f t="shared" ca="1" si="67"/>
        <v>0</v>
      </c>
      <c r="AF206" s="38">
        <f t="shared" ca="1" si="68"/>
        <v>0</v>
      </c>
      <c r="AG206" s="38"/>
      <c r="AH206" s="38"/>
      <c r="AI206" s="38">
        <f t="shared" ca="1" si="69"/>
        <v>0</v>
      </c>
      <c r="BD206" s="4">
        <f>+IF(ISNA(VLOOKUP(BE206,'[2]Listing Personnel Interimaire'!$A$1:$H$50,5,FALSE)),"",VLOOKUP(BE206,'[2]Listing Personnel Interimaire'!$A$1:$H$50,5,FALSE))</f>
        <v>0</v>
      </c>
      <c r="BE206" s="3"/>
      <c r="BF206" s="4">
        <f>+IF(ISNA(VLOOKUP(BE206,'[2]Listing Personnel Interimaire'!$A$1:$H$50,2,FALSE)),"",VLOOKUP(BE206,'[2]Listing Personnel Interimaire'!$A$1:$H$50,2,FALSE))</f>
        <v>0</v>
      </c>
      <c r="BG206" s="9">
        <f t="shared" si="53"/>
        <v>0</v>
      </c>
      <c r="BH206" s="39"/>
      <c r="BI206" s="39"/>
      <c r="BJ206" s="6">
        <f t="shared" si="54"/>
        <v>0</v>
      </c>
    </row>
    <row r="207" spans="1:62" ht="15.5" thickTop="1" thickBot="1">
      <c r="A207" s="50" t="str">
        <f t="array" aca="1" ref="A207" ca="1">IFERROR(INDEX(bdqui,SMALL(IF((semaine=$B$3)*(societe=$AS$1),ROW(semaine)-1),ROW(A198)),COLUMN(A:A)),"")</f>
        <v/>
      </c>
      <c r="B207" s="50" t="str">
        <f t="array" aca="1" ref="B207" ca="1">IFERROR(INDEX(bdqui,SMALL(IF((semaine=$B$3)*(societe=$AS$1),ROW(semaine)-1),ROW(B198)),COLUMN(B:B)),"")</f>
        <v/>
      </c>
      <c r="C207" s="50"/>
      <c r="D207" s="32"/>
      <c r="E207" s="32"/>
      <c r="F207"/>
      <c r="G207" s="33"/>
      <c r="H207" s="33"/>
      <c r="I207" s="33"/>
      <c r="J207" s="33"/>
      <c r="K207" s="37">
        <f t="shared" ca="1" si="55"/>
        <v>0</v>
      </c>
      <c r="L207" s="38">
        <f t="shared" ca="1" si="56"/>
        <v>0</v>
      </c>
      <c r="M207" s="38"/>
      <c r="N207" s="38"/>
      <c r="O207" s="38">
        <f t="shared" ca="1" si="57"/>
        <v>0</v>
      </c>
      <c r="P207" s="37">
        <f t="shared" ca="1" si="58"/>
        <v>0</v>
      </c>
      <c r="Q207" s="38">
        <f t="shared" ca="1" si="59"/>
        <v>0</v>
      </c>
      <c r="R207" s="38"/>
      <c r="S207" s="38"/>
      <c r="T207" s="38">
        <f t="shared" ca="1" si="60"/>
        <v>0</v>
      </c>
      <c r="U207" s="37">
        <f t="shared" ca="1" si="61"/>
        <v>0</v>
      </c>
      <c r="V207" s="38">
        <f t="shared" ca="1" si="62"/>
        <v>0</v>
      </c>
      <c r="W207" s="38"/>
      <c r="X207" s="38"/>
      <c r="Y207" s="38">
        <f t="shared" ca="1" si="63"/>
        <v>0</v>
      </c>
      <c r="Z207" s="37">
        <f t="shared" ca="1" si="64"/>
        <v>0</v>
      </c>
      <c r="AA207" s="38">
        <f t="shared" ca="1" si="65"/>
        <v>0</v>
      </c>
      <c r="AB207" s="38"/>
      <c r="AC207" s="38"/>
      <c r="AD207" s="38">
        <f t="shared" ca="1" si="66"/>
        <v>0</v>
      </c>
      <c r="AE207" s="37">
        <f t="shared" ca="1" si="67"/>
        <v>0</v>
      </c>
      <c r="AF207" s="38">
        <f t="shared" ca="1" si="68"/>
        <v>0</v>
      </c>
      <c r="AG207" s="38"/>
      <c r="AH207" s="38"/>
      <c r="AI207" s="38">
        <f t="shared" ca="1" si="69"/>
        <v>0</v>
      </c>
      <c r="BD207" s="4">
        <f>+IF(ISNA(VLOOKUP(BE207,'[2]Listing Personnel Interimaire'!$A$1:$H$50,5,FALSE)),"",VLOOKUP(BE207,'[2]Listing Personnel Interimaire'!$A$1:$H$50,5,FALSE))</f>
        <v>0</v>
      </c>
      <c r="BE207" s="3"/>
      <c r="BF207" s="4">
        <f>+IF(ISNA(VLOOKUP(BE207,'[2]Listing Personnel Interimaire'!$A$1:$H$50,2,FALSE)),"",VLOOKUP(BE207,'[2]Listing Personnel Interimaire'!$A$1:$H$50,2,FALSE))</f>
        <v>0</v>
      </c>
      <c r="BG207" s="9">
        <f t="shared" si="53"/>
        <v>0</v>
      </c>
      <c r="BH207" s="39"/>
      <c r="BI207" s="39"/>
      <c r="BJ207" s="6">
        <f t="shared" si="54"/>
        <v>0</v>
      </c>
    </row>
    <row r="208" spans="1:62" ht="15.5" thickTop="1" thickBot="1">
      <c r="A208" s="50" t="str">
        <f t="array" aca="1" ref="A208" ca="1">IFERROR(INDEX(bdqui,SMALL(IF((semaine=$B$3)*(societe=$AS$1),ROW(semaine)-1),ROW(A199)),COLUMN(A:A)),"")</f>
        <v/>
      </c>
      <c r="B208" s="50" t="str">
        <f t="array" aca="1" ref="B208" ca="1">IFERROR(INDEX(bdqui,SMALL(IF((semaine=$B$3)*(societe=$AS$1),ROW(semaine)-1),ROW(B199)),COLUMN(B:B)),"")</f>
        <v/>
      </c>
      <c r="C208" s="50"/>
      <c r="D208" s="32"/>
      <c r="E208" s="32"/>
      <c r="F208"/>
      <c r="G208" s="33"/>
      <c r="H208" s="33"/>
      <c r="I208" s="33"/>
      <c r="J208" s="33"/>
      <c r="K208" s="37">
        <f t="shared" ca="1" si="55"/>
        <v>0</v>
      </c>
      <c r="L208" s="38">
        <f t="shared" ca="1" si="56"/>
        <v>0</v>
      </c>
      <c r="M208" s="38"/>
      <c r="N208" s="38"/>
      <c r="O208" s="38">
        <f t="shared" ca="1" si="57"/>
        <v>0</v>
      </c>
      <c r="P208" s="37">
        <f t="shared" ca="1" si="58"/>
        <v>0</v>
      </c>
      <c r="Q208" s="38">
        <f t="shared" ca="1" si="59"/>
        <v>0</v>
      </c>
      <c r="R208" s="38"/>
      <c r="S208" s="38"/>
      <c r="T208" s="38">
        <f t="shared" ca="1" si="60"/>
        <v>0</v>
      </c>
      <c r="U208" s="37">
        <f t="shared" ca="1" si="61"/>
        <v>0</v>
      </c>
      <c r="V208" s="38">
        <f t="shared" ca="1" si="62"/>
        <v>0</v>
      </c>
      <c r="W208" s="38"/>
      <c r="X208" s="38"/>
      <c r="Y208" s="38">
        <f t="shared" ca="1" si="63"/>
        <v>0</v>
      </c>
      <c r="Z208" s="37">
        <f t="shared" ca="1" si="64"/>
        <v>0</v>
      </c>
      <c r="AA208" s="38">
        <f t="shared" ca="1" si="65"/>
        <v>0</v>
      </c>
      <c r="AB208" s="38"/>
      <c r="AC208" s="38"/>
      <c r="AD208" s="38">
        <f t="shared" ca="1" si="66"/>
        <v>0</v>
      </c>
      <c r="AE208" s="37">
        <f t="shared" ca="1" si="67"/>
        <v>0</v>
      </c>
      <c r="AF208" s="38">
        <f t="shared" ca="1" si="68"/>
        <v>0</v>
      </c>
      <c r="AG208" s="38"/>
      <c r="AH208" s="38"/>
      <c r="AI208" s="38">
        <f t="shared" ca="1" si="69"/>
        <v>0</v>
      </c>
      <c r="BD208" s="4">
        <f>+IF(ISNA(VLOOKUP(BE208,'[2]Listing Personnel Interimaire'!$A$1:$H$50,5,FALSE)),"",VLOOKUP(BE208,'[2]Listing Personnel Interimaire'!$A$1:$H$50,5,FALSE))</f>
        <v>0</v>
      </c>
      <c r="BE208" s="3"/>
      <c r="BF208" s="4">
        <f>+IF(ISNA(VLOOKUP(BE208,'[2]Listing Personnel Interimaire'!$A$1:$H$50,2,FALSE)),"",VLOOKUP(BE208,'[2]Listing Personnel Interimaire'!$A$1:$H$50,2,FALSE))</f>
        <v>0</v>
      </c>
      <c r="BG208" s="9">
        <f t="shared" si="53"/>
        <v>0</v>
      </c>
      <c r="BH208" s="39"/>
      <c r="BI208" s="39"/>
      <c r="BJ208" s="6">
        <f t="shared" si="54"/>
        <v>0</v>
      </c>
    </row>
    <row r="209" spans="1:62" ht="15.5" thickTop="1" thickBot="1">
      <c r="A209" s="50" t="str">
        <f t="array" aca="1" ref="A209" ca="1">IFERROR(INDEX(bdqui,SMALL(IF((semaine=$B$3)*(societe=$AS$1),ROW(semaine)-1),ROW(A200)),COLUMN(A:A)),"")</f>
        <v/>
      </c>
      <c r="B209" s="50" t="str">
        <f t="array" aca="1" ref="B209" ca="1">IFERROR(INDEX(bdqui,SMALL(IF((semaine=$B$3)*(societe=$AS$1),ROW(semaine)-1),ROW(B200)),COLUMN(B:B)),"")</f>
        <v/>
      </c>
      <c r="C209" s="50"/>
      <c r="D209" s="32"/>
      <c r="E209" s="32"/>
      <c r="F209"/>
      <c r="G209" s="33"/>
      <c r="H209" s="33"/>
      <c r="I209" s="33"/>
      <c r="J209" s="33"/>
      <c r="K209" s="37">
        <f t="shared" ca="1" si="55"/>
        <v>0</v>
      </c>
      <c r="L209" s="38">
        <f t="shared" ca="1" si="56"/>
        <v>0</v>
      </c>
      <c r="M209" s="38"/>
      <c r="N209" s="38"/>
      <c r="O209" s="38">
        <f t="shared" ca="1" si="57"/>
        <v>0</v>
      </c>
      <c r="P209" s="37">
        <f t="shared" ca="1" si="58"/>
        <v>0</v>
      </c>
      <c r="Q209" s="38">
        <f t="shared" ca="1" si="59"/>
        <v>0</v>
      </c>
      <c r="R209" s="38"/>
      <c r="S209" s="38"/>
      <c r="T209" s="38">
        <f t="shared" ca="1" si="60"/>
        <v>0</v>
      </c>
      <c r="U209" s="37">
        <f t="shared" ca="1" si="61"/>
        <v>0</v>
      </c>
      <c r="V209" s="38">
        <f t="shared" ca="1" si="62"/>
        <v>0</v>
      </c>
      <c r="W209" s="38"/>
      <c r="X209" s="38"/>
      <c r="Y209" s="38">
        <f t="shared" ca="1" si="63"/>
        <v>0</v>
      </c>
      <c r="Z209" s="37">
        <f t="shared" ca="1" si="64"/>
        <v>0</v>
      </c>
      <c r="AA209" s="38">
        <f t="shared" ca="1" si="65"/>
        <v>0</v>
      </c>
      <c r="AB209" s="38"/>
      <c r="AC209" s="38"/>
      <c r="AD209" s="38">
        <f t="shared" ca="1" si="66"/>
        <v>0</v>
      </c>
      <c r="AE209" s="37">
        <f t="shared" ca="1" si="67"/>
        <v>0</v>
      </c>
      <c r="AF209" s="38">
        <f t="shared" ca="1" si="68"/>
        <v>0</v>
      </c>
      <c r="AG209" s="38"/>
      <c r="AH209" s="38"/>
      <c r="AI209" s="38">
        <f t="shared" ca="1" si="69"/>
        <v>0</v>
      </c>
      <c r="BD209" s="4">
        <f>+IF(ISNA(VLOOKUP(BE209,'[2]Listing Personnel Interimaire'!$A$1:$H$50,5,FALSE)),"",VLOOKUP(BE209,'[2]Listing Personnel Interimaire'!$A$1:$H$50,5,FALSE))</f>
        <v>0</v>
      </c>
      <c r="BE209" s="3"/>
      <c r="BF209" s="4">
        <f>+IF(ISNA(VLOOKUP(BE209,'[2]Listing Personnel Interimaire'!$A$1:$H$50,2,FALSE)),"",VLOOKUP(BE209,'[2]Listing Personnel Interimaire'!$A$1:$H$50,2,FALSE))</f>
        <v>0</v>
      </c>
      <c r="BG209" s="9">
        <f t="shared" si="53"/>
        <v>0</v>
      </c>
      <c r="BH209" s="39"/>
      <c r="BI209" s="39"/>
      <c r="BJ209" s="6">
        <f t="shared" si="54"/>
        <v>0</v>
      </c>
    </row>
    <row r="210" spans="1:62" ht="15.5" thickTop="1" thickBot="1">
      <c r="A210" s="50" t="str">
        <f t="array" aca="1" ref="A210" ca="1">IFERROR(INDEX(bdqui,SMALL(IF((semaine=$B$3)*(societe=$AS$1),ROW(semaine)-1),ROW(A201)),COLUMN(A:A)),"")</f>
        <v/>
      </c>
      <c r="B210" s="50" t="str">
        <f t="array" aca="1" ref="B210" ca="1">IFERROR(INDEX(bdqui,SMALL(IF((semaine=$B$3)*(societe=$AS$1),ROW(semaine)-1),ROW(B201)),COLUMN(B:B)),"")</f>
        <v/>
      </c>
      <c r="C210" s="50"/>
      <c r="D210" s="32"/>
      <c r="E210" s="32"/>
      <c r="F210"/>
      <c r="G210" s="33"/>
      <c r="H210" s="33"/>
      <c r="I210" s="33"/>
      <c r="J210" s="33"/>
      <c r="K210" s="37">
        <f t="shared" ca="1" si="55"/>
        <v>0</v>
      </c>
      <c r="L210" s="38">
        <f t="shared" ca="1" si="56"/>
        <v>0</v>
      </c>
      <c r="M210" s="38"/>
      <c r="N210" s="38"/>
      <c r="O210" s="38">
        <f t="shared" ca="1" si="57"/>
        <v>0</v>
      </c>
      <c r="P210" s="37">
        <f t="shared" ca="1" si="58"/>
        <v>0</v>
      </c>
      <c r="Q210" s="38">
        <f t="shared" ca="1" si="59"/>
        <v>0</v>
      </c>
      <c r="R210" s="38"/>
      <c r="S210" s="38"/>
      <c r="T210" s="38">
        <f t="shared" ca="1" si="60"/>
        <v>0</v>
      </c>
      <c r="U210" s="37">
        <f t="shared" ca="1" si="61"/>
        <v>0</v>
      </c>
      <c r="V210" s="38">
        <f t="shared" ca="1" si="62"/>
        <v>0</v>
      </c>
      <c r="W210" s="38"/>
      <c r="X210" s="38"/>
      <c r="Y210" s="38">
        <f t="shared" ca="1" si="63"/>
        <v>0</v>
      </c>
      <c r="Z210" s="37">
        <f t="shared" ca="1" si="64"/>
        <v>0</v>
      </c>
      <c r="AA210" s="38">
        <f t="shared" ca="1" si="65"/>
        <v>0</v>
      </c>
      <c r="AB210" s="38"/>
      <c r="AC210" s="38"/>
      <c r="AD210" s="38">
        <f t="shared" ca="1" si="66"/>
        <v>0</v>
      </c>
      <c r="AE210" s="37">
        <f t="shared" ca="1" si="67"/>
        <v>0</v>
      </c>
      <c r="AF210" s="38">
        <f t="shared" ca="1" si="68"/>
        <v>0</v>
      </c>
      <c r="AG210" s="38"/>
      <c r="AH210" s="38"/>
      <c r="AI210" s="38">
        <f t="shared" ca="1" si="69"/>
        <v>0</v>
      </c>
      <c r="BD210" s="4">
        <f>+IF(ISNA(VLOOKUP(BE210,'[2]Listing Personnel Interimaire'!$A$1:$H$50,5,FALSE)),"",VLOOKUP(BE210,'[2]Listing Personnel Interimaire'!$A$1:$H$50,5,FALSE))</f>
        <v>0</v>
      </c>
      <c r="BE210" s="3"/>
      <c r="BF210" s="4">
        <f>+IF(ISNA(VLOOKUP(BE210,'[2]Listing Personnel Interimaire'!$A$1:$H$50,2,FALSE)),"",VLOOKUP(BE210,'[2]Listing Personnel Interimaire'!$A$1:$H$50,2,FALSE))</f>
        <v>0</v>
      </c>
      <c r="BG210" s="9">
        <f t="shared" si="53"/>
        <v>0</v>
      </c>
      <c r="BH210" s="39"/>
      <c r="BI210" s="39"/>
      <c r="BJ210" s="6">
        <f t="shared" si="54"/>
        <v>0</v>
      </c>
    </row>
    <row r="211" spans="1:62" ht="15.5" thickTop="1" thickBot="1">
      <c r="A211" s="50" t="str">
        <f t="array" aca="1" ref="A211" ca="1">IFERROR(INDEX(bdqui,SMALL(IF((semaine=$B$3)*(societe=$AS$1),ROW(semaine)-1),ROW(A202)),COLUMN(A:A)),"")</f>
        <v/>
      </c>
      <c r="B211" s="50" t="str">
        <f t="array" aca="1" ref="B211" ca="1">IFERROR(INDEX(bdqui,SMALL(IF((semaine=$B$3)*(societe=$AS$1),ROW(semaine)-1),ROW(B202)),COLUMN(B:B)),"")</f>
        <v/>
      </c>
      <c r="C211" s="50"/>
      <c r="D211" s="32"/>
      <c r="E211" s="32"/>
      <c r="F211"/>
      <c r="G211" s="33"/>
      <c r="H211" s="33"/>
      <c r="I211" s="33"/>
      <c r="J211" s="33"/>
      <c r="K211" s="37">
        <f t="shared" ca="1" si="55"/>
        <v>0</v>
      </c>
      <c r="L211" s="38">
        <f t="shared" ca="1" si="56"/>
        <v>0</v>
      </c>
      <c r="M211" s="38"/>
      <c r="N211" s="38"/>
      <c r="O211" s="38">
        <f t="shared" ca="1" si="57"/>
        <v>0</v>
      </c>
      <c r="P211" s="37">
        <f t="shared" ca="1" si="58"/>
        <v>0</v>
      </c>
      <c r="Q211" s="38">
        <f t="shared" ca="1" si="59"/>
        <v>0</v>
      </c>
      <c r="R211" s="38"/>
      <c r="S211" s="38"/>
      <c r="T211" s="38">
        <f t="shared" ca="1" si="60"/>
        <v>0</v>
      </c>
      <c r="U211" s="37">
        <f t="shared" ca="1" si="61"/>
        <v>0</v>
      </c>
      <c r="V211" s="38">
        <f t="shared" ca="1" si="62"/>
        <v>0</v>
      </c>
      <c r="W211" s="38"/>
      <c r="X211" s="38"/>
      <c r="Y211" s="38">
        <f t="shared" ca="1" si="63"/>
        <v>0</v>
      </c>
      <c r="Z211" s="37">
        <f t="shared" ca="1" si="64"/>
        <v>0</v>
      </c>
      <c r="AA211" s="38">
        <f t="shared" ca="1" si="65"/>
        <v>0</v>
      </c>
      <c r="AB211" s="38"/>
      <c r="AC211" s="38"/>
      <c r="AD211" s="38">
        <f t="shared" ca="1" si="66"/>
        <v>0</v>
      </c>
      <c r="AE211" s="37">
        <f t="shared" ca="1" si="67"/>
        <v>0</v>
      </c>
      <c r="AF211" s="38">
        <f t="shared" ca="1" si="68"/>
        <v>0</v>
      </c>
      <c r="AG211" s="38"/>
      <c r="AH211" s="38"/>
      <c r="AI211" s="38">
        <f t="shared" ca="1" si="69"/>
        <v>0</v>
      </c>
      <c r="BD211" s="4">
        <f>+IF(ISNA(VLOOKUP(BE211,'[2]Listing Personnel Interimaire'!$A$1:$H$50,5,FALSE)),"",VLOOKUP(BE211,'[2]Listing Personnel Interimaire'!$A$1:$H$50,5,FALSE))</f>
        <v>0</v>
      </c>
      <c r="BE211" s="3"/>
      <c r="BF211" s="4">
        <f>+IF(ISNA(VLOOKUP(BE211,'[2]Listing Personnel Interimaire'!$A$1:$H$50,2,FALSE)),"",VLOOKUP(BE211,'[2]Listing Personnel Interimaire'!$A$1:$H$50,2,FALSE))</f>
        <v>0</v>
      </c>
      <c r="BG211" s="9">
        <f t="shared" si="53"/>
        <v>0</v>
      </c>
      <c r="BH211" s="39"/>
      <c r="BI211" s="39"/>
      <c r="BJ211" s="6">
        <f t="shared" si="54"/>
        <v>0</v>
      </c>
    </row>
    <row r="212" spans="1:62" ht="15.5" thickTop="1" thickBot="1">
      <c r="A212" s="50" t="str">
        <f t="array" aca="1" ref="A212" ca="1">IFERROR(INDEX(bdqui,SMALL(IF((semaine=$B$3)*(societe=$AS$1),ROW(semaine)-1),ROW(A203)),COLUMN(A:A)),"")</f>
        <v/>
      </c>
      <c r="B212" s="50" t="str">
        <f t="array" aca="1" ref="B212" ca="1">IFERROR(INDEX(bdqui,SMALL(IF((semaine=$B$3)*(societe=$AS$1),ROW(semaine)-1),ROW(B203)),COLUMN(B:B)),"")</f>
        <v/>
      </c>
      <c r="C212" s="50"/>
      <c r="D212" s="32"/>
      <c r="E212" s="32"/>
      <c r="F212"/>
      <c r="G212" s="33"/>
      <c r="H212" s="33"/>
      <c r="I212" s="33"/>
      <c r="J212" s="33"/>
      <c r="K212" s="37">
        <f t="shared" ca="1" si="55"/>
        <v>0</v>
      </c>
      <c r="L212" s="38">
        <f t="shared" ca="1" si="56"/>
        <v>0</v>
      </c>
      <c r="M212" s="38"/>
      <c r="N212" s="38"/>
      <c r="O212" s="38">
        <f t="shared" ca="1" si="57"/>
        <v>0</v>
      </c>
      <c r="P212" s="37">
        <f t="shared" ca="1" si="58"/>
        <v>0</v>
      </c>
      <c r="Q212" s="38">
        <f t="shared" ca="1" si="59"/>
        <v>0</v>
      </c>
      <c r="R212" s="38"/>
      <c r="S212" s="38"/>
      <c r="T212" s="38">
        <f t="shared" ca="1" si="60"/>
        <v>0</v>
      </c>
      <c r="U212" s="37">
        <f t="shared" ca="1" si="61"/>
        <v>0</v>
      </c>
      <c r="V212" s="38">
        <f t="shared" ca="1" si="62"/>
        <v>0</v>
      </c>
      <c r="W212" s="38"/>
      <c r="X212" s="38"/>
      <c r="Y212" s="38">
        <f t="shared" ca="1" si="63"/>
        <v>0</v>
      </c>
      <c r="Z212" s="37">
        <f t="shared" ca="1" si="64"/>
        <v>0</v>
      </c>
      <c r="AA212" s="38">
        <f t="shared" ca="1" si="65"/>
        <v>0</v>
      </c>
      <c r="AB212" s="38"/>
      <c r="AC212" s="38"/>
      <c r="AD212" s="38">
        <f t="shared" ca="1" si="66"/>
        <v>0</v>
      </c>
      <c r="AE212" s="37">
        <f t="shared" ca="1" si="67"/>
        <v>0</v>
      </c>
      <c r="AF212" s="38">
        <f t="shared" ca="1" si="68"/>
        <v>0</v>
      </c>
      <c r="AG212" s="38"/>
      <c r="AH212" s="38"/>
      <c r="AI212" s="38">
        <f t="shared" ca="1" si="69"/>
        <v>0</v>
      </c>
      <c r="BD212" s="4">
        <f>+IF(ISNA(VLOOKUP(BE212,'[2]Listing Personnel Interimaire'!$A$1:$H$50,5,FALSE)),"",VLOOKUP(BE212,'[2]Listing Personnel Interimaire'!$A$1:$H$50,5,FALSE))</f>
        <v>0</v>
      </c>
      <c r="BE212" s="3"/>
      <c r="BF212" s="4">
        <f>+IF(ISNA(VLOOKUP(BE212,'[2]Listing Personnel Interimaire'!$A$1:$H$50,2,FALSE)),"",VLOOKUP(BE212,'[2]Listing Personnel Interimaire'!$A$1:$H$50,2,FALSE))</f>
        <v>0</v>
      </c>
      <c r="BG212" s="9">
        <f t="shared" si="53"/>
        <v>0</v>
      </c>
      <c r="BH212" s="39"/>
      <c r="BI212" s="39"/>
      <c r="BJ212" s="6">
        <f t="shared" si="54"/>
        <v>0</v>
      </c>
    </row>
    <row r="213" spans="1:62" ht="15.5" thickTop="1" thickBot="1">
      <c r="A213" s="50" t="str">
        <f t="array" aca="1" ref="A213" ca="1">IFERROR(INDEX(bdqui,SMALL(IF((semaine=$B$3)*(societe=$AS$1),ROW(semaine)-1),ROW(A204)),COLUMN(A:A)),"")</f>
        <v/>
      </c>
      <c r="B213" s="50" t="str">
        <f t="array" aca="1" ref="B213" ca="1">IFERROR(INDEX(bdqui,SMALL(IF((semaine=$B$3)*(societe=$AS$1),ROW(semaine)-1),ROW(B204)),COLUMN(B:B)),"")</f>
        <v/>
      </c>
      <c r="C213" s="50"/>
      <c r="D213" s="32"/>
      <c r="E213" s="32"/>
      <c r="F213"/>
      <c r="G213" s="33"/>
      <c r="H213" s="33"/>
      <c r="I213" s="33"/>
      <c r="J213" s="33"/>
      <c r="K213" s="37">
        <f t="shared" ca="1" si="55"/>
        <v>0</v>
      </c>
      <c r="L213" s="38">
        <f t="shared" ca="1" si="56"/>
        <v>0</v>
      </c>
      <c r="M213" s="38"/>
      <c r="N213" s="38"/>
      <c r="O213" s="38">
        <f t="shared" ca="1" si="57"/>
        <v>0</v>
      </c>
      <c r="P213" s="37">
        <f t="shared" ca="1" si="58"/>
        <v>0</v>
      </c>
      <c r="Q213" s="38">
        <f t="shared" ca="1" si="59"/>
        <v>0</v>
      </c>
      <c r="R213" s="38"/>
      <c r="S213" s="38"/>
      <c r="T213" s="38">
        <f t="shared" ca="1" si="60"/>
        <v>0</v>
      </c>
      <c r="U213" s="37">
        <f t="shared" ca="1" si="61"/>
        <v>0</v>
      </c>
      <c r="V213" s="38">
        <f t="shared" ca="1" si="62"/>
        <v>0</v>
      </c>
      <c r="W213" s="38"/>
      <c r="X213" s="38"/>
      <c r="Y213" s="38">
        <f t="shared" ca="1" si="63"/>
        <v>0</v>
      </c>
      <c r="Z213" s="37">
        <f t="shared" ca="1" si="64"/>
        <v>0</v>
      </c>
      <c r="AA213" s="38">
        <f t="shared" ca="1" si="65"/>
        <v>0</v>
      </c>
      <c r="AB213" s="38"/>
      <c r="AC213" s="38"/>
      <c r="AD213" s="38">
        <f t="shared" ca="1" si="66"/>
        <v>0</v>
      </c>
      <c r="AE213" s="37">
        <f t="shared" ca="1" si="67"/>
        <v>0</v>
      </c>
      <c r="AF213" s="38">
        <f t="shared" ca="1" si="68"/>
        <v>0</v>
      </c>
      <c r="AG213" s="38"/>
      <c r="AH213" s="38"/>
      <c r="AI213" s="38">
        <f t="shared" ca="1" si="69"/>
        <v>0</v>
      </c>
      <c r="BD213" s="4">
        <f>+IF(ISNA(VLOOKUP(BE213,'[2]Listing Personnel Interimaire'!$A$1:$H$50,5,FALSE)),"",VLOOKUP(BE213,'[2]Listing Personnel Interimaire'!$A$1:$H$50,5,FALSE))</f>
        <v>0</v>
      </c>
      <c r="BE213" s="3"/>
      <c r="BF213" s="4">
        <f>+IF(ISNA(VLOOKUP(BE213,'[2]Listing Personnel Interimaire'!$A$1:$H$50,2,FALSE)),"",VLOOKUP(BE213,'[2]Listing Personnel Interimaire'!$A$1:$H$50,2,FALSE))</f>
        <v>0</v>
      </c>
      <c r="BG213" s="9">
        <f t="shared" si="53"/>
        <v>0</v>
      </c>
      <c r="BH213" s="39"/>
      <c r="BI213" s="39"/>
      <c r="BJ213" s="6">
        <f t="shared" si="54"/>
        <v>0</v>
      </c>
    </row>
    <row r="214" spans="1:62" ht="15.5" thickTop="1" thickBot="1">
      <c r="A214" s="50" t="str">
        <f t="array" aca="1" ref="A214" ca="1">IFERROR(INDEX(bdqui,SMALL(IF((semaine=$B$3)*(societe=$AS$1),ROW(semaine)-1),ROW(A205)),COLUMN(A:A)),"")</f>
        <v/>
      </c>
      <c r="B214" s="50" t="str">
        <f t="array" aca="1" ref="B214" ca="1">IFERROR(INDEX(bdqui,SMALL(IF((semaine=$B$3)*(societe=$AS$1),ROW(semaine)-1),ROW(B205)),COLUMN(B:B)),"")</f>
        <v/>
      </c>
      <c r="C214" s="50"/>
      <c r="D214" s="32"/>
      <c r="E214" s="32"/>
      <c r="F214"/>
      <c r="G214" s="33"/>
      <c r="H214" s="33"/>
      <c r="I214" s="33"/>
      <c r="J214" s="33"/>
      <c r="K214" s="37">
        <f t="shared" ca="1" si="55"/>
        <v>0</v>
      </c>
      <c r="L214" s="38">
        <f t="shared" ca="1" si="56"/>
        <v>0</v>
      </c>
      <c r="M214" s="38"/>
      <c r="N214" s="38"/>
      <c r="O214" s="38">
        <f t="shared" ca="1" si="57"/>
        <v>0</v>
      </c>
      <c r="P214" s="37">
        <f t="shared" ca="1" si="58"/>
        <v>0</v>
      </c>
      <c r="Q214" s="38">
        <f t="shared" ca="1" si="59"/>
        <v>0</v>
      </c>
      <c r="R214" s="38"/>
      <c r="S214" s="38"/>
      <c r="T214" s="38">
        <f t="shared" ca="1" si="60"/>
        <v>0</v>
      </c>
      <c r="U214" s="37">
        <f t="shared" ca="1" si="61"/>
        <v>0</v>
      </c>
      <c r="V214" s="38">
        <f t="shared" ca="1" si="62"/>
        <v>0</v>
      </c>
      <c r="W214" s="38"/>
      <c r="X214" s="38"/>
      <c r="Y214" s="38">
        <f t="shared" ca="1" si="63"/>
        <v>0</v>
      </c>
      <c r="Z214" s="37">
        <f t="shared" ca="1" si="64"/>
        <v>0</v>
      </c>
      <c r="AA214" s="38">
        <f t="shared" ca="1" si="65"/>
        <v>0</v>
      </c>
      <c r="AB214" s="38"/>
      <c r="AC214" s="38"/>
      <c r="AD214" s="38">
        <f t="shared" ca="1" si="66"/>
        <v>0</v>
      </c>
      <c r="AE214" s="37">
        <f t="shared" ca="1" si="67"/>
        <v>0</v>
      </c>
      <c r="AF214" s="38">
        <f t="shared" ca="1" si="68"/>
        <v>0</v>
      </c>
      <c r="AG214" s="38"/>
      <c r="AH214" s="38"/>
      <c r="AI214" s="38">
        <f t="shared" ca="1" si="69"/>
        <v>0</v>
      </c>
      <c r="BD214" s="4">
        <f>+IF(ISNA(VLOOKUP(BE214,'[2]Listing Personnel Interimaire'!$A$1:$H$50,5,FALSE)),"",VLOOKUP(BE214,'[2]Listing Personnel Interimaire'!$A$1:$H$50,5,FALSE))</f>
        <v>0</v>
      </c>
      <c r="BE214" s="3"/>
      <c r="BF214" s="4">
        <f>+IF(ISNA(VLOOKUP(BE214,'[2]Listing Personnel Interimaire'!$A$1:$H$50,2,FALSE)),"",VLOOKUP(BE214,'[2]Listing Personnel Interimaire'!$A$1:$H$50,2,FALSE))</f>
        <v>0</v>
      </c>
      <c r="BG214" s="9">
        <f t="shared" si="53"/>
        <v>0</v>
      </c>
      <c r="BH214" s="39"/>
      <c r="BI214" s="39"/>
      <c r="BJ214" s="6">
        <f t="shared" si="54"/>
        <v>0</v>
      </c>
    </row>
    <row r="215" spans="1:62" ht="15.5" thickTop="1" thickBot="1">
      <c r="A215" s="50" t="str">
        <f t="array" aca="1" ref="A215" ca="1">IFERROR(INDEX(bdqui,SMALL(IF((semaine=$B$3)*(societe=$AS$1),ROW(semaine)-1),ROW(A206)),COLUMN(A:A)),"")</f>
        <v/>
      </c>
      <c r="B215" s="50" t="str">
        <f t="array" aca="1" ref="B215" ca="1">IFERROR(INDEX(bdqui,SMALL(IF((semaine=$B$3)*(societe=$AS$1),ROW(semaine)-1),ROW(B206)),COLUMN(B:B)),"")</f>
        <v/>
      </c>
      <c r="C215" s="50"/>
      <c r="D215" s="32"/>
      <c r="E215" s="32"/>
      <c r="F215"/>
      <c r="G215" s="33"/>
      <c r="H215" s="33"/>
      <c r="I215" s="33"/>
      <c r="J215" s="33"/>
      <c r="K215" s="37">
        <f t="shared" ca="1" si="55"/>
        <v>0</v>
      </c>
      <c r="L215" s="38">
        <f t="shared" ca="1" si="56"/>
        <v>0</v>
      </c>
      <c r="M215" s="38"/>
      <c r="N215" s="38"/>
      <c r="O215" s="38">
        <f t="shared" ca="1" si="57"/>
        <v>0</v>
      </c>
      <c r="P215" s="37">
        <f t="shared" ca="1" si="58"/>
        <v>0</v>
      </c>
      <c r="Q215" s="38">
        <f t="shared" ca="1" si="59"/>
        <v>0</v>
      </c>
      <c r="R215" s="38"/>
      <c r="S215" s="38"/>
      <c r="T215" s="38">
        <f t="shared" ca="1" si="60"/>
        <v>0</v>
      </c>
      <c r="U215" s="37">
        <f t="shared" ca="1" si="61"/>
        <v>0</v>
      </c>
      <c r="V215" s="38">
        <f t="shared" ca="1" si="62"/>
        <v>0</v>
      </c>
      <c r="W215" s="38"/>
      <c r="X215" s="38"/>
      <c r="Y215" s="38">
        <f t="shared" ca="1" si="63"/>
        <v>0</v>
      </c>
      <c r="Z215" s="37">
        <f t="shared" ca="1" si="64"/>
        <v>0</v>
      </c>
      <c r="AA215" s="38">
        <f t="shared" ca="1" si="65"/>
        <v>0</v>
      </c>
      <c r="AB215" s="38"/>
      <c r="AC215" s="38"/>
      <c r="AD215" s="38">
        <f t="shared" ca="1" si="66"/>
        <v>0</v>
      </c>
      <c r="AE215" s="37">
        <f t="shared" ca="1" si="67"/>
        <v>0</v>
      </c>
      <c r="AF215" s="38">
        <f t="shared" ca="1" si="68"/>
        <v>0</v>
      </c>
      <c r="AG215" s="38"/>
      <c r="AH215" s="38"/>
      <c r="AI215" s="38">
        <f t="shared" ca="1" si="69"/>
        <v>0</v>
      </c>
      <c r="BD215" s="4">
        <f>+IF(ISNA(VLOOKUP(BE215,'[2]Listing Personnel Interimaire'!$A$1:$H$50,5,FALSE)),"",VLOOKUP(BE215,'[2]Listing Personnel Interimaire'!$A$1:$H$50,5,FALSE))</f>
        <v>0</v>
      </c>
      <c r="BE215" s="3"/>
      <c r="BF215" s="4">
        <f>+IF(ISNA(VLOOKUP(BE215,'[2]Listing Personnel Interimaire'!$A$1:$H$50,2,FALSE)),"",VLOOKUP(BE215,'[2]Listing Personnel Interimaire'!$A$1:$H$50,2,FALSE))</f>
        <v>0</v>
      </c>
      <c r="BG215" s="9">
        <f t="shared" si="53"/>
        <v>0</v>
      </c>
      <c r="BH215" s="39"/>
      <c r="BI215" s="39"/>
      <c r="BJ215" s="6">
        <f t="shared" si="54"/>
        <v>0</v>
      </c>
    </row>
    <row r="216" spans="1:62" ht="15.5" thickTop="1" thickBot="1">
      <c r="A216" s="50" t="str">
        <f t="array" aca="1" ref="A216" ca="1">IFERROR(INDEX(bdqui,SMALL(IF((semaine=$B$3)*(societe=$AS$1),ROW(semaine)-1),ROW(A207)),COLUMN(A:A)),"")</f>
        <v/>
      </c>
      <c r="B216" s="50" t="str">
        <f t="array" aca="1" ref="B216" ca="1">IFERROR(INDEX(bdqui,SMALL(IF((semaine=$B$3)*(societe=$AS$1),ROW(semaine)-1),ROW(B207)),COLUMN(B:B)),"")</f>
        <v/>
      </c>
      <c r="C216" s="50"/>
      <c r="D216" s="32"/>
      <c r="E216" s="32"/>
      <c r="F216"/>
      <c r="G216" s="33"/>
      <c r="H216" s="33"/>
      <c r="I216" s="33"/>
      <c r="J216" s="33"/>
      <c r="K216" s="37">
        <f t="shared" ca="1" si="55"/>
        <v>0</v>
      </c>
      <c r="L216" s="38">
        <f t="shared" ca="1" si="56"/>
        <v>0</v>
      </c>
      <c r="M216" s="38"/>
      <c r="N216" s="38"/>
      <c r="O216" s="38">
        <f t="shared" ca="1" si="57"/>
        <v>0</v>
      </c>
      <c r="P216" s="37">
        <f t="shared" ca="1" si="58"/>
        <v>0</v>
      </c>
      <c r="Q216" s="38">
        <f t="shared" ca="1" si="59"/>
        <v>0</v>
      </c>
      <c r="R216" s="38"/>
      <c r="S216" s="38"/>
      <c r="T216" s="38">
        <f t="shared" ca="1" si="60"/>
        <v>0</v>
      </c>
      <c r="U216" s="37">
        <f t="shared" ca="1" si="61"/>
        <v>0</v>
      </c>
      <c r="V216" s="38">
        <f t="shared" ca="1" si="62"/>
        <v>0</v>
      </c>
      <c r="W216" s="38"/>
      <c r="X216" s="38"/>
      <c r="Y216" s="38">
        <f t="shared" ca="1" si="63"/>
        <v>0</v>
      </c>
      <c r="Z216" s="37">
        <f t="shared" ca="1" si="64"/>
        <v>0</v>
      </c>
      <c r="AA216" s="38">
        <f t="shared" ca="1" si="65"/>
        <v>0</v>
      </c>
      <c r="AB216" s="38"/>
      <c r="AC216" s="38"/>
      <c r="AD216" s="38">
        <f t="shared" ca="1" si="66"/>
        <v>0</v>
      </c>
      <c r="AE216" s="37">
        <f t="shared" ca="1" si="67"/>
        <v>0</v>
      </c>
      <c r="AF216" s="38">
        <f t="shared" ca="1" si="68"/>
        <v>0</v>
      </c>
      <c r="AG216" s="38"/>
      <c r="AH216" s="38"/>
      <c r="AI216" s="38">
        <f t="shared" ca="1" si="69"/>
        <v>0</v>
      </c>
      <c r="BD216" s="4">
        <f>+IF(ISNA(VLOOKUP(BE216,'[2]Listing Personnel Interimaire'!$A$1:$H$50,5,FALSE)),"",VLOOKUP(BE216,'[2]Listing Personnel Interimaire'!$A$1:$H$50,5,FALSE))</f>
        <v>0</v>
      </c>
      <c r="BE216" s="3"/>
      <c r="BF216" s="4">
        <f>+IF(ISNA(VLOOKUP(BE216,'[2]Listing Personnel Interimaire'!$A$1:$H$50,2,FALSE)),"",VLOOKUP(BE216,'[2]Listing Personnel Interimaire'!$A$1:$H$50,2,FALSE))</f>
        <v>0</v>
      </c>
      <c r="BG216" s="9">
        <f t="shared" si="53"/>
        <v>0</v>
      </c>
      <c r="BH216" s="39"/>
      <c r="BI216" s="39"/>
      <c r="BJ216" s="6">
        <f t="shared" si="54"/>
        <v>0</v>
      </c>
    </row>
    <row r="217" spans="1:62" ht="15.5" thickTop="1" thickBot="1">
      <c r="A217" s="50" t="str">
        <f t="array" aca="1" ref="A217" ca="1">IFERROR(INDEX(bdqui,SMALL(IF((semaine=$B$3)*(societe=$AS$1),ROW(semaine)-1),ROW(A208)),COLUMN(A:A)),"")</f>
        <v/>
      </c>
      <c r="B217" s="50" t="str">
        <f t="array" aca="1" ref="B217" ca="1">IFERROR(INDEX(bdqui,SMALL(IF((semaine=$B$3)*(societe=$AS$1),ROW(semaine)-1),ROW(B208)),COLUMN(B:B)),"")</f>
        <v/>
      </c>
      <c r="C217" s="50"/>
      <c r="D217" s="32"/>
      <c r="E217" s="32"/>
      <c r="F217"/>
      <c r="G217" s="33"/>
      <c r="H217" s="33"/>
      <c r="I217" s="33"/>
      <c r="J217" s="33"/>
      <c r="K217" s="37">
        <f t="shared" ca="1" si="55"/>
        <v>0</v>
      </c>
      <c r="L217" s="38">
        <f t="shared" ca="1" si="56"/>
        <v>0</v>
      </c>
      <c r="M217" s="38"/>
      <c r="N217" s="38"/>
      <c r="O217" s="38">
        <f t="shared" ca="1" si="57"/>
        <v>0</v>
      </c>
      <c r="P217" s="37">
        <f t="shared" ca="1" si="58"/>
        <v>0</v>
      </c>
      <c r="Q217" s="38">
        <f t="shared" ca="1" si="59"/>
        <v>0</v>
      </c>
      <c r="R217" s="38"/>
      <c r="S217" s="38"/>
      <c r="T217" s="38">
        <f t="shared" ca="1" si="60"/>
        <v>0</v>
      </c>
      <c r="U217" s="37">
        <f t="shared" ca="1" si="61"/>
        <v>0</v>
      </c>
      <c r="V217" s="38">
        <f t="shared" ca="1" si="62"/>
        <v>0</v>
      </c>
      <c r="W217" s="38"/>
      <c r="X217" s="38"/>
      <c r="Y217" s="38">
        <f t="shared" ca="1" si="63"/>
        <v>0</v>
      </c>
      <c r="Z217" s="37">
        <f t="shared" ca="1" si="64"/>
        <v>0</v>
      </c>
      <c r="AA217" s="38">
        <f t="shared" ca="1" si="65"/>
        <v>0</v>
      </c>
      <c r="AB217" s="38"/>
      <c r="AC217" s="38"/>
      <c r="AD217" s="38">
        <f t="shared" ca="1" si="66"/>
        <v>0</v>
      </c>
      <c r="AE217" s="37">
        <f t="shared" ca="1" si="67"/>
        <v>0</v>
      </c>
      <c r="AF217" s="38">
        <f t="shared" ca="1" si="68"/>
        <v>0</v>
      </c>
      <c r="AG217" s="38"/>
      <c r="AH217" s="38"/>
      <c r="AI217" s="38">
        <f t="shared" ca="1" si="69"/>
        <v>0</v>
      </c>
      <c r="BD217" s="4">
        <f>+IF(ISNA(VLOOKUP(BE217,'[2]Listing Personnel Interimaire'!$A$1:$H$50,5,FALSE)),"",VLOOKUP(BE217,'[2]Listing Personnel Interimaire'!$A$1:$H$50,5,FALSE))</f>
        <v>0</v>
      </c>
      <c r="BE217" s="3"/>
      <c r="BF217" s="4">
        <f>+IF(ISNA(VLOOKUP(BE217,'[2]Listing Personnel Interimaire'!$A$1:$H$50,2,FALSE)),"",VLOOKUP(BE217,'[2]Listing Personnel Interimaire'!$A$1:$H$50,2,FALSE))</f>
        <v>0</v>
      </c>
      <c r="BG217" s="9">
        <f t="shared" si="53"/>
        <v>0</v>
      </c>
      <c r="BH217" s="39"/>
      <c r="BI217" s="39"/>
      <c r="BJ217" s="6">
        <f t="shared" si="54"/>
        <v>0</v>
      </c>
    </row>
    <row r="218" spans="1:62" ht="15.5" thickTop="1" thickBot="1">
      <c r="A218" s="50" t="str">
        <f t="array" aca="1" ref="A218" ca="1">IFERROR(INDEX(bdqui,SMALL(IF((semaine=$B$3)*(societe=$AS$1),ROW(semaine)-1),ROW(A209)),COLUMN(A:A)),"")</f>
        <v/>
      </c>
      <c r="B218" s="50" t="str">
        <f t="array" aca="1" ref="B218" ca="1">IFERROR(INDEX(bdqui,SMALL(IF((semaine=$B$3)*(societe=$AS$1),ROW(semaine)-1),ROW(B209)),COLUMN(B:B)),"")</f>
        <v/>
      </c>
      <c r="C218" s="50"/>
      <c r="D218" s="32"/>
      <c r="E218" s="32"/>
      <c r="F218"/>
      <c r="G218" s="33"/>
      <c r="H218" s="33"/>
      <c r="I218" s="33"/>
      <c r="J218" s="33"/>
      <c r="K218" s="37">
        <f t="shared" ca="1" si="55"/>
        <v>0</v>
      </c>
      <c r="L218" s="38">
        <f t="shared" ca="1" si="56"/>
        <v>0</v>
      </c>
      <c r="M218" s="38"/>
      <c r="N218" s="38"/>
      <c r="O218" s="38">
        <f t="shared" ca="1" si="57"/>
        <v>0</v>
      </c>
      <c r="P218" s="37">
        <f t="shared" ca="1" si="58"/>
        <v>0</v>
      </c>
      <c r="Q218" s="38">
        <f t="shared" ca="1" si="59"/>
        <v>0</v>
      </c>
      <c r="R218" s="38"/>
      <c r="S218" s="38"/>
      <c r="T218" s="38">
        <f t="shared" ca="1" si="60"/>
        <v>0</v>
      </c>
      <c r="U218" s="37">
        <f t="shared" ca="1" si="61"/>
        <v>0</v>
      </c>
      <c r="V218" s="38">
        <f t="shared" ca="1" si="62"/>
        <v>0</v>
      </c>
      <c r="W218" s="38"/>
      <c r="X218" s="38"/>
      <c r="Y218" s="38">
        <f t="shared" ca="1" si="63"/>
        <v>0</v>
      </c>
      <c r="Z218" s="37">
        <f t="shared" ca="1" si="64"/>
        <v>0</v>
      </c>
      <c r="AA218" s="38">
        <f t="shared" ca="1" si="65"/>
        <v>0</v>
      </c>
      <c r="AB218" s="38"/>
      <c r="AC218" s="38"/>
      <c r="AD218" s="38">
        <f t="shared" ca="1" si="66"/>
        <v>0</v>
      </c>
      <c r="AE218" s="37">
        <f t="shared" ca="1" si="67"/>
        <v>0</v>
      </c>
      <c r="AF218" s="38">
        <f t="shared" ca="1" si="68"/>
        <v>0</v>
      </c>
      <c r="AG218" s="38"/>
      <c r="AH218" s="38"/>
      <c r="AI218" s="38">
        <f t="shared" ca="1" si="69"/>
        <v>0</v>
      </c>
      <c r="BD218" s="4">
        <f>+IF(ISNA(VLOOKUP(BE218,'[2]Listing Personnel Interimaire'!$A$1:$H$50,5,FALSE)),"",VLOOKUP(BE218,'[2]Listing Personnel Interimaire'!$A$1:$H$50,5,FALSE))</f>
        <v>0</v>
      </c>
      <c r="BE218" s="3"/>
      <c r="BF218" s="4">
        <f>+IF(ISNA(VLOOKUP(BE218,'[2]Listing Personnel Interimaire'!$A$1:$H$50,2,FALSE)),"",VLOOKUP(BE218,'[2]Listing Personnel Interimaire'!$A$1:$H$50,2,FALSE))</f>
        <v>0</v>
      </c>
      <c r="BG218" s="9">
        <f t="shared" si="53"/>
        <v>0</v>
      </c>
      <c r="BH218" s="39"/>
      <c r="BI218" s="39"/>
      <c r="BJ218" s="6">
        <f t="shared" si="54"/>
        <v>0</v>
      </c>
    </row>
    <row r="219" spans="1:62" ht="15.5" thickTop="1" thickBot="1">
      <c r="A219" s="50" t="str">
        <f t="array" aca="1" ref="A219" ca="1">IFERROR(INDEX(bdqui,SMALL(IF((semaine=$B$3)*(societe=$AS$1),ROW(semaine)-1),ROW(A210)),COLUMN(A:A)),"")</f>
        <v/>
      </c>
      <c r="B219" s="50" t="str">
        <f t="array" aca="1" ref="B219" ca="1">IFERROR(INDEX(bdqui,SMALL(IF((semaine=$B$3)*(societe=$AS$1),ROW(semaine)-1),ROW(B210)),COLUMN(B:B)),"")</f>
        <v/>
      </c>
      <c r="C219" s="50"/>
      <c r="D219" s="32"/>
      <c r="E219" s="32"/>
      <c r="F219"/>
      <c r="G219" s="33"/>
      <c r="H219" s="33"/>
      <c r="I219" s="33"/>
      <c r="J219" s="33"/>
      <c r="K219" s="37">
        <f t="shared" ca="1" si="55"/>
        <v>0</v>
      </c>
      <c r="L219" s="38">
        <f t="shared" ca="1" si="56"/>
        <v>0</v>
      </c>
      <c r="M219" s="38"/>
      <c r="N219" s="38"/>
      <c r="O219" s="38">
        <f t="shared" ca="1" si="57"/>
        <v>0</v>
      </c>
      <c r="P219" s="37">
        <f t="shared" ca="1" si="58"/>
        <v>0</v>
      </c>
      <c r="Q219" s="38">
        <f t="shared" ca="1" si="59"/>
        <v>0</v>
      </c>
      <c r="R219" s="38"/>
      <c r="S219" s="38"/>
      <c r="T219" s="38">
        <f t="shared" ca="1" si="60"/>
        <v>0</v>
      </c>
      <c r="U219" s="37">
        <f t="shared" ca="1" si="61"/>
        <v>0</v>
      </c>
      <c r="V219" s="38">
        <f t="shared" ca="1" si="62"/>
        <v>0</v>
      </c>
      <c r="W219" s="38"/>
      <c r="X219" s="38"/>
      <c r="Y219" s="38">
        <f t="shared" ca="1" si="63"/>
        <v>0</v>
      </c>
      <c r="Z219" s="37">
        <f t="shared" ca="1" si="64"/>
        <v>0</v>
      </c>
      <c r="AA219" s="38">
        <f t="shared" ca="1" si="65"/>
        <v>0</v>
      </c>
      <c r="AB219" s="38"/>
      <c r="AC219" s="38"/>
      <c r="AD219" s="38">
        <f t="shared" ca="1" si="66"/>
        <v>0</v>
      </c>
      <c r="AE219" s="37">
        <f t="shared" ca="1" si="67"/>
        <v>0</v>
      </c>
      <c r="AF219" s="38">
        <f t="shared" ca="1" si="68"/>
        <v>0</v>
      </c>
      <c r="AG219" s="38"/>
      <c r="AH219" s="38"/>
      <c r="AI219" s="38">
        <f t="shared" ca="1" si="69"/>
        <v>0</v>
      </c>
      <c r="BD219" s="4">
        <f>+IF(ISNA(VLOOKUP(BE219,'[2]Listing Personnel Interimaire'!$A$1:$H$50,5,FALSE)),"",VLOOKUP(BE219,'[2]Listing Personnel Interimaire'!$A$1:$H$50,5,FALSE))</f>
        <v>0</v>
      </c>
      <c r="BE219" s="3"/>
      <c r="BF219" s="4">
        <f>+IF(ISNA(VLOOKUP(BE219,'[2]Listing Personnel Interimaire'!$A$1:$H$50,2,FALSE)),"",VLOOKUP(BE219,'[2]Listing Personnel Interimaire'!$A$1:$H$50,2,FALSE))</f>
        <v>0</v>
      </c>
      <c r="BG219" s="9">
        <f t="shared" si="53"/>
        <v>0</v>
      </c>
      <c r="BH219" s="39"/>
      <c r="BI219" s="39"/>
      <c r="BJ219" s="6">
        <f t="shared" si="54"/>
        <v>0</v>
      </c>
    </row>
    <row r="220" spans="1:62" ht="15.5" thickTop="1" thickBot="1">
      <c r="A220" s="50" t="str">
        <f t="array" aca="1" ref="A220" ca="1">IFERROR(INDEX(bdqui,SMALL(IF((semaine=$B$3)*(societe=$AS$1),ROW(semaine)-1),ROW(A211)),COLUMN(A:A)),"")</f>
        <v/>
      </c>
      <c r="B220" s="50" t="str">
        <f t="array" aca="1" ref="B220" ca="1">IFERROR(INDEX(bdqui,SMALL(IF((semaine=$B$3)*(societe=$AS$1),ROW(semaine)-1),ROW(B211)),COLUMN(B:B)),"")</f>
        <v/>
      </c>
      <c r="C220" s="50"/>
      <c r="D220" s="32"/>
      <c r="E220" s="32"/>
      <c r="F220"/>
      <c r="G220" s="33"/>
      <c r="H220" s="33"/>
      <c r="I220" s="33"/>
      <c r="J220" s="33"/>
      <c r="K220" s="37">
        <f t="shared" ca="1" si="55"/>
        <v>0</v>
      </c>
      <c r="L220" s="38">
        <f t="shared" ca="1" si="56"/>
        <v>0</v>
      </c>
      <c r="M220" s="38"/>
      <c r="N220" s="38"/>
      <c r="O220" s="38">
        <f t="shared" ca="1" si="57"/>
        <v>0</v>
      </c>
      <c r="P220" s="37">
        <f t="shared" ca="1" si="58"/>
        <v>0</v>
      </c>
      <c r="Q220" s="38">
        <f t="shared" ca="1" si="59"/>
        <v>0</v>
      </c>
      <c r="R220" s="38"/>
      <c r="S220" s="38"/>
      <c r="T220" s="38">
        <f t="shared" ca="1" si="60"/>
        <v>0</v>
      </c>
      <c r="U220" s="37">
        <f t="shared" ca="1" si="61"/>
        <v>0</v>
      </c>
      <c r="V220" s="38">
        <f t="shared" ca="1" si="62"/>
        <v>0</v>
      </c>
      <c r="W220" s="38"/>
      <c r="X220" s="38"/>
      <c r="Y220" s="38">
        <f t="shared" ca="1" si="63"/>
        <v>0</v>
      </c>
      <c r="Z220" s="37">
        <f t="shared" ca="1" si="64"/>
        <v>0</v>
      </c>
      <c r="AA220" s="38">
        <f t="shared" ca="1" si="65"/>
        <v>0</v>
      </c>
      <c r="AB220" s="38"/>
      <c r="AC220" s="38"/>
      <c r="AD220" s="38">
        <f t="shared" ca="1" si="66"/>
        <v>0</v>
      </c>
      <c r="AE220" s="37">
        <f t="shared" ca="1" si="67"/>
        <v>0</v>
      </c>
      <c r="AF220" s="38">
        <f t="shared" ca="1" si="68"/>
        <v>0</v>
      </c>
      <c r="AG220" s="38"/>
      <c r="AH220" s="38"/>
      <c r="AI220" s="38">
        <f t="shared" ca="1" si="69"/>
        <v>0</v>
      </c>
      <c r="BD220" s="4">
        <f>+IF(ISNA(VLOOKUP(BE220,'[2]Listing Personnel Interimaire'!$A$1:$H$50,5,FALSE)),"",VLOOKUP(BE220,'[2]Listing Personnel Interimaire'!$A$1:$H$50,5,FALSE))</f>
        <v>0</v>
      </c>
      <c r="BE220" s="3"/>
      <c r="BF220" s="4">
        <f>+IF(ISNA(VLOOKUP(BE220,'[2]Listing Personnel Interimaire'!$A$1:$H$50,2,FALSE)),"",VLOOKUP(BE220,'[2]Listing Personnel Interimaire'!$A$1:$H$50,2,FALSE))</f>
        <v>0</v>
      </c>
      <c r="BG220" s="9">
        <f t="shared" si="53"/>
        <v>0</v>
      </c>
      <c r="BH220" s="39"/>
      <c r="BI220" s="39"/>
      <c r="BJ220" s="6">
        <f t="shared" si="54"/>
        <v>0</v>
      </c>
    </row>
    <row r="221" spans="1:62" ht="15.5" thickTop="1" thickBot="1">
      <c r="A221" s="50" t="str">
        <f t="array" aca="1" ref="A221" ca="1">IFERROR(INDEX(bdqui,SMALL(IF((semaine=$B$3)*(societe=$AS$1),ROW(semaine)-1),ROW(A212)),COLUMN(A:A)),"")</f>
        <v/>
      </c>
      <c r="B221" s="50" t="str">
        <f t="array" aca="1" ref="B221" ca="1">IFERROR(INDEX(bdqui,SMALL(IF((semaine=$B$3)*(societe=$AS$1),ROW(semaine)-1),ROW(B212)),COLUMN(B:B)),"")</f>
        <v/>
      </c>
      <c r="C221" s="50"/>
      <c r="D221" s="32"/>
      <c r="E221" s="32"/>
      <c r="F221"/>
      <c r="G221" s="33"/>
      <c r="H221" s="33"/>
      <c r="I221" s="33"/>
      <c r="J221" s="33"/>
      <c r="K221" s="37">
        <f t="shared" ca="1" si="55"/>
        <v>0</v>
      </c>
      <c r="L221" s="38">
        <f t="shared" ca="1" si="56"/>
        <v>0</v>
      </c>
      <c r="M221" s="38"/>
      <c r="N221" s="38"/>
      <c r="O221" s="38">
        <f t="shared" ca="1" si="57"/>
        <v>0</v>
      </c>
      <c r="P221" s="37">
        <f t="shared" ca="1" si="58"/>
        <v>0</v>
      </c>
      <c r="Q221" s="38">
        <f t="shared" ca="1" si="59"/>
        <v>0</v>
      </c>
      <c r="R221" s="38"/>
      <c r="S221" s="38"/>
      <c r="T221" s="38">
        <f t="shared" ca="1" si="60"/>
        <v>0</v>
      </c>
      <c r="U221" s="37">
        <f t="shared" ca="1" si="61"/>
        <v>0</v>
      </c>
      <c r="V221" s="38">
        <f t="shared" ca="1" si="62"/>
        <v>0</v>
      </c>
      <c r="W221" s="38"/>
      <c r="X221" s="38"/>
      <c r="Y221" s="38">
        <f t="shared" ca="1" si="63"/>
        <v>0</v>
      </c>
      <c r="Z221" s="37">
        <f t="shared" ca="1" si="64"/>
        <v>0</v>
      </c>
      <c r="AA221" s="38">
        <f t="shared" ca="1" si="65"/>
        <v>0</v>
      </c>
      <c r="AB221" s="38"/>
      <c r="AC221" s="38"/>
      <c r="AD221" s="38">
        <f t="shared" ca="1" si="66"/>
        <v>0</v>
      </c>
      <c r="AE221" s="37">
        <f t="shared" ca="1" si="67"/>
        <v>0</v>
      </c>
      <c r="AF221" s="38">
        <f t="shared" ca="1" si="68"/>
        <v>0</v>
      </c>
      <c r="AG221" s="38"/>
      <c r="AH221" s="38"/>
      <c r="AI221" s="38">
        <f t="shared" ca="1" si="69"/>
        <v>0</v>
      </c>
      <c r="BD221" s="4">
        <f>+IF(ISNA(VLOOKUP(BE221,'[2]Listing Personnel Interimaire'!$A$1:$H$50,5,FALSE)),"",VLOOKUP(BE221,'[2]Listing Personnel Interimaire'!$A$1:$H$50,5,FALSE))</f>
        <v>0</v>
      </c>
      <c r="BE221" s="3"/>
      <c r="BF221" s="4">
        <f>+IF(ISNA(VLOOKUP(BE221,'[2]Listing Personnel Interimaire'!$A$1:$H$50,2,FALSE)),"",VLOOKUP(BE221,'[2]Listing Personnel Interimaire'!$A$1:$H$50,2,FALSE))</f>
        <v>0</v>
      </c>
      <c r="BG221" s="9">
        <f t="shared" si="53"/>
        <v>0</v>
      </c>
      <c r="BH221" s="39"/>
      <c r="BI221" s="39"/>
      <c r="BJ221" s="6">
        <f t="shared" si="54"/>
        <v>0</v>
      </c>
    </row>
    <row r="222" spans="1:62" ht="15.5" thickTop="1" thickBot="1">
      <c r="A222" s="50" t="str">
        <f t="array" aca="1" ref="A222" ca="1">IFERROR(INDEX(bdqui,SMALL(IF((semaine=$B$3)*(societe=$AS$1),ROW(semaine)-1),ROW(A213)),COLUMN(A:A)),"")</f>
        <v/>
      </c>
      <c r="B222" s="50" t="str">
        <f t="array" aca="1" ref="B222" ca="1">IFERROR(INDEX(bdqui,SMALL(IF((semaine=$B$3)*(societe=$AS$1),ROW(semaine)-1),ROW(B213)),COLUMN(B:B)),"")</f>
        <v/>
      </c>
      <c r="C222" s="50"/>
      <c r="D222" s="32"/>
      <c r="E222" s="32"/>
      <c r="F222"/>
      <c r="G222" s="33"/>
      <c r="H222" s="33"/>
      <c r="I222" s="33"/>
      <c r="J222" s="33"/>
      <c r="K222" s="37">
        <f t="shared" ca="1" si="55"/>
        <v>0</v>
      </c>
      <c r="L222" s="38">
        <f t="shared" ca="1" si="56"/>
        <v>0</v>
      </c>
      <c r="M222" s="38"/>
      <c r="N222" s="38"/>
      <c r="O222" s="38">
        <f t="shared" ca="1" si="57"/>
        <v>0</v>
      </c>
      <c r="P222" s="37">
        <f t="shared" ca="1" si="58"/>
        <v>0</v>
      </c>
      <c r="Q222" s="38">
        <f t="shared" ca="1" si="59"/>
        <v>0</v>
      </c>
      <c r="R222" s="38"/>
      <c r="S222" s="38"/>
      <c r="T222" s="38">
        <f t="shared" ca="1" si="60"/>
        <v>0</v>
      </c>
      <c r="U222" s="37">
        <f t="shared" ca="1" si="61"/>
        <v>0</v>
      </c>
      <c r="V222" s="38">
        <f t="shared" ca="1" si="62"/>
        <v>0</v>
      </c>
      <c r="W222" s="38"/>
      <c r="X222" s="38"/>
      <c r="Y222" s="38">
        <f t="shared" ca="1" si="63"/>
        <v>0</v>
      </c>
      <c r="Z222" s="37">
        <f t="shared" ca="1" si="64"/>
        <v>0</v>
      </c>
      <c r="AA222" s="38">
        <f t="shared" ca="1" si="65"/>
        <v>0</v>
      </c>
      <c r="AB222" s="38"/>
      <c r="AC222" s="38"/>
      <c r="AD222" s="38">
        <f t="shared" ca="1" si="66"/>
        <v>0</v>
      </c>
      <c r="AE222" s="37">
        <f t="shared" ca="1" si="67"/>
        <v>0</v>
      </c>
      <c r="AF222" s="38">
        <f t="shared" ca="1" si="68"/>
        <v>0</v>
      </c>
      <c r="AG222" s="38"/>
      <c r="AH222" s="38"/>
      <c r="AI222" s="38">
        <f t="shared" ca="1" si="69"/>
        <v>0</v>
      </c>
      <c r="BD222" s="4">
        <f>+IF(ISNA(VLOOKUP(BE222,'[2]Listing Personnel Interimaire'!$A$1:$H$50,5,FALSE)),"",VLOOKUP(BE222,'[2]Listing Personnel Interimaire'!$A$1:$H$50,5,FALSE))</f>
        <v>0</v>
      </c>
      <c r="BE222" s="3"/>
      <c r="BF222" s="4">
        <f>+IF(ISNA(VLOOKUP(BE222,'[2]Listing Personnel Interimaire'!$A$1:$H$50,2,FALSE)),"",VLOOKUP(BE222,'[2]Listing Personnel Interimaire'!$A$1:$H$50,2,FALSE))</f>
        <v>0</v>
      </c>
      <c r="BG222" s="9">
        <f t="shared" si="53"/>
        <v>0</v>
      </c>
      <c r="BH222" s="39"/>
      <c r="BI222" s="39"/>
      <c r="BJ222" s="6">
        <f t="shared" si="54"/>
        <v>0</v>
      </c>
    </row>
    <row r="223" spans="1:62" ht="15.5" thickTop="1" thickBot="1">
      <c r="A223" s="50" t="str">
        <f t="array" aca="1" ref="A223" ca="1">IFERROR(INDEX(bdqui,SMALL(IF((semaine=$B$3)*(societe=$AS$1),ROW(semaine)-1),ROW(A214)),COLUMN(A:A)),"")</f>
        <v/>
      </c>
      <c r="B223" s="50" t="str">
        <f t="array" aca="1" ref="B223" ca="1">IFERROR(INDEX(bdqui,SMALL(IF((semaine=$B$3)*(societe=$AS$1),ROW(semaine)-1),ROW(B214)),COLUMN(B:B)),"")</f>
        <v/>
      </c>
      <c r="C223" s="50"/>
      <c r="D223" s="32"/>
      <c r="E223" s="32"/>
      <c r="F223"/>
      <c r="G223" s="33"/>
      <c r="H223" s="33"/>
      <c r="I223" s="33"/>
      <c r="J223" s="33"/>
      <c r="K223" s="37">
        <f t="shared" ca="1" si="55"/>
        <v>0</v>
      </c>
      <c r="L223" s="38">
        <f t="shared" ca="1" si="56"/>
        <v>0</v>
      </c>
      <c r="M223" s="38"/>
      <c r="N223" s="38"/>
      <c r="O223" s="38">
        <f t="shared" ca="1" si="57"/>
        <v>0</v>
      </c>
      <c r="P223" s="37">
        <f t="shared" ca="1" si="58"/>
        <v>0</v>
      </c>
      <c r="Q223" s="38">
        <f t="shared" ca="1" si="59"/>
        <v>0</v>
      </c>
      <c r="R223" s="38"/>
      <c r="S223" s="38"/>
      <c r="T223" s="38">
        <f t="shared" ca="1" si="60"/>
        <v>0</v>
      </c>
      <c r="U223" s="37">
        <f t="shared" ca="1" si="61"/>
        <v>0</v>
      </c>
      <c r="V223" s="38">
        <f t="shared" ca="1" si="62"/>
        <v>0</v>
      </c>
      <c r="W223" s="38"/>
      <c r="X223" s="38"/>
      <c r="Y223" s="38">
        <f t="shared" ca="1" si="63"/>
        <v>0</v>
      </c>
      <c r="Z223" s="37">
        <f t="shared" ca="1" si="64"/>
        <v>0</v>
      </c>
      <c r="AA223" s="38">
        <f t="shared" ca="1" si="65"/>
        <v>0</v>
      </c>
      <c r="AB223" s="38"/>
      <c r="AC223" s="38"/>
      <c r="AD223" s="38">
        <f t="shared" ca="1" si="66"/>
        <v>0</v>
      </c>
      <c r="AE223" s="37">
        <f t="shared" ca="1" si="67"/>
        <v>0</v>
      </c>
      <c r="AF223" s="38">
        <f t="shared" ca="1" si="68"/>
        <v>0</v>
      </c>
      <c r="AG223" s="38"/>
      <c r="AH223" s="38"/>
      <c r="AI223" s="38">
        <f t="shared" ca="1" si="69"/>
        <v>0</v>
      </c>
      <c r="BD223" s="4">
        <f>+IF(ISNA(VLOOKUP(BE223,'[2]Listing Personnel Interimaire'!$A$1:$H$50,5,FALSE)),"",VLOOKUP(BE223,'[2]Listing Personnel Interimaire'!$A$1:$H$50,5,FALSE))</f>
        <v>0</v>
      </c>
      <c r="BE223" s="3"/>
      <c r="BF223" s="4">
        <f>+IF(ISNA(VLOOKUP(BE223,'[2]Listing Personnel Interimaire'!$A$1:$H$50,2,FALSE)),"",VLOOKUP(BE223,'[2]Listing Personnel Interimaire'!$A$1:$H$50,2,FALSE))</f>
        <v>0</v>
      </c>
      <c r="BG223" s="9">
        <f t="shared" si="53"/>
        <v>0</v>
      </c>
      <c r="BH223" s="39"/>
      <c r="BI223" s="39"/>
      <c r="BJ223" s="6">
        <f t="shared" si="54"/>
        <v>0</v>
      </c>
    </row>
    <row r="224" spans="1:62" ht="15.5" thickTop="1" thickBot="1">
      <c r="A224" s="50" t="str">
        <f t="array" aca="1" ref="A224" ca="1">IFERROR(INDEX(bdqui,SMALL(IF((semaine=$B$3)*(societe=$AS$1),ROW(semaine)-1),ROW(A215)),COLUMN(A:A)),"")</f>
        <v/>
      </c>
      <c r="B224" s="50" t="str">
        <f t="array" aca="1" ref="B224" ca="1">IFERROR(INDEX(bdqui,SMALL(IF((semaine=$B$3)*(societe=$AS$1),ROW(semaine)-1),ROW(B215)),COLUMN(B:B)),"")</f>
        <v/>
      </c>
      <c r="C224" s="50"/>
      <c r="D224" s="32"/>
      <c r="E224" s="32"/>
      <c r="F224"/>
      <c r="G224" s="33"/>
      <c r="H224" s="33"/>
      <c r="I224" s="33"/>
      <c r="J224" s="33"/>
      <c r="K224" s="37">
        <f t="shared" ca="1" si="55"/>
        <v>0</v>
      </c>
      <c r="L224" s="38">
        <f t="shared" ca="1" si="56"/>
        <v>0</v>
      </c>
      <c r="M224" s="38"/>
      <c r="N224" s="38"/>
      <c r="O224" s="38">
        <f t="shared" ca="1" si="57"/>
        <v>0</v>
      </c>
      <c r="P224" s="37">
        <f t="shared" ca="1" si="58"/>
        <v>0</v>
      </c>
      <c r="Q224" s="38">
        <f t="shared" ca="1" si="59"/>
        <v>0</v>
      </c>
      <c r="R224" s="38"/>
      <c r="S224" s="38"/>
      <c r="T224" s="38">
        <f t="shared" ca="1" si="60"/>
        <v>0</v>
      </c>
      <c r="U224" s="37">
        <f t="shared" ca="1" si="61"/>
        <v>0</v>
      </c>
      <c r="V224" s="38">
        <f t="shared" ca="1" si="62"/>
        <v>0</v>
      </c>
      <c r="W224" s="38"/>
      <c r="X224" s="38"/>
      <c r="Y224" s="38">
        <f t="shared" ca="1" si="63"/>
        <v>0</v>
      </c>
      <c r="Z224" s="37">
        <f t="shared" ca="1" si="64"/>
        <v>0</v>
      </c>
      <c r="AA224" s="38">
        <f t="shared" ca="1" si="65"/>
        <v>0</v>
      </c>
      <c r="AB224" s="38"/>
      <c r="AC224" s="38"/>
      <c r="AD224" s="38">
        <f t="shared" ca="1" si="66"/>
        <v>0</v>
      </c>
      <c r="AE224" s="37">
        <f t="shared" ca="1" si="67"/>
        <v>0</v>
      </c>
      <c r="AF224" s="38">
        <f t="shared" ca="1" si="68"/>
        <v>0</v>
      </c>
      <c r="AG224" s="38"/>
      <c r="AH224" s="38"/>
      <c r="AI224" s="38">
        <f t="shared" ca="1" si="69"/>
        <v>0</v>
      </c>
      <c r="BD224" s="4">
        <f>+IF(ISNA(VLOOKUP(BE224,'[2]Listing Personnel Interimaire'!$A$1:$H$50,5,FALSE)),"",VLOOKUP(BE224,'[2]Listing Personnel Interimaire'!$A$1:$H$50,5,FALSE))</f>
        <v>0</v>
      </c>
      <c r="BE224" s="3"/>
      <c r="BF224" s="4">
        <f>+IF(ISNA(VLOOKUP(BE224,'[2]Listing Personnel Interimaire'!$A$1:$H$50,2,FALSE)),"",VLOOKUP(BE224,'[2]Listing Personnel Interimaire'!$A$1:$H$50,2,FALSE))</f>
        <v>0</v>
      </c>
      <c r="BG224" s="9">
        <f t="shared" si="53"/>
        <v>0</v>
      </c>
      <c r="BH224" s="39"/>
      <c r="BI224" s="39"/>
      <c r="BJ224" s="6">
        <f t="shared" si="54"/>
        <v>0</v>
      </c>
    </row>
    <row r="225" spans="1:62" ht="15.5" thickTop="1" thickBot="1">
      <c r="A225" s="50" t="str">
        <f t="array" aca="1" ref="A225" ca="1">IFERROR(INDEX(bdqui,SMALL(IF((semaine=$B$3)*(societe=$AS$1),ROW(semaine)-1),ROW(A216)),COLUMN(A:A)),"")</f>
        <v/>
      </c>
      <c r="B225" s="50" t="str">
        <f t="array" aca="1" ref="B225" ca="1">IFERROR(INDEX(bdqui,SMALL(IF((semaine=$B$3)*(societe=$AS$1),ROW(semaine)-1),ROW(B216)),COLUMN(B:B)),"")</f>
        <v/>
      </c>
      <c r="C225" s="50"/>
      <c r="D225" s="32"/>
      <c r="E225" s="32"/>
      <c r="F225"/>
      <c r="G225" s="33"/>
      <c r="H225" s="33"/>
      <c r="I225" s="33"/>
      <c r="J225" s="33"/>
      <c r="K225" s="37">
        <f t="shared" ca="1" si="55"/>
        <v>0</v>
      </c>
      <c r="L225" s="38">
        <f t="shared" ca="1" si="56"/>
        <v>0</v>
      </c>
      <c r="M225" s="38"/>
      <c r="N225" s="38"/>
      <c r="O225" s="38">
        <f t="shared" ca="1" si="57"/>
        <v>0</v>
      </c>
      <c r="P225" s="37">
        <f t="shared" ca="1" si="58"/>
        <v>0</v>
      </c>
      <c r="Q225" s="38">
        <f t="shared" ca="1" si="59"/>
        <v>0</v>
      </c>
      <c r="R225" s="38"/>
      <c r="S225" s="38"/>
      <c r="T225" s="38">
        <f t="shared" ca="1" si="60"/>
        <v>0</v>
      </c>
      <c r="U225" s="37">
        <f t="shared" ca="1" si="61"/>
        <v>0</v>
      </c>
      <c r="V225" s="38">
        <f t="shared" ca="1" si="62"/>
        <v>0</v>
      </c>
      <c r="W225" s="38"/>
      <c r="X225" s="38"/>
      <c r="Y225" s="38">
        <f t="shared" ca="1" si="63"/>
        <v>0</v>
      </c>
      <c r="Z225" s="37">
        <f t="shared" ca="1" si="64"/>
        <v>0</v>
      </c>
      <c r="AA225" s="38">
        <f t="shared" ca="1" si="65"/>
        <v>0</v>
      </c>
      <c r="AB225" s="38"/>
      <c r="AC225" s="38"/>
      <c r="AD225" s="38">
        <f t="shared" ca="1" si="66"/>
        <v>0</v>
      </c>
      <c r="AE225" s="37">
        <f t="shared" ca="1" si="67"/>
        <v>0</v>
      </c>
      <c r="AF225" s="38">
        <f t="shared" ca="1" si="68"/>
        <v>0</v>
      </c>
      <c r="AG225" s="38"/>
      <c r="AH225" s="38"/>
      <c r="AI225" s="38">
        <f t="shared" ca="1" si="69"/>
        <v>0</v>
      </c>
      <c r="BD225" s="4">
        <f>+IF(ISNA(VLOOKUP(BE225,'[2]Listing Personnel Interimaire'!$A$1:$H$50,5,FALSE)),"",VLOOKUP(BE225,'[2]Listing Personnel Interimaire'!$A$1:$H$50,5,FALSE))</f>
        <v>0</v>
      </c>
      <c r="BE225" s="3"/>
      <c r="BF225" s="4">
        <f>+IF(ISNA(VLOOKUP(BE225,'[2]Listing Personnel Interimaire'!$A$1:$H$50,2,FALSE)),"",VLOOKUP(BE225,'[2]Listing Personnel Interimaire'!$A$1:$H$50,2,FALSE))</f>
        <v>0</v>
      </c>
      <c r="BG225" s="9">
        <f t="shared" si="53"/>
        <v>0</v>
      </c>
      <c r="BH225" s="39"/>
      <c r="BI225" s="39"/>
      <c r="BJ225" s="6">
        <f t="shared" si="54"/>
        <v>0</v>
      </c>
    </row>
    <row r="226" spans="1:62" ht="15.5" thickTop="1" thickBot="1">
      <c r="A226" s="50" t="str">
        <f t="array" aca="1" ref="A226" ca="1">IFERROR(INDEX(bdqui,SMALL(IF((semaine=$B$3)*(societe=$AS$1),ROW(semaine)-1),ROW(A217)),COLUMN(A:A)),"")</f>
        <v/>
      </c>
      <c r="B226" s="50" t="str">
        <f t="array" aca="1" ref="B226" ca="1">IFERROR(INDEX(bdqui,SMALL(IF((semaine=$B$3)*(societe=$AS$1),ROW(semaine)-1),ROW(B217)),COLUMN(B:B)),"")</f>
        <v/>
      </c>
      <c r="C226" s="50"/>
      <c r="D226" s="32"/>
      <c r="E226" s="32"/>
      <c r="F226"/>
      <c r="G226" s="33"/>
      <c r="H226" s="33"/>
      <c r="I226" s="33"/>
      <c r="J226" s="33"/>
      <c r="K226" s="37">
        <f t="shared" ca="1" si="55"/>
        <v>0</v>
      </c>
      <c r="L226" s="38">
        <f t="shared" ca="1" si="56"/>
        <v>0</v>
      </c>
      <c r="M226" s="38"/>
      <c r="N226" s="38"/>
      <c r="O226" s="38">
        <f t="shared" ca="1" si="57"/>
        <v>0</v>
      </c>
      <c r="P226" s="37">
        <f t="shared" ca="1" si="58"/>
        <v>0</v>
      </c>
      <c r="Q226" s="38">
        <f t="shared" ca="1" si="59"/>
        <v>0</v>
      </c>
      <c r="R226" s="38"/>
      <c r="S226" s="38"/>
      <c r="T226" s="38">
        <f t="shared" ca="1" si="60"/>
        <v>0</v>
      </c>
      <c r="U226" s="37">
        <f t="shared" ca="1" si="61"/>
        <v>0</v>
      </c>
      <c r="V226" s="38">
        <f t="shared" ca="1" si="62"/>
        <v>0</v>
      </c>
      <c r="W226" s="38"/>
      <c r="X226" s="38"/>
      <c r="Y226" s="38">
        <f t="shared" ca="1" si="63"/>
        <v>0</v>
      </c>
      <c r="Z226" s="37">
        <f t="shared" ca="1" si="64"/>
        <v>0</v>
      </c>
      <c r="AA226" s="38">
        <f t="shared" ca="1" si="65"/>
        <v>0</v>
      </c>
      <c r="AB226" s="38"/>
      <c r="AC226" s="38"/>
      <c r="AD226" s="38">
        <f t="shared" ca="1" si="66"/>
        <v>0</v>
      </c>
      <c r="AE226" s="37">
        <f t="shared" ca="1" si="67"/>
        <v>0</v>
      </c>
      <c r="AF226" s="38">
        <f t="shared" ca="1" si="68"/>
        <v>0</v>
      </c>
      <c r="AG226" s="38"/>
      <c r="AH226" s="38"/>
      <c r="AI226" s="38">
        <f t="shared" ca="1" si="69"/>
        <v>0</v>
      </c>
      <c r="BD226" s="4">
        <f>+IF(ISNA(VLOOKUP(BE226,'[2]Listing Personnel Interimaire'!$A$1:$H$50,5,FALSE)),"",VLOOKUP(BE226,'[2]Listing Personnel Interimaire'!$A$1:$H$50,5,FALSE))</f>
        <v>0</v>
      </c>
      <c r="BE226" s="3"/>
      <c r="BF226" s="4">
        <f>+IF(ISNA(VLOOKUP(BE226,'[2]Listing Personnel Interimaire'!$A$1:$H$50,2,FALSE)),"",VLOOKUP(BE226,'[2]Listing Personnel Interimaire'!$A$1:$H$50,2,FALSE))</f>
        <v>0</v>
      </c>
      <c r="BG226" s="9">
        <f t="shared" si="53"/>
        <v>0</v>
      </c>
      <c r="BH226" s="39"/>
      <c r="BI226" s="39"/>
      <c r="BJ226" s="6">
        <f t="shared" si="54"/>
        <v>0</v>
      </c>
    </row>
    <row r="227" spans="1:62" ht="15.5" thickTop="1" thickBot="1">
      <c r="A227" s="50" t="str">
        <f t="array" aca="1" ref="A227" ca="1">IFERROR(INDEX(bdqui,SMALL(IF((semaine=$B$3)*(societe=$AS$1),ROW(semaine)-1),ROW(A218)),COLUMN(A:A)),"")</f>
        <v/>
      </c>
      <c r="B227" s="50" t="str">
        <f t="array" aca="1" ref="B227" ca="1">IFERROR(INDEX(bdqui,SMALL(IF((semaine=$B$3)*(societe=$AS$1),ROW(semaine)-1),ROW(B218)),COLUMN(B:B)),"")</f>
        <v/>
      </c>
      <c r="C227" s="50"/>
      <c r="D227" s="32"/>
      <c r="E227" s="32"/>
      <c r="F227"/>
      <c r="G227" s="33"/>
      <c r="H227" s="33"/>
      <c r="I227" s="33"/>
      <c r="J227" s="33"/>
      <c r="K227" s="37">
        <f t="shared" ca="1" si="55"/>
        <v>0</v>
      </c>
      <c r="L227" s="38">
        <f t="shared" ca="1" si="56"/>
        <v>0</v>
      </c>
      <c r="M227" s="38"/>
      <c r="N227" s="38"/>
      <c r="O227" s="38">
        <f t="shared" ca="1" si="57"/>
        <v>0</v>
      </c>
      <c r="P227" s="37">
        <f t="shared" ca="1" si="58"/>
        <v>0</v>
      </c>
      <c r="Q227" s="38">
        <f t="shared" ca="1" si="59"/>
        <v>0</v>
      </c>
      <c r="R227" s="38"/>
      <c r="S227" s="38"/>
      <c r="T227" s="38">
        <f t="shared" ca="1" si="60"/>
        <v>0</v>
      </c>
      <c r="U227" s="37">
        <f t="shared" ca="1" si="61"/>
        <v>0</v>
      </c>
      <c r="V227" s="38">
        <f t="shared" ca="1" si="62"/>
        <v>0</v>
      </c>
      <c r="W227" s="38"/>
      <c r="X227" s="38"/>
      <c r="Y227" s="38">
        <f t="shared" ca="1" si="63"/>
        <v>0</v>
      </c>
      <c r="Z227" s="37">
        <f t="shared" ca="1" si="64"/>
        <v>0</v>
      </c>
      <c r="AA227" s="38">
        <f t="shared" ca="1" si="65"/>
        <v>0</v>
      </c>
      <c r="AB227" s="38"/>
      <c r="AC227" s="38"/>
      <c r="AD227" s="38">
        <f t="shared" ca="1" si="66"/>
        <v>0</v>
      </c>
      <c r="AE227" s="37">
        <f t="shared" ca="1" si="67"/>
        <v>0</v>
      </c>
      <c r="AF227" s="38">
        <f t="shared" ca="1" si="68"/>
        <v>0</v>
      </c>
      <c r="AG227" s="38"/>
      <c r="AH227" s="38"/>
      <c r="AI227" s="38">
        <f t="shared" ca="1" si="69"/>
        <v>0</v>
      </c>
      <c r="BD227" s="4">
        <f>+IF(ISNA(VLOOKUP(BE227,'[2]Listing Personnel Interimaire'!$A$1:$H$50,5,FALSE)),"",VLOOKUP(BE227,'[2]Listing Personnel Interimaire'!$A$1:$H$50,5,FALSE))</f>
        <v>0</v>
      </c>
      <c r="BE227" s="3"/>
      <c r="BF227" s="4">
        <f>+IF(ISNA(VLOOKUP(BE227,'[2]Listing Personnel Interimaire'!$A$1:$H$50,2,FALSE)),"",VLOOKUP(BE227,'[2]Listing Personnel Interimaire'!$A$1:$H$50,2,FALSE))</f>
        <v>0</v>
      </c>
      <c r="BG227" s="9">
        <f t="shared" si="53"/>
        <v>0</v>
      </c>
      <c r="BH227" s="39"/>
      <c r="BI227" s="39"/>
      <c r="BJ227" s="6">
        <f t="shared" si="54"/>
        <v>0</v>
      </c>
    </row>
    <row r="228" spans="1:62" ht="15.5" thickTop="1" thickBot="1">
      <c r="A228" s="50" t="str">
        <f t="array" aca="1" ref="A228" ca="1">IFERROR(INDEX(bdqui,SMALL(IF((semaine=$B$3)*(societe=$AS$1),ROW(semaine)-1),ROW(A219)),COLUMN(A:A)),"")</f>
        <v/>
      </c>
      <c r="B228" s="50" t="str">
        <f t="array" aca="1" ref="B228" ca="1">IFERROR(INDEX(bdqui,SMALL(IF((semaine=$B$3)*(societe=$AS$1),ROW(semaine)-1),ROW(B219)),COLUMN(B:B)),"")</f>
        <v/>
      </c>
      <c r="C228" s="50"/>
      <c r="D228" s="32"/>
      <c r="E228" s="32"/>
      <c r="F228"/>
      <c r="G228" s="33"/>
      <c r="H228" s="33"/>
      <c r="I228" s="33"/>
      <c r="J228" s="33"/>
      <c r="K228" s="37">
        <f t="shared" ca="1" si="55"/>
        <v>0</v>
      </c>
      <c r="L228" s="38">
        <f t="shared" ca="1" si="56"/>
        <v>0</v>
      </c>
      <c r="M228" s="38"/>
      <c r="N228" s="38"/>
      <c r="O228" s="38">
        <f t="shared" ca="1" si="57"/>
        <v>0</v>
      </c>
      <c r="P228" s="37">
        <f t="shared" ca="1" si="58"/>
        <v>0</v>
      </c>
      <c r="Q228" s="38">
        <f t="shared" ca="1" si="59"/>
        <v>0</v>
      </c>
      <c r="R228" s="38"/>
      <c r="S228" s="38"/>
      <c r="T228" s="38">
        <f t="shared" ca="1" si="60"/>
        <v>0</v>
      </c>
      <c r="U228" s="37">
        <f t="shared" ca="1" si="61"/>
        <v>0</v>
      </c>
      <c r="V228" s="38">
        <f t="shared" ca="1" si="62"/>
        <v>0</v>
      </c>
      <c r="W228" s="38"/>
      <c r="X228" s="38"/>
      <c r="Y228" s="38">
        <f t="shared" ca="1" si="63"/>
        <v>0</v>
      </c>
      <c r="Z228" s="37">
        <f t="shared" ca="1" si="64"/>
        <v>0</v>
      </c>
      <c r="AA228" s="38">
        <f t="shared" ca="1" si="65"/>
        <v>0</v>
      </c>
      <c r="AB228" s="38"/>
      <c r="AC228" s="38"/>
      <c r="AD228" s="38">
        <f t="shared" ca="1" si="66"/>
        <v>0</v>
      </c>
      <c r="AE228" s="37">
        <f t="shared" ca="1" si="67"/>
        <v>0</v>
      </c>
      <c r="AF228" s="38">
        <f t="shared" ca="1" si="68"/>
        <v>0</v>
      </c>
      <c r="AG228" s="38"/>
      <c r="AH228" s="38"/>
      <c r="AI228" s="38">
        <f t="shared" ca="1" si="69"/>
        <v>0</v>
      </c>
      <c r="BD228" s="4">
        <f>+IF(ISNA(VLOOKUP(BE228,'[2]Listing Personnel Interimaire'!$A$1:$H$50,5,FALSE)),"",VLOOKUP(BE228,'[2]Listing Personnel Interimaire'!$A$1:$H$50,5,FALSE))</f>
        <v>0</v>
      </c>
      <c r="BE228" s="3"/>
      <c r="BF228" s="4">
        <f>+IF(ISNA(VLOOKUP(BE228,'[2]Listing Personnel Interimaire'!$A$1:$H$50,2,FALSE)),"",VLOOKUP(BE228,'[2]Listing Personnel Interimaire'!$A$1:$H$50,2,FALSE))</f>
        <v>0</v>
      </c>
      <c r="BG228" s="9">
        <f t="shared" si="53"/>
        <v>0</v>
      </c>
      <c r="BH228" s="39"/>
      <c r="BI228" s="39"/>
      <c r="BJ228" s="6">
        <f t="shared" si="54"/>
        <v>0</v>
      </c>
    </row>
    <row r="229" spans="1:62" ht="15.5" thickTop="1" thickBot="1">
      <c r="A229" s="50" t="str">
        <f t="array" aca="1" ref="A229" ca="1">IFERROR(INDEX(bdqui,SMALL(IF((semaine=$B$3)*(societe=$AS$1),ROW(semaine)-1),ROW(A220)),COLUMN(A:A)),"")</f>
        <v/>
      </c>
      <c r="B229" s="50" t="str">
        <f t="array" aca="1" ref="B229" ca="1">IFERROR(INDEX(bdqui,SMALL(IF((semaine=$B$3)*(societe=$AS$1),ROW(semaine)-1),ROW(B220)),COLUMN(B:B)),"")</f>
        <v/>
      </c>
      <c r="C229" s="50"/>
      <c r="D229" s="32"/>
      <c r="E229" s="32"/>
      <c r="F229"/>
      <c r="G229" s="33"/>
      <c r="H229" s="33"/>
      <c r="I229" s="33"/>
      <c r="J229" s="33"/>
      <c r="K229" s="37">
        <f t="shared" ca="1" si="55"/>
        <v>0</v>
      </c>
      <c r="L229" s="38">
        <f t="shared" ca="1" si="56"/>
        <v>0</v>
      </c>
      <c r="M229" s="38"/>
      <c r="N229" s="38"/>
      <c r="O229" s="38">
        <f t="shared" ca="1" si="57"/>
        <v>0</v>
      </c>
      <c r="P229" s="37">
        <f t="shared" ca="1" si="58"/>
        <v>0</v>
      </c>
      <c r="Q229" s="38">
        <f t="shared" ca="1" si="59"/>
        <v>0</v>
      </c>
      <c r="R229" s="38"/>
      <c r="S229" s="38"/>
      <c r="T229" s="38">
        <f t="shared" ca="1" si="60"/>
        <v>0</v>
      </c>
      <c r="U229" s="37">
        <f t="shared" ca="1" si="61"/>
        <v>0</v>
      </c>
      <c r="V229" s="38">
        <f t="shared" ca="1" si="62"/>
        <v>0</v>
      </c>
      <c r="W229" s="38"/>
      <c r="X229" s="38"/>
      <c r="Y229" s="38">
        <f t="shared" ca="1" si="63"/>
        <v>0</v>
      </c>
      <c r="Z229" s="37">
        <f t="shared" ca="1" si="64"/>
        <v>0</v>
      </c>
      <c r="AA229" s="38">
        <f t="shared" ca="1" si="65"/>
        <v>0</v>
      </c>
      <c r="AB229" s="38"/>
      <c r="AC229" s="38"/>
      <c r="AD229" s="38">
        <f t="shared" ca="1" si="66"/>
        <v>0</v>
      </c>
      <c r="AE229" s="37">
        <f t="shared" ca="1" si="67"/>
        <v>0</v>
      </c>
      <c r="AF229" s="38">
        <f t="shared" ca="1" si="68"/>
        <v>0</v>
      </c>
      <c r="AG229" s="38"/>
      <c r="AH229" s="38"/>
      <c r="AI229" s="38">
        <f t="shared" ca="1" si="69"/>
        <v>0</v>
      </c>
      <c r="BD229" s="4">
        <f>+IF(ISNA(VLOOKUP(BE229,'[2]Listing Personnel Interimaire'!$A$1:$H$50,5,FALSE)),"",VLOOKUP(BE229,'[2]Listing Personnel Interimaire'!$A$1:$H$50,5,FALSE))</f>
        <v>0</v>
      </c>
      <c r="BE229" s="3"/>
      <c r="BF229" s="4">
        <f>+IF(ISNA(VLOOKUP(BE229,'[2]Listing Personnel Interimaire'!$A$1:$H$50,2,FALSE)),"",VLOOKUP(BE229,'[2]Listing Personnel Interimaire'!$A$1:$H$50,2,FALSE))</f>
        <v>0</v>
      </c>
      <c r="BG229" s="9">
        <f t="shared" si="53"/>
        <v>0</v>
      </c>
      <c r="BH229" s="39"/>
      <c r="BI229" s="39"/>
      <c r="BJ229" s="6">
        <f t="shared" si="54"/>
        <v>0</v>
      </c>
    </row>
    <row r="230" spans="1:62" ht="15.5" thickTop="1" thickBot="1">
      <c r="A230" s="50" t="str">
        <f t="array" aca="1" ref="A230" ca="1">IFERROR(INDEX(bdqui,SMALL(IF((semaine=$B$3)*(societe=$AS$1),ROW(semaine)-1),ROW(A221)),COLUMN(A:A)),"")</f>
        <v/>
      </c>
      <c r="B230" s="50" t="str">
        <f t="array" aca="1" ref="B230" ca="1">IFERROR(INDEX(bdqui,SMALL(IF((semaine=$B$3)*(societe=$AS$1),ROW(semaine)-1),ROW(B221)),COLUMN(B:B)),"")</f>
        <v/>
      </c>
      <c r="C230" s="50"/>
      <c r="D230" s="32"/>
      <c r="E230" s="32"/>
      <c r="F230"/>
      <c r="G230" s="33"/>
      <c r="H230" s="33"/>
      <c r="I230" s="33"/>
      <c r="J230" s="33"/>
      <c r="K230" s="37">
        <f t="shared" ca="1" si="55"/>
        <v>0</v>
      </c>
      <c r="L230" s="38">
        <f t="shared" ca="1" si="56"/>
        <v>0</v>
      </c>
      <c r="M230" s="38"/>
      <c r="N230" s="38"/>
      <c r="O230" s="38">
        <f t="shared" ca="1" si="57"/>
        <v>0</v>
      </c>
      <c r="P230" s="37">
        <f t="shared" ca="1" si="58"/>
        <v>0</v>
      </c>
      <c r="Q230" s="38">
        <f t="shared" ca="1" si="59"/>
        <v>0</v>
      </c>
      <c r="R230" s="38"/>
      <c r="S230" s="38"/>
      <c r="T230" s="38">
        <f t="shared" ca="1" si="60"/>
        <v>0</v>
      </c>
      <c r="U230" s="37">
        <f t="shared" ca="1" si="61"/>
        <v>0</v>
      </c>
      <c r="V230" s="38">
        <f t="shared" ca="1" si="62"/>
        <v>0</v>
      </c>
      <c r="W230" s="38"/>
      <c r="X230" s="38"/>
      <c r="Y230" s="38">
        <f t="shared" ca="1" si="63"/>
        <v>0</v>
      </c>
      <c r="Z230" s="37">
        <f t="shared" ca="1" si="64"/>
        <v>0</v>
      </c>
      <c r="AA230" s="38">
        <f t="shared" ca="1" si="65"/>
        <v>0</v>
      </c>
      <c r="AB230" s="38"/>
      <c r="AC230" s="38"/>
      <c r="AD230" s="38">
        <f t="shared" ca="1" si="66"/>
        <v>0</v>
      </c>
      <c r="AE230" s="37">
        <f t="shared" ca="1" si="67"/>
        <v>0</v>
      </c>
      <c r="AF230" s="38">
        <f t="shared" ca="1" si="68"/>
        <v>0</v>
      </c>
      <c r="AG230" s="38"/>
      <c r="AH230" s="38"/>
      <c r="AI230" s="38">
        <f t="shared" ca="1" si="69"/>
        <v>0</v>
      </c>
      <c r="BD230" s="4">
        <f>+IF(ISNA(VLOOKUP(BE230,'[2]Listing Personnel Interimaire'!$A$1:$H$50,5,FALSE)),"",VLOOKUP(BE230,'[2]Listing Personnel Interimaire'!$A$1:$H$50,5,FALSE))</f>
        <v>0</v>
      </c>
      <c r="BE230" s="3"/>
      <c r="BF230" s="4">
        <f>+IF(ISNA(VLOOKUP(BE230,'[2]Listing Personnel Interimaire'!$A$1:$H$50,2,FALSE)),"",VLOOKUP(BE230,'[2]Listing Personnel Interimaire'!$A$1:$H$50,2,FALSE))</f>
        <v>0</v>
      </c>
      <c r="BG230" s="9">
        <f t="shared" si="53"/>
        <v>0</v>
      </c>
      <c r="BH230" s="39"/>
      <c r="BI230" s="39"/>
      <c r="BJ230" s="6">
        <f t="shared" si="54"/>
        <v>0</v>
      </c>
    </row>
    <row r="231" spans="1:62" ht="15.5" thickTop="1" thickBot="1">
      <c r="A231" s="50" t="str">
        <f t="array" aca="1" ref="A231" ca="1">IFERROR(INDEX(bdqui,SMALL(IF((semaine=$B$3)*(societe=$AS$1),ROW(semaine)-1),ROW(A222)),COLUMN(A:A)),"")</f>
        <v/>
      </c>
      <c r="B231" s="50" t="str">
        <f t="array" aca="1" ref="B231" ca="1">IFERROR(INDEX(bdqui,SMALL(IF((semaine=$B$3)*(societe=$AS$1),ROW(semaine)-1),ROW(B222)),COLUMN(B:B)),"")</f>
        <v/>
      </c>
      <c r="C231" s="50"/>
      <c r="D231" s="32"/>
      <c r="E231" s="32"/>
      <c r="F231"/>
      <c r="G231" s="33"/>
      <c r="H231" s="33"/>
      <c r="I231" s="33"/>
      <c r="J231" s="33"/>
      <c r="K231" s="37">
        <f t="shared" ca="1" si="55"/>
        <v>0</v>
      </c>
      <c r="L231" s="38">
        <f t="shared" ca="1" si="56"/>
        <v>0</v>
      </c>
      <c r="M231" s="38"/>
      <c r="N231" s="38"/>
      <c r="O231" s="38">
        <f t="shared" ca="1" si="57"/>
        <v>0</v>
      </c>
      <c r="P231" s="37">
        <f t="shared" ca="1" si="58"/>
        <v>0</v>
      </c>
      <c r="Q231" s="38">
        <f t="shared" ca="1" si="59"/>
        <v>0</v>
      </c>
      <c r="R231" s="38"/>
      <c r="S231" s="38"/>
      <c r="T231" s="38">
        <f t="shared" ca="1" si="60"/>
        <v>0</v>
      </c>
      <c r="U231" s="37">
        <f t="shared" ca="1" si="61"/>
        <v>0</v>
      </c>
      <c r="V231" s="38">
        <f t="shared" ca="1" si="62"/>
        <v>0</v>
      </c>
      <c r="W231" s="38"/>
      <c r="X231" s="38"/>
      <c r="Y231" s="38">
        <f t="shared" ca="1" si="63"/>
        <v>0</v>
      </c>
      <c r="Z231" s="37">
        <f t="shared" ca="1" si="64"/>
        <v>0</v>
      </c>
      <c r="AA231" s="38">
        <f t="shared" ca="1" si="65"/>
        <v>0</v>
      </c>
      <c r="AB231" s="38"/>
      <c r="AC231" s="38"/>
      <c r="AD231" s="38">
        <f t="shared" ca="1" si="66"/>
        <v>0</v>
      </c>
      <c r="AE231" s="37">
        <f t="shared" ca="1" si="67"/>
        <v>0</v>
      </c>
      <c r="AF231" s="38">
        <f t="shared" ca="1" si="68"/>
        <v>0</v>
      </c>
      <c r="AG231" s="38"/>
      <c r="AH231" s="38"/>
      <c r="AI231" s="38">
        <f t="shared" ca="1" si="69"/>
        <v>0</v>
      </c>
      <c r="BD231" s="4">
        <f>+IF(ISNA(VLOOKUP(BE231,'[2]Listing Personnel Interimaire'!$A$1:$H$50,5,FALSE)),"",VLOOKUP(BE231,'[2]Listing Personnel Interimaire'!$A$1:$H$50,5,FALSE))</f>
        <v>0</v>
      </c>
      <c r="BE231" s="3"/>
      <c r="BF231" s="4">
        <f>+IF(ISNA(VLOOKUP(BE231,'[2]Listing Personnel Interimaire'!$A$1:$H$50,2,FALSE)),"",VLOOKUP(BE231,'[2]Listing Personnel Interimaire'!$A$1:$H$50,2,FALSE))</f>
        <v>0</v>
      </c>
      <c r="BG231" s="9">
        <f t="shared" si="53"/>
        <v>0</v>
      </c>
      <c r="BH231" s="39"/>
      <c r="BI231" s="39"/>
      <c r="BJ231" s="6">
        <f t="shared" si="54"/>
        <v>0</v>
      </c>
    </row>
    <row r="232" spans="1:62" ht="15.5" thickTop="1" thickBot="1">
      <c r="A232" s="50" t="str">
        <f t="array" aca="1" ref="A232" ca="1">IFERROR(INDEX(bdqui,SMALL(IF((semaine=$B$3)*(societe=$AS$1),ROW(semaine)-1),ROW(A223)),COLUMN(A:A)),"")</f>
        <v/>
      </c>
      <c r="B232" s="50" t="str">
        <f t="array" aca="1" ref="B232" ca="1">IFERROR(INDEX(bdqui,SMALL(IF((semaine=$B$3)*(societe=$AS$1),ROW(semaine)-1),ROW(B223)),COLUMN(B:B)),"")</f>
        <v/>
      </c>
      <c r="C232" s="50"/>
      <c r="D232" s="32"/>
      <c r="E232" s="32"/>
      <c r="F232"/>
      <c r="G232" s="33"/>
      <c r="H232" s="33"/>
      <c r="I232" s="33"/>
      <c r="J232" s="33"/>
      <c r="K232" s="37">
        <f t="shared" ca="1" si="55"/>
        <v>0</v>
      </c>
      <c r="L232" s="38">
        <f t="shared" ca="1" si="56"/>
        <v>0</v>
      </c>
      <c r="M232" s="38"/>
      <c r="N232" s="38"/>
      <c r="O232" s="38">
        <f t="shared" ca="1" si="57"/>
        <v>0</v>
      </c>
      <c r="P232" s="37">
        <f t="shared" ca="1" si="58"/>
        <v>0</v>
      </c>
      <c r="Q232" s="38">
        <f t="shared" ca="1" si="59"/>
        <v>0</v>
      </c>
      <c r="R232" s="38"/>
      <c r="S232" s="38"/>
      <c r="T232" s="38">
        <f t="shared" ca="1" si="60"/>
        <v>0</v>
      </c>
      <c r="U232" s="37">
        <f t="shared" ca="1" si="61"/>
        <v>0</v>
      </c>
      <c r="V232" s="38">
        <f t="shared" ca="1" si="62"/>
        <v>0</v>
      </c>
      <c r="W232" s="38"/>
      <c r="X232" s="38"/>
      <c r="Y232" s="38">
        <f t="shared" ca="1" si="63"/>
        <v>0</v>
      </c>
      <c r="Z232" s="37">
        <f t="shared" ca="1" si="64"/>
        <v>0</v>
      </c>
      <c r="AA232" s="38">
        <f t="shared" ca="1" si="65"/>
        <v>0</v>
      </c>
      <c r="AB232" s="38"/>
      <c r="AC232" s="38"/>
      <c r="AD232" s="38">
        <f t="shared" ca="1" si="66"/>
        <v>0</v>
      </c>
      <c r="AE232" s="37">
        <f t="shared" ca="1" si="67"/>
        <v>0</v>
      </c>
      <c r="AF232" s="38">
        <f t="shared" ca="1" si="68"/>
        <v>0</v>
      </c>
      <c r="AG232" s="38"/>
      <c r="AH232" s="38"/>
      <c r="AI232" s="38">
        <f t="shared" ca="1" si="69"/>
        <v>0</v>
      </c>
      <c r="BD232" s="4">
        <f>+IF(ISNA(VLOOKUP(BE232,'[2]Listing Personnel Interimaire'!$A$1:$H$50,5,FALSE)),"",VLOOKUP(BE232,'[2]Listing Personnel Interimaire'!$A$1:$H$50,5,FALSE))</f>
        <v>0</v>
      </c>
      <c r="BE232" s="3"/>
      <c r="BF232" s="4">
        <f>+IF(ISNA(VLOOKUP(BE232,'[2]Listing Personnel Interimaire'!$A$1:$H$50,2,FALSE)),"",VLOOKUP(BE232,'[2]Listing Personnel Interimaire'!$A$1:$H$50,2,FALSE))</f>
        <v>0</v>
      </c>
      <c r="BG232" s="9">
        <f t="shared" si="53"/>
        <v>0</v>
      </c>
      <c r="BH232" s="39"/>
      <c r="BI232" s="39"/>
      <c r="BJ232" s="6">
        <f t="shared" si="54"/>
        <v>0</v>
      </c>
    </row>
    <row r="233" spans="1:62" ht="15.5" thickTop="1" thickBot="1">
      <c r="A233" s="50" t="str">
        <f t="array" aca="1" ref="A233" ca="1">IFERROR(INDEX(bdqui,SMALL(IF((semaine=$B$3)*(societe=$AS$1),ROW(semaine)-1),ROW(A224)),COLUMN(A:A)),"")</f>
        <v/>
      </c>
      <c r="B233" s="50" t="str">
        <f t="array" aca="1" ref="B233" ca="1">IFERROR(INDEX(bdqui,SMALL(IF((semaine=$B$3)*(societe=$AS$1),ROW(semaine)-1),ROW(B224)),COLUMN(B:B)),"")</f>
        <v/>
      </c>
      <c r="C233" s="50"/>
      <c r="D233" s="32"/>
      <c r="E233" s="32"/>
      <c r="F233"/>
      <c r="G233" s="33"/>
      <c r="H233" s="33"/>
      <c r="I233" s="33"/>
      <c r="J233" s="33"/>
      <c r="K233" s="37">
        <f t="shared" ca="1" si="55"/>
        <v>0</v>
      </c>
      <c r="L233" s="38">
        <f t="shared" ca="1" si="56"/>
        <v>0</v>
      </c>
      <c r="M233" s="38"/>
      <c r="N233" s="38"/>
      <c r="O233" s="38">
        <f t="shared" ca="1" si="57"/>
        <v>0</v>
      </c>
      <c r="P233" s="37">
        <f t="shared" ca="1" si="58"/>
        <v>0</v>
      </c>
      <c r="Q233" s="38">
        <f t="shared" ca="1" si="59"/>
        <v>0</v>
      </c>
      <c r="R233" s="38"/>
      <c r="S233" s="38"/>
      <c r="T233" s="38">
        <f t="shared" ca="1" si="60"/>
        <v>0</v>
      </c>
      <c r="U233" s="37">
        <f t="shared" ca="1" si="61"/>
        <v>0</v>
      </c>
      <c r="V233" s="38">
        <f t="shared" ca="1" si="62"/>
        <v>0</v>
      </c>
      <c r="W233" s="38"/>
      <c r="X233" s="38"/>
      <c r="Y233" s="38">
        <f t="shared" ca="1" si="63"/>
        <v>0</v>
      </c>
      <c r="Z233" s="37">
        <f t="shared" ca="1" si="64"/>
        <v>0</v>
      </c>
      <c r="AA233" s="38">
        <f t="shared" ca="1" si="65"/>
        <v>0</v>
      </c>
      <c r="AB233" s="38"/>
      <c r="AC233" s="38"/>
      <c r="AD233" s="38">
        <f t="shared" ca="1" si="66"/>
        <v>0</v>
      </c>
      <c r="AE233" s="37">
        <f t="shared" ca="1" si="67"/>
        <v>0</v>
      </c>
      <c r="AF233" s="38">
        <f t="shared" ca="1" si="68"/>
        <v>0</v>
      </c>
      <c r="AG233" s="38"/>
      <c r="AH233" s="38"/>
      <c r="AI233" s="38">
        <f t="shared" ca="1" si="69"/>
        <v>0</v>
      </c>
      <c r="BD233" s="4">
        <f>+IF(ISNA(VLOOKUP(BE233,'[2]Listing Personnel Interimaire'!$A$1:$H$50,5,FALSE)),"",VLOOKUP(BE233,'[2]Listing Personnel Interimaire'!$A$1:$H$50,5,FALSE))</f>
        <v>0</v>
      </c>
      <c r="BE233" s="3"/>
      <c r="BF233" s="4">
        <f>+IF(ISNA(VLOOKUP(BE233,'[2]Listing Personnel Interimaire'!$A$1:$H$50,2,FALSE)),"",VLOOKUP(BE233,'[2]Listing Personnel Interimaire'!$A$1:$H$50,2,FALSE))</f>
        <v>0</v>
      </c>
      <c r="BG233" s="9">
        <f t="shared" si="53"/>
        <v>0</v>
      </c>
      <c r="BH233" s="39"/>
      <c r="BI233" s="39"/>
      <c r="BJ233" s="6">
        <f t="shared" si="54"/>
        <v>0</v>
      </c>
    </row>
    <row r="234" spans="1:62" ht="15.5" thickTop="1" thickBot="1">
      <c r="A234" s="50" t="str">
        <f t="array" aca="1" ref="A234" ca="1">IFERROR(INDEX(bdqui,SMALL(IF((semaine=$B$3)*(societe=$AS$1),ROW(semaine)-1),ROW(A225)),COLUMN(A:A)),"")</f>
        <v/>
      </c>
      <c r="B234" s="50" t="str">
        <f t="array" aca="1" ref="B234" ca="1">IFERROR(INDEX(bdqui,SMALL(IF((semaine=$B$3)*(societe=$AS$1),ROW(semaine)-1),ROW(B225)),COLUMN(B:B)),"")</f>
        <v/>
      </c>
      <c r="C234" s="50"/>
      <c r="D234" s="32"/>
      <c r="E234" s="32"/>
      <c r="F234"/>
      <c r="G234" s="33"/>
      <c r="H234" s="33"/>
      <c r="I234" s="33"/>
      <c r="J234" s="33"/>
      <c r="K234" s="37">
        <f t="shared" ca="1" si="55"/>
        <v>0</v>
      </c>
      <c r="L234" s="38">
        <f t="shared" ca="1" si="56"/>
        <v>0</v>
      </c>
      <c r="M234" s="38"/>
      <c r="N234" s="38"/>
      <c r="O234" s="38">
        <f t="shared" ca="1" si="57"/>
        <v>0</v>
      </c>
      <c r="P234" s="37">
        <f t="shared" ca="1" si="58"/>
        <v>0</v>
      </c>
      <c r="Q234" s="38">
        <f t="shared" ca="1" si="59"/>
        <v>0</v>
      </c>
      <c r="R234" s="38"/>
      <c r="S234" s="38"/>
      <c r="T234" s="38">
        <f t="shared" ca="1" si="60"/>
        <v>0</v>
      </c>
      <c r="U234" s="37">
        <f t="shared" ca="1" si="61"/>
        <v>0</v>
      </c>
      <c r="V234" s="38">
        <f t="shared" ca="1" si="62"/>
        <v>0</v>
      </c>
      <c r="W234" s="38"/>
      <c r="X234" s="38"/>
      <c r="Y234" s="38">
        <f t="shared" ca="1" si="63"/>
        <v>0</v>
      </c>
      <c r="Z234" s="37">
        <f t="shared" ca="1" si="64"/>
        <v>0</v>
      </c>
      <c r="AA234" s="38">
        <f t="shared" ca="1" si="65"/>
        <v>0</v>
      </c>
      <c r="AB234" s="38"/>
      <c r="AC234" s="38"/>
      <c r="AD234" s="38">
        <f t="shared" ca="1" si="66"/>
        <v>0</v>
      </c>
      <c r="AE234" s="37">
        <f t="shared" ca="1" si="67"/>
        <v>0</v>
      </c>
      <c r="AF234" s="38">
        <f t="shared" ca="1" si="68"/>
        <v>0</v>
      </c>
      <c r="AG234" s="38"/>
      <c r="AH234" s="38"/>
      <c r="AI234" s="38">
        <f t="shared" ca="1" si="69"/>
        <v>0</v>
      </c>
      <c r="BD234" s="4">
        <f>+IF(ISNA(VLOOKUP(BE234,'[2]Listing Personnel Interimaire'!$A$1:$H$50,5,FALSE)),"",VLOOKUP(BE234,'[2]Listing Personnel Interimaire'!$A$1:$H$50,5,FALSE))</f>
        <v>0</v>
      </c>
      <c r="BE234" s="3"/>
      <c r="BF234" s="4">
        <f>+IF(ISNA(VLOOKUP(BE234,'[2]Listing Personnel Interimaire'!$A$1:$H$50,2,FALSE)),"",VLOOKUP(BE234,'[2]Listing Personnel Interimaire'!$A$1:$H$50,2,FALSE))</f>
        <v>0</v>
      </c>
      <c r="BG234" s="9">
        <f t="shared" si="53"/>
        <v>0</v>
      </c>
      <c r="BH234" s="39"/>
      <c r="BI234" s="39"/>
      <c r="BJ234" s="6">
        <f t="shared" si="54"/>
        <v>0</v>
      </c>
    </row>
    <row r="235" spans="1:62" ht="15.5" thickTop="1" thickBot="1">
      <c r="A235" s="50" t="str">
        <f t="array" aca="1" ref="A235" ca="1">IFERROR(INDEX(bdqui,SMALL(IF((semaine=$B$3)*(societe=$AS$1),ROW(semaine)-1),ROW(A226)),COLUMN(A:A)),"")</f>
        <v/>
      </c>
      <c r="B235" s="50" t="str">
        <f t="array" aca="1" ref="B235" ca="1">IFERROR(INDEX(bdqui,SMALL(IF((semaine=$B$3)*(societe=$AS$1),ROW(semaine)-1),ROW(B226)),COLUMN(B:B)),"")</f>
        <v/>
      </c>
      <c r="C235" s="50"/>
      <c r="D235" s="32"/>
      <c r="E235" s="32"/>
      <c r="F235"/>
      <c r="G235" s="33"/>
      <c r="H235" s="33"/>
      <c r="I235" s="33"/>
      <c r="J235" s="33"/>
      <c r="K235" s="37">
        <f t="shared" ca="1" si="55"/>
        <v>0</v>
      </c>
      <c r="L235" s="38">
        <f t="shared" ca="1" si="56"/>
        <v>0</v>
      </c>
      <c r="M235" s="38"/>
      <c r="N235" s="38"/>
      <c r="O235" s="38">
        <f t="shared" ca="1" si="57"/>
        <v>0</v>
      </c>
      <c r="P235" s="37">
        <f t="shared" ca="1" si="58"/>
        <v>0</v>
      </c>
      <c r="Q235" s="38">
        <f t="shared" ca="1" si="59"/>
        <v>0</v>
      </c>
      <c r="R235" s="38"/>
      <c r="S235" s="38"/>
      <c r="T235" s="38">
        <f t="shared" ca="1" si="60"/>
        <v>0</v>
      </c>
      <c r="U235" s="37">
        <f t="shared" ca="1" si="61"/>
        <v>0</v>
      </c>
      <c r="V235" s="38">
        <f t="shared" ca="1" si="62"/>
        <v>0</v>
      </c>
      <c r="W235" s="38"/>
      <c r="X235" s="38"/>
      <c r="Y235" s="38">
        <f t="shared" ca="1" si="63"/>
        <v>0</v>
      </c>
      <c r="Z235" s="37">
        <f t="shared" ca="1" si="64"/>
        <v>0</v>
      </c>
      <c r="AA235" s="38">
        <f t="shared" ca="1" si="65"/>
        <v>0</v>
      </c>
      <c r="AB235" s="38"/>
      <c r="AC235" s="38"/>
      <c r="AD235" s="38">
        <f t="shared" ca="1" si="66"/>
        <v>0</v>
      </c>
      <c r="AE235" s="37">
        <f t="shared" ca="1" si="67"/>
        <v>0</v>
      </c>
      <c r="AF235" s="38">
        <f t="shared" ca="1" si="68"/>
        <v>0</v>
      </c>
      <c r="AG235" s="38"/>
      <c r="AH235" s="38"/>
      <c r="AI235" s="38">
        <f t="shared" ca="1" si="69"/>
        <v>0</v>
      </c>
      <c r="BD235" s="4">
        <f>+IF(ISNA(VLOOKUP(BE235,'[2]Listing Personnel Interimaire'!$A$1:$H$50,5,FALSE)),"",VLOOKUP(BE235,'[2]Listing Personnel Interimaire'!$A$1:$H$50,5,FALSE))</f>
        <v>0</v>
      </c>
      <c r="BE235" s="3"/>
      <c r="BF235" s="4">
        <f>+IF(ISNA(VLOOKUP(BE235,'[2]Listing Personnel Interimaire'!$A$1:$H$50,2,FALSE)),"",VLOOKUP(BE235,'[2]Listing Personnel Interimaire'!$A$1:$H$50,2,FALSE))</f>
        <v>0</v>
      </c>
      <c r="BG235" s="9">
        <f t="shared" si="53"/>
        <v>0</v>
      </c>
      <c r="BH235" s="39"/>
      <c r="BI235" s="39"/>
      <c r="BJ235" s="6">
        <f t="shared" si="54"/>
        <v>0</v>
      </c>
    </row>
    <row r="236" spans="1:62" ht="15.5" thickTop="1" thickBot="1">
      <c r="A236" s="50" t="str">
        <f t="array" aca="1" ref="A236" ca="1">IFERROR(INDEX(bdqui,SMALL(IF((semaine=$B$3)*(societe=$AS$1),ROW(semaine)-1),ROW(A227)),COLUMN(A:A)),"")</f>
        <v/>
      </c>
      <c r="B236" s="50" t="str">
        <f t="array" aca="1" ref="B236" ca="1">IFERROR(INDEX(bdqui,SMALL(IF((semaine=$B$3)*(societe=$AS$1),ROW(semaine)-1),ROW(B227)),COLUMN(B:B)),"")</f>
        <v/>
      </c>
      <c r="C236" s="50"/>
      <c r="D236" s="32"/>
      <c r="E236" s="32"/>
      <c r="F236"/>
      <c r="G236" s="33"/>
      <c r="H236" s="33"/>
      <c r="I236" s="33"/>
      <c r="J236" s="33"/>
      <c r="K236" s="37">
        <f t="shared" ca="1" si="55"/>
        <v>0</v>
      </c>
      <c r="L236" s="38">
        <f t="shared" ca="1" si="56"/>
        <v>0</v>
      </c>
      <c r="M236" s="38"/>
      <c r="N236" s="38"/>
      <c r="O236" s="38">
        <f t="shared" ca="1" si="57"/>
        <v>0</v>
      </c>
      <c r="P236" s="37">
        <f t="shared" ca="1" si="58"/>
        <v>0</v>
      </c>
      <c r="Q236" s="38">
        <f t="shared" ca="1" si="59"/>
        <v>0</v>
      </c>
      <c r="R236" s="38"/>
      <c r="S236" s="38"/>
      <c r="T236" s="38">
        <f t="shared" ca="1" si="60"/>
        <v>0</v>
      </c>
      <c r="U236" s="37">
        <f t="shared" ca="1" si="61"/>
        <v>0</v>
      </c>
      <c r="V236" s="38">
        <f t="shared" ca="1" si="62"/>
        <v>0</v>
      </c>
      <c r="W236" s="38"/>
      <c r="X236" s="38"/>
      <c r="Y236" s="38">
        <f t="shared" ca="1" si="63"/>
        <v>0</v>
      </c>
      <c r="Z236" s="37">
        <f t="shared" ca="1" si="64"/>
        <v>0</v>
      </c>
      <c r="AA236" s="38">
        <f t="shared" ca="1" si="65"/>
        <v>0</v>
      </c>
      <c r="AB236" s="38"/>
      <c r="AC236" s="38"/>
      <c r="AD236" s="38">
        <f t="shared" ca="1" si="66"/>
        <v>0</v>
      </c>
      <c r="AE236" s="37">
        <f t="shared" ca="1" si="67"/>
        <v>0</v>
      </c>
      <c r="AF236" s="38">
        <f t="shared" ca="1" si="68"/>
        <v>0</v>
      </c>
      <c r="AG236" s="38"/>
      <c r="AH236" s="38"/>
      <c r="AI236" s="38">
        <f t="shared" ca="1" si="69"/>
        <v>0</v>
      </c>
      <c r="BD236" s="4">
        <f>+IF(ISNA(VLOOKUP(BE236,'[2]Listing Personnel Interimaire'!$A$1:$H$50,5,FALSE)),"",VLOOKUP(BE236,'[2]Listing Personnel Interimaire'!$A$1:$H$50,5,FALSE))</f>
        <v>0</v>
      </c>
      <c r="BE236" s="3"/>
      <c r="BF236" s="4">
        <f>+IF(ISNA(VLOOKUP(BE236,'[2]Listing Personnel Interimaire'!$A$1:$H$50,2,FALSE)),"",VLOOKUP(BE236,'[2]Listing Personnel Interimaire'!$A$1:$H$50,2,FALSE))</f>
        <v>0</v>
      </c>
      <c r="BG236" s="9">
        <f t="shared" si="53"/>
        <v>0</v>
      </c>
      <c r="BH236" s="39"/>
      <c r="BI236" s="39"/>
      <c r="BJ236" s="6">
        <f t="shared" si="54"/>
        <v>0</v>
      </c>
    </row>
    <row r="237" spans="1:62" ht="15.5" thickTop="1" thickBot="1">
      <c r="A237" s="50" t="str">
        <f t="array" aca="1" ref="A237" ca="1">IFERROR(INDEX(bdqui,SMALL(IF((semaine=$B$3)*(societe=$AS$1),ROW(semaine)-1),ROW(A228)),COLUMN(A:A)),"")</f>
        <v/>
      </c>
      <c r="B237" s="50" t="str">
        <f t="array" aca="1" ref="B237" ca="1">IFERROR(INDEX(bdqui,SMALL(IF((semaine=$B$3)*(societe=$AS$1),ROW(semaine)-1),ROW(B228)),COLUMN(B:B)),"")</f>
        <v/>
      </c>
      <c r="C237" s="50"/>
      <c r="D237" s="32"/>
      <c r="E237" s="32"/>
      <c r="F237"/>
      <c r="G237" s="33"/>
      <c r="H237" s="33"/>
      <c r="I237" s="33"/>
      <c r="J237" s="33"/>
      <c r="K237" s="37">
        <f t="shared" ca="1" si="55"/>
        <v>0</v>
      </c>
      <c r="L237" s="38">
        <f t="shared" ca="1" si="56"/>
        <v>0</v>
      </c>
      <c r="M237" s="38"/>
      <c r="N237" s="38"/>
      <c r="O237" s="38">
        <f t="shared" ca="1" si="57"/>
        <v>0</v>
      </c>
      <c r="P237" s="37">
        <f t="shared" ca="1" si="58"/>
        <v>0</v>
      </c>
      <c r="Q237" s="38">
        <f t="shared" ca="1" si="59"/>
        <v>0</v>
      </c>
      <c r="R237" s="38"/>
      <c r="S237" s="38"/>
      <c r="T237" s="38">
        <f t="shared" ca="1" si="60"/>
        <v>0</v>
      </c>
      <c r="U237" s="37">
        <f t="shared" ca="1" si="61"/>
        <v>0</v>
      </c>
      <c r="V237" s="38">
        <f t="shared" ca="1" si="62"/>
        <v>0</v>
      </c>
      <c r="W237" s="38"/>
      <c r="X237" s="38"/>
      <c r="Y237" s="38">
        <f t="shared" ca="1" si="63"/>
        <v>0</v>
      </c>
      <c r="Z237" s="37">
        <f t="shared" ca="1" si="64"/>
        <v>0</v>
      </c>
      <c r="AA237" s="38">
        <f t="shared" ca="1" si="65"/>
        <v>0</v>
      </c>
      <c r="AB237" s="38"/>
      <c r="AC237" s="38"/>
      <c r="AD237" s="38">
        <f t="shared" ca="1" si="66"/>
        <v>0</v>
      </c>
      <c r="AE237" s="37">
        <f t="shared" ca="1" si="67"/>
        <v>0</v>
      </c>
      <c r="AF237" s="38">
        <f t="shared" ca="1" si="68"/>
        <v>0</v>
      </c>
      <c r="AG237" s="38"/>
      <c r="AH237" s="38"/>
      <c r="AI237" s="38">
        <f t="shared" ca="1" si="69"/>
        <v>0</v>
      </c>
      <c r="BD237" s="4">
        <f>+IF(ISNA(VLOOKUP(BE237,'[2]Listing Personnel Interimaire'!$A$1:$H$50,5,FALSE)),"",VLOOKUP(BE237,'[2]Listing Personnel Interimaire'!$A$1:$H$50,5,FALSE))</f>
        <v>0</v>
      </c>
      <c r="BE237" s="3"/>
      <c r="BF237" s="4">
        <f>+IF(ISNA(VLOOKUP(BE237,'[2]Listing Personnel Interimaire'!$A$1:$H$50,2,FALSE)),"",VLOOKUP(BE237,'[2]Listing Personnel Interimaire'!$A$1:$H$50,2,FALSE))</f>
        <v>0</v>
      </c>
      <c r="BG237" s="9">
        <f t="shared" si="53"/>
        <v>0</v>
      </c>
      <c r="BH237" s="39"/>
      <c r="BI237" s="39"/>
      <c r="BJ237" s="6">
        <f t="shared" si="54"/>
        <v>0</v>
      </c>
    </row>
    <row r="238" spans="1:62" ht="15.5" thickTop="1" thickBot="1">
      <c r="A238" s="50" t="str">
        <f t="array" aca="1" ref="A238" ca="1">IFERROR(INDEX(bdqui,SMALL(IF((semaine=$B$3)*(societe=$AS$1),ROW(semaine)-1),ROW(A229)),COLUMN(A:A)),"")</f>
        <v/>
      </c>
      <c r="B238" s="50" t="str">
        <f t="array" aca="1" ref="B238" ca="1">IFERROR(INDEX(bdqui,SMALL(IF((semaine=$B$3)*(societe=$AS$1),ROW(semaine)-1),ROW(B229)),COLUMN(B:B)),"")</f>
        <v/>
      </c>
      <c r="C238" s="50"/>
      <c r="D238" s="32"/>
      <c r="E238" s="32"/>
      <c r="F238"/>
      <c r="G238" s="33"/>
      <c r="H238" s="33"/>
      <c r="I238" s="33"/>
      <c r="J238" s="33"/>
      <c r="K238" s="37">
        <f t="shared" ca="1" si="55"/>
        <v>0</v>
      </c>
      <c r="L238" s="38">
        <f t="shared" ca="1" si="56"/>
        <v>0</v>
      </c>
      <c r="M238" s="38"/>
      <c r="N238" s="38"/>
      <c r="O238" s="38">
        <f t="shared" ca="1" si="57"/>
        <v>0</v>
      </c>
      <c r="P238" s="37">
        <f t="shared" ca="1" si="58"/>
        <v>0</v>
      </c>
      <c r="Q238" s="38">
        <f t="shared" ca="1" si="59"/>
        <v>0</v>
      </c>
      <c r="R238" s="38"/>
      <c r="S238" s="38"/>
      <c r="T238" s="38">
        <f t="shared" ca="1" si="60"/>
        <v>0</v>
      </c>
      <c r="U238" s="37">
        <f t="shared" ca="1" si="61"/>
        <v>0</v>
      </c>
      <c r="V238" s="38">
        <f t="shared" ca="1" si="62"/>
        <v>0</v>
      </c>
      <c r="W238" s="38"/>
      <c r="X238" s="38"/>
      <c r="Y238" s="38">
        <f t="shared" ca="1" si="63"/>
        <v>0</v>
      </c>
      <c r="Z238" s="37">
        <f t="shared" ca="1" si="64"/>
        <v>0</v>
      </c>
      <c r="AA238" s="38">
        <f t="shared" ca="1" si="65"/>
        <v>0</v>
      </c>
      <c r="AB238" s="38"/>
      <c r="AC238" s="38"/>
      <c r="AD238" s="38">
        <f t="shared" ca="1" si="66"/>
        <v>0</v>
      </c>
      <c r="AE238" s="37">
        <f t="shared" ca="1" si="67"/>
        <v>0</v>
      </c>
      <c r="AF238" s="38">
        <f t="shared" ca="1" si="68"/>
        <v>0</v>
      </c>
      <c r="AG238" s="38"/>
      <c r="AH238" s="38"/>
      <c r="AI238" s="38">
        <f t="shared" ca="1" si="69"/>
        <v>0</v>
      </c>
      <c r="BD238" s="4">
        <f>+IF(ISNA(VLOOKUP(BE238,'[2]Listing Personnel Interimaire'!$A$1:$H$50,5,FALSE)),"",VLOOKUP(BE238,'[2]Listing Personnel Interimaire'!$A$1:$H$50,5,FALSE))</f>
        <v>0</v>
      </c>
      <c r="BE238" s="3"/>
      <c r="BF238" s="4">
        <f>+IF(ISNA(VLOOKUP(BE238,'[2]Listing Personnel Interimaire'!$A$1:$H$50,2,FALSE)),"",VLOOKUP(BE238,'[2]Listing Personnel Interimaire'!$A$1:$H$50,2,FALSE))</f>
        <v>0</v>
      </c>
      <c r="BG238" s="9">
        <f t="shared" si="53"/>
        <v>0</v>
      </c>
      <c r="BH238" s="39"/>
      <c r="BI238" s="39"/>
      <c r="BJ238" s="6">
        <f t="shared" si="54"/>
        <v>0</v>
      </c>
    </row>
    <row r="239" spans="1:62" ht="15.5" thickTop="1" thickBot="1">
      <c r="A239" s="50" t="str">
        <f t="array" aca="1" ref="A239" ca="1">IFERROR(INDEX(bdqui,SMALL(IF((semaine=$B$3)*(societe=$AS$1),ROW(semaine)-1),ROW(A230)),COLUMN(A:A)),"")</f>
        <v/>
      </c>
      <c r="B239" s="50" t="str">
        <f t="array" aca="1" ref="B239" ca="1">IFERROR(INDEX(bdqui,SMALL(IF((semaine=$B$3)*(societe=$AS$1),ROW(semaine)-1),ROW(B230)),COLUMN(B:B)),"")</f>
        <v/>
      </c>
      <c r="C239" s="50"/>
      <c r="D239" s="32"/>
      <c r="E239" s="32"/>
      <c r="F239"/>
      <c r="G239" s="33"/>
      <c r="H239" s="33"/>
      <c r="I239" s="33"/>
      <c r="J239" s="33"/>
      <c r="K239" s="37">
        <f t="shared" ca="1" si="55"/>
        <v>0</v>
      </c>
      <c r="L239" s="38">
        <f t="shared" ca="1" si="56"/>
        <v>0</v>
      </c>
      <c r="M239" s="38"/>
      <c r="N239" s="38"/>
      <c r="O239" s="38">
        <f t="shared" ca="1" si="57"/>
        <v>0</v>
      </c>
      <c r="P239" s="37">
        <f t="shared" ca="1" si="58"/>
        <v>0</v>
      </c>
      <c r="Q239" s="38">
        <f t="shared" ca="1" si="59"/>
        <v>0</v>
      </c>
      <c r="R239" s="38"/>
      <c r="S239" s="38"/>
      <c r="T239" s="38">
        <f t="shared" ca="1" si="60"/>
        <v>0</v>
      </c>
      <c r="U239" s="37">
        <f t="shared" ca="1" si="61"/>
        <v>0</v>
      </c>
      <c r="V239" s="38">
        <f t="shared" ca="1" si="62"/>
        <v>0</v>
      </c>
      <c r="W239" s="38"/>
      <c r="X239" s="38"/>
      <c r="Y239" s="38">
        <f t="shared" ca="1" si="63"/>
        <v>0</v>
      </c>
      <c r="Z239" s="37">
        <f t="shared" ca="1" si="64"/>
        <v>0</v>
      </c>
      <c r="AA239" s="38">
        <f t="shared" ca="1" si="65"/>
        <v>0</v>
      </c>
      <c r="AB239" s="38"/>
      <c r="AC239" s="38"/>
      <c r="AD239" s="38">
        <f t="shared" ca="1" si="66"/>
        <v>0</v>
      </c>
      <c r="AE239" s="37">
        <f t="shared" ca="1" si="67"/>
        <v>0</v>
      </c>
      <c r="AF239" s="38">
        <f t="shared" ca="1" si="68"/>
        <v>0</v>
      </c>
      <c r="AG239" s="38"/>
      <c r="AH239" s="38"/>
      <c r="AI239" s="38">
        <f t="shared" ca="1" si="69"/>
        <v>0</v>
      </c>
      <c r="BD239" s="4">
        <f>+IF(ISNA(VLOOKUP(BE239,'[2]Listing Personnel Interimaire'!$A$1:$H$50,5,FALSE)),"",VLOOKUP(BE239,'[2]Listing Personnel Interimaire'!$A$1:$H$50,5,FALSE))</f>
        <v>0</v>
      </c>
      <c r="BE239" s="3"/>
      <c r="BF239" s="4">
        <f>+IF(ISNA(VLOOKUP(BE239,'[2]Listing Personnel Interimaire'!$A$1:$H$50,2,FALSE)),"",VLOOKUP(BE239,'[2]Listing Personnel Interimaire'!$A$1:$H$50,2,FALSE))</f>
        <v>0</v>
      </c>
      <c r="BG239" s="9">
        <f t="shared" si="53"/>
        <v>0</v>
      </c>
      <c r="BH239" s="39"/>
      <c r="BI239" s="39"/>
      <c r="BJ239" s="6">
        <f t="shared" si="54"/>
        <v>0</v>
      </c>
    </row>
    <row r="240" spans="1:62" ht="15.5" thickTop="1" thickBot="1">
      <c r="A240" s="50" t="str">
        <f t="array" aca="1" ref="A240" ca="1">IFERROR(INDEX(bdqui,SMALL(IF((semaine=$B$3)*(societe=$AS$1),ROW(semaine)-1),ROW(A231)),COLUMN(A:A)),"")</f>
        <v/>
      </c>
      <c r="B240" s="50" t="str">
        <f t="array" aca="1" ref="B240" ca="1">IFERROR(INDEX(bdqui,SMALL(IF((semaine=$B$3)*(societe=$AS$1),ROW(semaine)-1),ROW(B231)),COLUMN(B:B)),"")</f>
        <v/>
      </c>
      <c r="C240" s="50"/>
      <c r="D240" s="32"/>
      <c r="E240" s="32"/>
      <c r="F240"/>
      <c r="G240" s="33"/>
      <c r="H240" s="33"/>
      <c r="I240" s="33"/>
      <c r="J240" s="33"/>
      <c r="K240" s="37">
        <f t="shared" ca="1" si="55"/>
        <v>0</v>
      </c>
      <c r="L240" s="38">
        <f t="shared" ca="1" si="56"/>
        <v>0</v>
      </c>
      <c r="M240" s="38"/>
      <c r="N240" s="38"/>
      <c r="O240" s="38">
        <f t="shared" ca="1" si="57"/>
        <v>0</v>
      </c>
      <c r="P240" s="37">
        <f t="shared" ca="1" si="58"/>
        <v>0</v>
      </c>
      <c r="Q240" s="38">
        <f t="shared" ca="1" si="59"/>
        <v>0</v>
      </c>
      <c r="R240" s="38"/>
      <c r="S240" s="38"/>
      <c r="T240" s="38">
        <f t="shared" ca="1" si="60"/>
        <v>0</v>
      </c>
      <c r="U240" s="37">
        <f t="shared" ca="1" si="61"/>
        <v>0</v>
      </c>
      <c r="V240" s="38">
        <f t="shared" ca="1" si="62"/>
        <v>0</v>
      </c>
      <c r="W240" s="38"/>
      <c r="X240" s="38"/>
      <c r="Y240" s="38">
        <f t="shared" ca="1" si="63"/>
        <v>0</v>
      </c>
      <c r="Z240" s="37">
        <f t="shared" ca="1" si="64"/>
        <v>0</v>
      </c>
      <c r="AA240" s="38">
        <f t="shared" ca="1" si="65"/>
        <v>0</v>
      </c>
      <c r="AB240" s="38"/>
      <c r="AC240" s="38"/>
      <c r="AD240" s="38">
        <f t="shared" ca="1" si="66"/>
        <v>0</v>
      </c>
      <c r="AE240" s="37">
        <f t="shared" ca="1" si="67"/>
        <v>0</v>
      </c>
      <c r="AF240" s="38">
        <f t="shared" ca="1" si="68"/>
        <v>0</v>
      </c>
      <c r="AG240" s="38"/>
      <c r="AH240" s="38"/>
      <c r="AI240" s="38">
        <f t="shared" ca="1" si="69"/>
        <v>0</v>
      </c>
      <c r="BD240" s="4">
        <f>+IF(ISNA(VLOOKUP(BE240,'[2]Listing Personnel Interimaire'!$A$1:$H$50,5,FALSE)),"",VLOOKUP(BE240,'[2]Listing Personnel Interimaire'!$A$1:$H$50,5,FALSE))</f>
        <v>0</v>
      </c>
      <c r="BE240" s="3"/>
      <c r="BF240" s="4">
        <f>+IF(ISNA(VLOOKUP(BE240,'[2]Listing Personnel Interimaire'!$A$1:$H$50,2,FALSE)),"",VLOOKUP(BE240,'[2]Listing Personnel Interimaire'!$A$1:$H$50,2,FALSE))</f>
        <v>0</v>
      </c>
      <c r="BG240" s="9">
        <f t="shared" si="53"/>
        <v>0</v>
      </c>
      <c r="BH240" s="39"/>
      <c r="BI240" s="39"/>
      <c r="BJ240" s="6">
        <f t="shared" si="54"/>
        <v>0</v>
      </c>
    </row>
    <row r="241" spans="1:62" ht="15.5" thickTop="1" thickBot="1">
      <c r="A241" s="50" t="str">
        <f t="array" aca="1" ref="A241" ca="1">IFERROR(INDEX(bdqui,SMALL(IF((semaine=$B$3)*(societe=$AS$1),ROW(semaine)-1),ROW(A232)),COLUMN(A:A)),"")</f>
        <v/>
      </c>
      <c r="B241" s="50" t="str">
        <f t="array" aca="1" ref="B241" ca="1">IFERROR(INDEX(bdqui,SMALL(IF((semaine=$B$3)*(societe=$AS$1),ROW(semaine)-1),ROW(B232)),COLUMN(B:B)),"")</f>
        <v/>
      </c>
      <c r="C241" s="50"/>
      <c r="D241" s="32"/>
      <c r="E241" s="32"/>
      <c r="F241"/>
      <c r="G241" s="33"/>
      <c r="H241" s="33"/>
      <c r="I241" s="33"/>
      <c r="J241" s="33"/>
      <c r="K241" s="37">
        <f t="shared" ca="1" si="55"/>
        <v>0</v>
      </c>
      <c r="L241" s="38">
        <f t="shared" ca="1" si="56"/>
        <v>0</v>
      </c>
      <c r="M241" s="38"/>
      <c r="N241" s="38"/>
      <c r="O241" s="38">
        <f t="shared" ca="1" si="57"/>
        <v>0</v>
      </c>
      <c r="P241" s="37">
        <f t="shared" ca="1" si="58"/>
        <v>0</v>
      </c>
      <c r="Q241" s="38">
        <f t="shared" ca="1" si="59"/>
        <v>0</v>
      </c>
      <c r="R241" s="38"/>
      <c r="S241" s="38"/>
      <c r="T241" s="38">
        <f t="shared" ca="1" si="60"/>
        <v>0</v>
      </c>
      <c r="U241" s="37">
        <f t="shared" ca="1" si="61"/>
        <v>0</v>
      </c>
      <c r="V241" s="38">
        <f t="shared" ca="1" si="62"/>
        <v>0</v>
      </c>
      <c r="W241" s="38"/>
      <c r="X241" s="38"/>
      <c r="Y241" s="38">
        <f t="shared" ca="1" si="63"/>
        <v>0</v>
      </c>
      <c r="Z241" s="37">
        <f t="shared" ca="1" si="64"/>
        <v>0</v>
      </c>
      <c r="AA241" s="38">
        <f t="shared" ca="1" si="65"/>
        <v>0</v>
      </c>
      <c r="AB241" s="38"/>
      <c r="AC241" s="38"/>
      <c r="AD241" s="38">
        <f t="shared" ca="1" si="66"/>
        <v>0</v>
      </c>
      <c r="AE241" s="37">
        <f t="shared" ca="1" si="67"/>
        <v>0</v>
      </c>
      <c r="AF241" s="38">
        <f t="shared" ca="1" si="68"/>
        <v>0</v>
      </c>
      <c r="AG241" s="38"/>
      <c r="AH241" s="38"/>
      <c r="AI241" s="38">
        <f t="shared" ca="1" si="69"/>
        <v>0</v>
      </c>
      <c r="BD241" s="4">
        <f>+IF(ISNA(VLOOKUP(BE241,'[2]Listing Personnel Interimaire'!$A$1:$H$50,5,FALSE)),"",VLOOKUP(BE241,'[2]Listing Personnel Interimaire'!$A$1:$H$50,5,FALSE))</f>
        <v>0</v>
      </c>
      <c r="BE241" s="3"/>
      <c r="BF241" s="4">
        <f>+IF(ISNA(VLOOKUP(BE241,'[2]Listing Personnel Interimaire'!$A$1:$H$50,2,FALSE)),"",VLOOKUP(BE241,'[2]Listing Personnel Interimaire'!$A$1:$H$50,2,FALSE))</f>
        <v>0</v>
      </c>
      <c r="BG241" s="9">
        <f t="shared" si="53"/>
        <v>0</v>
      </c>
      <c r="BH241" s="39"/>
      <c r="BI241" s="39"/>
      <c r="BJ241" s="6">
        <f t="shared" si="54"/>
        <v>0</v>
      </c>
    </row>
    <row r="242" spans="1:62" ht="15.5" thickTop="1" thickBot="1">
      <c r="A242" s="50" t="str">
        <f t="array" aca="1" ref="A242" ca="1">IFERROR(INDEX(bdqui,SMALL(IF((semaine=$B$3)*(societe=$AS$1),ROW(semaine)-1),ROW(A233)),COLUMN(A:A)),"")</f>
        <v/>
      </c>
      <c r="B242" s="50" t="str">
        <f t="array" aca="1" ref="B242" ca="1">IFERROR(INDEX(bdqui,SMALL(IF((semaine=$B$3)*(societe=$AS$1),ROW(semaine)-1),ROW(B233)),COLUMN(B:B)),"")</f>
        <v/>
      </c>
      <c r="C242" s="50"/>
      <c r="D242" s="32"/>
      <c r="E242" s="32"/>
      <c r="F242"/>
      <c r="G242" s="33"/>
      <c r="H242" s="33"/>
      <c r="I242" s="33"/>
      <c r="J242" s="33"/>
      <c r="K242" s="37">
        <f t="shared" ca="1" si="55"/>
        <v>0</v>
      </c>
      <c r="L242" s="38">
        <f t="shared" ca="1" si="56"/>
        <v>0</v>
      </c>
      <c r="M242" s="38"/>
      <c r="N242" s="38"/>
      <c r="O242" s="38">
        <f t="shared" ca="1" si="57"/>
        <v>0</v>
      </c>
      <c r="P242" s="37">
        <f t="shared" ca="1" si="58"/>
        <v>0</v>
      </c>
      <c r="Q242" s="38">
        <f t="shared" ca="1" si="59"/>
        <v>0</v>
      </c>
      <c r="R242" s="38"/>
      <c r="S242" s="38"/>
      <c r="T242" s="38">
        <f t="shared" ca="1" si="60"/>
        <v>0</v>
      </c>
      <c r="U242" s="37">
        <f t="shared" ca="1" si="61"/>
        <v>0</v>
      </c>
      <c r="V242" s="38">
        <f t="shared" ca="1" si="62"/>
        <v>0</v>
      </c>
      <c r="W242" s="38"/>
      <c r="X242" s="38"/>
      <c r="Y242" s="38">
        <f t="shared" ca="1" si="63"/>
        <v>0</v>
      </c>
      <c r="Z242" s="37">
        <f t="shared" ca="1" si="64"/>
        <v>0</v>
      </c>
      <c r="AA242" s="38">
        <f t="shared" ca="1" si="65"/>
        <v>0</v>
      </c>
      <c r="AB242" s="38"/>
      <c r="AC242" s="38"/>
      <c r="AD242" s="38">
        <f t="shared" ca="1" si="66"/>
        <v>0</v>
      </c>
      <c r="AE242" s="37">
        <f t="shared" ca="1" si="67"/>
        <v>0</v>
      </c>
      <c r="AF242" s="38">
        <f t="shared" ca="1" si="68"/>
        <v>0</v>
      </c>
      <c r="AG242" s="38"/>
      <c r="AH242" s="38"/>
      <c r="AI242" s="38">
        <f t="shared" ca="1" si="69"/>
        <v>0</v>
      </c>
      <c r="BD242" s="4">
        <f>+IF(ISNA(VLOOKUP(BE242,'[2]Listing Personnel Interimaire'!$A$1:$H$50,5,FALSE)),"",VLOOKUP(BE242,'[2]Listing Personnel Interimaire'!$A$1:$H$50,5,FALSE))</f>
        <v>0</v>
      </c>
      <c r="BE242" s="3"/>
      <c r="BF242" s="4">
        <f>+IF(ISNA(VLOOKUP(BE242,'[2]Listing Personnel Interimaire'!$A$1:$H$50,2,FALSE)),"",VLOOKUP(BE242,'[2]Listing Personnel Interimaire'!$A$1:$H$50,2,FALSE))</f>
        <v>0</v>
      </c>
      <c r="BG242" s="9">
        <f t="shared" si="53"/>
        <v>0</v>
      </c>
      <c r="BH242" s="39"/>
      <c r="BI242" s="39"/>
      <c r="BJ242" s="6">
        <f t="shared" si="54"/>
        <v>0</v>
      </c>
    </row>
    <row r="243" spans="1:62" ht="15.5" thickTop="1" thickBot="1">
      <c r="A243" s="50" t="str">
        <f t="array" aca="1" ref="A243" ca="1">IFERROR(INDEX(bdqui,SMALL(IF((semaine=$B$3)*(societe=$AS$1),ROW(semaine)-1),ROW(A234)),COLUMN(A:A)),"")</f>
        <v/>
      </c>
      <c r="B243" s="50" t="str">
        <f t="array" aca="1" ref="B243" ca="1">IFERROR(INDEX(bdqui,SMALL(IF((semaine=$B$3)*(societe=$AS$1),ROW(semaine)-1),ROW(B234)),COLUMN(B:B)),"")</f>
        <v/>
      </c>
      <c r="C243" s="50"/>
      <c r="D243" s="32"/>
      <c r="E243" s="32"/>
      <c r="F243"/>
      <c r="G243" s="33"/>
      <c r="H243" s="33"/>
      <c r="I243" s="33"/>
      <c r="J243" s="33"/>
      <c r="K243" s="37">
        <f t="shared" ca="1" si="55"/>
        <v>0</v>
      </c>
      <c r="L243" s="38">
        <f t="shared" ca="1" si="56"/>
        <v>0</v>
      </c>
      <c r="M243" s="38"/>
      <c r="N243" s="38"/>
      <c r="O243" s="38">
        <f t="shared" ca="1" si="57"/>
        <v>0</v>
      </c>
      <c r="P243" s="37">
        <f t="shared" ca="1" si="58"/>
        <v>0</v>
      </c>
      <c r="Q243" s="38">
        <f t="shared" ca="1" si="59"/>
        <v>0</v>
      </c>
      <c r="R243" s="38"/>
      <c r="S243" s="38"/>
      <c r="T243" s="38">
        <f t="shared" ca="1" si="60"/>
        <v>0</v>
      </c>
      <c r="U243" s="37">
        <f t="shared" ca="1" si="61"/>
        <v>0</v>
      </c>
      <c r="V243" s="38">
        <f t="shared" ca="1" si="62"/>
        <v>0</v>
      </c>
      <c r="W243" s="38"/>
      <c r="X243" s="38"/>
      <c r="Y243" s="38">
        <f t="shared" ca="1" si="63"/>
        <v>0</v>
      </c>
      <c r="Z243" s="37">
        <f t="shared" ca="1" si="64"/>
        <v>0</v>
      </c>
      <c r="AA243" s="38">
        <f t="shared" ca="1" si="65"/>
        <v>0</v>
      </c>
      <c r="AB243" s="38"/>
      <c r="AC243" s="38"/>
      <c r="AD243" s="38">
        <f t="shared" ca="1" si="66"/>
        <v>0</v>
      </c>
      <c r="AE243" s="37">
        <f t="shared" ca="1" si="67"/>
        <v>0</v>
      </c>
      <c r="AF243" s="38">
        <f t="shared" ca="1" si="68"/>
        <v>0</v>
      </c>
      <c r="AG243" s="38"/>
      <c r="AH243" s="38"/>
      <c r="AI243" s="38">
        <f t="shared" ca="1" si="69"/>
        <v>0</v>
      </c>
      <c r="BD243" s="4">
        <f>+IF(ISNA(VLOOKUP(BE243,'[2]Listing Personnel Interimaire'!$A$1:$H$50,5,FALSE)),"",VLOOKUP(BE243,'[2]Listing Personnel Interimaire'!$A$1:$H$50,5,FALSE))</f>
        <v>0</v>
      </c>
      <c r="BE243" s="3"/>
      <c r="BF243" s="4">
        <f>+IF(ISNA(VLOOKUP(BE243,'[2]Listing Personnel Interimaire'!$A$1:$H$50,2,FALSE)),"",VLOOKUP(BE243,'[2]Listing Personnel Interimaire'!$A$1:$H$50,2,FALSE))</f>
        <v>0</v>
      </c>
      <c r="BG243" s="9">
        <f t="shared" si="53"/>
        <v>0</v>
      </c>
      <c r="BH243" s="39"/>
      <c r="BI243" s="39"/>
      <c r="BJ243" s="6">
        <f t="shared" si="54"/>
        <v>0</v>
      </c>
    </row>
    <row r="244" spans="1:62" ht="15.5" thickTop="1" thickBot="1">
      <c r="A244" s="50" t="str">
        <f t="array" aca="1" ref="A244" ca="1">IFERROR(INDEX(bdqui,SMALL(IF((semaine=$B$3)*(societe=$AS$1),ROW(semaine)-1),ROW(A235)),COLUMN(A:A)),"")</f>
        <v/>
      </c>
      <c r="B244" s="50" t="str">
        <f t="array" aca="1" ref="B244" ca="1">IFERROR(INDEX(bdqui,SMALL(IF((semaine=$B$3)*(societe=$AS$1),ROW(semaine)-1),ROW(B235)),COLUMN(B:B)),"")</f>
        <v/>
      </c>
      <c r="C244" s="50"/>
      <c r="D244" s="32"/>
      <c r="E244" s="32"/>
      <c r="F244"/>
      <c r="G244" s="33"/>
      <c r="H244" s="33"/>
      <c r="I244" s="33"/>
      <c r="J244" s="33"/>
      <c r="K244" s="37">
        <f t="shared" ca="1" si="55"/>
        <v>0</v>
      </c>
      <c r="L244" s="38">
        <f t="shared" ca="1" si="56"/>
        <v>0</v>
      </c>
      <c r="M244" s="38"/>
      <c r="N244" s="38"/>
      <c r="O244" s="38">
        <f t="shared" ca="1" si="57"/>
        <v>0</v>
      </c>
      <c r="P244" s="37">
        <f t="shared" ca="1" si="58"/>
        <v>0</v>
      </c>
      <c r="Q244" s="38">
        <f t="shared" ca="1" si="59"/>
        <v>0</v>
      </c>
      <c r="R244" s="38"/>
      <c r="S244" s="38"/>
      <c r="T244" s="38">
        <f t="shared" ca="1" si="60"/>
        <v>0</v>
      </c>
      <c r="U244" s="37">
        <f t="shared" ca="1" si="61"/>
        <v>0</v>
      </c>
      <c r="V244" s="38">
        <f t="shared" ca="1" si="62"/>
        <v>0</v>
      </c>
      <c r="W244" s="38"/>
      <c r="X244" s="38"/>
      <c r="Y244" s="38">
        <f t="shared" ca="1" si="63"/>
        <v>0</v>
      </c>
      <c r="Z244" s="37">
        <f t="shared" ca="1" si="64"/>
        <v>0</v>
      </c>
      <c r="AA244" s="38">
        <f t="shared" ca="1" si="65"/>
        <v>0</v>
      </c>
      <c r="AB244" s="38"/>
      <c r="AC244" s="38"/>
      <c r="AD244" s="38">
        <f t="shared" ca="1" si="66"/>
        <v>0</v>
      </c>
      <c r="AE244" s="37">
        <f t="shared" ca="1" si="67"/>
        <v>0</v>
      </c>
      <c r="AF244" s="38">
        <f t="shared" ca="1" si="68"/>
        <v>0</v>
      </c>
      <c r="AG244" s="38"/>
      <c r="AH244" s="38"/>
      <c r="AI244" s="38">
        <f t="shared" ca="1" si="69"/>
        <v>0</v>
      </c>
      <c r="BD244" s="4">
        <f>+IF(ISNA(VLOOKUP(BE244,'[2]Listing Personnel Interimaire'!$A$1:$H$50,5,FALSE)),"",VLOOKUP(BE244,'[2]Listing Personnel Interimaire'!$A$1:$H$50,5,FALSE))</f>
        <v>0</v>
      </c>
      <c r="BE244" s="3"/>
      <c r="BF244" s="4">
        <f>+IF(ISNA(VLOOKUP(BE244,'[2]Listing Personnel Interimaire'!$A$1:$H$50,2,FALSE)),"",VLOOKUP(BE244,'[2]Listing Personnel Interimaire'!$A$1:$H$50,2,FALSE))</f>
        <v>0</v>
      </c>
      <c r="BG244" s="9">
        <f t="shared" si="53"/>
        <v>0</v>
      </c>
      <c r="BH244" s="39"/>
      <c r="BI244" s="39"/>
      <c r="BJ244" s="6">
        <f t="shared" si="54"/>
        <v>0</v>
      </c>
    </row>
    <row r="245" spans="1:62" ht="15.5" thickTop="1" thickBot="1">
      <c r="A245" s="50" t="str">
        <f t="array" aca="1" ref="A245" ca="1">IFERROR(INDEX(bdqui,SMALL(IF((semaine=$B$3)*(societe=$AS$1),ROW(semaine)-1),ROW(A236)),COLUMN(A:A)),"")</f>
        <v/>
      </c>
      <c r="B245" s="50" t="str">
        <f t="array" aca="1" ref="B245" ca="1">IFERROR(INDEX(bdqui,SMALL(IF((semaine=$B$3)*(societe=$AS$1),ROW(semaine)-1),ROW(B236)),COLUMN(B:B)),"")</f>
        <v/>
      </c>
      <c r="C245" s="50"/>
      <c r="D245" s="32"/>
      <c r="E245" s="32"/>
      <c r="F245"/>
      <c r="G245" s="33"/>
      <c r="H245" s="33"/>
      <c r="I245" s="33"/>
      <c r="J245" s="33"/>
      <c r="K245" s="37">
        <f t="shared" ca="1" si="55"/>
        <v>0</v>
      </c>
      <c r="L245" s="38">
        <f t="shared" ca="1" si="56"/>
        <v>0</v>
      </c>
      <c r="M245" s="38"/>
      <c r="N245" s="38"/>
      <c r="O245" s="38">
        <f t="shared" ca="1" si="57"/>
        <v>0</v>
      </c>
      <c r="P245" s="37">
        <f t="shared" ca="1" si="58"/>
        <v>0</v>
      </c>
      <c r="Q245" s="38">
        <f t="shared" ca="1" si="59"/>
        <v>0</v>
      </c>
      <c r="R245" s="38"/>
      <c r="S245" s="38"/>
      <c r="T245" s="38">
        <f t="shared" ca="1" si="60"/>
        <v>0</v>
      </c>
      <c r="U245" s="37">
        <f t="shared" ca="1" si="61"/>
        <v>0</v>
      </c>
      <c r="V245" s="38">
        <f t="shared" ca="1" si="62"/>
        <v>0</v>
      </c>
      <c r="W245" s="38"/>
      <c r="X245" s="38"/>
      <c r="Y245" s="38">
        <f t="shared" ca="1" si="63"/>
        <v>0</v>
      </c>
      <c r="Z245" s="37">
        <f t="shared" ca="1" si="64"/>
        <v>0</v>
      </c>
      <c r="AA245" s="38">
        <f t="shared" ca="1" si="65"/>
        <v>0</v>
      </c>
      <c r="AB245" s="38"/>
      <c r="AC245" s="38"/>
      <c r="AD245" s="38">
        <f t="shared" ca="1" si="66"/>
        <v>0</v>
      </c>
      <c r="AE245" s="37">
        <f t="shared" ca="1" si="67"/>
        <v>0</v>
      </c>
      <c r="AF245" s="38">
        <f t="shared" ca="1" si="68"/>
        <v>0</v>
      </c>
      <c r="AG245" s="38"/>
      <c r="AH245" s="38"/>
      <c r="AI245" s="38">
        <f t="shared" ca="1" si="69"/>
        <v>0</v>
      </c>
      <c r="BD245" s="4">
        <f>+IF(ISNA(VLOOKUP(BE245,'[2]Listing Personnel Interimaire'!$A$1:$H$50,5,FALSE)),"",VLOOKUP(BE245,'[2]Listing Personnel Interimaire'!$A$1:$H$50,5,FALSE))</f>
        <v>0</v>
      </c>
      <c r="BE245" s="3"/>
      <c r="BF245" s="4">
        <f>+IF(ISNA(VLOOKUP(BE245,'[2]Listing Personnel Interimaire'!$A$1:$H$50,2,FALSE)),"",VLOOKUP(BE245,'[2]Listing Personnel Interimaire'!$A$1:$H$50,2,FALSE))</f>
        <v>0</v>
      </c>
      <c r="BG245" s="9">
        <f t="shared" si="53"/>
        <v>0</v>
      </c>
      <c r="BH245" s="39"/>
      <c r="BI245" s="39"/>
      <c r="BJ245" s="6">
        <f t="shared" si="54"/>
        <v>0</v>
      </c>
    </row>
    <row r="246" spans="1:62" ht="15.5" thickTop="1" thickBot="1">
      <c r="A246" s="50" t="str">
        <f t="array" aca="1" ref="A246" ca="1">IFERROR(INDEX(bdqui,SMALL(IF((semaine=$B$3)*(societe=$AS$1),ROW(semaine)-1),ROW(A237)),COLUMN(A:A)),"")</f>
        <v/>
      </c>
      <c r="B246" s="50" t="str">
        <f t="array" aca="1" ref="B246" ca="1">IFERROR(INDEX(bdqui,SMALL(IF((semaine=$B$3)*(societe=$AS$1),ROW(semaine)-1),ROW(B237)),COLUMN(B:B)),"")</f>
        <v/>
      </c>
      <c r="C246" s="50"/>
      <c r="D246" s="32"/>
      <c r="E246" s="32"/>
      <c r="F246"/>
      <c r="G246" s="33"/>
      <c r="H246" s="33"/>
      <c r="I246" s="33"/>
      <c r="J246" s="33"/>
      <c r="K246" s="37">
        <f t="shared" ca="1" si="55"/>
        <v>0</v>
      </c>
      <c r="L246" s="38">
        <f t="shared" ca="1" si="56"/>
        <v>0</v>
      </c>
      <c r="M246" s="38"/>
      <c r="N246" s="38"/>
      <c r="O246" s="38">
        <f t="shared" ca="1" si="57"/>
        <v>0</v>
      </c>
      <c r="P246" s="37">
        <f t="shared" ca="1" si="58"/>
        <v>0</v>
      </c>
      <c r="Q246" s="38">
        <f t="shared" ca="1" si="59"/>
        <v>0</v>
      </c>
      <c r="R246" s="38"/>
      <c r="S246" s="38"/>
      <c r="T246" s="38">
        <f t="shared" ca="1" si="60"/>
        <v>0</v>
      </c>
      <c r="U246" s="37">
        <f t="shared" ca="1" si="61"/>
        <v>0</v>
      </c>
      <c r="V246" s="38">
        <f t="shared" ca="1" si="62"/>
        <v>0</v>
      </c>
      <c r="W246" s="38"/>
      <c r="X246" s="38"/>
      <c r="Y246" s="38">
        <f t="shared" ca="1" si="63"/>
        <v>0</v>
      </c>
      <c r="Z246" s="37">
        <f t="shared" ca="1" si="64"/>
        <v>0</v>
      </c>
      <c r="AA246" s="38">
        <f t="shared" ca="1" si="65"/>
        <v>0</v>
      </c>
      <c r="AB246" s="38"/>
      <c r="AC246" s="38"/>
      <c r="AD246" s="38">
        <f t="shared" ca="1" si="66"/>
        <v>0</v>
      </c>
      <c r="AE246" s="37">
        <f t="shared" ca="1" si="67"/>
        <v>0</v>
      </c>
      <c r="AF246" s="38">
        <f t="shared" ca="1" si="68"/>
        <v>0</v>
      </c>
      <c r="AG246" s="38"/>
      <c r="AH246" s="38"/>
      <c r="AI246" s="38">
        <f t="shared" ca="1" si="69"/>
        <v>0</v>
      </c>
      <c r="BD246" s="4">
        <f>+IF(ISNA(VLOOKUP(BE246,'[2]Listing Personnel Interimaire'!$A$1:$H$50,5,FALSE)),"",VLOOKUP(BE246,'[2]Listing Personnel Interimaire'!$A$1:$H$50,5,FALSE))</f>
        <v>0</v>
      </c>
      <c r="BE246" s="3"/>
      <c r="BF246" s="4">
        <f>+IF(ISNA(VLOOKUP(BE246,'[2]Listing Personnel Interimaire'!$A$1:$H$50,2,FALSE)),"",VLOOKUP(BE246,'[2]Listing Personnel Interimaire'!$A$1:$H$50,2,FALSE))</f>
        <v>0</v>
      </c>
      <c r="BG246" s="9">
        <f t="shared" si="53"/>
        <v>0</v>
      </c>
      <c r="BH246" s="39"/>
      <c r="BI246" s="39"/>
      <c r="BJ246" s="6">
        <f t="shared" si="54"/>
        <v>0</v>
      </c>
    </row>
    <row r="247" spans="1:62" ht="15.5" thickTop="1" thickBot="1">
      <c r="A247" s="50" t="str">
        <f t="array" aca="1" ref="A247" ca="1">IFERROR(INDEX(bdqui,SMALL(IF((semaine=$B$3)*(societe=$AS$1),ROW(semaine)-1),ROW(A238)),COLUMN(A:A)),"")</f>
        <v/>
      </c>
      <c r="B247" s="50" t="str">
        <f t="array" aca="1" ref="B247" ca="1">IFERROR(INDEX(bdqui,SMALL(IF((semaine=$B$3)*(societe=$AS$1),ROW(semaine)-1),ROW(B238)),COLUMN(B:B)),"")</f>
        <v/>
      </c>
      <c r="C247" s="50"/>
      <c r="D247" s="32"/>
      <c r="E247" s="32"/>
      <c r="F247"/>
      <c r="G247" s="33"/>
      <c r="H247" s="33"/>
      <c r="I247" s="33"/>
      <c r="J247" s="33"/>
      <c r="K247" s="37">
        <f t="shared" ca="1" si="55"/>
        <v>0</v>
      </c>
      <c r="L247" s="38">
        <f t="shared" ca="1" si="56"/>
        <v>0</v>
      </c>
      <c r="M247" s="38"/>
      <c r="N247" s="38"/>
      <c r="O247" s="38">
        <f t="shared" ca="1" si="57"/>
        <v>0</v>
      </c>
      <c r="P247" s="37">
        <f t="shared" ca="1" si="58"/>
        <v>0</v>
      </c>
      <c r="Q247" s="38">
        <f t="shared" ca="1" si="59"/>
        <v>0</v>
      </c>
      <c r="R247" s="38"/>
      <c r="S247" s="38"/>
      <c r="T247" s="38">
        <f t="shared" ca="1" si="60"/>
        <v>0</v>
      </c>
      <c r="U247" s="37">
        <f t="shared" ca="1" si="61"/>
        <v>0</v>
      </c>
      <c r="V247" s="38">
        <f t="shared" ca="1" si="62"/>
        <v>0</v>
      </c>
      <c r="W247" s="38"/>
      <c r="X247" s="38"/>
      <c r="Y247" s="38">
        <f t="shared" ca="1" si="63"/>
        <v>0</v>
      </c>
      <c r="Z247" s="37">
        <f t="shared" ca="1" si="64"/>
        <v>0</v>
      </c>
      <c r="AA247" s="38">
        <f t="shared" ca="1" si="65"/>
        <v>0</v>
      </c>
      <c r="AB247" s="38"/>
      <c r="AC247" s="38"/>
      <c r="AD247" s="38">
        <f t="shared" ca="1" si="66"/>
        <v>0</v>
      </c>
      <c r="AE247" s="37">
        <f t="shared" ca="1" si="67"/>
        <v>0</v>
      </c>
      <c r="AF247" s="38">
        <f t="shared" ca="1" si="68"/>
        <v>0</v>
      </c>
      <c r="AG247" s="38"/>
      <c r="AH247" s="38"/>
      <c r="AI247" s="38">
        <f t="shared" ca="1" si="69"/>
        <v>0</v>
      </c>
      <c r="BD247" s="4">
        <f>+IF(ISNA(VLOOKUP(BE247,'[2]Listing Personnel Interimaire'!$A$1:$H$50,5,FALSE)),"",VLOOKUP(BE247,'[2]Listing Personnel Interimaire'!$A$1:$H$50,5,FALSE))</f>
        <v>0</v>
      </c>
      <c r="BE247" s="3"/>
      <c r="BF247" s="4">
        <f>+IF(ISNA(VLOOKUP(BE247,'[2]Listing Personnel Interimaire'!$A$1:$H$50,2,FALSE)),"",VLOOKUP(BE247,'[2]Listing Personnel Interimaire'!$A$1:$H$50,2,FALSE))</f>
        <v>0</v>
      </c>
      <c r="BG247" s="9">
        <f t="shared" si="53"/>
        <v>0</v>
      </c>
      <c r="BH247" s="39"/>
      <c r="BI247" s="39"/>
      <c r="BJ247" s="6">
        <f t="shared" si="54"/>
        <v>0</v>
      </c>
    </row>
    <row r="248" spans="1:62" ht="15.5" thickTop="1" thickBot="1">
      <c r="A248" s="50" t="str">
        <f t="array" aca="1" ref="A248" ca="1">IFERROR(INDEX(bdqui,SMALL(IF((semaine=$B$3)*(societe=$AS$1),ROW(semaine)-1),ROW(A239)),COLUMN(A:A)),"")</f>
        <v/>
      </c>
      <c r="B248" s="50" t="str">
        <f t="array" aca="1" ref="B248" ca="1">IFERROR(INDEX(bdqui,SMALL(IF((semaine=$B$3)*(societe=$AS$1),ROW(semaine)-1),ROW(B239)),COLUMN(B:B)),"")</f>
        <v/>
      </c>
      <c r="C248" s="50"/>
      <c r="D248" s="32"/>
      <c r="E248" s="32"/>
      <c r="F248"/>
      <c r="G248" s="33"/>
      <c r="H248" s="33"/>
      <c r="I248" s="33"/>
      <c r="J248" s="33"/>
      <c r="K248" s="37">
        <f t="shared" ca="1" si="55"/>
        <v>0</v>
      </c>
      <c r="L248" s="38">
        <f t="shared" ca="1" si="56"/>
        <v>0</v>
      </c>
      <c r="M248" s="38"/>
      <c r="N248" s="38"/>
      <c r="O248" s="38">
        <f t="shared" ca="1" si="57"/>
        <v>0</v>
      </c>
      <c r="P248" s="37">
        <f t="shared" ca="1" si="58"/>
        <v>0</v>
      </c>
      <c r="Q248" s="38">
        <f t="shared" ca="1" si="59"/>
        <v>0</v>
      </c>
      <c r="R248" s="38"/>
      <c r="S248" s="38"/>
      <c r="T248" s="38">
        <f t="shared" ca="1" si="60"/>
        <v>0</v>
      </c>
      <c r="U248" s="37">
        <f t="shared" ca="1" si="61"/>
        <v>0</v>
      </c>
      <c r="V248" s="38">
        <f t="shared" ca="1" si="62"/>
        <v>0</v>
      </c>
      <c r="W248" s="38"/>
      <c r="X248" s="38"/>
      <c r="Y248" s="38">
        <f t="shared" ca="1" si="63"/>
        <v>0</v>
      </c>
      <c r="Z248" s="37">
        <f t="shared" ca="1" si="64"/>
        <v>0</v>
      </c>
      <c r="AA248" s="38">
        <f t="shared" ca="1" si="65"/>
        <v>0</v>
      </c>
      <c r="AB248" s="38"/>
      <c r="AC248" s="38"/>
      <c r="AD248" s="38">
        <f t="shared" ca="1" si="66"/>
        <v>0</v>
      </c>
      <c r="AE248" s="37">
        <f t="shared" ca="1" si="67"/>
        <v>0</v>
      </c>
      <c r="AF248" s="38">
        <f t="shared" ca="1" si="68"/>
        <v>0</v>
      </c>
      <c r="AG248" s="38"/>
      <c r="AH248" s="38"/>
      <c r="AI248" s="38">
        <f t="shared" ca="1" si="69"/>
        <v>0</v>
      </c>
      <c r="BD248" s="4">
        <f>+IF(ISNA(VLOOKUP(BE248,'[2]Listing Personnel Interimaire'!$A$1:$H$50,5,FALSE)),"",VLOOKUP(BE248,'[2]Listing Personnel Interimaire'!$A$1:$H$50,5,FALSE))</f>
        <v>0</v>
      </c>
      <c r="BE248" s="3"/>
      <c r="BF248" s="4">
        <f>+IF(ISNA(VLOOKUP(BE248,'[2]Listing Personnel Interimaire'!$A$1:$H$50,2,FALSE)),"",VLOOKUP(BE248,'[2]Listing Personnel Interimaire'!$A$1:$H$50,2,FALSE))</f>
        <v>0</v>
      </c>
      <c r="BG248" s="9">
        <f t="shared" si="53"/>
        <v>0</v>
      </c>
      <c r="BH248" s="39"/>
      <c r="BI248" s="39"/>
      <c r="BJ248" s="6">
        <f t="shared" si="54"/>
        <v>0</v>
      </c>
    </row>
    <row r="249" spans="1:62" ht="15.5" thickTop="1" thickBot="1">
      <c r="A249" s="50" t="str">
        <f t="array" aca="1" ref="A249" ca="1">IFERROR(INDEX(bdqui,SMALL(IF((semaine=$B$3)*(societe=$AS$1),ROW(semaine)-1),ROW(A240)),COLUMN(A:A)),"")</f>
        <v/>
      </c>
      <c r="B249" s="50" t="str">
        <f t="array" aca="1" ref="B249" ca="1">IFERROR(INDEX(bdqui,SMALL(IF((semaine=$B$3)*(societe=$AS$1),ROW(semaine)-1),ROW(B240)),COLUMN(B:B)),"")</f>
        <v/>
      </c>
      <c r="C249" s="50"/>
      <c r="D249" s="32"/>
      <c r="E249" s="32"/>
      <c r="F249"/>
      <c r="G249" s="33"/>
      <c r="H249" s="33"/>
      <c r="I249" s="33"/>
      <c r="J249" s="33"/>
      <c r="K249" s="37">
        <f t="shared" ca="1" si="55"/>
        <v>0</v>
      </c>
      <c r="L249" s="38">
        <f t="shared" ca="1" si="56"/>
        <v>0</v>
      </c>
      <c r="M249" s="38"/>
      <c r="N249" s="38"/>
      <c r="O249" s="38">
        <f t="shared" ca="1" si="57"/>
        <v>0</v>
      </c>
      <c r="P249" s="37">
        <f t="shared" ca="1" si="58"/>
        <v>0</v>
      </c>
      <c r="Q249" s="38">
        <f t="shared" ca="1" si="59"/>
        <v>0</v>
      </c>
      <c r="R249" s="38"/>
      <c r="S249" s="38"/>
      <c r="T249" s="38">
        <f t="shared" ca="1" si="60"/>
        <v>0</v>
      </c>
      <c r="U249" s="37">
        <f t="shared" ca="1" si="61"/>
        <v>0</v>
      </c>
      <c r="V249" s="38">
        <f t="shared" ca="1" si="62"/>
        <v>0</v>
      </c>
      <c r="W249" s="38"/>
      <c r="X249" s="38"/>
      <c r="Y249" s="38">
        <f t="shared" ca="1" si="63"/>
        <v>0</v>
      </c>
      <c r="Z249" s="37">
        <f t="shared" ca="1" si="64"/>
        <v>0</v>
      </c>
      <c r="AA249" s="38">
        <f t="shared" ca="1" si="65"/>
        <v>0</v>
      </c>
      <c r="AB249" s="38"/>
      <c r="AC249" s="38"/>
      <c r="AD249" s="38">
        <f t="shared" ca="1" si="66"/>
        <v>0</v>
      </c>
      <c r="AE249" s="37">
        <f t="shared" ca="1" si="67"/>
        <v>0</v>
      </c>
      <c r="AF249" s="38">
        <f t="shared" ca="1" si="68"/>
        <v>0</v>
      </c>
      <c r="AG249" s="38"/>
      <c r="AH249" s="38"/>
      <c r="AI249" s="38">
        <f t="shared" ca="1" si="69"/>
        <v>0</v>
      </c>
      <c r="BD249" s="4">
        <f>+IF(ISNA(VLOOKUP(BE249,'[2]Listing Personnel Interimaire'!$A$1:$H$50,5,FALSE)),"",VLOOKUP(BE249,'[2]Listing Personnel Interimaire'!$A$1:$H$50,5,FALSE))</f>
        <v>0</v>
      </c>
      <c r="BE249" s="3"/>
      <c r="BF249" s="4">
        <f>+IF(ISNA(VLOOKUP(BE249,'[2]Listing Personnel Interimaire'!$A$1:$H$50,2,FALSE)),"",VLOOKUP(BE249,'[2]Listing Personnel Interimaire'!$A$1:$H$50,2,FALSE))</f>
        <v>0</v>
      </c>
      <c r="BG249" s="9">
        <f t="shared" si="53"/>
        <v>0</v>
      </c>
      <c r="BH249" s="39"/>
      <c r="BI249" s="39"/>
      <c r="BJ249" s="6">
        <f t="shared" si="54"/>
        <v>0</v>
      </c>
    </row>
    <row r="250" spans="1:62" ht="15.5" thickTop="1" thickBot="1">
      <c r="A250" s="50" t="str">
        <f t="array" aca="1" ref="A250" ca="1">IFERROR(INDEX(bdqui,SMALL(IF((semaine=$B$3)*(societe=$AS$1),ROW(semaine)-1),ROW(A241)),COLUMN(A:A)),"")</f>
        <v/>
      </c>
      <c r="B250" s="50" t="str">
        <f t="array" aca="1" ref="B250" ca="1">IFERROR(INDEX(bdqui,SMALL(IF((semaine=$B$3)*(societe=$AS$1),ROW(semaine)-1),ROW(B241)),COLUMN(B:B)),"")</f>
        <v/>
      </c>
      <c r="C250" s="50"/>
      <c r="D250" s="32"/>
      <c r="E250" s="32"/>
      <c r="F250"/>
      <c r="G250" s="33"/>
      <c r="H250" s="33"/>
      <c r="I250" s="33"/>
      <c r="J250" s="33"/>
      <c r="K250" s="37">
        <f t="shared" ca="1" si="55"/>
        <v>0</v>
      </c>
      <c r="L250" s="38">
        <f t="shared" ca="1" si="56"/>
        <v>0</v>
      </c>
      <c r="M250" s="38"/>
      <c r="N250" s="38"/>
      <c r="O250" s="38">
        <f t="shared" ca="1" si="57"/>
        <v>0</v>
      </c>
      <c r="P250" s="37">
        <f t="shared" ca="1" si="58"/>
        <v>0</v>
      </c>
      <c r="Q250" s="38">
        <f t="shared" ca="1" si="59"/>
        <v>0</v>
      </c>
      <c r="R250" s="38"/>
      <c r="S250" s="38"/>
      <c r="T250" s="38">
        <f t="shared" ca="1" si="60"/>
        <v>0</v>
      </c>
      <c r="U250" s="37">
        <f t="shared" ca="1" si="61"/>
        <v>0</v>
      </c>
      <c r="V250" s="38">
        <f t="shared" ca="1" si="62"/>
        <v>0</v>
      </c>
      <c r="W250" s="38"/>
      <c r="X250" s="38"/>
      <c r="Y250" s="38">
        <f t="shared" ca="1" si="63"/>
        <v>0</v>
      </c>
      <c r="Z250" s="37">
        <f t="shared" ca="1" si="64"/>
        <v>0</v>
      </c>
      <c r="AA250" s="38">
        <f t="shared" ca="1" si="65"/>
        <v>0</v>
      </c>
      <c r="AB250" s="38"/>
      <c r="AC250" s="38"/>
      <c r="AD250" s="38">
        <f t="shared" ca="1" si="66"/>
        <v>0</v>
      </c>
      <c r="AE250" s="37">
        <f t="shared" ca="1" si="67"/>
        <v>0</v>
      </c>
      <c r="AF250" s="38">
        <f t="shared" ca="1" si="68"/>
        <v>0</v>
      </c>
      <c r="AG250" s="38"/>
      <c r="AH250" s="38"/>
      <c r="AI250" s="38">
        <f t="shared" ca="1" si="69"/>
        <v>0</v>
      </c>
      <c r="BD250" s="4">
        <f>+IF(ISNA(VLOOKUP(BE250,'[2]Listing Personnel Interimaire'!$A$1:$H$50,5,FALSE)),"",VLOOKUP(BE250,'[2]Listing Personnel Interimaire'!$A$1:$H$50,5,FALSE))</f>
        <v>0</v>
      </c>
      <c r="BE250" s="3"/>
      <c r="BF250" s="4">
        <f>+IF(ISNA(VLOOKUP(BE250,'[2]Listing Personnel Interimaire'!$A$1:$H$50,2,FALSE)),"",VLOOKUP(BE250,'[2]Listing Personnel Interimaire'!$A$1:$H$50,2,FALSE))</f>
        <v>0</v>
      </c>
      <c r="BG250" s="9">
        <f t="shared" si="53"/>
        <v>0</v>
      </c>
      <c r="BH250" s="39"/>
      <c r="BI250" s="39"/>
      <c r="BJ250" s="6">
        <f t="shared" si="54"/>
        <v>0</v>
      </c>
    </row>
    <row r="251" spans="1:62" ht="15.5" thickTop="1" thickBot="1">
      <c r="A251" s="50" t="str">
        <f t="array" aca="1" ref="A251" ca="1">IFERROR(INDEX(bdqui,SMALL(IF((semaine=$B$3)*(societe=$AS$1),ROW(semaine)-1),ROW(A242)),COLUMN(A:A)),"")</f>
        <v/>
      </c>
      <c r="B251" s="50" t="str">
        <f t="array" aca="1" ref="B251" ca="1">IFERROR(INDEX(bdqui,SMALL(IF((semaine=$B$3)*(societe=$AS$1),ROW(semaine)-1),ROW(B242)),COLUMN(B:B)),"")</f>
        <v/>
      </c>
      <c r="C251" s="50"/>
      <c r="D251" s="32"/>
      <c r="E251" s="32"/>
      <c r="F251"/>
      <c r="G251" s="33"/>
      <c r="H251" s="33"/>
      <c r="I251" s="33"/>
      <c r="J251" s="33"/>
      <c r="K251" s="37">
        <f t="shared" ca="1" si="55"/>
        <v>0</v>
      </c>
      <c r="L251" s="38">
        <f t="shared" ca="1" si="56"/>
        <v>0</v>
      </c>
      <c r="M251" s="38"/>
      <c r="N251" s="38"/>
      <c r="O251" s="38">
        <f t="shared" ca="1" si="57"/>
        <v>0</v>
      </c>
      <c r="P251" s="37">
        <f t="shared" ca="1" si="58"/>
        <v>0</v>
      </c>
      <c r="Q251" s="38">
        <f t="shared" ca="1" si="59"/>
        <v>0</v>
      </c>
      <c r="R251" s="38"/>
      <c r="S251" s="38"/>
      <c r="T251" s="38">
        <f t="shared" ca="1" si="60"/>
        <v>0</v>
      </c>
      <c r="U251" s="37">
        <f t="shared" ca="1" si="61"/>
        <v>0</v>
      </c>
      <c r="V251" s="38">
        <f t="shared" ca="1" si="62"/>
        <v>0</v>
      </c>
      <c r="W251" s="38"/>
      <c r="X251" s="38"/>
      <c r="Y251" s="38">
        <f t="shared" ca="1" si="63"/>
        <v>0</v>
      </c>
      <c r="Z251" s="37">
        <f t="shared" ca="1" si="64"/>
        <v>0</v>
      </c>
      <c r="AA251" s="38">
        <f t="shared" ca="1" si="65"/>
        <v>0</v>
      </c>
      <c r="AB251" s="38"/>
      <c r="AC251" s="38"/>
      <c r="AD251" s="38">
        <f t="shared" ca="1" si="66"/>
        <v>0</v>
      </c>
      <c r="AE251" s="37">
        <f t="shared" ca="1" si="67"/>
        <v>0</v>
      </c>
      <c r="AF251" s="38">
        <f t="shared" ca="1" si="68"/>
        <v>0</v>
      </c>
      <c r="AG251" s="38"/>
      <c r="AH251" s="38"/>
      <c r="AI251" s="38">
        <f t="shared" ca="1" si="69"/>
        <v>0</v>
      </c>
      <c r="BD251" s="4">
        <f>+IF(ISNA(VLOOKUP(BE251,'[2]Listing Personnel Interimaire'!$A$1:$H$50,5,FALSE)),"",VLOOKUP(BE251,'[2]Listing Personnel Interimaire'!$A$1:$H$50,5,FALSE))</f>
        <v>0</v>
      </c>
      <c r="BE251" s="3"/>
      <c r="BF251" s="4">
        <f>+IF(ISNA(VLOOKUP(BE251,'[2]Listing Personnel Interimaire'!$A$1:$H$50,2,FALSE)),"",VLOOKUP(BE251,'[2]Listing Personnel Interimaire'!$A$1:$H$50,2,FALSE))</f>
        <v>0</v>
      </c>
      <c r="BG251" s="9">
        <f t="shared" si="53"/>
        <v>0</v>
      </c>
      <c r="BH251" s="39"/>
      <c r="BI251" s="39"/>
      <c r="BJ251" s="6">
        <f t="shared" si="54"/>
        <v>0</v>
      </c>
    </row>
    <row r="252" spans="1:62" ht="15.5" thickTop="1" thickBot="1">
      <c r="A252" s="50" t="str">
        <f t="array" aca="1" ref="A252" ca="1">IFERROR(INDEX(bdqui,SMALL(IF((semaine=$B$3)*(societe=$AS$1),ROW(semaine)-1),ROW(A243)),COLUMN(A:A)),"")</f>
        <v/>
      </c>
      <c r="B252" s="50" t="str">
        <f t="array" aca="1" ref="B252" ca="1">IFERROR(INDEX(bdqui,SMALL(IF((semaine=$B$3)*(societe=$AS$1),ROW(semaine)-1),ROW(B243)),COLUMN(B:B)),"")</f>
        <v/>
      </c>
      <c r="C252" s="50"/>
      <c r="D252" s="32"/>
      <c r="E252" s="32"/>
      <c r="F252"/>
      <c r="G252" s="33"/>
      <c r="H252" s="33"/>
      <c r="I252" s="33"/>
      <c r="J252" s="33"/>
      <c r="K252" s="37">
        <f t="shared" ca="1" si="55"/>
        <v>0</v>
      </c>
      <c r="L252" s="38">
        <f t="shared" ca="1" si="56"/>
        <v>0</v>
      </c>
      <c r="M252" s="38"/>
      <c r="N252" s="38"/>
      <c r="O252" s="38">
        <f t="shared" ca="1" si="57"/>
        <v>0</v>
      </c>
      <c r="P252" s="37">
        <f t="shared" ca="1" si="58"/>
        <v>0</v>
      </c>
      <c r="Q252" s="38">
        <f t="shared" ca="1" si="59"/>
        <v>0</v>
      </c>
      <c r="R252" s="38"/>
      <c r="S252" s="38"/>
      <c r="T252" s="38">
        <f t="shared" ca="1" si="60"/>
        <v>0</v>
      </c>
      <c r="U252" s="37">
        <f t="shared" ca="1" si="61"/>
        <v>0</v>
      </c>
      <c r="V252" s="38">
        <f t="shared" ca="1" si="62"/>
        <v>0</v>
      </c>
      <c r="W252" s="38"/>
      <c r="X252" s="38"/>
      <c r="Y252" s="38">
        <f t="shared" ca="1" si="63"/>
        <v>0</v>
      </c>
      <c r="Z252" s="37">
        <f t="shared" ca="1" si="64"/>
        <v>0</v>
      </c>
      <c r="AA252" s="38">
        <f t="shared" ca="1" si="65"/>
        <v>0</v>
      </c>
      <c r="AB252" s="38"/>
      <c r="AC252" s="38"/>
      <c r="AD252" s="38">
        <f t="shared" ca="1" si="66"/>
        <v>0</v>
      </c>
      <c r="AE252" s="37">
        <f t="shared" ca="1" si="67"/>
        <v>0</v>
      </c>
      <c r="AF252" s="38">
        <f t="shared" ca="1" si="68"/>
        <v>0</v>
      </c>
      <c r="AG252" s="38"/>
      <c r="AH252" s="38"/>
      <c r="AI252" s="38">
        <f t="shared" ca="1" si="69"/>
        <v>0</v>
      </c>
      <c r="BD252" s="4">
        <f>+IF(ISNA(VLOOKUP(BE252,'[2]Listing Personnel Interimaire'!$A$1:$H$50,5,FALSE)),"",VLOOKUP(BE252,'[2]Listing Personnel Interimaire'!$A$1:$H$50,5,FALSE))</f>
        <v>0</v>
      </c>
      <c r="BE252" s="3"/>
      <c r="BF252" s="4">
        <f>+IF(ISNA(VLOOKUP(BE252,'[2]Listing Personnel Interimaire'!$A$1:$H$50,2,FALSE)),"",VLOOKUP(BE252,'[2]Listing Personnel Interimaire'!$A$1:$H$50,2,FALSE))</f>
        <v>0</v>
      </c>
      <c r="BG252" s="9">
        <f t="shared" si="53"/>
        <v>0</v>
      </c>
      <c r="BH252" s="39"/>
      <c r="BI252" s="39"/>
      <c r="BJ252" s="6">
        <f t="shared" si="54"/>
        <v>0</v>
      </c>
    </row>
    <row r="253" spans="1:62" ht="15.5" thickTop="1" thickBot="1">
      <c r="A253" s="50" t="str">
        <f t="array" aca="1" ref="A253" ca="1">IFERROR(INDEX(bdqui,SMALL(IF((semaine=$B$3)*(societe=$AS$1),ROW(semaine)-1),ROW(A244)),COLUMN(A:A)),"")</f>
        <v/>
      </c>
      <c r="B253" s="50" t="str">
        <f t="array" aca="1" ref="B253" ca="1">IFERROR(INDEX(bdqui,SMALL(IF((semaine=$B$3)*(societe=$AS$1),ROW(semaine)-1),ROW(B244)),COLUMN(B:B)),"")</f>
        <v/>
      </c>
      <c r="C253" s="50"/>
      <c r="D253" s="32"/>
      <c r="E253" s="32"/>
      <c r="F253"/>
      <c r="G253" s="33"/>
      <c r="H253" s="33"/>
      <c r="I253" s="33"/>
      <c r="J253" s="33"/>
      <c r="K253" s="37">
        <f t="shared" ca="1" si="55"/>
        <v>0</v>
      </c>
      <c r="L253" s="38">
        <f t="shared" ca="1" si="56"/>
        <v>0</v>
      </c>
      <c r="M253" s="38"/>
      <c r="N253" s="38"/>
      <c r="O253" s="38">
        <f t="shared" ca="1" si="57"/>
        <v>0</v>
      </c>
      <c r="P253" s="37">
        <f t="shared" ca="1" si="58"/>
        <v>0</v>
      </c>
      <c r="Q253" s="38">
        <f t="shared" ca="1" si="59"/>
        <v>0</v>
      </c>
      <c r="R253" s="38"/>
      <c r="S253" s="38"/>
      <c r="T253" s="38">
        <f t="shared" ca="1" si="60"/>
        <v>0</v>
      </c>
      <c r="U253" s="37">
        <f t="shared" ca="1" si="61"/>
        <v>0</v>
      </c>
      <c r="V253" s="38">
        <f t="shared" ca="1" si="62"/>
        <v>0</v>
      </c>
      <c r="W253" s="38"/>
      <c r="X253" s="38"/>
      <c r="Y253" s="38">
        <f t="shared" ca="1" si="63"/>
        <v>0</v>
      </c>
      <c r="Z253" s="37">
        <f t="shared" ca="1" si="64"/>
        <v>0</v>
      </c>
      <c r="AA253" s="38">
        <f t="shared" ca="1" si="65"/>
        <v>0</v>
      </c>
      <c r="AB253" s="38"/>
      <c r="AC253" s="38"/>
      <c r="AD253" s="38">
        <f t="shared" ca="1" si="66"/>
        <v>0</v>
      </c>
      <c r="AE253" s="37">
        <f t="shared" ca="1" si="67"/>
        <v>0</v>
      </c>
      <c r="AF253" s="38">
        <f t="shared" ca="1" si="68"/>
        <v>0</v>
      </c>
      <c r="AG253" s="38"/>
      <c r="AH253" s="38"/>
      <c r="AI253" s="38">
        <f t="shared" ca="1" si="69"/>
        <v>0</v>
      </c>
      <c r="BD253" s="4">
        <f>+IF(ISNA(VLOOKUP(BE253,'[2]Listing Personnel Interimaire'!$A$1:$H$50,5,FALSE)),"",VLOOKUP(BE253,'[2]Listing Personnel Interimaire'!$A$1:$H$50,5,FALSE))</f>
        <v>0</v>
      </c>
      <c r="BE253" s="3"/>
      <c r="BF253" s="4">
        <f>+IF(ISNA(VLOOKUP(BE253,'[2]Listing Personnel Interimaire'!$A$1:$H$50,2,FALSE)),"",VLOOKUP(BE253,'[2]Listing Personnel Interimaire'!$A$1:$H$50,2,FALSE))</f>
        <v>0</v>
      </c>
      <c r="BG253" s="9">
        <f t="shared" si="53"/>
        <v>0</v>
      </c>
      <c r="BH253" s="39"/>
      <c r="BI253" s="39"/>
      <c r="BJ253" s="6">
        <f t="shared" si="54"/>
        <v>0</v>
      </c>
    </row>
    <row r="254" spans="1:62" ht="15.5" thickTop="1" thickBot="1">
      <c r="A254" s="50" t="str">
        <f t="array" aca="1" ref="A254" ca="1">IFERROR(INDEX(bdqui,SMALL(IF((semaine=$B$3)*(societe=$AS$1),ROW(semaine)-1),ROW(A245)),COLUMN(A:A)),"")</f>
        <v/>
      </c>
      <c r="B254" s="50" t="str">
        <f t="array" aca="1" ref="B254" ca="1">IFERROR(INDEX(bdqui,SMALL(IF((semaine=$B$3)*(societe=$AS$1),ROW(semaine)-1),ROW(B245)),COLUMN(B:B)),"")</f>
        <v/>
      </c>
      <c r="C254" s="50"/>
      <c r="D254" s="32"/>
      <c r="E254" s="32"/>
      <c r="F254"/>
      <c r="G254" s="33"/>
      <c r="H254" s="33"/>
      <c r="I254" s="33"/>
      <c r="J254" s="33"/>
      <c r="K254" s="37">
        <f t="shared" ca="1" si="55"/>
        <v>0</v>
      </c>
      <c r="L254" s="38">
        <f t="shared" ca="1" si="56"/>
        <v>0</v>
      </c>
      <c r="M254" s="38"/>
      <c r="N254" s="38"/>
      <c r="O254" s="38">
        <f t="shared" ca="1" si="57"/>
        <v>0</v>
      </c>
      <c r="P254" s="37">
        <f t="shared" ca="1" si="58"/>
        <v>0</v>
      </c>
      <c r="Q254" s="38">
        <f t="shared" ca="1" si="59"/>
        <v>0</v>
      </c>
      <c r="R254" s="38"/>
      <c r="S254" s="38"/>
      <c r="T254" s="38">
        <f t="shared" ca="1" si="60"/>
        <v>0</v>
      </c>
      <c r="U254" s="37">
        <f t="shared" ca="1" si="61"/>
        <v>0</v>
      </c>
      <c r="V254" s="38">
        <f t="shared" ca="1" si="62"/>
        <v>0</v>
      </c>
      <c r="W254" s="38"/>
      <c r="X254" s="38"/>
      <c r="Y254" s="38">
        <f t="shared" ca="1" si="63"/>
        <v>0</v>
      </c>
      <c r="Z254" s="37">
        <f t="shared" ca="1" si="64"/>
        <v>0</v>
      </c>
      <c r="AA254" s="38">
        <f t="shared" ca="1" si="65"/>
        <v>0</v>
      </c>
      <c r="AB254" s="38"/>
      <c r="AC254" s="38"/>
      <c r="AD254" s="38">
        <f t="shared" ca="1" si="66"/>
        <v>0</v>
      </c>
      <c r="AE254" s="37">
        <f t="shared" ca="1" si="67"/>
        <v>0</v>
      </c>
      <c r="AF254" s="38">
        <f t="shared" ca="1" si="68"/>
        <v>0</v>
      </c>
      <c r="AG254" s="38"/>
      <c r="AH254" s="38"/>
      <c r="AI254" s="38">
        <f t="shared" ca="1" si="69"/>
        <v>0</v>
      </c>
      <c r="BD254" s="4">
        <f>+IF(ISNA(VLOOKUP(BE254,'[2]Listing Personnel Interimaire'!$A$1:$H$50,5,FALSE)),"",VLOOKUP(BE254,'[2]Listing Personnel Interimaire'!$A$1:$H$50,5,FALSE))</f>
        <v>0</v>
      </c>
      <c r="BE254" s="3"/>
      <c r="BF254" s="4">
        <f>+IF(ISNA(VLOOKUP(BE254,'[2]Listing Personnel Interimaire'!$A$1:$H$50,2,FALSE)),"",VLOOKUP(BE254,'[2]Listing Personnel Interimaire'!$A$1:$H$50,2,FALSE))</f>
        <v>0</v>
      </c>
      <c r="BG254" s="9">
        <f t="shared" si="53"/>
        <v>0</v>
      </c>
      <c r="BH254" s="39"/>
      <c r="BI254" s="39"/>
      <c r="BJ254" s="6">
        <f t="shared" si="54"/>
        <v>0</v>
      </c>
    </row>
    <row r="255" spans="1:62" ht="15.5" thickTop="1" thickBot="1">
      <c r="A255" s="50" t="str">
        <f t="array" aca="1" ref="A255" ca="1">IFERROR(INDEX(bdqui,SMALL(IF((semaine=$B$3)*(societe=$AS$1),ROW(semaine)-1),ROW(A246)),COLUMN(A:A)),"")</f>
        <v/>
      </c>
      <c r="B255" s="50" t="str">
        <f t="array" aca="1" ref="B255" ca="1">IFERROR(INDEX(bdqui,SMALL(IF((semaine=$B$3)*(societe=$AS$1),ROW(semaine)-1),ROW(B246)),COLUMN(B:B)),"")</f>
        <v/>
      </c>
      <c r="C255" s="50"/>
      <c r="D255" s="32"/>
      <c r="E255" s="32"/>
      <c r="F255"/>
      <c r="G255" s="33"/>
      <c r="H255" s="33"/>
      <c r="I255" s="33"/>
      <c r="J255" s="33"/>
      <c r="K255" s="37">
        <f t="shared" ca="1" si="55"/>
        <v>0</v>
      </c>
      <c r="L255" s="38">
        <f t="shared" ca="1" si="56"/>
        <v>0</v>
      </c>
      <c r="M255" s="38"/>
      <c r="N255" s="38"/>
      <c r="O255" s="38">
        <f t="shared" ca="1" si="57"/>
        <v>0</v>
      </c>
      <c r="P255" s="37">
        <f t="shared" ca="1" si="58"/>
        <v>0</v>
      </c>
      <c r="Q255" s="38">
        <f t="shared" ca="1" si="59"/>
        <v>0</v>
      </c>
      <c r="R255" s="38"/>
      <c r="S255" s="38"/>
      <c r="T255" s="38">
        <f t="shared" ca="1" si="60"/>
        <v>0</v>
      </c>
      <c r="U255" s="37">
        <f t="shared" ca="1" si="61"/>
        <v>0</v>
      </c>
      <c r="V255" s="38">
        <f t="shared" ca="1" si="62"/>
        <v>0</v>
      </c>
      <c r="W255" s="38"/>
      <c r="X255" s="38"/>
      <c r="Y255" s="38">
        <f t="shared" ca="1" si="63"/>
        <v>0</v>
      </c>
      <c r="Z255" s="37">
        <f t="shared" ca="1" si="64"/>
        <v>0</v>
      </c>
      <c r="AA255" s="38">
        <f t="shared" ca="1" si="65"/>
        <v>0</v>
      </c>
      <c r="AB255" s="38"/>
      <c r="AC255" s="38"/>
      <c r="AD255" s="38">
        <f t="shared" ca="1" si="66"/>
        <v>0</v>
      </c>
      <c r="AE255" s="37">
        <f t="shared" ca="1" si="67"/>
        <v>0</v>
      </c>
      <c r="AF255" s="38">
        <f t="shared" ca="1" si="68"/>
        <v>0</v>
      </c>
      <c r="AG255" s="38"/>
      <c r="AH255" s="38"/>
      <c r="AI255" s="38">
        <f t="shared" ca="1" si="69"/>
        <v>0</v>
      </c>
      <c r="BD255" s="4">
        <f>+IF(ISNA(VLOOKUP(BE255,'[2]Listing Personnel Interimaire'!$A$1:$H$50,5,FALSE)),"",VLOOKUP(BE255,'[2]Listing Personnel Interimaire'!$A$1:$H$50,5,FALSE))</f>
        <v>0</v>
      </c>
      <c r="BE255" s="3"/>
      <c r="BF255" s="4">
        <f>+IF(ISNA(VLOOKUP(BE255,'[2]Listing Personnel Interimaire'!$A$1:$H$50,2,FALSE)),"",VLOOKUP(BE255,'[2]Listing Personnel Interimaire'!$A$1:$H$50,2,FALSE))</f>
        <v>0</v>
      </c>
      <c r="BG255" s="9">
        <f t="shared" si="53"/>
        <v>0</v>
      </c>
      <c r="BH255" s="39"/>
      <c r="BI255" s="39"/>
      <c r="BJ255" s="6">
        <f t="shared" si="54"/>
        <v>0</v>
      </c>
    </row>
    <row r="256" spans="1:62" ht="15.5" thickTop="1" thickBot="1">
      <c r="A256" s="50" t="str">
        <f t="array" aca="1" ref="A256" ca="1">IFERROR(INDEX(bdqui,SMALL(IF((semaine=$B$3)*(societe=$AS$1),ROW(semaine)-1),ROW(A247)),COLUMN(A:A)),"")</f>
        <v/>
      </c>
      <c r="B256" s="50" t="str">
        <f t="array" aca="1" ref="B256" ca="1">IFERROR(INDEX(bdqui,SMALL(IF((semaine=$B$3)*(societe=$AS$1),ROW(semaine)-1),ROW(B247)),COLUMN(B:B)),"")</f>
        <v/>
      </c>
      <c r="C256" s="50"/>
      <c r="D256" s="32"/>
      <c r="E256" s="32"/>
      <c r="F256"/>
      <c r="G256" s="33"/>
      <c r="H256" s="33"/>
      <c r="I256" s="33"/>
      <c r="J256" s="33"/>
      <c r="K256" s="37">
        <f t="shared" ca="1" si="55"/>
        <v>0</v>
      </c>
      <c r="L256" s="38">
        <f t="shared" ca="1" si="56"/>
        <v>0</v>
      </c>
      <c r="M256" s="38"/>
      <c r="N256" s="38"/>
      <c r="O256" s="38">
        <f t="shared" ca="1" si="57"/>
        <v>0</v>
      </c>
      <c r="P256" s="37">
        <f t="shared" ca="1" si="58"/>
        <v>0</v>
      </c>
      <c r="Q256" s="38">
        <f t="shared" ca="1" si="59"/>
        <v>0</v>
      </c>
      <c r="R256" s="38"/>
      <c r="S256" s="38"/>
      <c r="T256" s="38">
        <f t="shared" ca="1" si="60"/>
        <v>0</v>
      </c>
      <c r="U256" s="37">
        <f t="shared" ca="1" si="61"/>
        <v>0</v>
      </c>
      <c r="V256" s="38">
        <f t="shared" ca="1" si="62"/>
        <v>0</v>
      </c>
      <c r="W256" s="38"/>
      <c r="X256" s="38"/>
      <c r="Y256" s="38">
        <f t="shared" ca="1" si="63"/>
        <v>0</v>
      </c>
      <c r="Z256" s="37">
        <f t="shared" ca="1" si="64"/>
        <v>0</v>
      </c>
      <c r="AA256" s="38">
        <f t="shared" ca="1" si="65"/>
        <v>0</v>
      </c>
      <c r="AB256" s="38"/>
      <c r="AC256" s="38"/>
      <c r="AD256" s="38">
        <f t="shared" ca="1" si="66"/>
        <v>0</v>
      </c>
      <c r="AE256" s="37">
        <f t="shared" ca="1" si="67"/>
        <v>0</v>
      </c>
      <c r="AF256" s="38">
        <f t="shared" ca="1" si="68"/>
        <v>0</v>
      </c>
      <c r="AG256" s="38"/>
      <c r="AH256" s="38"/>
      <c r="AI256" s="38">
        <f t="shared" ca="1" si="69"/>
        <v>0</v>
      </c>
      <c r="BD256" s="4">
        <f>+IF(ISNA(VLOOKUP(BE256,'[2]Listing Personnel Interimaire'!$A$1:$H$50,5,FALSE)),"",VLOOKUP(BE256,'[2]Listing Personnel Interimaire'!$A$1:$H$50,5,FALSE))</f>
        <v>0</v>
      </c>
      <c r="BE256" s="3"/>
      <c r="BF256" s="4">
        <f>+IF(ISNA(VLOOKUP(BE256,'[2]Listing Personnel Interimaire'!$A$1:$H$50,2,FALSE)),"",VLOOKUP(BE256,'[2]Listing Personnel Interimaire'!$A$1:$H$50,2,FALSE))</f>
        <v>0</v>
      </c>
      <c r="BG256" s="9">
        <f t="shared" si="53"/>
        <v>0</v>
      </c>
      <c r="BH256" s="39"/>
      <c r="BI256" s="39"/>
      <c r="BJ256" s="6">
        <f t="shared" si="54"/>
        <v>0</v>
      </c>
    </row>
    <row r="257" spans="1:62" ht="15.5" thickTop="1" thickBot="1">
      <c r="A257" s="50" t="str">
        <f t="array" aca="1" ref="A257" ca="1">IFERROR(INDEX(bdqui,SMALL(IF((semaine=$B$3)*(societe=$AS$1),ROW(semaine)-1),ROW(A248)),COLUMN(A:A)),"")</f>
        <v/>
      </c>
      <c r="B257" s="50" t="str">
        <f t="array" aca="1" ref="B257" ca="1">IFERROR(INDEX(bdqui,SMALL(IF((semaine=$B$3)*(societe=$AS$1),ROW(semaine)-1),ROW(B248)),COLUMN(B:B)),"")</f>
        <v/>
      </c>
      <c r="C257" s="50"/>
      <c r="D257" s="32"/>
      <c r="E257" s="32"/>
      <c r="F257"/>
      <c r="G257" s="33"/>
      <c r="H257" s="33"/>
      <c r="I257" s="33"/>
      <c r="J257" s="33"/>
      <c r="K257" s="37">
        <f t="shared" ca="1" si="55"/>
        <v>0</v>
      </c>
      <c r="L257" s="38">
        <f t="shared" ca="1" si="56"/>
        <v>0</v>
      </c>
      <c r="M257" s="38"/>
      <c r="N257" s="38"/>
      <c r="O257" s="38">
        <f t="shared" ca="1" si="57"/>
        <v>0</v>
      </c>
      <c r="P257" s="37">
        <f t="shared" ca="1" si="58"/>
        <v>0</v>
      </c>
      <c r="Q257" s="38">
        <f t="shared" ca="1" si="59"/>
        <v>0</v>
      </c>
      <c r="R257" s="38"/>
      <c r="S257" s="38"/>
      <c r="T257" s="38">
        <f t="shared" ca="1" si="60"/>
        <v>0</v>
      </c>
      <c r="U257" s="37">
        <f t="shared" ca="1" si="61"/>
        <v>0</v>
      </c>
      <c r="V257" s="38">
        <f t="shared" ca="1" si="62"/>
        <v>0</v>
      </c>
      <c r="W257" s="38"/>
      <c r="X257" s="38"/>
      <c r="Y257" s="38">
        <f t="shared" ca="1" si="63"/>
        <v>0</v>
      </c>
      <c r="Z257" s="37">
        <f t="shared" ca="1" si="64"/>
        <v>0</v>
      </c>
      <c r="AA257" s="38">
        <f t="shared" ca="1" si="65"/>
        <v>0</v>
      </c>
      <c r="AB257" s="38"/>
      <c r="AC257" s="38"/>
      <c r="AD257" s="38">
        <f t="shared" ca="1" si="66"/>
        <v>0</v>
      </c>
      <c r="AE257" s="37">
        <f t="shared" ca="1" si="67"/>
        <v>0</v>
      </c>
      <c r="AF257" s="38">
        <f t="shared" ca="1" si="68"/>
        <v>0</v>
      </c>
      <c r="AG257" s="38"/>
      <c r="AH257" s="38"/>
      <c r="AI257" s="38">
        <f t="shared" ca="1" si="69"/>
        <v>0</v>
      </c>
      <c r="BD257" s="4">
        <f>+IF(ISNA(VLOOKUP(BE257,'[2]Listing Personnel Interimaire'!$A$1:$H$50,5,FALSE)),"",VLOOKUP(BE257,'[2]Listing Personnel Interimaire'!$A$1:$H$50,5,FALSE))</f>
        <v>0</v>
      </c>
      <c r="BE257" s="3"/>
      <c r="BF257" s="4">
        <f>+IF(ISNA(VLOOKUP(BE257,'[2]Listing Personnel Interimaire'!$A$1:$H$50,2,FALSE)),"",VLOOKUP(BE257,'[2]Listing Personnel Interimaire'!$A$1:$H$50,2,FALSE))</f>
        <v>0</v>
      </c>
      <c r="BG257" s="9">
        <f t="shared" si="53"/>
        <v>0</v>
      </c>
      <c r="BH257" s="39"/>
      <c r="BI257" s="39"/>
      <c r="BJ257" s="6">
        <f t="shared" si="54"/>
        <v>0</v>
      </c>
    </row>
    <row r="258" spans="1:62" ht="15.5" thickTop="1" thickBot="1">
      <c r="A258" s="50" t="str">
        <f t="array" aca="1" ref="A258" ca="1">IFERROR(INDEX(bdqui,SMALL(IF((semaine=$B$3)*(societe=$AS$1),ROW(semaine)-1),ROW(A249)),COLUMN(A:A)),"")</f>
        <v/>
      </c>
      <c r="B258" s="50" t="str">
        <f t="array" aca="1" ref="B258" ca="1">IFERROR(INDEX(bdqui,SMALL(IF((semaine=$B$3)*(societe=$AS$1),ROW(semaine)-1),ROW(B249)),COLUMN(B:B)),"")</f>
        <v/>
      </c>
      <c r="C258" s="50"/>
      <c r="D258" s="32"/>
      <c r="E258" s="32"/>
      <c r="F258"/>
      <c r="G258" s="33"/>
      <c r="H258" s="33"/>
      <c r="I258" s="33"/>
      <c r="J258" s="33"/>
      <c r="K258" s="37">
        <f t="shared" ca="1" si="55"/>
        <v>0</v>
      </c>
      <c r="L258" s="38">
        <f t="shared" ca="1" si="56"/>
        <v>0</v>
      </c>
      <c r="M258" s="38"/>
      <c r="N258" s="38"/>
      <c r="O258" s="38">
        <f t="shared" ca="1" si="57"/>
        <v>0</v>
      </c>
      <c r="P258" s="37">
        <f t="shared" ca="1" si="58"/>
        <v>0</v>
      </c>
      <c r="Q258" s="38">
        <f t="shared" ca="1" si="59"/>
        <v>0</v>
      </c>
      <c r="R258" s="38"/>
      <c r="S258" s="38"/>
      <c r="T258" s="38">
        <f t="shared" ca="1" si="60"/>
        <v>0</v>
      </c>
      <c r="U258" s="37">
        <f t="shared" ca="1" si="61"/>
        <v>0</v>
      </c>
      <c r="V258" s="38">
        <f t="shared" ca="1" si="62"/>
        <v>0</v>
      </c>
      <c r="W258" s="38"/>
      <c r="X258" s="38"/>
      <c r="Y258" s="38">
        <f t="shared" ca="1" si="63"/>
        <v>0</v>
      </c>
      <c r="Z258" s="37">
        <f t="shared" ca="1" si="64"/>
        <v>0</v>
      </c>
      <c r="AA258" s="38">
        <f t="shared" ca="1" si="65"/>
        <v>0</v>
      </c>
      <c r="AB258" s="38"/>
      <c r="AC258" s="38"/>
      <c r="AD258" s="38">
        <f t="shared" ca="1" si="66"/>
        <v>0</v>
      </c>
      <c r="AE258" s="37">
        <f t="shared" ca="1" si="67"/>
        <v>0</v>
      </c>
      <c r="AF258" s="38">
        <f t="shared" ca="1" si="68"/>
        <v>0</v>
      </c>
      <c r="AG258" s="38"/>
      <c r="AH258" s="38"/>
      <c r="AI258" s="38">
        <f t="shared" ca="1" si="69"/>
        <v>0</v>
      </c>
      <c r="BD258" s="4">
        <f>+IF(ISNA(VLOOKUP(BE258,'[2]Listing Personnel Interimaire'!$A$1:$H$50,5,FALSE)),"",VLOOKUP(BE258,'[2]Listing Personnel Interimaire'!$A$1:$H$50,5,FALSE))</f>
        <v>0</v>
      </c>
      <c r="BE258" s="3"/>
      <c r="BF258" s="4">
        <f>+IF(ISNA(VLOOKUP(BE258,'[2]Listing Personnel Interimaire'!$A$1:$H$50,2,FALSE)),"",VLOOKUP(BE258,'[2]Listing Personnel Interimaire'!$A$1:$H$50,2,FALSE))</f>
        <v>0</v>
      </c>
      <c r="BG258" s="9">
        <f t="shared" si="53"/>
        <v>0</v>
      </c>
      <c r="BH258" s="39"/>
      <c r="BI258" s="39"/>
      <c r="BJ258" s="6">
        <f t="shared" si="54"/>
        <v>0</v>
      </c>
    </row>
    <row r="259" spans="1:62" ht="15.5" thickTop="1" thickBot="1">
      <c r="A259" s="50" t="str">
        <f t="array" aca="1" ref="A259" ca="1">IFERROR(INDEX(bdqui,SMALL(IF((semaine=$B$3)*(societe=$AS$1),ROW(semaine)-1),ROW(A250)),COLUMN(A:A)),"")</f>
        <v/>
      </c>
      <c r="B259" s="50" t="str">
        <f t="array" aca="1" ref="B259" ca="1">IFERROR(INDEX(bdqui,SMALL(IF((semaine=$B$3)*(societe=$AS$1),ROW(semaine)-1),ROW(B250)),COLUMN(B:B)),"")</f>
        <v/>
      </c>
      <c r="C259" s="50"/>
      <c r="D259" s="32"/>
      <c r="E259" s="32"/>
      <c r="F259"/>
      <c r="G259" s="33"/>
      <c r="H259" s="33"/>
      <c r="I259" s="33"/>
      <c r="J259" s="33"/>
      <c r="K259" s="37">
        <f t="shared" ca="1" si="55"/>
        <v>0</v>
      </c>
      <c r="L259" s="38">
        <f t="shared" ca="1" si="56"/>
        <v>0</v>
      </c>
      <c r="M259" s="38"/>
      <c r="N259" s="38"/>
      <c r="O259" s="38">
        <f t="shared" ca="1" si="57"/>
        <v>0</v>
      </c>
      <c r="P259" s="37">
        <f t="shared" ca="1" si="58"/>
        <v>0</v>
      </c>
      <c r="Q259" s="38">
        <f t="shared" ca="1" si="59"/>
        <v>0</v>
      </c>
      <c r="R259" s="38"/>
      <c r="S259" s="38"/>
      <c r="T259" s="38">
        <f t="shared" ca="1" si="60"/>
        <v>0</v>
      </c>
      <c r="U259" s="37">
        <f t="shared" ca="1" si="61"/>
        <v>0</v>
      </c>
      <c r="V259" s="38">
        <f t="shared" ca="1" si="62"/>
        <v>0</v>
      </c>
      <c r="W259" s="38"/>
      <c r="X259" s="38"/>
      <c r="Y259" s="38">
        <f t="shared" ca="1" si="63"/>
        <v>0</v>
      </c>
      <c r="Z259" s="37">
        <f t="shared" ca="1" si="64"/>
        <v>0</v>
      </c>
      <c r="AA259" s="38">
        <f t="shared" ca="1" si="65"/>
        <v>0</v>
      </c>
      <c r="AB259" s="38"/>
      <c r="AC259" s="38"/>
      <c r="AD259" s="38">
        <f t="shared" ca="1" si="66"/>
        <v>0</v>
      </c>
      <c r="AE259" s="37">
        <f t="shared" ca="1" si="67"/>
        <v>0</v>
      </c>
      <c r="AF259" s="38">
        <f t="shared" ca="1" si="68"/>
        <v>0</v>
      </c>
      <c r="AG259" s="38"/>
      <c r="AH259" s="38"/>
      <c r="AI259" s="38">
        <f t="shared" ca="1" si="69"/>
        <v>0</v>
      </c>
      <c r="BD259" s="4">
        <f>+IF(ISNA(VLOOKUP(BE259,'[2]Listing Personnel Interimaire'!$A$1:$H$50,5,FALSE)),"",VLOOKUP(BE259,'[2]Listing Personnel Interimaire'!$A$1:$H$50,5,FALSE))</f>
        <v>0</v>
      </c>
      <c r="BE259" s="3"/>
      <c r="BF259" s="4">
        <f>+IF(ISNA(VLOOKUP(BE259,'[2]Listing Personnel Interimaire'!$A$1:$H$50,2,FALSE)),"",VLOOKUP(BE259,'[2]Listing Personnel Interimaire'!$A$1:$H$50,2,FALSE))</f>
        <v>0</v>
      </c>
      <c r="BG259" s="9">
        <f t="shared" si="53"/>
        <v>0</v>
      </c>
      <c r="BH259" s="39"/>
      <c r="BI259" s="39"/>
      <c r="BJ259" s="6">
        <f t="shared" si="54"/>
        <v>0</v>
      </c>
    </row>
    <row r="260" spans="1:62" ht="15.5" thickTop="1" thickBot="1">
      <c r="A260" s="50" t="str">
        <f t="array" aca="1" ref="A260" ca="1">IFERROR(INDEX(bdqui,SMALL(IF((semaine=$B$3)*(societe=$AS$1),ROW(semaine)-1),ROW(A251)),COLUMN(A:A)),"")</f>
        <v/>
      </c>
      <c r="B260" s="50" t="str">
        <f t="array" aca="1" ref="B260" ca="1">IFERROR(INDEX(bdqui,SMALL(IF((semaine=$B$3)*(societe=$AS$1),ROW(semaine)-1),ROW(B251)),COLUMN(B:B)),"")</f>
        <v/>
      </c>
      <c r="C260" s="50"/>
      <c r="D260" s="32"/>
      <c r="E260" s="32"/>
      <c r="F260"/>
      <c r="G260" s="33"/>
      <c r="H260" s="33"/>
      <c r="I260" s="33"/>
      <c r="J260" s="33"/>
      <c r="K260" s="37">
        <f t="shared" ca="1" si="55"/>
        <v>0</v>
      </c>
      <c r="L260" s="38">
        <f t="shared" ca="1" si="56"/>
        <v>0</v>
      </c>
      <c r="M260" s="38"/>
      <c r="N260" s="38"/>
      <c r="O260" s="38">
        <f t="shared" ca="1" si="57"/>
        <v>0</v>
      </c>
      <c r="P260" s="37">
        <f t="shared" ca="1" si="58"/>
        <v>0</v>
      </c>
      <c r="Q260" s="38">
        <f t="shared" ca="1" si="59"/>
        <v>0</v>
      </c>
      <c r="R260" s="38"/>
      <c r="S260" s="38"/>
      <c r="T260" s="38">
        <f t="shared" ca="1" si="60"/>
        <v>0</v>
      </c>
      <c r="U260" s="37">
        <f t="shared" ca="1" si="61"/>
        <v>0</v>
      </c>
      <c r="V260" s="38">
        <f t="shared" ca="1" si="62"/>
        <v>0</v>
      </c>
      <c r="W260" s="38"/>
      <c r="X260" s="38"/>
      <c r="Y260" s="38">
        <f t="shared" ca="1" si="63"/>
        <v>0</v>
      </c>
      <c r="Z260" s="37">
        <f t="shared" ca="1" si="64"/>
        <v>0</v>
      </c>
      <c r="AA260" s="38">
        <f t="shared" ca="1" si="65"/>
        <v>0</v>
      </c>
      <c r="AB260" s="38"/>
      <c r="AC260" s="38"/>
      <c r="AD260" s="38">
        <f t="shared" ca="1" si="66"/>
        <v>0</v>
      </c>
      <c r="AE260" s="37">
        <f t="shared" ca="1" si="67"/>
        <v>0</v>
      </c>
      <c r="AF260" s="38">
        <f t="shared" ca="1" si="68"/>
        <v>0</v>
      </c>
      <c r="AG260" s="38"/>
      <c r="AH260" s="38"/>
      <c r="AI260" s="38">
        <f t="shared" ca="1" si="69"/>
        <v>0</v>
      </c>
      <c r="BD260" s="4">
        <f>+IF(ISNA(VLOOKUP(BE260,'[2]Listing Personnel Interimaire'!$A$1:$H$50,5,FALSE)),"",VLOOKUP(BE260,'[2]Listing Personnel Interimaire'!$A$1:$H$50,5,FALSE))</f>
        <v>0</v>
      </c>
      <c r="BE260" s="3"/>
      <c r="BF260" s="4">
        <f>+IF(ISNA(VLOOKUP(BE260,'[2]Listing Personnel Interimaire'!$A$1:$H$50,2,FALSE)),"",VLOOKUP(BE260,'[2]Listing Personnel Interimaire'!$A$1:$H$50,2,FALSE))</f>
        <v>0</v>
      </c>
      <c r="BG260" s="9">
        <f t="shared" ref="BG260:BG323" si="70">+IF(BE260=BE261,0,1)</f>
        <v>0</v>
      </c>
      <c r="BH260" s="39"/>
      <c r="BI260" s="39"/>
      <c r="BJ260" s="6">
        <f t="shared" ref="BJ260:BJ323" si="71">WEEKNUM(BH260)</f>
        <v>0</v>
      </c>
    </row>
    <row r="261" spans="1:62" ht="15.5" thickTop="1" thickBot="1">
      <c r="A261" s="50" t="str">
        <f t="array" aca="1" ref="A261" ca="1">IFERROR(INDEX(bdqui,SMALL(IF((semaine=$B$3)*(societe=$AS$1),ROW(semaine)-1),ROW(A252)),COLUMN(A:A)),"")</f>
        <v/>
      </c>
      <c r="B261" s="50" t="str">
        <f t="array" aca="1" ref="B261" ca="1">IFERROR(INDEX(bdqui,SMALL(IF((semaine=$B$3)*(societe=$AS$1),ROW(semaine)-1),ROW(B252)),COLUMN(B:B)),"")</f>
        <v/>
      </c>
      <c r="C261" s="50"/>
      <c r="D261" s="32"/>
      <c r="E261" s="32"/>
      <c r="F261"/>
      <c r="G261" s="33"/>
      <c r="H261" s="33"/>
      <c r="I261" s="33"/>
      <c r="J261" s="33"/>
      <c r="K261" s="37">
        <f t="shared" ca="1" si="55"/>
        <v>0</v>
      </c>
      <c r="L261" s="38">
        <f t="shared" ca="1" si="56"/>
        <v>0</v>
      </c>
      <c r="M261" s="38"/>
      <c r="N261" s="38"/>
      <c r="O261" s="38">
        <f t="shared" ca="1" si="57"/>
        <v>0</v>
      </c>
      <c r="P261" s="37">
        <f t="shared" ca="1" si="58"/>
        <v>0</v>
      </c>
      <c r="Q261" s="38">
        <f t="shared" ca="1" si="59"/>
        <v>0</v>
      </c>
      <c r="R261" s="38"/>
      <c r="S261" s="38"/>
      <c r="T261" s="38">
        <f t="shared" ca="1" si="60"/>
        <v>0</v>
      </c>
      <c r="U261" s="37">
        <f t="shared" ca="1" si="61"/>
        <v>0</v>
      </c>
      <c r="V261" s="38">
        <f t="shared" ca="1" si="62"/>
        <v>0</v>
      </c>
      <c r="W261" s="38"/>
      <c r="X261" s="38"/>
      <c r="Y261" s="38">
        <f t="shared" ca="1" si="63"/>
        <v>0</v>
      </c>
      <c r="Z261" s="37">
        <f t="shared" ca="1" si="64"/>
        <v>0</v>
      </c>
      <c r="AA261" s="38">
        <f t="shared" ca="1" si="65"/>
        <v>0</v>
      </c>
      <c r="AB261" s="38"/>
      <c r="AC261" s="38"/>
      <c r="AD261" s="38">
        <f t="shared" ca="1" si="66"/>
        <v>0</v>
      </c>
      <c r="AE261" s="37">
        <f t="shared" ca="1" si="67"/>
        <v>0</v>
      </c>
      <c r="AF261" s="38">
        <f t="shared" ca="1" si="68"/>
        <v>0</v>
      </c>
      <c r="AG261" s="38"/>
      <c r="AH261" s="38"/>
      <c r="AI261" s="38">
        <f t="shared" ca="1" si="69"/>
        <v>0</v>
      </c>
      <c r="BD261" s="4">
        <f>+IF(ISNA(VLOOKUP(BE261,'[2]Listing Personnel Interimaire'!$A$1:$H$50,5,FALSE)),"",VLOOKUP(BE261,'[2]Listing Personnel Interimaire'!$A$1:$H$50,5,FALSE))</f>
        <v>0</v>
      </c>
      <c r="BE261" s="3"/>
      <c r="BF261" s="4">
        <f>+IF(ISNA(VLOOKUP(BE261,'[2]Listing Personnel Interimaire'!$A$1:$H$50,2,FALSE)),"",VLOOKUP(BE261,'[2]Listing Personnel Interimaire'!$A$1:$H$50,2,FALSE))</f>
        <v>0</v>
      </c>
      <c r="BG261" s="9">
        <f t="shared" si="70"/>
        <v>0</v>
      </c>
      <c r="BH261" s="39"/>
      <c r="BI261" s="39"/>
      <c r="BJ261" s="6">
        <f t="shared" si="71"/>
        <v>0</v>
      </c>
    </row>
    <row r="262" spans="1:62" ht="15.5" thickTop="1" thickBot="1">
      <c r="A262" s="50" t="str">
        <f t="array" aca="1" ref="A262" ca="1">IFERROR(INDEX(bdqui,SMALL(IF((semaine=$B$3)*(societe=$AS$1),ROW(semaine)-1),ROW(A253)),COLUMN(A:A)),"")</f>
        <v/>
      </c>
      <c r="B262" s="50" t="str">
        <f t="array" aca="1" ref="B262" ca="1">IFERROR(INDEX(bdqui,SMALL(IF((semaine=$B$3)*(societe=$AS$1),ROW(semaine)-1),ROW(B253)),COLUMN(B:B)),"")</f>
        <v/>
      </c>
      <c r="C262" s="50"/>
      <c r="D262" s="32"/>
      <c r="E262" s="32"/>
      <c r="F262"/>
      <c r="G262" s="33"/>
      <c r="H262" s="33"/>
      <c r="I262" s="33"/>
      <c r="J262" s="33"/>
      <c r="K262" s="37">
        <f t="shared" ca="1" si="55"/>
        <v>0</v>
      </c>
      <c r="L262" s="38">
        <f t="shared" ca="1" si="56"/>
        <v>0</v>
      </c>
      <c r="M262" s="38"/>
      <c r="N262" s="38"/>
      <c r="O262" s="38">
        <f t="shared" ca="1" si="57"/>
        <v>0</v>
      </c>
      <c r="P262" s="37">
        <f t="shared" ca="1" si="58"/>
        <v>0</v>
      </c>
      <c r="Q262" s="38">
        <f t="shared" ca="1" si="59"/>
        <v>0</v>
      </c>
      <c r="R262" s="38"/>
      <c r="S262" s="38"/>
      <c r="T262" s="38">
        <f t="shared" ca="1" si="60"/>
        <v>0</v>
      </c>
      <c r="U262" s="37">
        <f t="shared" ca="1" si="61"/>
        <v>0</v>
      </c>
      <c r="V262" s="38">
        <f t="shared" ca="1" si="62"/>
        <v>0</v>
      </c>
      <c r="W262" s="38"/>
      <c r="X262" s="38"/>
      <c r="Y262" s="38">
        <f t="shared" ca="1" si="63"/>
        <v>0</v>
      </c>
      <c r="Z262" s="37">
        <f t="shared" ca="1" si="64"/>
        <v>0</v>
      </c>
      <c r="AA262" s="38">
        <f t="shared" ca="1" si="65"/>
        <v>0</v>
      </c>
      <c r="AB262" s="38"/>
      <c r="AC262" s="38"/>
      <c r="AD262" s="38">
        <f t="shared" ca="1" si="66"/>
        <v>0</v>
      </c>
      <c r="AE262" s="37">
        <f t="shared" ca="1" si="67"/>
        <v>0</v>
      </c>
      <c r="AF262" s="38">
        <f t="shared" ca="1" si="68"/>
        <v>0</v>
      </c>
      <c r="AG262" s="38"/>
      <c r="AH262" s="38"/>
      <c r="AI262" s="38">
        <f t="shared" ca="1" si="69"/>
        <v>0</v>
      </c>
      <c r="BD262" s="4">
        <f>+IF(ISNA(VLOOKUP(BE262,'[2]Listing Personnel Interimaire'!$A$1:$H$50,5,FALSE)),"",VLOOKUP(BE262,'[2]Listing Personnel Interimaire'!$A$1:$H$50,5,FALSE))</f>
        <v>0</v>
      </c>
      <c r="BE262" s="3"/>
      <c r="BF262" s="4">
        <f>+IF(ISNA(VLOOKUP(BE262,'[2]Listing Personnel Interimaire'!$A$1:$H$50,2,FALSE)),"",VLOOKUP(BE262,'[2]Listing Personnel Interimaire'!$A$1:$H$50,2,FALSE))</f>
        <v>0</v>
      </c>
      <c r="BG262" s="9">
        <f t="shared" si="70"/>
        <v>0</v>
      </c>
      <c r="BH262" s="39"/>
      <c r="BI262" s="39"/>
      <c r="BJ262" s="6">
        <f t="shared" si="71"/>
        <v>0</v>
      </c>
    </row>
    <row r="263" spans="1:62" ht="15.5" thickTop="1" thickBot="1">
      <c r="A263" s="50" t="str">
        <f t="array" aca="1" ref="A263" ca="1">IFERROR(INDEX(bdqui,SMALL(IF((semaine=$B$3)*(societe=$AS$1),ROW(semaine)-1),ROW(A254)),COLUMN(A:A)),"")</f>
        <v/>
      </c>
      <c r="B263" s="50" t="str">
        <f t="array" aca="1" ref="B263" ca="1">IFERROR(INDEX(bdqui,SMALL(IF((semaine=$B$3)*(societe=$AS$1),ROW(semaine)-1),ROW(B254)),COLUMN(B:B)),"")</f>
        <v/>
      </c>
      <c r="C263" s="50"/>
      <c r="D263" s="32"/>
      <c r="E263" s="32"/>
      <c r="F263"/>
      <c r="G263" s="33"/>
      <c r="H263" s="33"/>
      <c r="I263" s="33"/>
      <c r="J263" s="33"/>
      <c r="K263" s="37">
        <f t="shared" ca="1" si="55"/>
        <v>0</v>
      </c>
      <c r="L263" s="38">
        <f t="shared" ca="1" si="56"/>
        <v>0</v>
      </c>
      <c r="M263" s="38"/>
      <c r="N263" s="38"/>
      <c r="O263" s="38">
        <f t="shared" ca="1" si="57"/>
        <v>0</v>
      </c>
      <c r="P263" s="37">
        <f t="shared" ca="1" si="58"/>
        <v>0</v>
      </c>
      <c r="Q263" s="38">
        <f t="shared" ca="1" si="59"/>
        <v>0</v>
      </c>
      <c r="R263" s="38"/>
      <c r="S263" s="38"/>
      <c r="T263" s="38">
        <f t="shared" ca="1" si="60"/>
        <v>0</v>
      </c>
      <c r="U263" s="37">
        <f t="shared" ca="1" si="61"/>
        <v>0</v>
      </c>
      <c r="V263" s="38">
        <f t="shared" ca="1" si="62"/>
        <v>0</v>
      </c>
      <c r="W263" s="38"/>
      <c r="X263" s="38"/>
      <c r="Y263" s="38">
        <f t="shared" ca="1" si="63"/>
        <v>0</v>
      </c>
      <c r="Z263" s="37">
        <f t="shared" ca="1" si="64"/>
        <v>0</v>
      </c>
      <c r="AA263" s="38">
        <f t="shared" ca="1" si="65"/>
        <v>0</v>
      </c>
      <c r="AB263" s="38"/>
      <c r="AC263" s="38"/>
      <c r="AD263" s="38">
        <f t="shared" ca="1" si="66"/>
        <v>0</v>
      </c>
      <c r="AE263" s="37">
        <f t="shared" ca="1" si="67"/>
        <v>0</v>
      </c>
      <c r="AF263" s="38">
        <f t="shared" ca="1" si="68"/>
        <v>0</v>
      </c>
      <c r="AG263" s="38"/>
      <c r="AH263" s="38"/>
      <c r="AI263" s="38">
        <f t="shared" ca="1" si="69"/>
        <v>0</v>
      </c>
      <c r="BD263" s="4">
        <f>+IF(ISNA(VLOOKUP(BE263,'[2]Listing Personnel Interimaire'!$A$1:$H$50,5,FALSE)),"",VLOOKUP(BE263,'[2]Listing Personnel Interimaire'!$A$1:$H$50,5,FALSE))</f>
        <v>0</v>
      </c>
      <c r="BE263" s="3"/>
      <c r="BF263" s="4">
        <f>+IF(ISNA(VLOOKUP(BE263,'[2]Listing Personnel Interimaire'!$A$1:$H$50,2,FALSE)),"",VLOOKUP(BE263,'[2]Listing Personnel Interimaire'!$A$1:$H$50,2,FALSE))</f>
        <v>0</v>
      </c>
      <c r="BG263" s="9">
        <f t="shared" si="70"/>
        <v>0</v>
      </c>
      <c r="BH263" s="39"/>
      <c r="BI263" s="39"/>
      <c r="BJ263" s="6">
        <f t="shared" si="71"/>
        <v>0</v>
      </c>
    </row>
    <row r="264" spans="1:62" ht="15.5" thickTop="1" thickBot="1">
      <c r="A264" s="50" t="str">
        <f t="array" aca="1" ref="A264" ca="1">IFERROR(INDEX(bdqui,SMALL(IF((semaine=$B$3)*(societe=$AS$1),ROW(semaine)-1),ROW(A255)),COLUMN(A:A)),"")</f>
        <v/>
      </c>
      <c r="B264" s="50" t="str">
        <f t="array" aca="1" ref="B264" ca="1">IFERROR(INDEX(bdqui,SMALL(IF((semaine=$B$3)*(societe=$AS$1),ROW(semaine)-1),ROW(B255)),COLUMN(B:B)),"")</f>
        <v/>
      </c>
      <c r="C264" s="50"/>
      <c r="D264" s="32"/>
      <c r="E264" s="32"/>
      <c r="F264"/>
      <c r="G264" s="33"/>
      <c r="H264" s="33"/>
      <c r="I264" s="33"/>
      <c r="J264" s="33"/>
      <c r="K264" s="37">
        <f t="shared" ca="1" si="55"/>
        <v>0</v>
      </c>
      <c r="L264" s="38">
        <f t="shared" ca="1" si="56"/>
        <v>0</v>
      </c>
      <c r="M264" s="38"/>
      <c r="N264" s="38"/>
      <c r="O264" s="38">
        <f t="shared" ca="1" si="57"/>
        <v>0</v>
      </c>
      <c r="P264" s="37">
        <f t="shared" ca="1" si="58"/>
        <v>0</v>
      </c>
      <c r="Q264" s="38">
        <f t="shared" ca="1" si="59"/>
        <v>0</v>
      </c>
      <c r="R264" s="38"/>
      <c r="S264" s="38"/>
      <c r="T264" s="38">
        <f t="shared" ca="1" si="60"/>
        <v>0</v>
      </c>
      <c r="U264" s="37">
        <f t="shared" ca="1" si="61"/>
        <v>0</v>
      </c>
      <c r="V264" s="38">
        <f t="shared" ca="1" si="62"/>
        <v>0</v>
      </c>
      <c r="W264" s="38"/>
      <c r="X264" s="38"/>
      <c r="Y264" s="38">
        <f t="shared" ca="1" si="63"/>
        <v>0</v>
      </c>
      <c r="Z264" s="37">
        <f t="shared" ca="1" si="64"/>
        <v>0</v>
      </c>
      <c r="AA264" s="38">
        <f t="shared" ca="1" si="65"/>
        <v>0</v>
      </c>
      <c r="AB264" s="38"/>
      <c r="AC264" s="38"/>
      <c r="AD264" s="38">
        <f t="shared" ca="1" si="66"/>
        <v>0</v>
      </c>
      <c r="AE264" s="37">
        <f t="shared" ca="1" si="67"/>
        <v>0</v>
      </c>
      <c r="AF264" s="38">
        <f t="shared" ca="1" si="68"/>
        <v>0</v>
      </c>
      <c r="AG264" s="38"/>
      <c r="AH264" s="38"/>
      <c r="AI264" s="38">
        <f t="shared" ca="1" si="69"/>
        <v>0</v>
      </c>
      <c r="BD264" s="4">
        <f>+IF(ISNA(VLOOKUP(BE264,'[2]Listing Personnel Interimaire'!$A$1:$H$50,5,FALSE)),"",VLOOKUP(BE264,'[2]Listing Personnel Interimaire'!$A$1:$H$50,5,FALSE))</f>
        <v>0</v>
      </c>
      <c r="BE264" s="3"/>
      <c r="BF264" s="4">
        <f>+IF(ISNA(VLOOKUP(BE264,'[2]Listing Personnel Interimaire'!$A$1:$H$50,2,FALSE)),"",VLOOKUP(BE264,'[2]Listing Personnel Interimaire'!$A$1:$H$50,2,FALSE))</f>
        <v>0</v>
      </c>
      <c r="BG264" s="9">
        <f t="shared" si="70"/>
        <v>0</v>
      </c>
      <c r="BH264" s="39"/>
      <c r="BI264" s="39"/>
      <c r="BJ264" s="6">
        <f t="shared" si="71"/>
        <v>0</v>
      </c>
    </row>
    <row r="265" spans="1:62" ht="15.5" thickTop="1" thickBot="1">
      <c r="A265" s="50" t="str">
        <f t="array" aca="1" ref="A265" ca="1">IFERROR(INDEX(bdqui,SMALL(IF((semaine=$B$3)*(societe=$AS$1),ROW(semaine)-1),ROW(A256)),COLUMN(A:A)),"")</f>
        <v/>
      </c>
      <c r="B265" s="50" t="str">
        <f t="array" aca="1" ref="B265" ca="1">IFERROR(INDEX(bdqui,SMALL(IF((semaine=$B$3)*(societe=$AS$1),ROW(semaine)-1),ROW(B256)),COLUMN(B:B)),"")</f>
        <v/>
      </c>
      <c r="C265" s="50"/>
      <c r="D265" s="32"/>
      <c r="E265" s="32"/>
      <c r="F265"/>
      <c r="G265" s="33"/>
      <c r="H265" s="33"/>
      <c r="I265" s="33"/>
      <c r="J265" s="33"/>
      <c r="K265" s="37">
        <f t="shared" ca="1" si="55"/>
        <v>0</v>
      </c>
      <c r="L265" s="38">
        <f t="shared" ca="1" si="56"/>
        <v>0</v>
      </c>
      <c r="M265" s="38"/>
      <c r="N265" s="38"/>
      <c r="O265" s="38">
        <f t="shared" ca="1" si="57"/>
        <v>0</v>
      </c>
      <c r="P265" s="37">
        <f t="shared" ca="1" si="58"/>
        <v>0</v>
      </c>
      <c r="Q265" s="38">
        <f t="shared" ca="1" si="59"/>
        <v>0</v>
      </c>
      <c r="R265" s="38"/>
      <c r="S265" s="38"/>
      <c r="T265" s="38">
        <f t="shared" ca="1" si="60"/>
        <v>0</v>
      </c>
      <c r="U265" s="37">
        <f t="shared" ca="1" si="61"/>
        <v>0</v>
      </c>
      <c r="V265" s="38">
        <f t="shared" ca="1" si="62"/>
        <v>0</v>
      </c>
      <c r="W265" s="38"/>
      <c r="X265" s="38"/>
      <c r="Y265" s="38">
        <f t="shared" ca="1" si="63"/>
        <v>0</v>
      </c>
      <c r="Z265" s="37">
        <f t="shared" ca="1" si="64"/>
        <v>0</v>
      </c>
      <c r="AA265" s="38">
        <f t="shared" ca="1" si="65"/>
        <v>0</v>
      </c>
      <c r="AB265" s="38"/>
      <c r="AC265" s="38"/>
      <c r="AD265" s="38">
        <f t="shared" ca="1" si="66"/>
        <v>0</v>
      </c>
      <c r="AE265" s="37">
        <f t="shared" ca="1" si="67"/>
        <v>0</v>
      </c>
      <c r="AF265" s="38">
        <f t="shared" ca="1" si="68"/>
        <v>0</v>
      </c>
      <c r="AG265" s="38"/>
      <c r="AH265" s="38"/>
      <c r="AI265" s="38">
        <f t="shared" ca="1" si="69"/>
        <v>0</v>
      </c>
      <c r="BD265" s="4">
        <f>+IF(ISNA(VLOOKUP(BE265,'[2]Listing Personnel Interimaire'!$A$1:$H$50,5,FALSE)),"",VLOOKUP(BE265,'[2]Listing Personnel Interimaire'!$A$1:$H$50,5,FALSE))</f>
        <v>0</v>
      </c>
      <c r="BE265" s="3"/>
      <c r="BF265" s="4">
        <f>+IF(ISNA(VLOOKUP(BE265,'[2]Listing Personnel Interimaire'!$A$1:$H$50,2,FALSE)),"",VLOOKUP(BE265,'[2]Listing Personnel Interimaire'!$A$1:$H$50,2,FALSE))</f>
        <v>0</v>
      </c>
      <c r="BG265" s="9">
        <f t="shared" si="70"/>
        <v>0</v>
      </c>
      <c r="BH265" s="39"/>
      <c r="BI265" s="39"/>
      <c r="BJ265" s="6">
        <f t="shared" si="71"/>
        <v>0</v>
      </c>
    </row>
    <row r="266" spans="1:62" ht="15.5" thickTop="1" thickBot="1">
      <c r="A266" s="50" t="str">
        <f t="array" aca="1" ref="A266" ca="1">IFERROR(INDEX(bdqui,SMALL(IF((semaine=$B$3)*(societe=$AS$1),ROW(semaine)-1),ROW(A257)),COLUMN(A:A)),"")</f>
        <v/>
      </c>
      <c r="B266" s="50" t="str">
        <f t="array" aca="1" ref="B266" ca="1">IFERROR(INDEX(bdqui,SMALL(IF((semaine=$B$3)*(societe=$AS$1),ROW(semaine)-1),ROW(B257)),COLUMN(B:B)),"")</f>
        <v/>
      </c>
      <c r="C266" s="50"/>
      <c r="D266" s="32"/>
      <c r="E266" s="32"/>
      <c r="F266"/>
      <c r="G266" s="33"/>
      <c r="H266" s="33"/>
      <c r="I266" s="33"/>
      <c r="J266" s="33"/>
      <c r="K266" s="37">
        <f t="shared" ca="1" si="55"/>
        <v>0</v>
      </c>
      <c r="L266" s="38">
        <f t="shared" ca="1" si="56"/>
        <v>0</v>
      </c>
      <c r="M266" s="38"/>
      <c r="N266" s="38"/>
      <c r="O266" s="38">
        <f t="shared" ca="1" si="57"/>
        <v>0</v>
      </c>
      <c r="P266" s="37">
        <f t="shared" ca="1" si="58"/>
        <v>0</v>
      </c>
      <c r="Q266" s="38">
        <f t="shared" ca="1" si="59"/>
        <v>0</v>
      </c>
      <c r="R266" s="38"/>
      <c r="S266" s="38"/>
      <c r="T266" s="38">
        <f t="shared" ca="1" si="60"/>
        <v>0</v>
      </c>
      <c r="U266" s="37">
        <f t="shared" ca="1" si="61"/>
        <v>0</v>
      </c>
      <c r="V266" s="38">
        <f t="shared" ca="1" si="62"/>
        <v>0</v>
      </c>
      <c r="W266" s="38"/>
      <c r="X266" s="38"/>
      <c r="Y266" s="38">
        <f t="shared" ca="1" si="63"/>
        <v>0</v>
      </c>
      <c r="Z266" s="37">
        <f t="shared" ca="1" si="64"/>
        <v>0</v>
      </c>
      <c r="AA266" s="38">
        <f t="shared" ca="1" si="65"/>
        <v>0</v>
      </c>
      <c r="AB266" s="38"/>
      <c r="AC266" s="38"/>
      <c r="AD266" s="38">
        <f t="shared" ca="1" si="66"/>
        <v>0</v>
      </c>
      <c r="AE266" s="37">
        <f t="shared" ca="1" si="67"/>
        <v>0</v>
      </c>
      <c r="AF266" s="38">
        <f t="shared" ca="1" si="68"/>
        <v>0</v>
      </c>
      <c r="AG266" s="38"/>
      <c r="AH266" s="38"/>
      <c r="AI266" s="38">
        <f t="shared" ca="1" si="69"/>
        <v>0</v>
      </c>
      <c r="BD266" s="4">
        <f>+IF(ISNA(VLOOKUP(BE266,'[2]Listing Personnel Interimaire'!$A$1:$H$50,5,FALSE)),"",VLOOKUP(BE266,'[2]Listing Personnel Interimaire'!$A$1:$H$50,5,FALSE))</f>
        <v>0</v>
      </c>
      <c r="BE266" s="3"/>
      <c r="BF266" s="4">
        <f>+IF(ISNA(VLOOKUP(BE266,'[2]Listing Personnel Interimaire'!$A$1:$H$50,2,FALSE)),"",VLOOKUP(BE266,'[2]Listing Personnel Interimaire'!$A$1:$H$50,2,FALSE))</f>
        <v>0</v>
      </c>
      <c r="BG266" s="9">
        <f t="shared" si="70"/>
        <v>0</v>
      </c>
      <c r="BH266" s="39"/>
      <c r="BI266" s="39"/>
      <c r="BJ266" s="6">
        <f t="shared" si="71"/>
        <v>0</v>
      </c>
    </row>
    <row r="267" spans="1:62" ht="15.5" thickTop="1" thickBot="1">
      <c r="A267" s="50" t="str">
        <f t="array" aca="1" ref="A267" ca="1">IFERROR(INDEX(bdqui,SMALL(IF((semaine=$B$3)*(societe=$AS$1),ROW(semaine)-1),ROW(A258)),COLUMN(A:A)),"")</f>
        <v/>
      </c>
      <c r="B267" s="50" t="str">
        <f t="array" aca="1" ref="B267" ca="1">IFERROR(INDEX(bdqui,SMALL(IF((semaine=$B$3)*(societe=$AS$1),ROW(semaine)-1),ROW(B258)),COLUMN(B:B)),"")</f>
        <v/>
      </c>
      <c r="C267" s="50"/>
      <c r="D267" s="32"/>
      <c r="E267" s="32"/>
      <c r="F267"/>
      <c r="G267" s="33"/>
      <c r="H267" s="33"/>
      <c r="I267" s="33"/>
      <c r="J267" s="33"/>
      <c r="K267" s="37">
        <f t="shared" ref="K267:K330" ca="1" si="72">+IF(A267="",0,7)</f>
        <v>0</v>
      </c>
      <c r="L267" s="38">
        <f t="shared" ref="L267:L330" ca="1" si="73">+IF(K267&gt;=6,1,0)</f>
        <v>0</v>
      </c>
      <c r="M267" s="38"/>
      <c r="N267" s="38"/>
      <c r="O267" s="38">
        <f t="shared" ref="O267:O330" ca="1" si="74">+L267</f>
        <v>0</v>
      </c>
      <c r="P267" s="37">
        <f t="shared" ref="P267:P330" ca="1" si="75">+IF(A267="",0,7)</f>
        <v>0</v>
      </c>
      <c r="Q267" s="38">
        <f t="shared" ref="Q267:Q330" ca="1" si="76">+IF(P267&gt;=6,1,0)</f>
        <v>0</v>
      </c>
      <c r="R267" s="38"/>
      <c r="S267" s="38"/>
      <c r="T267" s="38">
        <f t="shared" ref="T267:T330" ca="1" si="77">+Q267</f>
        <v>0</v>
      </c>
      <c r="U267" s="37">
        <f t="shared" ref="U267:U330" ca="1" si="78">+IF(A267="",0,7)</f>
        <v>0</v>
      </c>
      <c r="V267" s="38">
        <f t="shared" ref="V267:V330" ca="1" si="79">+IF(U267&gt;=6,1,0)</f>
        <v>0</v>
      </c>
      <c r="W267" s="38"/>
      <c r="X267" s="38"/>
      <c r="Y267" s="38">
        <f t="shared" ref="Y267:Y330" ca="1" si="80">+V267</f>
        <v>0</v>
      </c>
      <c r="Z267" s="37">
        <f t="shared" ref="Z267:Z330" ca="1" si="81">+IF(A267="",0,7)</f>
        <v>0</v>
      </c>
      <c r="AA267" s="38">
        <f t="shared" ref="AA267:AA330" ca="1" si="82">+IF(Z267&gt;=6,1,0)</f>
        <v>0</v>
      </c>
      <c r="AB267" s="38"/>
      <c r="AC267" s="38"/>
      <c r="AD267" s="38">
        <f t="shared" ref="AD267:AD330" ca="1" si="83">+AA267</f>
        <v>0</v>
      </c>
      <c r="AE267" s="37">
        <f t="shared" ref="AE267:AE330" ca="1" si="84">+IF(A267="",0,7)</f>
        <v>0</v>
      </c>
      <c r="AF267" s="38">
        <f t="shared" ref="AF267:AF330" ca="1" si="85">+IF(AE267&gt;=6,1,0)</f>
        <v>0</v>
      </c>
      <c r="AG267" s="38"/>
      <c r="AH267" s="38"/>
      <c r="AI267" s="38">
        <f t="shared" ref="AI267:AI330" ca="1" si="86">+AF267</f>
        <v>0</v>
      </c>
      <c r="BD267" s="4">
        <f>+IF(ISNA(VLOOKUP(BE267,'[2]Listing Personnel Interimaire'!$A$1:$H$50,5,FALSE)),"",VLOOKUP(BE267,'[2]Listing Personnel Interimaire'!$A$1:$H$50,5,FALSE))</f>
        <v>0</v>
      </c>
      <c r="BE267" s="3"/>
      <c r="BF267" s="4">
        <f>+IF(ISNA(VLOOKUP(BE267,'[2]Listing Personnel Interimaire'!$A$1:$H$50,2,FALSE)),"",VLOOKUP(BE267,'[2]Listing Personnel Interimaire'!$A$1:$H$50,2,FALSE))</f>
        <v>0</v>
      </c>
      <c r="BG267" s="9">
        <f t="shared" si="70"/>
        <v>0</v>
      </c>
      <c r="BH267" s="39"/>
      <c r="BI267" s="39"/>
      <c r="BJ267" s="6">
        <f t="shared" si="71"/>
        <v>0</v>
      </c>
    </row>
    <row r="268" spans="1:62" ht="15.5" thickTop="1" thickBot="1">
      <c r="A268" s="50" t="str">
        <f t="array" aca="1" ref="A268" ca="1">IFERROR(INDEX(bdqui,SMALL(IF((semaine=$B$3)*(societe=$AS$1),ROW(semaine)-1),ROW(A259)),COLUMN(A:A)),"")</f>
        <v/>
      </c>
      <c r="B268" s="50" t="str">
        <f t="array" aca="1" ref="B268" ca="1">IFERROR(INDEX(bdqui,SMALL(IF((semaine=$B$3)*(societe=$AS$1),ROW(semaine)-1),ROW(B259)),COLUMN(B:B)),"")</f>
        <v/>
      </c>
      <c r="C268" s="50"/>
      <c r="D268" s="32"/>
      <c r="E268" s="32"/>
      <c r="F268"/>
      <c r="G268" s="33"/>
      <c r="H268" s="33"/>
      <c r="I268" s="33"/>
      <c r="J268" s="33"/>
      <c r="K268" s="37">
        <f t="shared" ca="1" si="72"/>
        <v>0</v>
      </c>
      <c r="L268" s="38">
        <f t="shared" ca="1" si="73"/>
        <v>0</v>
      </c>
      <c r="M268" s="38"/>
      <c r="N268" s="38"/>
      <c r="O268" s="38">
        <f t="shared" ca="1" si="74"/>
        <v>0</v>
      </c>
      <c r="P268" s="37">
        <f t="shared" ca="1" si="75"/>
        <v>0</v>
      </c>
      <c r="Q268" s="38">
        <f t="shared" ca="1" si="76"/>
        <v>0</v>
      </c>
      <c r="R268" s="38"/>
      <c r="S268" s="38"/>
      <c r="T268" s="38">
        <f t="shared" ca="1" si="77"/>
        <v>0</v>
      </c>
      <c r="U268" s="37">
        <f t="shared" ca="1" si="78"/>
        <v>0</v>
      </c>
      <c r="V268" s="38">
        <f t="shared" ca="1" si="79"/>
        <v>0</v>
      </c>
      <c r="W268" s="38"/>
      <c r="X268" s="38"/>
      <c r="Y268" s="38">
        <f t="shared" ca="1" si="80"/>
        <v>0</v>
      </c>
      <c r="Z268" s="37">
        <f t="shared" ca="1" si="81"/>
        <v>0</v>
      </c>
      <c r="AA268" s="38">
        <f t="shared" ca="1" si="82"/>
        <v>0</v>
      </c>
      <c r="AB268" s="38"/>
      <c r="AC268" s="38"/>
      <c r="AD268" s="38">
        <f t="shared" ca="1" si="83"/>
        <v>0</v>
      </c>
      <c r="AE268" s="37">
        <f t="shared" ca="1" si="84"/>
        <v>0</v>
      </c>
      <c r="AF268" s="38">
        <f t="shared" ca="1" si="85"/>
        <v>0</v>
      </c>
      <c r="AG268" s="38"/>
      <c r="AH268" s="38"/>
      <c r="AI268" s="38">
        <f t="shared" ca="1" si="86"/>
        <v>0</v>
      </c>
      <c r="BD268" s="4">
        <f>+IF(ISNA(VLOOKUP(BE268,'[2]Listing Personnel Interimaire'!$A$1:$H$50,5,FALSE)),"",VLOOKUP(BE268,'[2]Listing Personnel Interimaire'!$A$1:$H$50,5,FALSE))</f>
        <v>0</v>
      </c>
      <c r="BE268" s="3"/>
      <c r="BF268" s="4">
        <f>+IF(ISNA(VLOOKUP(BE268,'[2]Listing Personnel Interimaire'!$A$1:$H$50,2,FALSE)),"",VLOOKUP(BE268,'[2]Listing Personnel Interimaire'!$A$1:$H$50,2,FALSE))</f>
        <v>0</v>
      </c>
      <c r="BG268" s="9">
        <f t="shared" si="70"/>
        <v>0</v>
      </c>
      <c r="BH268" s="39"/>
      <c r="BI268" s="39"/>
      <c r="BJ268" s="6">
        <f t="shared" si="71"/>
        <v>0</v>
      </c>
    </row>
    <row r="269" spans="1:62" ht="15.5" thickTop="1" thickBot="1">
      <c r="A269" s="50" t="str">
        <f t="array" aca="1" ref="A269" ca="1">IFERROR(INDEX(bdqui,SMALL(IF((semaine=$B$3)*(societe=$AS$1),ROW(semaine)-1),ROW(A260)),COLUMN(A:A)),"")</f>
        <v/>
      </c>
      <c r="B269" s="50" t="str">
        <f t="array" aca="1" ref="B269" ca="1">IFERROR(INDEX(bdqui,SMALL(IF((semaine=$B$3)*(societe=$AS$1),ROW(semaine)-1),ROW(B260)),COLUMN(B:B)),"")</f>
        <v/>
      </c>
      <c r="C269" s="50"/>
      <c r="D269" s="32"/>
      <c r="E269" s="32"/>
      <c r="F269"/>
      <c r="G269" s="33"/>
      <c r="H269" s="33"/>
      <c r="I269" s="33"/>
      <c r="J269" s="33"/>
      <c r="K269" s="37">
        <f t="shared" ca="1" si="72"/>
        <v>0</v>
      </c>
      <c r="L269" s="38">
        <f t="shared" ca="1" si="73"/>
        <v>0</v>
      </c>
      <c r="M269" s="38"/>
      <c r="N269" s="38"/>
      <c r="O269" s="38">
        <f t="shared" ca="1" si="74"/>
        <v>0</v>
      </c>
      <c r="P269" s="37">
        <f t="shared" ca="1" si="75"/>
        <v>0</v>
      </c>
      <c r="Q269" s="38">
        <f t="shared" ca="1" si="76"/>
        <v>0</v>
      </c>
      <c r="R269" s="38"/>
      <c r="S269" s="38"/>
      <c r="T269" s="38">
        <f t="shared" ca="1" si="77"/>
        <v>0</v>
      </c>
      <c r="U269" s="37">
        <f t="shared" ca="1" si="78"/>
        <v>0</v>
      </c>
      <c r="V269" s="38">
        <f t="shared" ca="1" si="79"/>
        <v>0</v>
      </c>
      <c r="W269" s="38"/>
      <c r="X269" s="38"/>
      <c r="Y269" s="38">
        <f t="shared" ca="1" si="80"/>
        <v>0</v>
      </c>
      <c r="Z269" s="37">
        <f t="shared" ca="1" si="81"/>
        <v>0</v>
      </c>
      <c r="AA269" s="38">
        <f t="shared" ca="1" si="82"/>
        <v>0</v>
      </c>
      <c r="AB269" s="38"/>
      <c r="AC269" s="38"/>
      <c r="AD269" s="38">
        <f t="shared" ca="1" si="83"/>
        <v>0</v>
      </c>
      <c r="AE269" s="37">
        <f t="shared" ca="1" si="84"/>
        <v>0</v>
      </c>
      <c r="AF269" s="38">
        <f t="shared" ca="1" si="85"/>
        <v>0</v>
      </c>
      <c r="AG269" s="38"/>
      <c r="AH269" s="38"/>
      <c r="AI269" s="38">
        <f t="shared" ca="1" si="86"/>
        <v>0</v>
      </c>
      <c r="BD269" s="4">
        <f>+IF(ISNA(VLOOKUP(BE269,'[2]Listing Personnel Interimaire'!$A$1:$H$50,5,FALSE)),"",VLOOKUP(BE269,'[2]Listing Personnel Interimaire'!$A$1:$H$50,5,FALSE))</f>
        <v>0</v>
      </c>
      <c r="BE269" s="3"/>
      <c r="BF269" s="4">
        <f>+IF(ISNA(VLOOKUP(BE269,'[2]Listing Personnel Interimaire'!$A$1:$H$50,2,FALSE)),"",VLOOKUP(BE269,'[2]Listing Personnel Interimaire'!$A$1:$H$50,2,FALSE))</f>
        <v>0</v>
      </c>
      <c r="BG269" s="9">
        <f t="shared" si="70"/>
        <v>0</v>
      </c>
      <c r="BH269" s="39"/>
      <c r="BI269" s="39"/>
      <c r="BJ269" s="6">
        <f t="shared" si="71"/>
        <v>0</v>
      </c>
    </row>
    <row r="270" spans="1:62" ht="15.5" thickTop="1" thickBot="1">
      <c r="A270" s="50" t="str">
        <f t="array" aca="1" ref="A270" ca="1">IFERROR(INDEX(bdqui,SMALL(IF((semaine=$B$3)*(societe=$AS$1),ROW(semaine)-1),ROW(A261)),COLUMN(A:A)),"")</f>
        <v/>
      </c>
      <c r="B270" s="50" t="str">
        <f t="array" aca="1" ref="B270" ca="1">IFERROR(INDEX(bdqui,SMALL(IF((semaine=$B$3)*(societe=$AS$1),ROW(semaine)-1),ROW(B261)),COLUMN(B:B)),"")</f>
        <v/>
      </c>
      <c r="C270" s="50"/>
      <c r="D270" s="32"/>
      <c r="E270" s="32"/>
      <c r="F270"/>
      <c r="G270" s="33"/>
      <c r="H270" s="33"/>
      <c r="I270" s="33"/>
      <c r="J270" s="33"/>
      <c r="K270" s="37">
        <f t="shared" ca="1" si="72"/>
        <v>0</v>
      </c>
      <c r="L270" s="38">
        <f t="shared" ca="1" si="73"/>
        <v>0</v>
      </c>
      <c r="M270" s="38"/>
      <c r="N270" s="38"/>
      <c r="O270" s="38">
        <f t="shared" ca="1" si="74"/>
        <v>0</v>
      </c>
      <c r="P270" s="37">
        <f t="shared" ca="1" si="75"/>
        <v>0</v>
      </c>
      <c r="Q270" s="38">
        <f t="shared" ca="1" si="76"/>
        <v>0</v>
      </c>
      <c r="R270" s="38"/>
      <c r="S270" s="38"/>
      <c r="T270" s="38">
        <f t="shared" ca="1" si="77"/>
        <v>0</v>
      </c>
      <c r="U270" s="37">
        <f t="shared" ca="1" si="78"/>
        <v>0</v>
      </c>
      <c r="V270" s="38">
        <f t="shared" ca="1" si="79"/>
        <v>0</v>
      </c>
      <c r="W270" s="38"/>
      <c r="X270" s="38"/>
      <c r="Y270" s="38">
        <f t="shared" ca="1" si="80"/>
        <v>0</v>
      </c>
      <c r="Z270" s="37">
        <f t="shared" ca="1" si="81"/>
        <v>0</v>
      </c>
      <c r="AA270" s="38">
        <f t="shared" ca="1" si="82"/>
        <v>0</v>
      </c>
      <c r="AB270" s="38"/>
      <c r="AC270" s="38"/>
      <c r="AD270" s="38">
        <f t="shared" ca="1" si="83"/>
        <v>0</v>
      </c>
      <c r="AE270" s="37">
        <f t="shared" ca="1" si="84"/>
        <v>0</v>
      </c>
      <c r="AF270" s="38">
        <f t="shared" ca="1" si="85"/>
        <v>0</v>
      </c>
      <c r="AG270" s="38"/>
      <c r="AH270" s="38"/>
      <c r="AI270" s="38">
        <f t="shared" ca="1" si="86"/>
        <v>0</v>
      </c>
      <c r="BD270" s="4">
        <f>+IF(ISNA(VLOOKUP(BE270,'[2]Listing Personnel Interimaire'!$A$1:$H$50,5,FALSE)),"",VLOOKUP(BE270,'[2]Listing Personnel Interimaire'!$A$1:$H$50,5,FALSE))</f>
        <v>0</v>
      </c>
      <c r="BE270" s="3"/>
      <c r="BF270" s="4">
        <f>+IF(ISNA(VLOOKUP(BE270,'[2]Listing Personnel Interimaire'!$A$1:$H$50,2,FALSE)),"",VLOOKUP(BE270,'[2]Listing Personnel Interimaire'!$A$1:$H$50,2,FALSE))</f>
        <v>0</v>
      </c>
      <c r="BG270" s="9">
        <f t="shared" si="70"/>
        <v>0</v>
      </c>
      <c r="BH270" s="39"/>
      <c r="BI270" s="39"/>
      <c r="BJ270" s="6">
        <f t="shared" si="71"/>
        <v>0</v>
      </c>
    </row>
    <row r="271" spans="1:62" ht="15.5" thickTop="1" thickBot="1">
      <c r="A271" s="50" t="str">
        <f t="array" aca="1" ref="A271" ca="1">IFERROR(INDEX(bdqui,SMALL(IF((semaine=$B$3)*(societe=$AS$1),ROW(semaine)-1),ROW(A262)),COLUMN(A:A)),"")</f>
        <v/>
      </c>
      <c r="B271" s="50" t="str">
        <f t="array" aca="1" ref="B271" ca="1">IFERROR(INDEX(bdqui,SMALL(IF((semaine=$B$3)*(societe=$AS$1),ROW(semaine)-1),ROW(B262)),COLUMN(B:B)),"")</f>
        <v/>
      </c>
      <c r="C271" s="50"/>
      <c r="D271" s="32"/>
      <c r="E271" s="32"/>
      <c r="F271"/>
      <c r="G271" s="33"/>
      <c r="H271" s="33"/>
      <c r="I271" s="33"/>
      <c r="J271" s="33"/>
      <c r="K271" s="37">
        <f t="shared" ca="1" si="72"/>
        <v>0</v>
      </c>
      <c r="L271" s="38">
        <f t="shared" ca="1" si="73"/>
        <v>0</v>
      </c>
      <c r="M271" s="38"/>
      <c r="N271" s="38"/>
      <c r="O271" s="38">
        <f t="shared" ca="1" si="74"/>
        <v>0</v>
      </c>
      <c r="P271" s="37">
        <f t="shared" ca="1" si="75"/>
        <v>0</v>
      </c>
      <c r="Q271" s="38">
        <f t="shared" ca="1" si="76"/>
        <v>0</v>
      </c>
      <c r="R271" s="38"/>
      <c r="S271" s="38"/>
      <c r="T271" s="38">
        <f t="shared" ca="1" si="77"/>
        <v>0</v>
      </c>
      <c r="U271" s="37">
        <f t="shared" ca="1" si="78"/>
        <v>0</v>
      </c>
      <c r="V271" s="38">
        <f t="shared" ca="1" si="79"/>
        <v>0</v>
      </c>
      <c r="W271" s="38"/>
      <c r="X271" s="38"/>
      <c r="Y271" s="38">
        <f t="shared" ca="1" si="80"/>
        <v>0</v>
      </c>
      <c r="Z271" s="37">
        <f t="shared" ca="1" si="81"/>
        <v>0</v>
      </c>
      <c r="AA271" s="38">
        <f t="shared" ca="1" si="82"/>
        <v>0</v>
      </c>
      <c r="AB271" s="38"/>
      <c r="AC271" s="38"/>
      <c r="AD271" s="38">
        <f t="shared" ca="1" si="83"/>
        <v>0</v>
      </c>
      <c r="AE271" s="37">
        <f t="shared" ca="1" si="84"/>
        <v>0</v>
      </c>
      <c r="AF271" s="38">
        <f t="shared" ca="1" si="85"/>
        <v>0</v>
      </c>
      <c r="AG271" s="38"/>
      <c r="AH271" s="38"/>
      <c r="AI271" s="38">
        <f t="shared" ca="1" si="86"/>
        <v>0</v>
      </c>
      <c r="BD271" s="4">
        <f>+IF(ISNA(VLOOKUP(BE271,'[2]Listing Personnel Interimaire'!$A$1:$H$50,5,FALSE)),"",VLOOKUP(BE271,'[2]Listing Personnel Interimaire'!$A$1:$H$50,5,FALSE))</f>
        <v>0</v>
      </c>
      <c r="BE271" s="3"/>
      <c r="BF271" s="4">
        <f>+IF(ISNA(VLOOKUP(BE271,'[2]Listing Personnel Interimaire'!$A$1:$H$50,2,FALSE)),"",VLOOKUP(BE271,'[2]Listing Personnel Interimaire'!$A$1:$H$50,2,FALSE))</f>
        <v>0</v>
      </c>
      <c r="BG271" s="9">
        <f t="shared" si="70"/>
        <v>0</v>
      </c>
      <c r="BH271" s="39"/>
      <c r="BI271" s="39"/>
      <c r="BJ271" s="6">
        <f t="shared" si="71"/>
        <v>0</v>
      </c>
    </row>
    <row r="272" spans="1:62" ht="15.5" thickTop="1" thickBot="1">
      <c r="A272" s="50" t="str">
        <f t="array" aca="1" ref="A272" ca="1">IFERROR(INDEX(bdqui,SMALL(IF((semaine=$B$3)*(societe=$AS$1),ROW(semaine)-1),ROW(A263)),COLUMN(A:A)),"")</f>
        <v/>
      </c>
      <c r="B272" s="50" t="str">
        <f t="array" aca="1" ref="B272" ca="1">IFERROR(INDEX(bdqui,SMALL(IF((semaine=$B$3)*(societe=$AS$1),ROW(semaine)-1),ROW(B263)),COLUMN(B:B)),"")</f>
        <v/>
      </c>
      <c r="C272" s="50"/>
      <c r="D272" s="32"/>
      <c r="E272" s="32"/>
      <c r="F272"/>
      <c r="G272" s="33"/>
      <c r="H272" s="33"/>
      <c r="I272" s="33"/>
      <c r="J272" s="33"/>
      <c r="K272" s="37">
        <f t="shared" ca="1" si="72"/>
        <v>0</v>
      </c>
      <c r="L272" s="38">
        <f t="shared" ca="1" si="73"/>
        <v>0</v>
      </c>
      <c r="M272" s="38"/>
      <c r="N272" s="38"/>
      <c r="O272" s="38">
        <f t="shared" ca="1" si="74"/>
        <v>0</v>
      </c>
      <c r="P272" s="37">
        <f t="shared" ca="1" si="75"/>
        <v>0</v>
      </c>
      <c r="Q272" s="38">
        <f t="shared" ca="1" si="76"/>
        <v>0</v>
      </c>
      <c r="R272" s="38"/>
      <c r="S272" s="38"/>
      <c r="T272" s="38">
        <f t="shared" ca="1" si="77"/>
        <v>0</v>
      </c>
      <c r="U272" s="37">
        <f t="shared" ca="1" si="78"/>
        <v>0</v>
      </c>
      <c r="V272" s="38">
        <f t="shared" ca="1" si="79"/>
        <v>0</v>
      </c>
      <c r="W272" s="38"/>
      <c r="X272" s="38"/>
      <c r="Y272" s="38">
        <f t="shared" ca="1" si="80"/>
        <v>0</v>
      </c>
      <c r="Z272" s="37">
        <f t="shared" ca="1" si="81"/>
        <v>0</v>
      </c>
      <c r="AA272" s="38">
        <f t="shared" ca="1" si="82"/>
        <v>0</v>
      </c>
      <c r="AB272" s="38"/>
      <c r="AC272" s="38"/>
      <c r="AD272" s="38">
        <f t="shared" ca="1" si="83"/>
        <v>0</v>
      </c>
      <c r="AE272" s="37">
        <f t="shared" ca="1" si="84"/>
        <v>0</v>
      </c>
      <c r="AF272" s="38">
        <f t="shared" ca="1" si="85"/>
        <v>0</v>
      </c>
      <c r="AG272" s="38"/>
      <c r="AH272" s="38"/>
      <c r="AI272" s="38">
        <f t="shared" ca="1" si="86"/>
        <v>0</v>
      </c>
      <c r="BD272" s="4">
        <f>+IF(ISNA(VLOOKUP(BE272,'[2]Listing Personnel Interimaire'!$A$1:$H$50,5,FALSE)),"",VLOOKUP(BE272,'[2]Listing Personnel Interimaire'!$A$1:$H$50,5,FALSE))</f>
        <v>0</v>
      </c>
      <c r="BE272" s="3"/>
      <c r="BF272" s="4">
        <f>+IF(ISNA(VLOOKUP(BE272,'[2]Listing Personnel Interimaire'!$A$1:$H$50,2,FALSE)),"",VLOOKUP(BE272,'[2]Listing Personnel Interimaire'!$A$1:$H$50,2,FALSE))</f>
        <v>0</v>
      </c>
      <c r="BG272" s="9">
        <f t="shared" si="70"/>
        <v>0</v>
      </c>
      <c r="BH272" s="39"/>
      <c r="BI272" s="39"/>
      <c r="BJ272" s="6">
        <f t="shared" si="71"/>
        <v>0</v>
      </c>
    </row>
    <row r="273" spans="1:62" ht="15.5" thickTop="1" thickBot="1">
      <c r="A273" s="50" t="str">
        <f t="array" aca="1" ref="A273" ca="1">IFERROR(INDEX(bdqui,SMALL(IF((semaine=$B$3)*(societe=$AS$1),ROW(semaine)-1),ROW(A264)),COLUMN(A:A)),"")</f>
        <v/>
      </c>
      <c r="B273" s="50" t="str">
        <f t="array" aca="1" ref="B273" ca="1">IFERROR(INDEX(bdqui,SMALL(IF((semaine=$B$3)*(societe=$AS$1),ROW(semaine)-1),ROW(B264)),COLUMN(B:B)),"")</f>
        <v/>
      </c>
      <c r="C273" s="50"/>
      <c r="D273" s="32"/>
      <c r="E273" s="32"/>
      <c r="F273"/>
      <c r="G273" s="33"/>
      <c r="H273" s="33"/>
      <c r="I273" s="33"/>
      <c r="J273" s="33"/>
      <c r="K273" s="37">
        <f t="shared" ca="1" si="72"/>
        <v>0</v>
      </c>
      <c r="L273" s="38">
        <f t="shared" ca="1" si="73"/>
        <v>0</v>
      </c>
      <c r="M273" s="38"/>
      <c r="N273" s="38"/>
      <c r="O273" s="38">
        <f t="shared" ca="1" si="74"/>
        <v>0</v>
      </c>
      <c r="P273" s="37">
        <f t="shared" ca="1" si="75"/>
        <v>0</v>
      </c>
      <c r="Q273" s="38">
        <f t="shared" ca="1" si="76"/>
        <v>0</v>
      </c>
      <c r="R273" s="38"/>
      <c r="S273" s="38"/>
      <c r="T273" s="38">
        <f t="shared" ca="1" si="77"/>
        <v>0</v>
      </c>
      <c r="U273" s="37">
        <f t="shared" ca="1" si="78"/>
        <v>0</v>
      </c>
      <c r="V273" s="38">
        <f t="shared" ca="1" si="79"/>
        <v>0</v>
      </c>
      <c r="W273" s="38"/>
      <c r="X273" s="38"/>
      <c r="Y273" s="38">
        <f t="shared" ca="1" si="80"/>
        <v>0</v>
      </c>
      <c r="Z273" s="37">
        <f t="shared" ca="1" si="81"/>
        <v>0</v>
      </c>
      <c r="AA273" s="38">
        <f t="shared" ca="1" si="82"/>
        <v>0</v>
      </c>
      <c r="AB273" s="38"/>
      <c r="AC273" s="38"/>
      <c r="AD273" s="38">
        <f t="shared" ca="1" si="83"/>
        <v>0</v>
      </c>
      <c r="AE273" s="37">
        <f t="shared" ca="1" si="84"/>
        <v>0</v>
      </c>
      <c r="AF273" s="38">
        <f t="shared" ca="1" si="85"/>
        <v>0</v>
      </c>
      <c r="AG273" s="38"/>
      <c r="AH273" s="38"/>
      <c r="AI273" s="38">
        <f t="shared" ca="1" si="86"/>
        <v>0</v>
      </c>
      <c r="BD273" s="4">
        <f>+IF(ISNA(VLOOKUP(BE273,'[2]Listing Personnel Interimaire'!$A$1:$H$50,5,FALSE)),"",VLOOKUP(BE273,'[2]Listing Personnel Interimaire'!$A$1:$H$50,5,FALSE))</f>
        <v>0</v>
      </c>
      <c r="BE273" s="3"/>
      <c r="BF273" s="4">
        <f>+IF(ISNA(VLOOKUP(BE273,'[2]Listing Personnel Interimaire'!$A$1:$H$50,2,FALSE)),"",VLOOKUP(BE273,'[2]Listing Personnel Interimaire'!$A$1:$H$50,2,FALSE))</f>
        <v>0</v>
      </c>
      <c r="BG273" s="9">
        <f t="shared" si="70"/>
        <v>0</v>
      </c>
      <c r="BH273" s="39"/>
      <c r="BI273" s="39"/>
      <c r="BJ273" s="6">
        <f t="shared" si="71"/>
        <v>0</v>
      </c>
    </row>
    <row r="274" spans="1:62" ht="15.5" thickTop="1" thickBot="1">
      <c r="A274" s="50" t="str">
        <f t="array" aca="1" ref="A274" ca="1">IFERROR(INDEX(bdqui,SMALL(IF((semaine=$B$3)*(societe=$AS$1),ROW(semaine)-1),ROW(A265)),COLUMN(A:A)),"")</f>
        <v/>
      </c>
      <c r="B274" s="50" t="str">
        <f t="array" aca="1" ref="B274" ca="1">IFERROR(INDEX(bdqui,SMALL(IF((semaine=$B$3)*(societe=$AS$1),ROW(semaine)-1),ROW(B265)),COLUMN(B:B)),"")</f>
        <v/>
      </c>
      <c r="C274" s="50"/>
      <c r="D274" s="32"/>
      <c r="E274" s="32"/>
      <c r="F274"/>
      <c r="G274" s="33"/>
      <c r="H274" s="33"/>
      <c r="I274" s="33"/>
      <c r="J274" s="33"/>
      <c r="K274" s="37">
        <f t="shared" ca="1" si="72"/>
        <v>0</v>
      </c>
      <c r="L274" s="38">
        <f t="shared" ca="1" si="73"/>
        <v>0</v>
      </c>
      <c r="M274" s="38"/>
      <c r="N274" s="38"/>
      <c r="O274" s="38">
        <f t="shared" ca="1" si="74"/>
        <v>0</v>
      </c>
      <c r="P274" s="37">
        <f t="shared" ca="1" si="75"/>
        <v>0</v>
      </c>
      <c r="Q274" s="38">
        <f t="shared" ca="1" si="76"/>
        <v>0</v>
      </c>
      <c r="R274" s="38"/>
      <c r="S274" s="38"/>
      <c r="T274" s="38">
        <f t="shared" ca="1" si="77"/>
        <v>0</v>
      </c>
      <c r="U274" s="37">
        <f t="shared" ca="1" si="78"/>
        <v>0</v>
      </c>
      <c r="V274" s="38">
        <f t="shared" ca="1" si="79"/>
        <v>0</v>
      </c>
      <c r="W274" s="38"/>
      <c r="X274" s="38"/>
      <c r="Y274" s="38">
        <f t="shared" ca="1" si="80"/>
        <v>0</v>
      </c>
      <c r="Z274" s="37">
        <f t="shared" ca="1" si="81"/>
        <v>0</v>
      </c>
      <c r="AA274" s="38">
        <f t="shared" ca="1" si="82"/>
        <v>0</v>
      </c>
      <c r="AB274" s="38"/>
      <c r="AC274" s="38"/>
      <c r="AD274" s="38">
        <f t="shared" ca="1" si="83"/>
        <v>0</v>
      </c>
      <c r="AE274" s="37">
        <f t="shared" ca="1" si="84"/>
        <v>0</v>
      </c>
      <c r="AF274" s="38">
        <f t="shared" ca="1" si="85"/>
        <v>0</v>
      </c>
      <c r="AG274" s="38"/>
      <c r="AH274" s="38"/>
      <c r="AI274" s="38">
        <f t="shared" ca="1" si="86"/>
        <v>0</v>
      </c>
      <c r="BD274" s="4">
        <f>+IF(ISNA(VLOOKUP(BE274,'[2]Listing Personnel Interimaire'!$A$1:$H$50,5,FALSE)),"",VLOOKUP(BE274,'[2]Listing Personnel Interimaire'!$A$1:$H$50,5,FALSE))</f>
        <v>0</v>
      </c>
      <c r="BE274" s="3"/>
      <c r="BF274" s="4">
        <f>+IF(ISNA(VLOOKUP(BE274,'[2]Listing Personnel Interimaire'!$A$1:$H$50,2,FALSE)),"",VLOOKUP(BE274,'[2]Listing Personnel Interimaire'!$A$1:$H$50,2,FALSE))</f>
        <v>0</v>
      </c>
      <c r="BG274" s="9">
        <f t="shared" si="70"/>
        <v>0</v>
      </c>
      <c r="BH274" s="39"/>
      <c r="BI274" s="39"/>
      <c r="BJ274" s="6">
        <f t="shared" si="71"/>
        <v>0</v>
      </c>
    </row>
    <row r="275" spans="1:62" ht="15.5" thickTop="1" thickBot="1">
      <c r="A275" s="50" t="str">
        <f t="array" aca="1" ref="A275" ca="1">IFERROR(INDEX(bdqui,SMALL(IF((semaine=$B$3)*(societe=$AS$1),ROW(semaine)-1),ROW(A266)),COLUMN(A:A)),"")</f>
        <v/>
      </c>
      <c r="B275" s="50" t="str">
        <f t="array" aca="1" ref="B275" ca="1">IFERROR(INDEX(bdqui,SMALL(IF((semaine=$B$3)*(societe=$AS$1),ROW(semaine)-1),ROW(B266)),COLUMN(B:B)),"")</f>
        <v/>
      </c>
      <c r="C275" s="50"/>
      <c r="D275" s="32"/>
      <c r="E275" s="32"/>
      <c r="F275"/>
      <c r="G275" s="33"/>
      <c r="H275" s="33"/>
      <c r="I275" s="33"/>
      <c r="J275" s="33"/>
      <c r="K275" s="37">
        <f t="shared" ca="1" si="72"/>
        <v>0</v>
      </c>
      <c r="L275" s="38">
        <f t="shared" ca="1" si="73"/>
        <v>0</v>
      </c>
      <c r="M275" s="38"/>
      <c r="N275" s="38"/>
      <c r="O275" s="38">
        <f t="shared" ca="1" si="74"/>
        <v>0</v>
      </c>
      <c r="P275" s="37">
        <f t="shared" ca="1" si="75"/>
        <v>0</v>
      </c>
      <c r="Q275" s="38">
        <f t="shared" ca="1" si="76"/>
        <v>0</v>
      </c>
      <c r="R275" s="38"/>
      <c r="S275" s="38"/>
      <c r="T275" s="38">
        <f t="shared" ca="1" si="77"/>
        <v>0</v>
      </c>
      <c r="U275" s="37">
        <f t="shared" ca="1" si="78"/>
        <v>0</v>
      </c>
      <c r="V275" s="38">
        <f t="shared" ca="1" si="79"/>
        <v>0</v>
      </c>
      <c r="W275" s="38"/>
      <c r="X275" s="38"/>
      <c r="Y275" s="38">
        <f t="shared" ca="1" si="80"/>
        <v>0</v>
      </c>
      <c r="Z275" s="37">
        <f t="shared" ca="1" si="81"/>
        <v>0</v>
      </c>
      <c r="AA275" s="38">
        <f t="shared" ca="1" si="82"/>
        <v>0</v>
      </c>
      <c r="AB275" s="38"/>
      <c r="AC275" s="38"/>
      <c r="AD275" s="38">
        <f t="shared" ca="1" si="83"/>
        <v>0</v>
      </c>
      <c r="AE275" s="37">
        <f t="shared" ca="1" si="84"/>
        <v>0</v>
      </c>
      <c r="AF275" s="38">
        <f t="shared" ca="1" si="85"/>
        <v>0</v>
      </c>
      <c r="AG275" s="38"/>
      <c r="AH275" s="38"/>
      <c r="AI275" s="38">
        <f t="shared" ca="1" si="86"/>
        <v>0</v>
      </c>
      <c r="BD275" s="4">
        <f>+IF(ISNA(VLOOKUP(BE275,'[2]Listing Personnel Interimaire'!$A$1:$H$50,5,FALSE)),"",VLOOKUP(BE275,'[2]Listing Personnel Interimaire'!$A$1:$H$50,5,FALSE))</f>
        <v>0</v>
      </c>
      <c r="BE275" s="3"/>
      <c r="BF275" s="4">
        <f>+IF(ISNA(VLOOKUP(BE275,'[2]Listing Personnel Interimaire'!$A$1:$H$50,2,FALSE)),"",VLOOKUP(BE275,'[2]Listing Personnel Interimaire'!$A$1:$H$50,2,FALSE))</f>
        <v>0</v>
      </c>
      <c r="BG275" s="9">
        <f t="shared" si="70"/>
        <v>0</v>
      </c>
      <c r="BH275" s="39"/>
      <c r="BI275" s="39"/>
      <c r="BJ275" s="6">
        <f t="shared" si="71"/>
        <v>0</v>
      </c>
    </row>
    <row r="276" spans="1:62" ht="15.5" thickTop="1" thickBot="1">
      <c r="A276" s="50" t="str">
        <f t="array" aca="1" ref="A276" ca="1">IFERROR(INDEX(bdqui,SMALL(IF((semaine=$B$3)*(societe=$AS$1),ROW(semaine)-1),ROW(A267)),COLUMN(A:A)),"")</f>
        <v/>
      </c>
      <c r="B276" s="50" t="str">
        <f t="array" aca="1" ref="B276" ca="1">IFERROR(INDEX(bdqui,SMALL(IF((semaine=$B$3)*(societe=$AS$1),ROW(semaine)-1),ROW(B267)),COLUMN(B:B)),"")</f>
        <v/>
      </c>
      <c r="C276" s="50"/>
      <c r="D276" s="32"/>
      <c r="E276" s="32"/>
      <c r="F276"/>
      <c r="G276" s="33"/>
      <c r="H276" s="33"/>
      <c r="I276" s="33"/>
      <c r="J276" s="33"/>
      <c r="K276" s="37">
        <f t="shared" ca="1" si="72"/>
        <v>0</v>
      </c>
      <c r="L276" s="38">
        <f t="shared" ca="1" si="73"/>
        <v>0</v>
      </c>
      <c r="M276" s="38"/>
      <c r="N276" s="38"/>
      <c r="O276" s="38">
        <f t="shared" ca="1" si="74"/>
        <v>0</v>
      </c>
      <c r="P276" s="37">
        <f t="shared" ca="1" si="75"/>
        <v>0</v>
      </c>
      <c r="Q276" s="38">
        <f t="shared" ca="1" si="76"/>
        <v>0</v>
      </c>
      <c r="R276" s="38"/>
      <c r="S276" s="38"/>
      <c r="T276" s="38">
        <f t="shared" ca="1" si="77"/>
        <v>0</v>
      </c>
      <c r="U276" s="37">
        <f t="shared" ca="1" si="78"/>
        <v>0</v>
      </c>
      <c r="V276" s="38">
        <f t="shared" ca="1" si="79"/>
        <v>0</v>
      </c>
      <c r="W276" s="38"/>
      <c r="X276" s="38"/>
      <c r="Y276" s="38">
        <f t="shared" ca="1" si="80"/>
        <v>0</v>
      </c>
      <c r="Z276" s="37">
        <f t="shared" ca="1" si="81"/>
        <v>0</v>
      </c>
      <c r="AA276" s="38">
        <f t="shared" ca="1" si="82"/>
        <v>0</v>
      </c>
      <c r="AB276" s="38"/>
      <c r="AC276" s="38"/>
      <c r="AD276" s="38">
        <f t="shared" ca="1" si="83"/>
        <v>0</v>
      </c>
      <c r="AE276" s="37">
        <f t="shared" ca="1" si="84"/>
        <v>0</v>
      </c>
      <c r="AF276" s="38">
        <f t="shared" ca="1" si="85"/>
        <v>0</v>
      </c>
      <c r="AG276" s="38"/>
      <c r="AH276" s="38"/>
      <c r="AI276" s="38">
        <f t="shared" ca="1" si="86"/>
        <v>0</v>
      </c>
      <c r="BD276" s="4">
        <f>+IF(ISNA(VLOOKUP(BE276,'[2]Listing Personnel Interimaire'!$A$1:$H$50,5,FALSE)),"",VLOOKUP(BE276,'[2]Listing Personnel Interimaire'!$A$1:$H$50,5,FALSE))</f>
        <v>0</v>
      </c>
      <c r="BE276" s="3"/>
      <c r="BF276" s="4">
        <f>+IF(ISNA(VLOOKUP(BE276,'[2]Listing Personnel Interimaire'!$A$1:$H$50,2,FALSE)),"",VLOOKUP(BE276,'[2]Listing Personnel Interimaire'!$A$1:$H$50,2,FALSE))</f>
        <v>0</v>
      </c>
      <c r="BG276" s="9">
        <f t="shared" si="70"/>
        <v>0</v>
      </c>
      <c r="BH276" s="39"/>
      <c r="BI276" s="39"/>
      <c r="BJ276" s="6">
        <f t="shared" si="71"/>
        <v>0</v>
      </c>
    </row>
    <row r="277" spans="1:62" ht="15.5" thickTop="1" thickBot="1">
      <c r="A277" s="50" t="str">
        <f t="array" aca="1" ref="A277" ca="1">IFERROR(INDEX(bdqui,SMALL(IF((semaine=$B$3)*(societe=$AS$1),ROW(semaine)-1),ROW(A268)),COLUMN(A:A)),"")</f>
        <v/>
      </c>
      <c r="B277" s="50" t="str">
        <f t="array" aca="1" ref="B277" ca="1">IFERROR(INDEX(bdqui,SMALL(IF((semaine=$B$3)*(societe=$AS$1),ROW(semaine)-1),ROW(B268)),COLUMN(B:B)),"")</f>
        <v/>
      </c>
      <c r="C277" s="50"/>
      <c r="D277" s="32"/>
      <c r="E277" s="32"/>
      <c r="F277"/>
      <c r="G277" s="33"/>
      <c r="H277" s="33"/>
      <c r="I277" s="33"/>
      <c r="J277" s="33"/>
      <c r="K277" s="37">
        <f t="shared" ca="1" si="72"/>
        <v>0</v>
      </c>
      <c r="L277" s="38">
        <f t="shared" ca="1" si="73"/>
        <v>0</v>
      </c>
      <c r="M277" s="38"/>
      <c r="N277" s="38"/>
      <c r="O277" s="38">
        <f t="shared" ca="1" si="74"/>
        <v>0</v>
      </c>
      <c r="P277" s="37">
        <f t="shared" ca="1" si="75"/>
        <v>0</v>
      </c>
      <c r="Q277" s="38">
        <f t="shared" ca="1" si="76"/>
        <v>0</v>
      </c>
      <c r="R277" s="38"/>
      <c r="S277" s="38"/>
      <c r="T277" s="38">
        <f t="shared" ca="1" si="77"/>
        <v>0</v>
      </c>
      <c r="U277" s="37">
        <f t="shared" ca="1" si="78"/>
        <v>0</v>
      </c>
      <c r="V277" s="38">
        <f t="shared" ca="1" si="79"/>
        <v>0</v>
      </c>
      <c r="W277" s="38"/>
      <c r="X277" s="38"/>
      <c r="Y277" s="38">
        <f t="shared" ca="1" si="80"/>
        <v>0</v>
      </c>
      <c r="Z277" s="37">
        <f t="shared" ca="1" si="81"/>
        <v>0</v>
      </c>
      <c r="AA277" s="38">
        <f t="shared" ca="1" si="82"/>
        <v>0</v>
      </c>
      <c r="AB277" s="38"/>
      <c r="AC277" s="38"/>
      <c r="AD277" s="38">
        <f t="shared" ca="1" si="83"/>
        <v>0</v>
      </c>
      <c r="AE277" s="37">
        <f t="shared" ca="1" si="84"/>
        <v>0</v>
      </c>
      <c r="AF277" s="38">
        <f t="shared" ca="1" si="85"/>
        <v>0</v>
      </c>
      <c r="AG277" s="38"/>
      <c r="AH277" s="38"/>
      <c r="AI277" s="38">
        <f t="shared" ca="1" si="86"/>
        <v>0</v>
      </c>
      <c r="BD277" s="4">
        <f>+IF(ISNA(VLOOKUP(BE277,'[2]Listing Personnel Interimaire'!$A$1:$H$50,5,FALSE)),"",VLOOKUP(BE277,'[2]Listing Personnel Interimaire'!$A$1:$H$50,5,FALSE))</f>
        <v>0</v>
      </c>
      <c r="BE277" s="3"/>
      <c r="BF277" s="4">
        <f>+IF(ISNA(VLOOKUP(BE277,'[2]Listing Personnel Interimaire'!$A$1:$H$50,2,FALSE)),"",VLOOKUP(BE277,'[2]Listing Personnel Interimaire'!$A$1:$H$50,2,FALSE))</f>
        <v>0</v>
      </c>
      <c r="BG277" s="9">
        <f t="shared" si="70"/>
        <v>0</v>
      </c>
      <c r="BH277" s="39"/>
      <c r="BI277" s="39"/>
      <c r="BJ277" s="6">
        <f t="shared" si="71"/>
        <v>0</v>
      </c>
    </row>
    <row r="278" spans="1:62" ht="15.5" thickTop="1" thickBot="1">
      <c r="A278" s="50" t="str">
        <f t="array" aca="1" ref="A278" ca="1">IFERROR(INDEX(bdqui,SMALL(IF((semaine=$B$3)*(societe=$AS$1),ROW(semaine)-1),ROW(A269)),COLUMN(A:A)),"")</f>
        <v/>
      </c>
      <c r="B278" s="50" t="str">
        <f t="array" aca="1" ref="B278" ca="1">IFERROR(INDEX(bdqui,SMALL(IF((semaine=$B$3)*(societe=$AS$1),ROW(semaine)-1),ROW(B269)),COLUMN(B:B)),"")</f>
        <v/>
      </c>
      <c r="C278" s="50"/>
      <c r="D278" s="32"/>
      <c r="E278" s="32"/>
      <c r="F278"/>
      <c r="G278" s="33"/>
      <c r="H278" s="33"/>
      <c r="I278" s="33"/>
      <c r="J278" s="33"/>
      <c r="K278" s="37">
        <f t="shared" ca="1" si="72"/>
        <v>0</v>
      </c>
      <c r="L278" s="38">
        <f t="shared" ca="1" si="73"/>
        <v>0</v>
      </c>
      <c r="M278" s="38"/>
      <c r="N278" s="38"/>
      <c r="O278" s="38">
        <f t="shared" ca="1" si="74"/>
        <v>0</v>
      </c>
      <c r="P278" s="37">
        <f t="shared" ca="1" si="75"/>
        <v>0</v>
      </c>
      <c r="Q278" s="38">
        <f t="shared" ca="1" si="76"/>
        <v>0</v>
      </c>
      <c r="R278" s="38"/>
      <c r="S278" s="38"/>
      <c r="T278" s="38">
        <f t="shared" ca="1" si="77"/>
        <v>0</v>
      </c>
      <c r="U278" s="37">
        <f t="shared" ca="1" si="78"/>
        <v>0</v>
      </c>
      <c r="V278" s="38">
        <f t="shared" ca="1" si="79"/>
        <v>0</v>
      </c>
      <c r="W278" s="38"/>
      <c r="X278" s="38"/>
      <c r="Y278" s="38">
        <f t="shared" ca="1" si="80"/>
        <v>0</v>
      </c>
      <c r="Z278" s="37">
        <f t="shared" ca="1" si="81"/>
        <v>0</v>
      </c>
      <c r="AA278" s="38">
        <f t="shared" ca="1" si="82"/>
        <v>0</v>
      </c>
      <c r="AB278" s="38"/>
      <c r="AC278" s="38"/>
      <c r="AD278" s="38">
        <f t="shared" ca="1" si="83"/>
        <v>0</v>
      </c>
      <c r="AE278" s="37">
        <f t="shared" ca="1" si="84"/>
        <v>0</v>
      </c>
      <c r="AF278" s="38">
        <f t="shared" ca="1" si="85"/>
        <v>0</v>
      </c>
      <c r="AG278" s="38"/>
      <c r="AH278" s="38"/>
      <c r="AI278" s="38">
        <f t="shared" ca="1" si="86"/>
        <v>0</v>
      </c>
      <c r="BD278" s="4">
        <f>+IF(ISNA(VLOOKUP(BE278,'[2]Listing Personnel Interimaire'!$A$1:$H$50,5,FALSE)),"",VLOOKUP(BE278,'[2]Listing Personnel Interimaire'!$A$1:$H$50,5,FALSE))</f>
        <v>0</v>
      </c>
      <c r="BE278" s="3"/>
      <c r="BF278" s="4">
        <f>+IF(ISNA(VLOOKUP(BE278,'[2]Listing Personnel Interimaire'!$A$1:$H$50,2,FALSE)),"",VLOOKUP(BE278,'[2]Listing Personnel Interimaire'!$A$1:$H$50,2,FALSE))</f>
        <v>0</v>
      </c>
      <c r="BG278" s="9">
        <f t="shared" si="70"/>
        <v>0</v>
      </c>
      <c r="BH278" s="39"/>
      <c r="BI278" s="39"/>
      <c r="BJ278" s="6">
        <f t="shared" si="71"/>
        <v>0</v>
      </c>
    </row>
    <row r="279" spans="1:62" ht="15.5" thickTop="1" thickBot="1">
      <c r="A279" s="50" t="str">
        <f t="array" aca="1" ref="A279" ca="1">IFERROR(INDEX(bdqui,SMALL(IF((semaine=$B$3)*(societe=$AS$1),ROW(semaine)-1),ROW(A270)),COLUMN(A:A)),"")</f>
        <v/>
      </c>
      <c r="B279" s="50" t="str">
        <f t="array" aca="1" ref="B279" ca="1">IFERROR(INDEX(bdqui,SMALL(IF((semaine=$B$3)*(societe=$AS$1),ROW(semaine)-1),ROW(B270)),COLUMN(B:B)),"")</f>
        <v/>
      </c>
      <c r="C279" s="50"/>
      <c r="D279" s="32"/>
      <c r="E279" s="32"/>
      <c r="F279"/>
      <c r="G279" s="33"/>
      <c r="H279" s="33"/>
      <c r="I279" s="33"/>
      <c r="J279" s="33"/>
      <c r="K279" s="37">
        <f t="shared" ca="1" si="72"/>
        <v>0</v>
      </c>
      <c r="L279" s="38">
        <f t="shared" ca="1" si="73"/>
        <v>0</v>
      </c>
      <c r="M279" s="38"/>
      <c r="N279" s="38"/>
      <c r="O279" s="38">
        <f t="shared" ca="1" si="74"/>
        <v>0</v>
      </c>
      <c r="P279" s="37">
        <f t="shared" ca="1" si="75"/>
        <v>0</v>
      </c>
      <c r="Q279" s="38">
        <f t="shared" ca="1" si="76"/>
        <v>0</v>
      </c>
      <c r="R279" s="38"/>
      <c r="S279" s="38"/>
      <c r="T279" s="38">
        <f t="shared" ca="1" si="77"/>
        <v>0</v>
      </c>
      <c r="U279" s="37">
        <f t="shared" ca="1" si="78"/>
        <v>0</v>
      </c>
      <c r="V279" s="38">
        <f t="shared" ca="1" si="79"/>
        <v>0</v>
      </c>
      <c r="W279" s="38"/>
      <c r="X279" s="38"/>
      <c r="Y279" s="38">
        <f t="shared" ca="1" si="80"/>
        <v>0</v>
      </c>
      <c r="Z279" s="37">
        <f t="shared" ca="1" si="81"/>
        <v>0</v>
      </c>
      <c r="AA279" s="38">
        <f t="shared" ca="1" si="82"/>
        <v>0</v>
      </c>
      <c r="AB279" s="38"/>
      <c r="AC279" s="38"/>
      <c r="AD279" s="38">
        <f t="shared" ca="1" si="83"/>
        <v>0</v>
      </c>
      <c r="AE279" s="37">
        <f t="shared" ca="1" si="84"/>
        <v>0</v>
      </c>
      <c r="AF279" s="38">
        <f t="shared" ca="1" si="85"/>
        <v>0</v>
      </c>
      <c r="AG279" s="38"/>
      <c r="AH279" s="38"/>
      <c r="AI279" s="38">
        <f t="shared" ca="1" si="86"/>
        <v>0</v>
      </c>
      <c r="BD279" s="4">
        <f>+IF(ISNA(VLOOKUP(BE279,'[2]Listing Personnel Interimaire'!$A$1:$H$50,5,FALSE)),"",VLOOKUP(BE279,'[2]Listing Personnel Interimaire'!$A$1:$H$50,5,FALSE))</f>
        <v>0</v>
      </c>
      <c r="BE279" s="3"/>
      <c r="BF279" s="4">
        <f>+IF(ISNA(VLOOKUP(BE279,'[2]Listing Personnel Interimaire'!$A$1:$H$50,2,FALSE)),"",VLOOKUP(BE279,'[2]Listing Personnel Interimaire'!$A$1:$H$50,2,FALSE))</f>
        <v>0</v>
      </c>
      <c r="BG279" s="9">
        <f t="shared" si="70"/>
        <v>0</v>
      </c>
      <c r="BH279" s="39"/>
      <c r="BI279" s="39"/>
      <c r="BJ279" s="6">
        <f t="shared" si="71"/>
        <v>0</v>
      </c>
    </row>
    <row r="280" spans="1:62" ht="15.5" thickTop="1" thickBot="1">
      <c r="A280" s="50" t="str">
        <f t="array" aca="1" ref="A280" ca="1">IFERROR(INDEX(bdqui,SMALL(IF((semaine=$B$3)*(societe=$AS$1),ROW(semaine)-1),ROW(A271)),COLUMN(A:A)),"")</f>
        <v/>
      </c>
      <c r="B280" s="50" t="str">
        <f t="array" aca="1" ref="B280" ca="1">IFERROR(INDEX(bdqui,SMALL(IF((semaine=$B$3)*(societe=$AS$1),ROW(semaine)-1),ROW(B271)),COLUMN(B:B)),"")</f>
        <v/>
      </c>
      <c r="C280" s="50"/>
      <c r="D280" s="32"/>
      <c r="E280" s="32"/>
      <c r="F280"/>
      <c r="G280" s="33"/>
      <c r="H280" s="33"/>
      <c r="I280" s="33"/>
      <c r="J280" s="33"/>
      <c r="K280" s="37">
        <f t="shared" ca="1" si="72"/>
        <v>0</v>
      </c>
      <c r="L280" s="38">
        <f t="shared" ca="1" si="73"/>
        <v>0</v>
      </c>
      <c r="M280" s="38"/>
      <c r="N280" s="38"/>
      <c r="O280" s="38">
        <f t="shared" ca="1" si="74"/>
        <v>0</v>
      </c>
      <c r="P280" s="37">
        <f t="shared" ca="1" si="75"/>
        <v>0</v>
      </c>
      <c r="Q280" s="38">
        <f t="shared" ca="1" si="76"/>
        <v>0</v>
      </c>
      <c r="R280" s="38"/>
      <c r="S280" s="38"/>
      <c r="T280" s="38">
        <f t="shared" ca="1" si="77"/>
        <v>0</v>
      </c>
      <c r="U280" s="37">
        <f t="shared" ca="1" si="78"/>
        <v>0</v>
      </c>
      <c r="V280" s="38">
        <f t="shared" ca="1" si="79"/>
        <v>0</v>
      </c>
      <c r="W280" s="38"/>
      <c r="X280" s="38"/>
      <c r="Y280" s="38">
        <f t="shared" ca="1" si="80"/>
        <v>0</v>
      </c>
      <c r="Z280" s="37">
        <f t="shared" ca="1" si="81"/>
        <v>0</v>
      </c>
      <c r="AA280" s="38">
        <f t="shared" ca="1" si="82"/>
        <v>0</v>
      </c>
      <c r="AB280" s="38"/>
      <c r="AC280" s="38"/>
      <c r="AD280" s="38">
        <f t="shared" ca="1" si="83"/>
        <v>0</v>
      </c>
      <c r="AE280" s="37">
        <f t="shared" ca="1" si="84"/>
        <v>0</v>
      </c>
      <c r="AF280" s="38">
        <f t="shared" ca="1" si="85"/>
        <v>0</v>
      </c>
      <c r="AG280" s="38"/>
      <c r="AH280" s="38"/>
      <c r="AI280" s="38">
        <f t="shared" ca="1" si="86"/>
        <v>0</v>
      </c>
      <c r="BD280" s="4">
        <f>+IF(ISNA(VLOOKUP(BE280,'[2]Listing Personnel Interimaire'!$A$1:$H$50,5,FALSE)),"",VLOOKUP(BE280,'[2]Listing Personnel Interimaire'!$A$1:$H$50,5,FALSE))</f>
        <v>0</v>
      </c>
      <c r="BE280" s="3"/>
      <c r="BF280" s="4">
        <f>+IF(ISNA(VLOOKUP(BE280,'[2]Listing Personnel Interimaire'!$A$1:$H$50,2,FALSE)),"",VLOOKUP(BE280,'[2]Listing Personnel Interimaire'!$A$1:$H$50,2,FALSE))</f>
        <v>0</v>
      </c>
      <c r="BG280" s="9">
        <f t="shared" si="70"/>
        <v>0</v>
      </c>
      <c r="BH280" s="39"/>
      <c r="BI280" s="39"/>
      <c r="BJ280" s="6">
        <f t="shared" si="71"/>
        <v>0</v>
      </c>
    </row>
    <row r="281" spans="1:62" ht="15.5" thickTop="1" thickBot="1">
      <c r="A281" s="50" t="str">
        <f t="array" aca="1" ref="A281" ca="1">IFERROR(INDEX(bdqui,SMALL(IF((semaine=$B$3)*(societe=$AS$1),ROW(semaine)-1),ROW(A272)),COLUMN(A:A)),"")</f>
        <v/>
      </c>
      <c r="B281" s="50" t="str">
        <f t="array" aca="1" ref="B281" ca="1">IFERROR(INDEX(bdqui,SMALL(IF((semaine=$B$3)*(societe=$AS$1),ROW(semaine)-1),ROW(B272)),COLUMN(B:B)),"")</f>
        <v/>
      </c>
      <c r="C281" s="50"/>
      <c r="D281" s="32"/>
      <c r="E281" s="32"/>
      <c r="F281"/>
      <c r="G281" s="33"/>
      <c r="H281" s="33"/>
      <c r="I281" s="33"/>
      <c r="J281" s="33"/>
      <c r="K281" s="37">
        <f t="shared" ca="1" si="72"/>
        <v>0</v>
      </c>
      <c r="L281" s="38">
        <f t="shared" ca="1" si="73"/>
        <v>0</v>
      </c>
      <c r="M281" s="38"/>
      <c r="N281" s="38"/>
      <c r="O281" s="38">
        <f t="shared" ca="1" si="74"/>
        <v>0</v>
      </c>
      <c r="P281" s="37">
        <f t="shared" ca="1" si="75"/>
        <v>0</v>
      </c>
      <c r="Q281" s="38">
        <f t="shared" ca="1" si="76"/>
        <v>0</v>
      </c>
      <c r="R281" s="38"/>
      <c r="S281" s="38"/>
      <c r="T281" s="38">
        <f t="shared" ca="1" si="77"/>
        <v>0</v>
      </c>
      <c r="U281" s="37">
        <f t="shared" ca="1" si="78"/>
        <v>0</v>
      </c>
      <c r="V281" s="38">
        <f t="shared" ca="1" si="79"/>
        <v>0</v>
      </c>
      <c r="W281" s="38"/>
      <c r="X281" s="38"/>
      <c r="Y281" s="38">
        <f t="shared" ca="1" si="80"/>
        <v>0</v>
      </c>
      <c r="Z281" s="37">
        <f t="shared" ca="1" si="81"/>
        <v>0</v>
      </c>
      <c r="AA281" s="38">
        <f t="shared" ca="1" si="82"/>
        <v>0</v>
      </c>
      <c r="AB281" s="38"/>
      <c r="AC281" s="38"/>
      <c r="AD281" s="38">
        <f t="shared" ca="1" si="83"/>
        <v>0</v>
      </c>
      <c r="AE281" s="37">
        <f t="shared" ca="1" si="84"/>
        <v>0</v>
      </c>
      <c r="AF281" s="38">
        <f t="shared" ca="1" si="85"/>
        <v>0</v>
      </c>
      <c r="AG281" s="38"/>
      <c r="AH281" s="38"/>
      <c r="AI281" s="38">
        <f t="shared" ca="1" si="86"/>
        <v>0</v>
      </c>
      <c r="BD281" s="4">
        <f>+IF(ISNA(VLOOKUP(BE281,'[2]Listing Personnel Interimaire'!$A$1:$H$50,5,FALSE)),"",VLOOKUP(BE281,'[2]Listing Personnel Interimaire'!$A$1:$H$50,5,FALSE))</f>
        <v>0</v>
      </c>
      <c r="BE281" s="3"/>
      <c r="BF281" s="4">
        <f>+IF(ISNA(VLOOKUP(BE281,'[2]Listing Personnel Interimaire'!$A$1:$H$50,2,FALSE)),"",VLOOKUP(BE281,'[2]Listing Personnel Interimaire'!$A$1:$H$50,2,FALSE))</f>
        <v>0</v>
      </c>
      <c r="BG281" s="9">
        <f t="shared" si="70"/>
        <v>0</v>
      </c>
      <c r="BH281" s="39"/>
      <c r="BI281" s="39"/>
      <c r="BJ281" s="6">
        <f t="shared" si="71"/>
        <v>0</v>
      </c>
    </row>
    <row r="282" spans="1:62" ht="15.5" thickTop="1" thickBot="1">
      <c r="A282" s="50" t="str">
        <f t="array" aca="1" ref="A282" ca="1">IFERROR(INDEX($D$9:$D$196,SMALL($F$9:$I$196,ROW(INDIRECT("1:"&amp;ROWS($G$9:$G$196))))),"")</f>
        <v/>
      </c>
      <c r="B282" s="52"/>
      <c r="C282" s="50"/>
      <c r="D282" s="32"/>
      <c r="E282" s="32"/>
      <c r="F282"/>
      <c r="G282" s="33"/>
      <c r="H282" s="33"/>
      <c r="I282" s="33"/>
      <c r="J282" s="33"/>
      <c r="K282" s="37">
        <f t="shared" ca="1" si="72"/>
        <v>0</v>
      </c>
      <c r="L282" s="38">
        <f t="shared" ca="1" si="73"/>
        <v>0</v>
      </c>
      <c r="M282" s="38"/>
      <c r="N282" s="38"/>
      <c r="O282" s="38">
        <f t="shared" ca="1" si="74"/>
        <v>0</v>
      </c>
      <c r="P282" s="37">
        <f t="shared" ca="1" si="75"/>
        <v>0</v>
      </c>
      <c r="Q282" s="38">
        <f t="shared" ca="1" si="76"/>
        <v>0</v>
      </c>
      <c r="R282" s="38"/>
      <c r="S282" s="38"/>
      <c r="T282" s="38">
        <f t="shared" ca="1" si="77"/>
        <v>0</v>
      </c>
      <c r="U282" s="37">
        <f t="shared" ca="1" si="78"/>
        <v>0</v>
      </c>
      <c r="V282" s="38">
        <f t="shared" ca="1" si="79"/>
        <v>0</v>
      </c>
      <c r="W282" s="38"/>
      <c r="X282" s="38"/>
      <c r="Y282" s="38">
        <f t="shared" ca="1" si="80"/>
        <v>0</v>
      </c>
      <c r="Z282" s="37">
        <f t="shared" ca="1" si="81"/>
        <v>0</v>
      </c>
      <c r="AA282" s="38">
        <f t="shared" ca="1" si="82"/>
        <v>0</v>
      </c>
      <c r="AB282" s="38"/>
      <c r="AC282" s="38"/>
      <c r="AD282" s="38">
        <f t="shared" ca="1" si="83"/>
        <v>0</v>
      </c>
      <c r="AE282" s="37">
        <f t="shared" ca="1" si="84"/>
        <v>0</v>
      </c>
      <c r="AF282" s="38">
        <f t="shared" ca="1" si="85"/>
        <v>0</v>
      </c>
      <c r="AG282" s="38"/>
      <c r="AH282" s="38"/>
      <c r="AI282" s="38">
        <f t="shared" ca="1" si="86"/>
        <v>0</v>
      </c>
      <c r="BD282" s="4">
        <f>+IF(ISNA(VLOOKUP(BE282,'[2]Listing Personnel Interimaire'!$A$1:$H$50,5,FALSE)),"",VLOOKUP(BE282,'[2]Listing Personnel Interimaire'!$A$1:$H$50,5,FALSE))</f>
        <v>0</v>
      </c>
      <c r="BE282" s="3"/>
      <c r="BF282" s="4">
        <f>+IF(ISNA(VLOOKUP(BE282,'[2]Listing Personnel Interimaire'!$A$1:$H$50,2,FALSE)),"",VLOOKUP(BE282,'[2]Listing Personnel Interimaire'!$A$1:$H$50,2,FALSE))</f>
        <v>0</v>
      </c>
      <c r="BG282" s="9">
        <f t="shared" si="70"/>
        <v>0</v>
      </c>
      <c r="BH282" s="39"/>
      <c r="BI282" s="39"/>
      <c r="BJ282" s="6">
        <f t="shared" si="71"/>
        <v>0</v>
      </c>
    </row>
    <row r="283" spans="1:62" ht="15.5" thickTop="1" thickBot="1">
      <c r="A283" s="50" t="str">
        <f t="array" aca="1" ref="A283" ca="1">IFERROR(INDEX($D$9:$D$196,SMALL($F$9:$I$196,ROW(INDIRECT("1:"&amp;ROWS($G$9:$G$196))))),"")</f>
        <v/>
      </c>
      <c r="B283" s="52"/>
      <c r="C283" s="50"/>
      <c r="D283" s="32"/>
      <c r="E283" s="32"/>
      <c r="F283"/>
      <c r="G283" s="33"/>
      <c r="H283" s="33"/>
      <c r="I283" s="33"/>
      <c r="J283" s="33"/>
      <c r="K283" s="37">
        <f t="shared" ca="1" si="72"/>
        <v>0</v>
      </c>
      <c r="L283" s="38">
        <f t="shared" ca="1" si="73"/>
        <v>0</v>
      </c>
      <c r="M283" s="38"/>
      <c r="N283" s="38"/>
      <c r="O283" s="38">
        <f t="shared" ca="1" si="74"/>
        <v>0</v>
      </c>
      <c r="P283" s="37">
        <f t="shared" ca="1" si="75"/>
        <v>0</v>
      </c>
      <c r="Q283" s="38">
        <f t="shared" ca="1" si="76"/>
        <v>0</v>
      </c>
      <c r="R283" s="38"/>
      <c r="S283" s="38"/>
      <c r="T283" s="38">
        <f t="shared" ca="1" si="77"/>
        <v>0</v>
      </c>
      <c r="U283" s="37">
        <f t="shared" ca="1" si="78"/>
        <v>0</v>
      </c>
      <c r="V283" s="38">
        <f t="shared" ca="1" si="79"/>
        <v>0</v>
      </c>
      <c r="W283" s="38"/>
      <c r="X283" s="38"/>
      <c r="Y283" s="38">
        <f t="shared" ca="1" si="80"/>
        <v>0</v>
      </c>
      <c r="Z283" s="37">
        <f t="shared" ca="1" si="81"/>
        <v>0</v>
      </c>
      <c r="AA283" s="38">
        <f t="shared" ca="1" si="82"/>
        <v>0</v>
      </c>
      <c r="AB283" s="38"/>
      <c r="AC283" s="38"/>
      <c r="AD283" s="38">
        <f t="shared" ca="1" si="83"/>
        <v>0</v>
      </c>
      <c r="AE283" s="37">
        <f t="shared" ca="1" si="84"/>
        <v>0</v>
      </c>
      <c r="AF283" s="38">
        <f t="shared" ca="1" si="85"/>
        <v>0</v>
      </c>
      <c r="AG283" s="38"/>
      <c r="AH283" s="38"/>
      <c r="AI283" s="38">
        <f t="shared" ca="1" si="86"/>
        <v>0</v>
      </c>
      <c r="BD283" s="4">
        <f>+IF(ISNA(VLOOKUP(BE283,'[2]Listing Personnel Interimaire'!$A$1:$H$50,5,FALSE)),"",VLOOKUP(BE283,'[2]Listing Personnel Interimaire'!$A$1:$H$50,5,FALSE))</f>
        <v>0</v>
      </c>
      <c r="BE283" s="3"/>
      <c r="BF283" s="4">
        <f>+IF(ISNA(VLOOKUP(BE283,'[2]Listing Personnel Interimaire'!$A$1:$H$50,2,FALSE)),"",VLOOKUP(BE283,'[2]Listing Personnel Interimaire'!$A$1:$H$50,2,FALSE))</f>
        <v>0</v>
      </c>
      <c r="BG283" s="9">
        <f t="shared" si="70"/>
        <v>0</v>
      </c>
      <c r="BH283" s="39"/>
      <c r="BI283" s="39"/>
      <c r="BJ283" s="6">
        <f t="shared" si="71"/>
        <v>0</v>
      </c>
    </row>
    <row r="284" spans="1:62" ht="15.5" thickTop="1" thickBot="1">
      <c r="A284" s="50" t="str">
        <f t="array" aca="1" ref="A284" ca="1">IFERROR(INDEX($D$9:$D$196,SMALL($F$9:$I$196,ROW(INDIRECT("1:"&amp;ROWS($G$9:$G$196))))),"")</f>
        <v/>
      </c>
      <c r="B284" s="52"/>
      <c r="C284" s="50"/>
      <c r="D284" s="32"/>
      <c r="E284" s="32"/>
      <c r="F284"/>
      <c r="G284" s="33"/>
      <c r="H284" s="33"/>
      <c r="I284" s="33"/>
      <c r="J284" s="33"/>
      <c r="K284" s="37">
        <f t="shared" ca="1" si="72"/>
        <v>0</v>
      </c>
      <c r="L284" s="38">
        <f t="shared" ca="1" si="73"/>
        <v>0</v>
      </c>
      <c r="M284" s="38"/>
      <c r="N284" s="38"/>
      <c r="O284" s="38">
        <f t="shared" ca="1" si="74"/>
        <v>0</v>
      </c>
      <c r="P284" s="37">
        <f t="shared" ca="1" si="75"/>
        <v>0</v>
      </c>
      <c r="Q284" s="38">
        <f t="shared" ca="1" si="76"/>
        <v>0</v>
      </c>
      <c r="R284" s="38"/>
      <c r="S284" s="38"/>
      <c r="T284" s="38">
        <f t="shared" ca="1" si="77"/>
        <v>0</v>
      </c>
      <c r="U284" s="37">
        <f t="shared" ca="1" si="78"/>
        <v>0</v>
      </c>
      <c r="V284" s="38">
        <f t="shared" ca="1" si="79"/>
        <v>0</v>
      </c>
      <c r="W284" s="38"/>
      <c r="X284" s="38"/>
      <c r="Y284" s="38">
        <f t="shared" ca="1" si="80"/>
        <v>0</v>
      </c>
      <c r="Z284" s="37">
        <f t="shared" ca="1" si="81"/>
        <v>0</v>
      </c>
      <c r="AA284" s="38">
        <f t="shared" ca="1" si="82"/>
        <v>0</v>
      </c>
      <c r="AB284" s="38"/>
      <c r="AC284" s="38"/>
      <c r="AD284" s="38">
        <f t="shared" ca="1" si="83"/>
        <v>0</v>
      </c>
      <c r="AE284" s="37">
        <f t="shared" ca="1" si="84"/>
        <v>0</v>
      </c>
      <c r="AF284" s="38">
        <f t="shared" ca="1" si="85"/>
        <v>0</v>
      </c>
      <c r="AG284" s="38"/>
      <c r="AH284" s="38"/>
      <c r="AI284" s="38">
        <f t="shared" ca="1" si="86"/>
        <v>0</v>
      </c>
      <c r="BD284" s="4">
        <f>+IF(ISNA(VLOOKUP(BE284,'[2]Listing Personnel Interimaire'!$A$1:$H$50,5,FALSE)),"",VLOOKUP(BE284,'[2]Listing Personnel Interimaire'!$A$1:$H$50,5,FALSE))</f>
        <v>0</v>
      </c>
      <c r="BE284" s="3"/>
      <c r="BF284" s="4">
        <f>+IF(ISNA(VLOOKUP(BE284,'[2]Listing Personnel Interimaire'!$A$1:$H$50,2,FALSE)),"",VLOOKUP(BE284,'[2]Listing Personnel Interimaire'!$A$1:$H$50,2,FALSE))</f>
        <v>0</v>
      </c>
      <c r="BG284" s="9">
        <f t="shared" si="70"/>
        <v>0</v>
      </c>
      <c r="BH284" s="39"/>
      <c r="BI284" s="39"/>
      <c r="BJ284" s="6">
        <f t="shared" si="71"/>
        <v>0</v>
      </c>
    </row>
    <row r="285" spans="1:62" ht="15.5" thickTop="1" thickBot="1">
      <c r="A285" s="50" t="str">
        <f t="array" aca="1" ref="A285" ca="1">IFERROR(INDEX($D$9:$D$196,SMALL($F$9:$I$196,ROW(INDIRECT("1:"&amp;ROWS($G$9:$G$196))))),"")</f>
        <v/>
      </c>
      <c r="B285" s="52"/>
      <c r="C285" s="50"/>
      <c r="D285" s="32"/>
      <c r="E285" s="32"/>
      <c r="F285"/>
      <c r="G285" s="33"/>
      <c r="H285" s="33"/>
      <c r="I285" s="33"/>
      <c r="J285" s="33"/>
      <c r="K285" s="37">
        <f t="shared" ca="1" si="72"/>
        <v>0</v>
      </c>
      <c r="L285" s="38">
        <f t="shared" ca="1" si="73"/>
        <v>0</v>
      </c>
      <c r="M285" s="38"/>
      <c r="N285" s="38"/>
      <c r="O285" s="38">
        <f t="shared" ca="1" si="74"/>
        <v>0</v>
      </c>
      <c r="P285" s="37">
        <f t="shared" ca="1" si="75"/>
        <v>0</v>
      </c>
      <c r="Q285" s="38">
        <f t="shared" ca="1" si="76"/>
        <v>0</v>
      </c>
      <c r="R285" s="38"/>
      <c r="S285" s="38"/>
      <c r="T285" s="38">
        <f t="shared" ca="1" si="77"/>
        <v>0</v>
      </c>
      <c r="U285" s="37">
        <f t="shared" ca="1" si="78"/>
        <v>0</v>
      </c>
      <c r="V285" s="38">
        <f t="shared" ca="1" si="79"/>
        <v>0</v>
      </c>
      <c r="W285" s="38"/>
      <c r="X285" s="38"/>
      <c r="Y285" s="38">
        <f t="shared" ca="1" si="80"/>
        <v>0</v>
      </c>
      <c r="Z285" s="37">
        <f t="shared" ca="1" si="81"/>
        <v>0</v>
      </c>
      <c r="AA285" s="38">
        <f t="shared" ca="1" si="82"/>
        <v>0</v>
      </c>
      <c r="AB285" s="38"/>
      <c r="AC285" s="38"/>
      <c r="AD285" s="38">
        <f t="shared" ca="1" si="83"/>
        <v>0</v>
      </c>
      <c r="AE285" s="37">
        <f t="shared" ca="1" si="84"/>
        <v>0</v>
      </c>
      <c r="AF285" s="38">
        <f t="shared" ca="1" si="85"/>
        <v>0</v>
      </c>
      <c r="AG285" s="38"/>
      <c r="AH285" s="38"/>
      <c r="AI285" s="38">
        <f t="shared" ca="1" si="86"/>
        <v>0</v>
      </c>
      <c r="BD285" s="4">
        <f>+IF(ISNA(VLOOKUP(BE285,'[2]Listing Personnel Interimaire'!$A$1:$H$50,5,FALSE)),"",VLOOKUP(BE285,'[2]Listing Personnel Interimaire'!$A$1:$H$50,5,FALSE))</f>
        <v>0</v>
      </c>
      <c r="BE285" s="3"/>
      <c r="BF285" s="4">
        <f>+IF(ISNA(VLOOKUP(BE285,'[2]Listing Personnel Interimaire'!$A$1:$H$50,2,FALSE)),"",VLOOKUP(BE285,'[2]Listing Personnel Interimaire'!$A$1:$H$50,2,FALSE))</f>
        <v>0</v>
      </c>
      <c r="BG285" s="9">
        <f t="shared" si="70"/>
        <v>0</v>
      </c>
      <c r="BH285" s="39"/>
      <c r="BI285" s="39"/>
      <c r="BJ285" s="6">
        <f t="shared" si="71"/>
        <v>0</v>
      </c>
    </row>
    <row r="286" spans="1:62" ht="15.5" thickTop="1" thickBot="1">
      <c r="A286" s="50" t="str">
        <f t="array" aca="1" ref="A286" ca="1">IFERROR(INDEX($D$9:$D$196,SMALL($F$9:$I$196,ROW(INDIRECT("1:"&amp;ROWS($G$9:$G$196))))),"")</f>
        <v/>
      </c>
      <c r="B286" s="52"/>
      <c r="C286" s="50"/>
      <c r="D286" s="32"/>
      <c r="E286" s="32"/>
      <c r="F286"/>
      <c r="G286" s="33"/>
      <c r="H286" s="33"/>
      <c r="I286" s="33"/>
      <c r="J286" s="33"/>
      <c r="K286" s="37">
        <f t="shared" ca="1" si="72"/>
        <v>0</v>
      </c>
      <c r="L286" s="38">
        <f t="shared" ca="1" si="73"/>
        <v>0</v>
      </c>
      <c r="M286" s="38"/>
      <c r="N286" s="38"/>
      <c r="O286" s="38">
        <f t="shared" ca="1" si="74"/>
        <v>0</v>
      </c>
      <c r="P286" s="37">
        <f t="shared" ca="1" si="75"/>
        <v>0</v>
      </c>
      <c r="Q286" s="38">
        <f t="shared" ca="1" si="76"/>
        <v>0</v>
      </c>
      <c r="R286" s="38"/>
      <c r="S286" s="38"/>
      <c r="T286" s="38">
        <f t="shared" ca="1" si="77"/>
        <v>0</v>
      </c>
      <c r="U286" s="37">
        <f t="shared" ca="1" si="78"/>
        <v>0</v>
      </c>
      <c r="V286" s="38">
        <f t="shared" ca="1" si="79"/>
        <v>0</v>
      </c>
      <c r="W286" s="38"/>
      <c r="X286" s="38"/>
      <c r="Y286" s="38">
        <f t="shared" ca="1" si="80"/>
        <v>0</v>
      </c>
      <c r="Z286" s="37">
        <f t="shared" ca="1" si="81"/>
        <v>0</v>
      </c>
      <c r="AA286" s="38">
        <f t="shared" ca="1" si="82"/>
        <v>0</v>
      </c>
      <c r="AB286" s="38"/>
      <c r="AC286" s="38"/>
      <c r="AD286" s="38">
        <f t="shared" ca="1" si="83"/>
        <v>0</v>
      </c>
      <c r="AE286" s="37">
        <f t="shared" ca="1" si="84"/>
        <v>0</v>
      </c>
      <c r="AF286" s="38">
        <f t="shared" ca="1" si="85"/>
        <v>0</v>
      </c>
      <c r="AG286" s="38"/>
      <c r="AH286" s="38"/>
      <c r="AI286" s="38">
        <f t="shared" ca="1" si="86"/>
        <v>0</v>
      </c>
      <c r="BD286" s="4">
        <f>+IF(ISNA(VLOOKUP(BE286,'[2]Listing Personnel Interimaire'!$A$1:$H$50,5,FALSE)),"",VLOOKUP(BE286,'[2]Listing Personnel Interimaire'!$A$1:$H$50,5,FALSE))</f>
        <v>0</v>
      </c>
      <c r="BE286" s="3"/>
      <c r="BF286" s="4">
        <f>+IF(ISNA(VLOOKUP(BE286,'[2]Listing Personnel Interimaire'!$A$1:$H$50,2,FALSE)),"",VLOOKUP(BE286,'[2]Listing Personnel Interimaire'!$A$1:$H$50,2,FALSE))</f>
        <v>0</v>
      </c>
      <c r="BG286" s="9">
        <f t="shared" si="70"/>
        <v>0</v>
      </c>
      <c r="BH286" s="39"/>
      <c r="BI286" s="39"/>
      <c r="BJ286" s="6">
        <f t="shared" si="71"/>
        <v>0</v>
      </c>
    </row>
    <row r="287" spans="1:62" ht="15.5" thickTop="1" thickBot="1">
      <c r="A287" s="50" t="str">
        <f t="array" aca="1" ref="A287" ca="1">IFERROR(INDEX($D$9:$D$196,SMALL($F$9:$I$196,ROW(INDIRECT("1:"&amp;ROWS($G$9:$G$196))))),"")</f>
        <v/>
      </c>
      <c r="B287" s="52"/>
      <c r="C287" s="50"/>
      <c r="D287" s="32"/>
      <c r="E287" s="32"/>
      <c r="F287"/>
      <c r="G287" s="33"/>
      <c r="H287" s="33"/>
      <c r="I287" s="33"/>
      <c r="J287" s="33"/>
      <c r="K287" s="37">
        <f t="shared" ca="1" si="72"/>
        <v>0</v>
      </c>
      <c r="L287" s="38">
        <f t="shared" ca="1" si="73"/>
        <v>0</v>
      </c>
      <c r="M287" s="38"/>
      <c r="N287" s="38"/>
      <c r="O287" s="38">
        <f t="shared" ca="1" si="74"/>
        <v>0</v>
      </c>
      <c r="P287" s="37">
        <f t="shared" ca="1" si="75"/>
        <v>0</v>
      </c>
      <c r="Q287" s="38">
        <f t="shared" ca="1" si="76"/>
        <v>0</v>
      </c>
      <c r="R287" s="38"/>
      <c r="S287" s="38"/>
      <c r="T287" s="38">
        <f t="shared" ca="1" si="77"/>
        <v>0</v>
      </c>
      <c r="U287" s="37">
        <f t="shared" ca="1" si="78"/>
        <v>0</v>
      </c>
      <c r="V287" s="38">
        <f t="shared" ca="1" si="79"/>
        <v>0</v>
      </c>
      <c r="W287" s="38"/>
      <c r="X287" s="38"/>
      <c r="Y287" s="38">
        <f t="shared" ca="1" si="80"/>
        <v>0</v>
      </c>
      <c r="Z287" s="37">
        <f t="shared" ca="1" si="81"/>
        <v>0</v>
      </c>
      <c r="AA287" s="38">
        <f t="shared" ca="1" si="82"/>
        <v>0</v>
      </c>
      <c r="AB287" s="38"/>
      <c r="AC287" s="38"/>
      <c r="AD287" s="38">
        <f t="shared" ca="1" si="83"/>
        <v>0</v>
      </c>
      <c r="AE287" s="37">
        <f t="shared" ca="1" si="84"/>
        <v>0</v>
      </c>
      <c r="AF287" s="38">
        <f t="shared" ca="1" si="85"/>
        <v>0</v>
      </c>
      <c r="AG287" s="38"/>
      <c r="AH287" s="38"/>
      <c r="AI287" s="38">
        <f t="shared" ca="1" si="86"/>
        <v>0</v>
      </c>
      <c r="BD287" s="4">
        <f>+IF(ISNA(VLOOKUP(BE287,'[2]Listing Personnel Interimaire'!$A$1:$H$50,5,FALSE)),"",VLOOKUP(BE287,'[2]Listing Personnel Interimaire'!$A$1:$H$50,5,FALSE))</f>
        <v>0</v>
      </c>
      <c r="BE287" s="3"/>
      <c r="BF287" s="4">
        <f>+IF(ISNA(VLOOKUP(BE287,'[2]Listing Personnel Interimaire'!$A$1:$H$50,2,FALSE)),"",VLOOKUP(BE287,'[2]Listing Personnel Interimaire'!$A$1:$H$50,2,FALSE))</f>
        <v>0</v>
      </c>
      <c r="BG287" s="9">
        <f t="shared" si="70"/>
        <v>0</v>
      </c>
      <c r="BH287" s="39"/>
      <c r="BI287" s="39"/>
      <c r="BJ287" s="6">
        <f t="shared" si="71"/>
        <v>0</v>
      </c>
    </row>
    <row r="288" spans="1:62" ht="15.5" thickTop="1" thickBot="1">
      <c r="A288" s="50" t="str">
        <f t="array" aca="1" ref="A288" ca="1">IFERROR(INDEX($D$9:$D$196,SMALL($F$9:$I$196,ROW(INDIRECT("1:"&amp;ROWS($G$9:$G$196))))),"")</f>
        <v/>
      </c>
      <c r="B288" s="52"/>
      <c r="C288" s="50"/>
      <c r="D288" s="32"/>
      <c r="E288" s="32"/>
      <c r="F288"/>
      <c r="G288" s="33"/>
      <c r="H288" s="33"/>
      <c r="I288" s="33"/>
      <c r="J288" s="33"/>
      <c r="K288" s="37">
        <f t="shared" ca="1" si="72"/>
        <v>0</v>
      </c>
      <c r="L288" s="38">
        <f t="shared" ca="1" si="73"/>
        <v>0</v>
      </c>
      <c r="M288" s="38"/>
      <c r="N288" s="38"/>
      <c r="O288" s="38">
        <f t="shared" ca="1" si="74"/>
        <v>0</v>
      </c>
      <c r="P288" s="37">
        <f t="shared" ca="1" si="75"/>
        <v>0</v>
      </c>
      <c r="Q288" s="38">
        <f t="shared" ca="1" si="76"/>
        <v>0</v>
      </c>
      <c r="R288" s="38"/>
      <c r="S288" s="38"/>
      <c r="T288" s="38">
        <f t="shared" ca="1" si="77"/>
        <v>0</v>
      </c>
      <c r="U288" s="37">
        <f t="shared" ca="1" si="78"/>
        <v>0</v>
      </c>
      <c r="V288" s="38">
        <f t="shared" ca="1" si="79"/>
        <v>0</v>
      </c>
      <c r="W288" s="38"/>
      <c r="X288" s="38"/>
      <c r="Y288" s="38">
        <f t="shared" ca="1" si="80"/>
        <v>0</v>
      </c>
      <c r="Z288" s="37">
        <f t="shared" ca="1" si="81"/>
        <v>0</v>
      </c>
      <c r="AA288" s="38">
        <f t="shared" ca="1" si="82"/>
        <v>0</v>
      </c>
      <c r="AB288" s="38"/>
      <c r="AC288" s="38"/>
      <c r="AD288" s="38">
        <f t="shared" ca="1" si="83"/>
        <v>0</v>
      </c>
      <c r="AE288" s="37">
        <f t="shared" ca="1" si="84"/>
        <v>0</v>
      </c>
      <c r="AF288" s="38">
        <f t="shared" ca="1" si="85"/>
        <v>0</v>
      </c>
      <c r="AG288" s="38"/>
      <c r="AH288" s="38"/>
      <c r="AI288" s="38">
        <f t="shared" ca="1" si="86"/>
        <v>0</v>
      </c>
      <c r="BD288" s="4">
        <f>+IF(ISNA(VLOOKUP(BE288,'[2]Listing Personnel Interimaire'!$A$1:$H$50,5,FALSE)),"",VLOOKUP(BE288,'[2]Listing Personnel Interimaire'!$A$1:$H$50,5,FALSE))</f>
        <v>0</v>
      </c>
      <c r="BE288" s="3"/>
      <c r="BF288" s="4">
        <f>+IF(ISNA(VLOOKUP(BE288,'[2]Listing Personnel Interimaire'!$A$1:$H$50,2,FALSE)),"",VLOOKUP(BE288,'[2]Listing Personnel Interimaire'!$A$1:$H$50,2,FALSE))</f>
        <v>0</v>
      </c>
      <c r="BG288" s="9">
        <f t="shared" si="70"/>
        <v>0</v>
      </c>
      <c r="BH288" s="39"/>
      <c r="BI288" s="39"/>
      <c r="BJ288" s="6">
        <f t="shared" si="71"/>
        <v>0</v>
      </c>
    </row>
    <row r="289" spans="1:62" ht="15.5" thickTop="1" thickBot="1">
      <c r="A289" s="50" t="str">
        <f t="array" aca="1" ref="A289" ca="1">IFERROR(INDEX($D$9:$D$196,SMALL($F$9:$I$196,ROW(INDIRECT("1:"&amp;ROWS($G$9:$G$196))))),"")</f>
        <v/>
      </c>
      <c r="B289" s="52"/>
      <c r="C289" s="50"/>
      <c r="D289" s="32"/>
      <c r="E289" s="32"/>
      <c r="F289"/>
      <c r="G289" s="33"/>
      <c r="H289" s="33"/>
      <c r="I289" s="33"/>
      <c r="J289" s="33"/>
      <c r="K289" s="37">
        <f t="shared" ca="1" si="72"/>
        <v>0</v>
      </c>
      <c r="L289" s="38">
        <f t="shared" ca="1" si="73"/>
        <v>0</v>
      </c>
      <c r="M289" s="38"/>
      <c r="N289" s="38"/>
      <c r="O289" s="38">
        <f t="shared" ca="1" si="74"/>
        <v>0</v>
      </c>
      <c r="P289" s="37">
        <f t="shared" ca="1" si="75"/>
        <v>0</v>
      </c>
      <c r="Q289" s="38">
        <f t="shared" ca="1" si="76"/>
        <v>0</v>
      </c>
      <c r="R289" s="38"/>
      <c r="S289" s="38"/>
      <c r="T289" s="38">
        <f t="shared" ca="1" si="77"/>
        <v>0</v>
      </c>
      <c r="U289" s="37">
        <f t="shared" ca="1" si="78"/>
        <v>0</v>
      </c>
      <c r="V289" s="38">
        <f t="shared" ca="1" si="79"/>
        <v>0</v>
      </c>
      <c r="W289" s="38"/>
      <c r="X289" s="38"/>
      <c r="Y289" s="38">
        <f t="shared" ca="1" si="80"/>
        <v>0</v>
      </c>
      <c r="Z289" s="37">
        <f t="shared" ca="1" si="81"/>
        <v>0</v>
      </c>
      <c r="AA289" s="38">
        <f t="shared" ca="1" si="82"/>
        <v>0</v>
      </c>
      <c r="AB289" s="38"/>
      <c r="AC289" s="38"/>
      <c r="AD289" s="38">
        <f t="shared" ca="1" si="83"/>
        <v>0</v>
      </c>
      <c r="AE289" s="37">
        <f t="shared" ca="1" si="84"/>
        <v>0</v>
      </c>
      <c r="AF289" s="38">
        <f t="shared" ca="1" si="85"/>
        <v>0</v>
      </c>
      <c r="AG289" s="38"/>
      <c r="AH289" s="38"/>
      <c r="AI289" s="38">
        <f t="shared" ca="1" si="86"/>
        <v>0</v>
      </c>
      <c r="BD289" s="4">
        <f>+IF(ISNA(VLOOKUP(BE289,'[2]Listing Personnel Interimaire'!$A$1:$H$50,5,FALSE)),"",VLOOKUP(BE289,'[2]Listing Personnel Interimaire'!$A$1:$H$50,5,FALSE))</f>
        <v>0</v>
      </c>
      <c r="BE289" s="3"/>
      <c r="BF289" s="4">
        <f>+IF(ISNA(VLOOKUP(BE289,'[2]Listing Personnel Interimaire'!$A$1:$H$50,2,FALSE)),"",VLOOKUP(BE289,'[2]Listing Personnel Interimaire'!$A$1:$H$50,2,FALSE))</f>
        <v>0</v>
      </c>
      <c r="BG289" s="9">
        <f t="shared" si="70"/>
        <v>0</v>
      </c>
      <c r="BH289" s="39"/>
      <c r="BI289" s="39"/>
      <c r="BJ289" s="6">
        <f t="shared" si="71"/>
        <v>0</v>
      </c>
    </row>
    <row r="290" spans="1:62" ht="15.5" thickTop="1" thickBot="1">
      <c r="A290" s="50" t="str">
        <f t="array" aca="1" ref="A290" ca="1">IFERROR(INDEX($D$9:$D$196,SMALL($F$9:$I$196,ROW(INDIRECT("1:"&amp;ROWS($G$9:$G$196))))),"")</f>
        <v/>
      </c>
      <c r="B290" s="52"/>
      <c r="C290" s="50"/>
      <c r="D290" s="32"/>
      <c r="E290" s="32"/>
      <c r="F290"/>
      <c r="G290" s="33"/>
      <c r="H290" s="33"/>
      <c r="I290" s="33"/>
      <c r="J290" s="33"/>
      <c r="K290" s="37">
        <f t="shared" ca="1" si="72"/>
        <v>0</v>
      </c>
      <c r="L290" s="38">
        <f t="shared" ca="1" si="73"/>
        <v>0</v>
      </c>
      <c r="M290" s="38"/>
      <c r="N290" s="38"/>
      <c r="O290" s="38">
        <f t="shared" ca="1" si="74"/>
        <v>0</v>
      </c>
      <c r="P290" s="37">
        <f t="shared" ca="1" si="75"/>
        <v>0</v>
      </c>
      <c r="Q290" s="38">
        <f t="shared" ca="1" si="76"/>
        <v>0</v>
      </c>
      <c r="R290" s="38"/>
      <c r="S290" s="38"/>
      <c r="T290" s="38">
        <f t="shared" ca="1" si="77"/>
        <v>0</v>
      </c>
      <c r="U290" s="37">
        <f t="shared" ca="1" si="78"/>
        <v>0</v>
      </c>
      <c r="V290" s="38">
        <f t="shared" ca="1" si="79"/>
        <v>0</v>
      </c>
      <c r="W290" s="38"/>
      <c r="X290" s="38"/>
      <c r="Y290" s="38">
        <f t="shared" ca="1" si="80"/>
        <v>0</v>
      </c>
      <c r="Z290" s="37">
        <f t="shared" ca="1" si="81"/>
        <v>0</v>
      </c>
      <c r="AA290" s="38">
        <f t="shared" ca="1" si="82"/>
        <v>0</v>
      </c>
      <c r="AB290" s="38"/>
      <c r="AC290" s="38"/>
      <c r="AD290" s="38">
        <f t="shared" ca="1" si="83"/>
        <v>0</v>
      </c>
      <c r="AE290" s="37">
        <f t="shared" ca="1" si="84"/>
        <v>0</v>
      </c>
      <c r="AF290" s="38">
        <f t="shared" ca="1" si="85"/>
        <v>0</v>
      </c>
      <c r="AG290" s="38"/>
      <c r="AH290" s="38"/>
      <c r="AI290" s="38">
        <f t="shared" ca="1" si="86"/>
        <v>0</v>
      </c>
      <c r="BD290" s="4">
        <f>+IF(ISNA(VLOOKUP(BE290,'[2]Listing Personnel Interimaire'!$A$1:$H$50,5,FALSE)),"",VLOOKUP(BE290,'[2]Listing Personnel Interimaire'!$A$1:$H$50,5,FALSE))</f>
        <v>0</v>
      </c>
      <c r="BE290" s="3"/>
      <c r="BF290" s="4">
        <f>+IF(ISNA(VLOOKUP(BE290,'[2]Listing Personnel Interimaire'!$A$1:$H$50,2,FALSE)),"",VLOOKUP(BE290,'[2]Listing Personnel Interimaire'!$A$1:$H$50,2,FALSE))</f>
        <v>0</v>
      </c>
      <c r="BG290" s="9">
        <f t="shared" si="70"/>
        <v>0</v>
      </c>
      <c r="BH290" s="39"/>
      <c r="BI290" s="39"/>
      <c r="BJ290" s="6">
        <f t="shared" si="71"/>
        <v>0</v>
      </c>
    </row>
    <row r="291" spans="1:62" ht="15.5" thickTop="1" thickBot="1">
      <c r="A291" s="50" t="str">
        <f t="array" aca="1" ref="A291" ca="1">IFERROR(INDEX($D$9:$D$196,SMALL($F$9:$I$196,ROW(INDIRECT("1:"&amp;ROWS($G$9:$G$196))))),"")</f>
        <v/>
      </c>
      <c r="B291" s="52"/>
      <c r="C291" s="50"/>
      <c r="D291" s="32"/>
      <c r="E291" s="32"/>
      <c r="F291"/>
      <c r="G291" s="33"/>
      <c r="H291" s="33"/>
      <c r="I291" s="33"/>
      <c r="J291" s="33"/>
      <c r="K291" s="37">
        <f t="shared" ca="1" si="72"/>
        <v>0</v>
      </c>
      <c r="L291" s="38">
        <f t="shared" ca="1" si="73"/>
        <v>0</v>
      </c>
      <c r="M291" s="38"/>
      <c r="N291" s="38"/>
      <c r="O291" s="38">
        <f t="shared" ca="1" si="74"/>
        <v>0</v>
      </c>
      <c r="P291" s="37">
        <f t="shared" ca="1" si="75"/>
        <v>0</v>
      </c>
      <c r="Q291" s="38">
        <f t="shared" ca="1" si="76"/>
        <v>0</v>
      </c>
      <c r="R291" s="38"/>
      <c r="S291" s="38"/>
      <c r="T291" s="38">
        <f t="shared" ca="1" si="77"/>
        <v>0</v>
      </c>
      <c r="U291" s="37">
        <f t="shared" ca="1" si="78"/>
        <v>0</v>
      </c>
      <c r="V291" s="38">
        <f t="shared" ca="1" si="79"/>
        <v>0</v>
      </c>
      <c r="W291" s="38"/>
      <c r="X291" s="38"/>
      <c r="Y291" s="38">
        <f t="shared" ca="1" si="80"/>
        <v>0</v>
      </c>
      <c r="Z291" s="37">
        <f t="shared" ca="1" si="81"/>
        <v>0</v>
      </c>
      <c r="AA291" s="38">
        <f t="shared" ca="1" si="82"/>
        <v>0</v>
      </c>
      <c r="AB291" s="38"/>
      <c r="AC291" s="38"/>
      <c r="AD291" s="38">
        <f t="shared" ca="1" si="83"/>
        <v>0</v>
      </c>
      <c r="AE291" s="37">
        <f t="shared" ca="1" si="84"/>
        <v>0</v>
      </c>
      <c r="AF291" s="38">
        <f t="shared" ca="1" si="85"/>
        <v>0</v>
      </c>
      <c r="AG291" s="38"/>
      <c r="AH291" s="38"/>
      <c r="AI291" s="38">
        <f t="shared" ca="1" si="86"/>
        <v>0</v>
      </c>
      <c r="BD291" s="4">
        <f>+IF(ISNA(VLOOKUP(BE291,'[2]Listing Personnel Interimaire'!$A$1:$H$50,5,FALSE)),"",VLOOKUP(BE291,'[2]Listing Personnel Interimaire'!$A$1:$H$50,5,FALSE))</f>
        <v>0</v>
      </c>
      <c r="BE291" s="3"/>
      <c r="BF291" s="4">
        <f>+IF(ISNA(VLOOKUP(BE291,'[2]Listing Personnel Interimaire'!$A$1:$H$50,2,FALSE)),"",VLOOKUP(BE291,'[2]Listing Personnel Interimaire'!$A$1:$H$50,2,FALSE))</f>
        <v>0</v>
      </c>
      <c r="BG291" s="9">
        <f t="shared" si="70"/>
        <v>0</v>
      </c>
      <c r="BH291" s="39"/>
      <c r="BI291" s="39"/>
      <c r="BJ291" s="6">
        <f t="shared" si="71"/>
        <v>0</v>
      </c>
    </row>
    <row r="292" spans="1:62" ht="15.5" thickTop="1" thickBot="1">
      <c r="A292" s="50" t="str">
        <f t="array" aca="1" ref="A292" ca="1">IFERROR(INDEX($D$9:$D$196,SMALL($F$9:$I$196,ROW(INDIRECT("1:"&amp;ROWS($G$9:$G$196))))),"")</f>
        <v/>
      </c>
      <c r="B292" s="52"/>
      <c r="C292" s="50"/>
      <c r="D292" s="32"/>
      <c r="E292" s="32"/>
      <c r="F292"/>
      <c r="G292" s="33"/>
      <c r="H292" s="33"/>
      <c r="I292" s="33"/>
      <c r="J292" s="33"/>
      <c r="K292" s="37">
        <f t="shared" ca="1" si="72"/>
        <v>0</v>
      </c>
      <c r="L292" s="38">
        <f t="shared" ca="1" si="73"/>
        <v>0</v>
      </c>
      <c r="M292" s="38"/>
      <c r="N292" s="38"/>
      <c r="O292" s="38">
        <f t="shared" ca="1" si="74"/>
        <v>0</v>
      </c>
      <c r="P292" s="37">
        <f t="shared" ca="1" si="75"/>
        <v>0</v>
      </c>
      <c r="Q292" s="38">
        <f t="shared" ca="1" si="76"/>
        <v>0</v>
      </c>
      <c r="R292" s="38"/>
      <c r="S292" s="38"/>
      <c r="T292" s="38">
        <f t="shared" ca="1" si="77"/>
        <v>0</v>
      </c>
      <c r="U292" s="37">
        <f t="shared" ca="1" si="78"/>
        <v>0</v>
      </c>
      <c r="V292" s="38">
        <f t="shared" ca="1" si="79"/>
        <v>0</v>
      </c>
      <c r="W292" s="38"/>
      <c r="X292" s="38"/>
      <c r="Y292" s="38">
        <f t="shared" ca="1" si="80"/>
        <v>0</v>
      </c>
      <c r="Z292" s="37">
        <f t="shared" ca="1" si="81"/>
        <v>0</v>
      </c>
      <c r="AA292" s="38">
        <f t="shared" ca="1" si="82"/>
        <v>0</v>
      </c>
      <c r="AB292" s="38"/>
      <c r="AC292" s="38"/>
      <c r="AD292" s="38">
        <f t="shared" ca="1" si="83"/>
        <v>0</v>
      </c>
      <c r="AE292" s="37">
        <f t="shared" ca="1" si="84"/>
        <v>0</v>
      </c>
      <c r="AF292" s="38">
        <f t="shared" ca="1" si="85"/>
        <v>0</v>
      </c>
      <c r="AG292" s="38"/>
      <c r="AH292" s="38"/>
      <c r="AI292" s="38">
        <f t="shared" ca="1" si="86"/>
        <v>0</v>
      </c>
      <c r="BD292" s="4">
        <f>+IF(ISNA(VLOOKUP(BE292,'[2]Listing Personnel Interimaire'!$A$1:$H$50,5,FALSE)),"",VLOOKUP(BE292,'[2]Listing Personnel Interimaire'!$A$1:$H$50,5,FALSE))</f>
        <v>0</v>
      </c>
      <c r="BE292" s="3"/>
      <c r="BF292" s="4">
        <f>+IF(ISNA(VLOOKUP(BE292,'[2]Listing Personnel Interimaire'!$A$1:$H$50,2,FALSE)),"",VLOOKUP(BE292,'[2]Listing Personnel Interimaire'!$A$1:$H$50,2,FALSE))</f>
        <v>0</v>
      </c>
      <c r="BG292" s="9">
        <f t="shared" si="70"/>
        <v>0</v>
      </c>
      <c r="BH292" s="39"/>
      <c r="BI292" s="39"/>
      <c r="BJ292" s="6">
        <f t="shared" si="71"/>
        <v>0</v>
      </c>
    </row>
    <row r="293" spans="1:62" ht="15.5" thickTop="1" thickBot="1">
      <c r="A293" s="50" t="str">
        <f t="array" aca="1" ref="A293" ca="1">IFERROR(INDEX($D$9:$D$196,SMALL($F$9:$I$196,ROW(INDIRECT("1:"&amp;ROWS($G$9:$G$196))))),"")</f>
        <v/>
      </c>
      <c r="B293" s="52"/>
      <c r="C293" s="50"/>
      <c r="D293" s="32"/>
      <c r="E293" s="32"/>
      <c r="F293"/>
      <c r="G293" s="33"/>
      <c r="H293" s="33"/>
      <c r="I293" s="33"/>
      <c r="J293" s="33"/>
      <c r="K293" s="37">
        <f t="shared" ca="1" si="72"/>
        <v>0</v>
      </c>
      <c r="L293" s="38">
        <f t="shared" ca="1" si="73"/>
        <v>0</v>
      </c>
      <c r="M293" s="38"/>
      <c r="N293" s="38"/>
      <c r="O293" s="38">
        <f t="shared" ca="1" si="74"/>
        <v>0</v>
      </c>
      <c r="P293" s="37">
        <f t="shared" ca="1" si="75"/>
        <v>0</v>
      </c>
      <c r="Q293" s="38">
        <f t="shared" ca="1" si="76"/>
        <v>0</v>
      </c>
      <c r="R293" s="38"/>
      <c r="S293" s="38"/>
      <c r="T293" s="38">
        <f t="shared" ca="1" si="77"/>
        <v>0</v>
      </c>
      <c r="U293" s="37">
        <f t="shared" ca="1" si="78"/>
        <v>0</v>
      </c>
      <c r="V293" s="38">
        <f t="shared" ca="1" si="79"/>
        <v>0</v>
      </c>
      <c r="W293" s="38"/>
      <c r="X293" s="38"/>
      <c r="Y293" s="38">
        <f t="shared" ca="1" si="80"/>
        <v>0</v>
      </c>
      <c r="Z293" s="37">
        <f t="shared" ca="1" si="81"/>
        <v>0</v>
      </c>
      <c r="AA293" s="38">
        <f t="shared" ca="1" si="82"/>
        <v>0</v>
      </c>
      <c r="AB293" s="38"/>
      <c r="AC293" s="38"/>
      <c r="AD293" s="38">
        <f t="shared" ca="1" si="83"/>
        <v>0</v>
      </c>
      <c r="AE293" s="37">
        <f t="shared" ca="1" si="84"/>
        <v>0</v>
      </c>
      <c r="AF293" s="38">
        <f t="shared" ca="1" si="85"/>
        <v>0</v>
      </c>
      <c r="AG293" s="38"/>
      <c r="AH293" s="38"/>
      <c r="AI293" s="38">
        <f t="shared" ca="1" si="86"/>
        <v>0</v>
      </c>
      <c r="BD293" s="4">
        <f>+IF(ISNA(VLOOKUP(BE293,'[2]Listing Personnel Interimaire'!$A$1:$H$50,5,FALSE)),"",VLOOKUP(BE293,'[2]Listing Personnel Interimaire'!$A$1:$H$50,5,FALSE))</f>
        <v>0</v>
      </c>
      <c r="BE293" s="3"/>
      <c r="BF293" s="4">
        <f>+IF(ISNA(VLOOKUP(BE293,'[2]Listing Personnel Interimaire'!$A$1:$H$50,2,FALSE)),"",VLOOKUP(BE293,'[2]Listing Personnel Interimaire'!$A$1:$H$50,2,FALSE))</f>
        <v>0</v>
      </c>
      <c r="BG293" s="9">
        <f t="shared" si="70"/>
        <v>0</v>
      </c>
      <c r="BH293" s="39"/>
      <c r="BI293" s="39"/>
      <c r="BJ293" s="6">
        <f t="shared" si="71"/>
        <v>0</v>
      </c>
    </row>
    <row r="294" spans="1:62" ht="15.5" thickTop="1" thickBot="1">
      <c r="A294" s="50" t="str">
        <f t="array" aca="1" ref="A294" ca="1">IFERROR(INDEX($D$9:$D$196,SMALL($F$9:$I$196,ROW(INDIRECT("1:"&amp;ROWS($G$9:$G$196))))),"")</f>
        <v/>
      </c>
      <c r="B294" s="52"/>
      <c r="C294" s="50"/>
      <c r="D294" s="32"/>
      <c r="E294" s="32"/>
      <c r="F294"/>
      <c r="G294" s="33"/>
      <c r="H294" s="33"/>
      <c r="I294" s="33"/>
      <c r="J294" s="33"/>
      <c r="K294" s="37">
        <f t="shared" ca="1" si="72"/>
        <v>0</v>
      </c>
      <c r="L294" s="38">
        <f t="shared" ca="1" si="73"/>
        <v>0</v>
      </c>
      <c r="M294" s="38"/>
      <c r="N294" s="38"/>
      <c r="O294" s="38">
        <f t="shared" ca="1" si="74"/>
        <v>0</v>
      </c>
      <c r="P294" s="37">
        <f t="shared" ca="1" si="75"/>
        <v>0</v>
      </c>
      <c r="Q294" s="38">
        <f t="shared" ca="1" si="76"/>
        <v>0</v>
      </c>
      <c r="R294" s="38"/>
      <c r="S294" s="38"/>
      <c r="T294" s="38">
        <f t="shared" ca="1" si="77"/>
        <v>0</v>
      </c>
      <c r="U294" s="37">
        <f t="shared" ca="1" si="78"/>
        <v>0</v>
      </c>
      <c r="V294" s="38">
        <f t="shared" ca="1" si="79"/>
        <v>0</v>
      </c>
      <c r="W294" s="38"/>
      <c r="X294" s="38"/>
      <c r="Y294" s="38">
        <f t="shared" ca="1" si="80"/>
        <v>0</v>
      </c>
      <c r="Z294" s="37">
        <f t="shared" ca="1" si="81"/>
        <v>0</v>
      </c>
      <c r="AA294" s="38">
        <f t="shared" ca="1" si="82"/>
        <v>0</v>
      </c>
      <c r="AB294" s="38"/>
      <c r="AC294" s="38"/>
      <c r="AD294" s="38">
        <f t="shared" ca="1" si="83"/>
        <v>0</v>
      </c>
      <c r="AE294" s="37">
        <f t="shared" ca="1" si="84"/>
        <v>0</v>
      </c>
      <c r="AF294" s="38">
        <f t="shared" ca="1" si="85"/>
        <v>0</v>
      </c>
      <c r="AG294" s="38"/>
      <c r="AH294" s="38"/>
      <c r="AI294" s="38">
        <f t="shared" ca="1" si="86"/>
        <v>0</v>
      </c>
      <c r="BD294" s="4">
        <f>+IF(ISNA(VLOOKUP(BE294,'[2]Listing Personnel Interimaire'!$A$1:$H$50,5,FALSE)),"",VLOOKUP(BE294,'[2]Listing Personnel Interimaire'!$A$1:$H$50,5,FALSE))</f>
        <v>0</v>
      </c>
      <c r="BE294" s="3"/>
      <c r="BF294" s="4">
        <f>+IF(ISNA(VLOOKUP(BE294,'[2]Listing Personnel Interimaire'!$A$1:$H$50,2,FALSE)),"",VLOOKUP(BE294,'[2]Listing Personnel Interimaire'!$A$1:$H$50,2,FALSE))</f>
        <v>0</v>
      </c>
      <c r="BG294" s="9">
        <f t="shared" si="70"/>
        <v>0</v>
      </c>
      <c r="BH294" s="39"/>
      <c r="BI294" s="39"/>
      <c r="BJ294" s="6">
        <f t="shared" si="71"/>
        <v>0</v>
      </c>
    </row>
    <row r="295" spans="1:62" ht="15.5" thickTop="1" thickBot="1">
      <c r="A295" s="50" t="str">
        <f t="array" aca="1" ref="A295" ca="1">IFERROR(INDEX($D$9:$D$196,SMALL($F$9:$I$196,ROW(INDIRECT("1:"&amp;ROWS($G$9:$G$196))))),"")</f>
        <v/>
      </c>
      <c r="B295" s="52"/>
      <c r="C295" s="50"/>
      <c r="D295" s="32"/>
      <c r="E295" s="32"/>
      <c r="F295"/>
      <c r="G295" s="33"/>
      <c r="H295" s="33"/>
      <c r="I295" s="33"/>
      <c r="J295" s="33"/>
      <c r="K295" s="37">
        <f t="shared" ca="1" si="72"/>
        <v>0</v>
      </c>
      <c r="L295" s="38">
        <f t="shared" ca="1" si="73"/>
        <v>0</v>
      </c>
      <c r="M295" s="38"/>
      <c r="N295" s="38"/>
      <c r="O295" s="38">
        <f t="shared" ca="1" si="74"/>
        <v>0</v>
      </c>
      <c r="P295" s="37">
        <f t="shared" ca="1" si="75"/>
        <v>0</v>
      </c>
      <c r="Q295" s="38">
        <f t="shared" ca="1" si="76"/>
        <v>0</v>
      </c>
      <c r="R295" s="38"/>
      <c r="S295" s="38"/>
      <c r="T295" s="38">
        <f t="shared" ca="1" si="77"/>
        <v>0</v>
      </c>
      <c r="U295" s="37">
        <f t="shared" ca="1" si="78"/>
        <v>0</v>
      </c>
      <c r="V295" s="38">
        <f t="shared" ca="1" si="79"/>
        <v>0</v>
      </c>
      <c r="W295" s="38"/>
      <c r="X295" s="38"/>
      <c r="Y295" s="38">
        <f t="shared" ca="1" si="80"/>
        <v>0</v>
      </c>
      <c r="Z295" s="37">
        <f t="shared" ca="1" si="81"/>
        <v>0</v>
      </c>
      <c r="AA295" s="38">
        <f t="shared" ca="1" si="82"/>
        <v>0</v>
      </c>
      <c r="AB295" s="38"/>
      <c r="AC295" s="38"/>
      <c r="AD295" s="38">
        <f t="shared" ca="1" si="83"/>
        <v>0</v>
      </c>
      <c r="AE295" s="37">
        <f t="shared" ca="1" si="84"/>
        <v>0</v>
      </c>
      <c r="AF295" s="38">
        <f t="shared" ca="1" si="85"/>
        <v>0</v>
      </c>
      <c r="AG295" s="38"/>
      <c r="AH295" s="38"/>
      <c r="AI295" s="38">
        <f t="shared" ca="1" si="86"/>
        <v>0</v>
      </c>
      <c r="BD295" s="4">
        <f>+IF(ISNA(VLOOKUP(BE295,'[2]Listing Personnel Interimaire'!$A$1:$H$50,5,FALSE)),"",VLOOKUP(BE295,'[2]Listing Personnel Interimaire'!$A$1:$H$50,5,FALSE))</f>
        <v>0</v>
      </c>
      <c r="BE295" s="3"/>
      <c r="BF295" s="4">
        <f>+IF(ISNA(VLOOKUP(BE295,'[2]Listing Personnel Interimaire'!$A$1:$H$50,2,FALSE)),"",VLOOKUP(BE295,'[2]Listing Personnel Interimaire'!$A$1:$H$50,2,FALSE))</f>
        <v>0</v>
      </c>
      <c r="BG295" s="9">
        <f t="shared" si="70"/>
        <v>0</v>
      </c>
      <c r="BH295" s="39"/>
      <c r="BI295" s="39"/>
      <c r="BJ295" s="6">
        <f t="shared" si="71"/>
        <v>0</v>
      </c>
    </row>
    <row r="296" spans="1:62" ht="15.5" thickTop="1" thickBot="1">
      <c r="A296" s="50" t="str">
        <f t="array" aca="1" ref="A296" ca="1">IFERROR(INDEX($D$9:$D$196,SMALL($F$9:$I$196,ROW(INDIRECT("1:"&amp;ROWS($G$9:$G$196))))),"")</f>
        <v/>
      </c>
      <c r="B296" s="52"/>
      <c r="C296" s="50"/>
      <c r="D296" s="32"/>
      <c r="E296" s="32"/>
      <c r="F296"/>
      <c r="G296" s="33"/>
      <c r="H296" s="33"/>
      <c r="I296" s="33"/>
      <c r="J296" s="33"/>
      <c r="K296" s="37">
        <f t="shared" ca="1" si="72"/>
        <v>0</v>
      </c>
      <c r="L296" s="38">
        <f t="shared" ca="1" si="73"/>
        <v>0</v>
      </c>
      <c r="M296" s="38"/>
      <c r="N296" s="38"/>
      <c r="O296" s="38">
        <f t="shared" ca="1" si="74"/>
        <v>0</v>
      </c>
      <c r="P296" s="37">
        <f t="shared" ca="1" si="75"/>
        <v>0</v>
      </c>
      <c r="Q296" s="38">
        <f t="shared" ca="1" si="76"/>
        <v>0</v>
      </c>
      <c r="R296" s="38"/>
      <c r="S296" s="38"/>
      <c r="T296" s="38">
        <f t="shared" ca="1" si="77"/>
        <v>0</v>
      </c>
      <c r="U296" s="37">
        <f t="shared" ca="1" si="78"/>
        <v>0</v>
      </c>
      <c r="V296" s="38">
        <f t="shared" ca="1" si="79"/>
        <v>0</v>
      </c>
      <c r="W296" s="38"/>
      <c r="X296" s="38"/>
      <c r="Y296" s="38">
        <f t="shared" ca="1" si="80"/>
        <v>0</v>
      </c>
      <c r="Z296" s="37">
        <f t="shared" ca="1" si="81"/>
        <v>0</v>
      </c>
      <c r="AA296" s="38">
        <f t="shared" ca="1" si="82"/>
        <v>0</v>
      </c>
      <c r="AB296" s="38"/>
      <c r="AC296" s="38"/>
      <c r="AD296" s="38">
        <f t="shared" ca="1" si="83"/>
        <v>0</v>
      </c>
      <c r="AE296" s="37">
        <f t="shared" ca="1" si="84"/>
        <v>0</v>
      </c>
      <c r="AF296" s="38">
        <f t="shared" ca="1" si="85"/>
        <v>0</v>
      </c>
      <c r="AG296" s="38"/>
      <c r="AH296" s="38"/>
      <c r="AI296" s="38">
        <f t="shared" ca="1" si="86"/>
        <v>0</v>
      </c>
      <c r="BD296" s="4">
        <f>+IF(ISNA(VLOOKUP(BE296,'[2]Listing Personnel Interimaire'!$A$1:$H$50,5,FALSE)),"",VLOOKUP(BE296,'[2]Listing Personnel Interimaire'!$A$1:$H$50,5,FALSE))</f>
        <v>0</v>
      </c>
      <c r="BE296" s="3"/>
      <c r="BF296" s="4">
        <f>+IF(ISNA(VLOOKUP(BE296,'[2]Listing Personnel Interimaire'!$A$1:$H$50,2,FALSE)),"",VLOOKUP(BE296,'[2]Listing Personnel Interimaire'!$A$1:$H$50,2,FALSE))</f>
        <v>0</v>
      </c>
      <c r="BG296" s="9">
        <f t="shared" si="70"/>
        <v>0</v>
      </c>
      <c r="BH296" s="39"/>
      <c r="BI296" s="39"/>
      <c r="BJ296" s="6">
        <f t="shared" si="71"/>
        <v>0</v>
      </c>
    </row>
    <row r="297" spans="1:62" ht="15.5" thickTop="1" thickBot="1">
      <c r="A297" s="50" t="str">
        <f t="array" aca="1" ref="A297" ca="1">IFERROR(INDEX($D$9:$D$196,SMALL($F$9:$I$196,ROW(INDIRECT("1:"&amp;ROWS($G$9:$G$196))))),"")</f>
        <v/>
      </c>
      <c r="B297" s="52"/>
      <c r="C297" s="50"/>
      <c r="D297" s="32"/>
      <c r="E297" s="32"/>
      <c r="F297"/>
      <c r="G297" s="33"/>
      <c r="H297" s="33"/>
      <c r="I297" s="33"/>
      <c r="J297" s="33"/>
      <c r="K297" s="37">
        <f t="shared" ca="1" si="72"/>
        <v>0</v>
      </c>
      <c r="L297" s="38">
        <f t="shared" ca="1" si="73"/>
        <v>0</v>
      </c>
      <c r="M297" s="38"/>
      <c r="N297" s="38"/>
      <c r="O297" s="38">
        <f t="shared" ca="1" si="74"/>
        <v>0</v>
      </c>
      <c r="P297" s="37">
        <f t="shared" ca="1" si="75"/>
        <v>0</v>
      </c>
      <c r="Q297" s="38">
        <f t="shared" ca="1" si="76"/>
        <v>0</v>
      </c>
      <c r="R297" s="38"/>
      <c r="S297" s="38"/>
      <c r="T297" s="38">
        <f t="shared" ca="1" si="77"/>
        <v>0</v>
      </c>
      <c r="U297" s="37">
        <f t="shared" ca="1" si="78"/>
        <v>0</v>
      </c>
      <c r="V297" s="38">
        <f t="shared" ca="1" si="79"/>
        <v>0</v>
      </c>
      <c r="W297" s="38"/>
      <c r="X297" s="38"/>
      <c r="Y297" s="38">
        <f t="shared" ca="1" si="80"/>
        <v>0</v>
      </c>
      <c r="Z297" s="37">
        <f t="shared" ca="1" si="81"/>
        <v>0</v>
      </c>
      <c r="AA297" s="38">
        <f t="shared" ca="1" si="82"/>
        <v>0</v>
      </c>
      <c r="AB297" s="38"/>
      <c r="AC297" s="38"/>
      <c r="AD297" s="38">
        <f t="shared" ca="1" si="83"/>
        <v>0</v>
      </c>
      <c r="AE297" s="37">
        <f t="shared" ca="1" si="84"/>
        <v>0</v>
      </c>
      <c r="AF297" s="38">
        <f t="shared" ca="1" si="85"/>
        <v>0</v>
      </c>
      <c r="AG297" s="38"/>
      <c r="AH297" s="38"/>
      <c r="AI297" s="38">
        <f t="shared" ca="1" si="86"/>
        <v>0</v>
      </c>
      <c r="BD297" s="4">
        <f>+IF(ISNA(VLOOKUP(BE297,'[2]Listing Personnel Interimaire'!$A$1:$H$50,5,FALSE)),"",VLOOKUP(BE297,'[2]Listing Personnel Interimaire'!$A$1:$H$50,5,FALSE))</f>
        <v>0</v>
      </c>
      <c r="BE297" s="3"/>
      <c r="BF297" s="4">
        <f>+IF(ISNA(VLOOKUP(BE297,'[2]Listing Personnel Interimaire'!$A$1:$H$50,2,FALSE)),"",VLOOKUP(BE297,'[2]Listing Personnel Interimaire'!$A$1:$H$50,2,FALSE))</f>
        <v>0</v>
      </c>
      <c r="BG297" s="9">
        <f t="shared" si="70"/>
        <v>0</v>
      </c>
      <c r="BH297" s="39"/>
      <c r="BI297" s="39"/>
      <c r="BJ297" s="6">
        <f t="shared" si="71"/>
        <v>0</v>
      </c>
    </row>
    <row r="298" spans="1:62" ht="15.5" thickTop="1" thickBot="1">
      <c r="A298" s="50" t="str">
        <f t="array" aca="1" ref="A298" ca="1">IFERROR(INDEX($D$9:$D$196,SMALL($F$9:$I$196,ROW(INDIRECT("1:"&amp;ROWS($G$9:$G$196))))),"")</f>
        <v/>
      </c>
      <c r="B298" s="52"/>
      <c r="C298" s="50"/>
      <c r="D298" s="32"/>
      <c r="E298" s="32"/>
      <c r="F298"/>
      <c r="G298" s="33"/>
      <c r="H298" s="33"/>
      <c r="I298" s="33"/>
      <c r="J298" s="33"/>
      <c r="K298" s="37">
        <f t="shared" ca="1" si="72"/>
        <v>0</v>
      </c>
      <c r="L298" s="38">
        <f t="shared" ca="1" si="73"/>
        <v>0</v>
      </c>
      <c r="M298" s="38"/>
      <c r="N298" s="38"/>
      <c r="O298" s="38">
        <f t="shared" ca="1" si="74"/>
        <v>0</v>
      </c>
      <c r="P298" s="37">
        <f t="shared" ca="1" si="75"/>
        <v>0</v>
      </c>
      <c r="Q298" s="38">
        <f t="shared" ca="1" si="76"/>
        <v>0</v>
      </c>
      <c r="R298" s="38"/>
      <c r="S298" s="38"/>
      <c r="T298" s="38">
        <f t="shared" ca="1" si="77"/>
        <v>0</v>
      </c>
      <c r="U298" s="37">
        <f t="shared" ca="1" si="78"/>
        <v>0</v>
      </c>
      <c r="V298" s="38">
        <f t="shared" ca="1" si="79"/>
        <v>0</v>
      </c>
      <c r="W298" s="38"/>
      <c r="X298" s="38"/>
      <c r="Y298" s="38">
        <f t="shared" ca="1" si="80"/>
        <v>0</v>
      </c>
      <c r="Z298" s="37">
        <f t="shared" ca="1" si="81"/>
        <v>0</v>
      </c>
      <c r="AA298" s="38">
        <f t="shared" ca="1" si="82"/>
        <v>0</v>
      </c>
      <c r="AB298" s="38"/>
      <c r="AC298" s="38"/>
      <c r="AD298" s="38">
        <f t="shared" ca="1" si="83"/>
        <v>0</v>
      </c>
      <c r="AE298" s="37">
        <f t="shared" ca="1" si="84"/>
        <v>0</v>
      </c>
      <c r="AF298" s="38">
        <f t="shared" ca="1" si="85"/>
        <v>0</v>
      </c>
      <c r="AG298" s="38"/>
      <c r="AH298" s="38"/>
      <c r="AI298" s="38">
        <f t="shared" ca="1" si="86"/>
        <v>0</v>
      </c>
      <c r="BD298" s="4">
        <f>+IF(ISNA(VLOOKUP(BE298,'[2]Listing Personnel Interimaire'!$A$1:$H$50,5,FALSE)),"",VLOOKUP(BE298,'[2]Listing Personnel Interimaire'!$A$1:$H$50,5,FALSE))</f>
        <v>0</v>
      </c>
      <c r="BE298" s="3"/>
      <c r="BF298" s="4">
        <f>+IF(ISNA(VLOOKUP(BE298,'[2]Listing Personnel Interimaire'!$A$1:$H$50,2,FALSE)),"",VLOOKUP(BE298,'[2]Listing Personnel Interimaire'!$A$1:$H$50,2,FALSE))</f>
        <v>0</v>
      </c>
      <c r="BG298" s="9">
        <f t="shared" si="70"/>
        <v>0</v>
      </c>
      <c r="BH298" s="39"/>
      <c r="BI298" s="39"/>
      <c r="BJ298" s="6">
        <f t="shared" si="71"/>
        <v>0</v>
      </c>
    </row>
    <row r="299" spans="1:62" ht="15.5" thickTop="1" thickBot="1">
      <c r="A299" s="50" t="str">
        <f t="array" aca="1" ref="A299" ca="1">IFERROR(INDEX($D$9:$D$196,SMALL($F$9:$I$196,ROW(INDIRECT("1:"&amp;ROWS($G$9:$G$196))))),"")</f>
        <v/>
      </c>
      <c r="B299" s="52"/>
      <c r="C299" s="50"/>
      <c r="D299" s="32"/>
      <c r="E299" s="32"/>
      <c r="F299"/>
      <c r="G299" s="33"/>
      <c r="H299" s="33"/>
      <c r="I299" s="33"/>
      <c r="J299" s="33"/>
      <c r="K299" s="37">
        <f t="shared" ca="1" si="72"/>
        <v>0</v>
      </c>
      <c r="L299" s="38">
        <f t="shared" ca="1" si="73"/>
        <v>0</v>
      </c>
      <c r="M299" s="38"/>
      <c r="N299" s="38"/>
      <c r="O299" s="38">
        <f t="shared" ca="1" si="74"/>
        <v>0</v>
      </c>
      <c r="P299" s="37">
        <f t="shared" ca="1" si="75"/>
        <v>0</v>
      </c>
      <c r="Q299" s="38">
        <f t="shared" ca="1" si="76"/>
        <v>0</v>
      </c>
      <c r="R299" s="38"/>
      <c r="S299" s="38"/>
      <c r="T299" s="38">
        <f t="shared" ca="1" si="77"/>
        <v>0</v>
      </c>
      <c r="U299" s="37">
        <f t="shared" ca="1" si="78"/>
        <v>0</v>
      </c>
      <c r="V299" s="38">
        <f t="shared" ca="1" si="79"/>
        <v>0</v>
      </c>
      <c r="W299" s="38"/>
      <c r="X299" s="38"/>
      <c r="Y299" s="38">
        <f t="shared" ca="1" si="80"/>
        <v>0</v>
      </c>
      <c r="Z299" s="37">
        <f t="shared" ca="1" si="81"/>
        <v>0</v>
      </c>
      <c r="AA299" s="38">
        <f t="shared" ca="1" si="82"/>
        <v>0</v>
      </c>
      <c r="AB299" s="38"/>
      <c r="AC299" s="38"/>
      <c r="AD299" s="38">
        <f t="shared" ca="1" si="83"/>
        <v>0</v>
      </c>
      <c r="AE299" s="37">
        <f t="shared" ca="1" si="84"/>
        <v>0</v>
      </c>
      <c r="AF299" s="38">
        <f t="shared" ca="1" si="85"/>
        <v>0</v>
      </c>
      <c r="AG299" s="38"/>
      <c r="AH299" s="38"/>
      <c r="AI299" s="38">
        <f t="shared" ca="1" si="86"/>
        <v>0</v>
      </c>
      <c r="BD299" s="4">
        <f>+IF(ISNA(VLOOKUP(BE299,'[2]Listing Personnel Interimaire'!$A$1:$H$50,5,FALSE)),"",VLOOKUP(BE299,'[2]Listing Personnel Interimaire'!$A$1:$H$50,5,FALSE))</f>
        <v>0</v>
      </c>
      <c r="BE299" s="3"/>
      <c r="BF299" s="4">
        <f>+IF(ISNA(VLOOKUP(BE299,'[2]Listing Personnel Interimaire'!$A$1:$H$50,2,FALSE)),"",VLOOKUP(BE299,'[2]Listing Personnel Interimaire'!$A$1:$H$50,2,FALSE))</f>
        <v>0</v>
      </c>
      <c r="BG299" s="9">
        <f t="shared" si="70"/>
        <v>0</v>
      </c>
      <c r="BH299" s="39"/>
      <c r="BI299" s="39"/>
      <c r="BJ299" s="6">
        <f t="shared" si="71"/>
        <v>0</v>
      </c>
    </row>
    <row r="300" spans="1:62" ht="15.5" thickTop="1" thickBot="1">
      <c r="A300" s="50" t="str">
        <f t="array" aca="1" ref="A300" ca="1">IFERROR(INDEX($D$9:$D$196,SMALL($F$9:$I$196,ROW(INDIRECT("1:"&amp;ROWS($G$9:$G$196))))),"")</f>
        <v/>
      </c>
      <c r="B300" s="52"/>
      <c r="C300" s="50"/>
      <c r="D300" s="32"/>
      <c r="E300" s="32"/>
      <c r="F300"/>
      <c r="G300" s="33"/>
      <c r="H300" s="33"/>
      <c r="I300" s="33"/>
      <c r="J300" s="33"/>
      <c r="K300" s="37">
        <f t="shared" ca="1" si="72"/>
        <v>0</v>
      </c>
      <c r="L300" s="38">
        <f t="shared" ca="1" si="73"/>
        <v>0</v>
      </c>
      <c r="M300" s="38"/>
      <c r="N300" s="38"/>
      <c r="O300" s="38">
        <f t="shared" ca="1" si="74"/>
        <v>0</v>
      </c>
      <c r="P300" s="37">
        <f t="shared" ca="1" si="75"/>
        <v>0</v>
      </c>
      <c r="Q300" s="38">
        <f t="shared" ca="1" si="76"/>
        <v>0</v>
      </c>
      <c r="R300" s="38"/>
      <c r="S300" s="38"/>
      <c r="T300" s="38">
        <f t="shared" ca="1" si="77"/>
        <v>0</v>
      </c>
      <c r="U300" s="37">
        <f t="shared" ca="1" si="78"/>
        <v>0</v>
      </c>
      <c r="V300" s="38">
        <f t="shared" ca="1" si="79"/>
        <v>0</v>
      </c>
      <c r="W300" s="38"/>
      <c r="X300" s="38"/>
      <c r="Y300" s="38">
        <f t="shared" ca="1" si="80"/>
        <v>0</v>
      </c>
      <c r="Z300" s="37">
        <f t="shared" ca="1" si="81"/>
        <v>0</v>
      </c>
      <c r="AA300" s="38">
        <f t="shared" ca="1" si="82"/>
        <v>0</v>
      </c>
      <c r="AB300" s="38"/>
      <c r="AC300" s="38"/>
      <c r="AD300" s="38">
        <f t="shared" ca="1" si="83"/>
        <v>0</v>
      </c>
      <c r="AE300" s="37">
        <f t="shared" ca="1" si="84"/>
        <v>0</v>
      </c>
      <c r="AF300" s="38">
        <f t="shared" ca="1" si="85"/>
        <v>0</v>
      </c>
      <c r="AG300" s="38"/>
      <c r="AH300" s="38"/>
      <c r="AI300" s="38">
        <f t="shared" ca="1" si="86"/>
        <v>0</v>
      </c>
      <c r="BD300" s="4">
        <f>+IF(ISNA(VLOOKUP(BE300,'[2]Listing Personnel Interimaire'!$A$1:$H$50,5,FALSE)),"",VLOOKUP(BE300,'[2]Listing Personnel Interimaire'!$A$1:$H$50,5,FALSE))</f>
        <v>0</v>
      </c>
      <c r="BE300" s="3"/>
      <c r="BF300" s="4">
        <f>+IF(ISNA(VLOOKUP(BE300,'[2]Listing Personnel Interimaire'!$A$1:$H$50,2,FALSE)),"",VLOOKUP(BE300,'[2]Listing Personnel Interimaire'!$A$1:$H$50,2,FALSE))</f>
        <v>0</v>
      </c>
      <c r="BG300" s="9">
        <f t="shared" si="70"/>
        <v>0</v>
      </c>
      <c r="BH300" s="39"/>
      <c r="BI300" s="39"/>
      <c r="BJ300" s="6">
        <f t="shared" si="71"/>
        <v>0</v>
      </c>
    </row>
    <row r="301" spans="1:62" ht="15.5" thickTop="1" thickBot="1">
      <c r="A301" s="50" t="str">
        <f t="array" aca="1" ref="A301" ca="1">IFERROR(INDEX($D$9:$D$196,SMALL($F$9:$I$196,ROW(INDIRECT("1:"&amp;ROWS($G$9:$G$196))))),"")</f>
        <v/>
      </c>
      <c r="B301" s="52"/>
      <c r="C301" s="50"/>
      <c r="D301" s="32"/>
      <c r="E301" s="32"/>
      <c r="F301"/>
      <c r="G301" s="33"/>
      <c r="H301" s="33"/>
      <c r="I301" s="33"/>
      <c r="J301" s="33"/>
      <c r="K301" s="37">
        <f t="shared" ca="1" si="72"/>
        <v>0</v>
      </c>
      <c r="L301" s="38">
        <f t="shared" ca="1" si="73"/>
        <v>0</v>
      </c>
      <c r="M301" s="38"/>
      <c r="N301" s="38"/>
      <c r="O301" s="38">
        <f t="shared" ca="1" si="74"/>
        <v>0</v>
      </c>
      <c r="P301" s="37">
        <f t="shared" ca="1" si="75"/>
        <v>0</v>
      </c>
      <c r="Q301" s="38">
        <f t="shared" ca="1" si="76"/>
        <v>0</v>
      </c>
      <c r="R301" s="38"/>
      <c r="S301" s="38"/>
      <c r="T301" s="38">
        <f t="shared" ca="1" si="77"/>
        <v>0</v>
      </c>
      <c r="U301" s="37">
        <f t="shared" ca="1" si="78"/>
        <v>0</v>
      </c>
      <c r="V301" s="38">
        <f t="shared" ca="1" si="79"/>
        <v>0</v>
      </c>
      <c r="W301" s="38"/>
      <c r="X301" s="38"/>
      <c r="Y301" s="38">
        <f t="shared" ca="1" si="80"/>
        <v>0</v>
      </c>
      <c r="Z301" s="37">
        <f t="shared" ca="1" si="81"/>
        <v>0</v>
      </c>
      <c r="AA301" s="38">
        <f t="shared" ca="1" si="82"/>
        <v>0</v>
      </c>
      <c r="AB301" s="38"/>
      <c r="AC301" s="38"/>
      <c r="AD301" s="38">
        <f t="shared" ca="1" si="83"/>
        <v>0</v>
      </c>
      <c r="AE301" s="37">
        <f t="shared" ca="1" si="84"/>
        <v>0</v>
      </c>
      <c r="AF301" s="38">
        <f t="shared" ca="1" si="85"/>
        <v>0</v>
      </c>
      <c r="AG301" s="38"/>
      <c r="AH301" s="38"/>
      <c r="AI301" s="38">
        <f t="shared" ca="1" si="86"/>
        <v>0</v>
      </c>
      <c r="BD301" s="4">
        <f>+IF(ISNA(VLOOKUP(BE301,'[2]Listing Personnel Interimaire'!$A$1:$H$50,5,FALSE)),"",VLOOKUP(BE301,'[2]Listing Personnel Interimaire'!$A$1:$H$50,5,FALSE))</f>
        <v>0</v>
      </c>
      <c r="BE301" s="3"/>
      <c r="BF301" s="4">
        <f>+IF(ISNA(VLOOKUP(BE301,'[2]Listing Personnel Interimaire'!$A$1:$H$50,2,FALSE)),"",VLOOKUP(BE301,'[2]Listing Personnel Interimaire'!$A$1:$H$50,2,FALSE))</f>
        <v>0</v>
      </c>
      <c r="BG301" s="9">
        <f t="shared" si="70"/>
        <v>0</v>
      </c>
      <c r="BH301" s="39"/>
      <c r="BI301" s="39"/>
      <c r="BJ301" s="6">
        <f t="shared" si="71"/>
        <v>0</v>
      </c>
    </row>
    <row r="302" spans="1:62" ht="15.5" thickTop="1" thickBot="1">
      <c r="A302" s="50" t="str">
        <f t="array" aca="1" ref="A302" ca="1">IFERROR(INDEX($D$9:$D$196,SMALL($F$9:$I$196,ROW(INDIRECT("1:"&amp;ROWS($G$9:$G$196))))),"")</f>
        <v/>
      </c>
      <c r="B302" s="52"/>
      <c r="C302" s="50"/>
      <c r="D302" s="32"/>
      <c r="E302" s="32"/>
      <c r="F302"/>
      <c r="G302" s="33"/>
      <c r="H302" s="33"/>
      <c r="I302" s="33"/>
      <c r="J302" s="33"/>
      <c r="K302" s="37">
        <f t="shared" ca="1" si="72"/>
        <v>0</v>
      </c>
      <c r="L302" s="38">
        <f t="shared" ca="1" si="73"/>
        <v>0</v>
      </c>
      <c r="M302" s="38"/>
      <c r="N302" s="38"/>
      <c r="O302" s="38">
        <f t="shared" ca="1" si="74"/>
        <v>0</v>
      </c>
      <c r="P302" s="37">
        <f t="shared" ca="1" si="75"/>
        <v>0</v>
      </c>
      <c r="Q302" s="38">
        <f t="shared" ca="1" si="76"/>
        <v>0</v>
      </c>
      <c r="R302" s="38"/>
      <c r="S302" s="38"/>
      <c r="T302" s="38">
        <f t="shared" ca="1" si="77"/>
        <v>0</v>
      </c>
      <c r="U302" s="37">
        <f t="shared" ca="1" si="78"/>
        <v>0</v>
      </c>
      <c r="V302" s="38">
        <f t="shared" ca="1" si="79"/>
        <v>0</v>
      </c>
      <c r="W302" s="38"/>
      <c r="X302" s="38"/>
      <c r="Y302" s="38">
        <f t="shared" ca="1" si="80"/>
        <v>0</v>
      </c>
      <c r="Z302" s="37">
        <f t="shared" ca="1" si="81"/>
        <v>0</v>
      </c>
      <c r="AA302" s="38">
        <f t="shared" ca="1" si="82"/>
        <v>0</v>
      </c>
      <c r="AB302" s="38"/>
      <c r="AC302" s="38"/>
      <c r="AD302" s="38">
        <f t="shared" ca="1" si="83"/>
        <v>0</v>
      </c>
      <c r="AE302" s="37">
        <f t="shared" ca="1" si="84"/>
        <v>0</v>
      </c>
      <c r="AF302" s="38">
        <f t="shared" ca="1" si="85"/>
        <v>0</v>
      </c>
      <c r="AG302" s="38"/>
      <c r="AH302" s="38"/>
      <c r="AI302" s="38">
        <f t="shared" ca="1" si="86"/>
        <v>0</v>
      </c>
      <c r="BD302" s="4">
        <f>+IF(ISNA(VLOOKUP(BE302,'[2]Listing Personnel Interimaire'!$A$1:$H$50,5,FALSE)),"",VLOOKUP(BE302,'[2]Listing Personnel Interimaire'!$A$1:$H$50,5,FALSE))</f>
        <v>0</v>
      </c>
      <c r="BE302" s="3"/>
      <c r="BF302" s="4">
        <f>+IF(ISNA(VLOOKUP(BE302,'[2]Listing Personnel Interimaire'!$A$1:$H$50,2,FALSE)),"",VLOOKUP(BE302,'[2]Listing Personnel Interimaire'!$A$1:$H$50,2,FALSE))</f>
        <v>0</v>
      </c>
      <c r="BG302" s="9">
        <f t="shared" si="70"/>
        <v>0</v>
      </c>
      <c r="BH302" s="39"/>
      <c r="BI302" s="39"/>
      <c r="BJ302" s="6">
        <f t="shared" si="71"/>
        <v>0</v>
      </c>
    </row>
    <row r="303" spans="1:62" ht="15.5" thickTop="1" thickBot="1">
      <c r="A303" s="50" t="str">
        <f t="array" aca="1" ref="A303" ca="1">IFERROR(INDEX($D$9:$D$196,SMALL($F$9:$I$196,ROW(INDIRECT("1:"&amp;ROWS($G$9:$G$196))))),"")</f>
        <v/>
      </c>
      <c r="B303" s="52"/>
      <c r="C303" s="50"/>
      <c r="D303" s="32"/>
      <c r="E303" s="32"/>
      <c r="F303"/>
      <c r="G303" s="33"/>
      <c r="H303" s="33"/>
      <c r="I303" s="33"/>
      <c r="J303" s="33"/>
      <c r="K303" s="37">
        <f t="shared" ca="1" si="72"/>
        <v>0</v>
      </c>
      <c r="L303" s="38">
        <f t="shared" ca="1" si="73"/>
        <v>0</v>
      </c>
      <c r="M303" s="38"/>
      <c r="N303" s="38"/>
      <c r="O303" s="38">
        <f t="shared" ca="1" si="74"/>
        <v>0</v>
      </c>
      <c r="P303" s="37">
        <f t="shared" ca="1" si="75"/>
        <v>0</v>
      </c>
      <c r="Q303" s="38">
        <f t="shared" ca="1" si="76"/>
        <v>0</v>
      </c>
      <c r="R303" s="38"/>
      <c r="S303" s="38"/>
      <c r="T303" s="38">
        <f t="shared" ca="1" si="77"/>
        <v>0</v>
      </c>
      <c r="U303" s="37">
        <f t="shared" ca="1" si="78"/>
        <v>0</v>
      </c>
      <c r="V303" s="38">
        <f t="shared" ca="1" si="79"/>
        <v>0</v>
      </c>
      <c r="W303" s="38"/>
      <c r="X303" s="38"/>
      <c r="Y303" s="38">
        <f t="shared" ca="1" si="80"/>
        <v>0</v>
      </c>
      <c r="Z303" s="37">
        <f t="shared" ca="1" si="81"/>
        <v>0</v>
      </c>
      <c r="AA303" s="38">
        <f t="shared" ca="1" si="82"/>
        <v>0</v>
      </c>
      <c r="AB303" s="38"/>
      <c r="AC303" s="38"/>
      <c r="AD303" s="38">
        <f t="shared" ca="1" si="83"/>
        <v>0</v>
      </c>
      <c r="AE303" s="37">
        <f t="shared" ca="1" si="84"/>
        <v>0</v>
      </c>
      <c r="AF303" s="38">
        <f t="shared" ca="1" si="85"/>
        <v>0</v>
      </c>
      <c r="AG303" s="38"/>
      <c r="AH303" s="38"/>
      <c r="AI303" s="38">
        <f t="shared" ca="1" si="86"/>
        <v>0</v>
      </c>
      <c r="BD303" s="4">
        <f>+IF(ISNA(VLOOKUP(BE303,'[2]Listing Personnel Interimaire'!$A$1:$H$50,5,FALSE)),"",VLOOKUP(BE303,'[2]Listing Personnel Interimaire'!$A$1:$H$50,5,FALSE))</f>
        <v>0</v>
      </c>
      <c r="BE303" s="3"/>
      <c r="BF303" s="4">
        <f>+IF(ISNA(VLOOKUP(BE303,'[2]Listing Personnel Interimaire'!$A$1:$H$50,2,FALSE)),"",VLOOKUP(BE303,'[2]Listing Personnel Interimaire'!$A$1:$H$50,2,FALSE))</f>
        <v>0</v>
      </c>
      <c r="BG303" s="9">
        <f t="shared" si="70"/>
        <v>0</v>
      </c>
      <c r="BH303" s="39"/>
      <c r="BI303" s="39"/>
      <c r="BJ303" s="6">
        <f t="shared" si="71"/>
        <v>0</v>
      </c>
    </row>
    <row r="304" spans="1:62" ht="15.5" thickTop="1" thickBot="1">
      <c r="A304" s="50" t="str">
        <f t="array" aca="1" ref="A304" ca="1">IFERROR(INDEX($D$9:$D$196,SMALL($F$9:$I$196,ROW(INDIRECT("1:"&amp;ROWS($G$9:$G$196))))),"")</f>
        <v/>
      </c>
      <c r="B304" s="52"/>
      <c r="C304" s="50"/>
      <c r="D304" s="32"/>
      <c r="E304" s="32"/>
      <c r="F304"/>
      <c r="G304" s="33"/>
      <c r="H304" s="33"/>
      <c r="I304" s="33"/>
      <c r="J304" s="33"/>
      <c r="K304" s="37">
        <f t="shared" ca="1" si="72"/>
        <v>0</v>
      </c>
      <c r="L304" s="38">
        <f t="shared" ca="1" si="73"/>
        <v>0</v>
      </c>
      <c r="M304" s="38"/>
      <c r="N304" s="38"/>
      <c r="O304" s="38">
        <f t="shared" ca="1" si="74"/>
        <v>0</v>
      </c>
      <c r="P304" s="37">
        <f t="shared" ca="1" si="75"/>
        <v>0</v>
      </c>
      <c r="Q304" s="38">
        <f t="shared" ca="1" si="76"/>
        <v>0</v>
      </c>
      <c r="R304" s="38"/>
      <c r="S304" s="38"/>
      <c r="T304" s="38">
        <f t="shared" ca="1" si="77"/>
        <v>0</v>
      </c>
      <c r="U304" s="37">
        <f t="shared" ca="1" si="78"/>
        <v>0</v>
      </c>
      <c r="V304" s="38">
        <f t="shared" ca="1" si="79"/>
        <v>0</v>
      </c>
      <c r="W304" s="38"/>
      <c r="X304" s="38"/>
      <c r="Y304" s="38">
        <f t="shared" ca="1" si="80"/>
        <v>0</v>
      </c>
      <c r="Z304" s="37">
        <f t="shared" ca="1" si="81"/>
        <v>0</v>
      </c>
      <c r="AA304" s="38">
        <f t="shared" ca="1" si="82"/>
        <v>0</v>
      </c>
      <c r="AB304" s="38"/>
      <c r="AC304" s="38"/>
      <c r="AD304" s="38">
        <f t="shared" ca="1" si="83"/>
        <v>0</v>
      </c>
      <c r="AE304" s="37">
        <f t="shared" ca="1" si="84"/>
        <v>0</v>
      </c>
      <c r="AF304" s="38">
        <f t="shared" ca="1" si="85"/>
        <v>0</v>
      </c>
      <c r="AG304" s="38"/>
      <c r="AH304" s="38"/>
      <c r="AI304" s="38">
        <f t="shared" ca="1" si="86"/>
        <v>0</v>
      </c>
      <c r="BD304" s="4">
        <f>+IF(ISNA(VLOOKUP(BE304,'[2]Listing Personnel Interimaire'!$A$1:$H$50,5,FALSE)),"",VLOOKUP(BE304,'[2]Listing Personnel Interimaire'!$A$1:$H$50,5,FALSE))</f>
        <v>0</v>
      </c>
      <c r="BE304" s="3"/>
      <c r="BF304" s="4">
        <f>+IF(ISNA(VLOOKUP(BE304,'[2]Listing Personnel Interimaire'!$A$1:$H$50,2,FALSE)),"",VLOOKUP(BE304,'[2]Listing Personnel Interimaire'!$A$1:$H$50,2,FALSE))</f>
        <v>0</v>
      </c>
      <c r="BG304" s="9">
        <f t="shared" si="70"/>
        <v>0</v>
      </c>
      <c r="BH304" s="39"/>
      <c r="BI304" s="39"/>
      <c r="BJ304" s="6">
        <f t="shared" si="71"/>
        <v>0</v>
      </c>
    </row>
    <row r="305" spans="1:62" ht="15.5" thickTop="1" thickBot="1">
      <c r="A305" s="50" t="str">
        <f t="array" aca="1" ref="A305" ca="1">IFERROR(INDEX($D$9:$D$196,SMALL($F$9:$I$196,ROW(INDIRECT("1:"&amp;ROWS($G$9:$G$196))))),"")</f>
        <v/>
      </c>
      <c r="B305" s="52"/>
      <c r="C305" s="50"/>
      <c r="D305" s="32"/>
      <c r="E305" s="32"/>
      <c r="F305"/>
      <c r="G305" s="33"/>
      <c r="H305" s="33"/>
      <c r="I305" s="33"/>
      <c r="J305" s="33"/>
      <c r="K305" s="37">
        <f t="shared" ca="1" si="72"/>
        <v>0</v>
      </c>
      <c r="L305" s="38">
        <f t="shared" ca="1" si="73"/>
        <v>0</v>
      </c>
      <c r="M305" s="38"/>
      <c r="N305" s="38"/>
      <c r="O305" s="38">
        <f t="shared" ca="1" si="74"/>
        <v>0</v>
      </c>
      <c r="P305" s="37">
        <f t="shared" ca="1" si="75"/>
        <v>0</v>
      </c>
      <c r="Q305" s="38">
        <f t="shared" ca="1" si="76"/>
        <v>0</v>
      </c>
      <c r="R305" s="38"/>
      <c r="S305" s="38"/>
      <c r="T305" s="38">
        <f t="shared" ca="1" si="77"/>
        <v>0</v>
      </c>
      <c r="U305" s="37">
        <f t="shared" ca="1" si="78"/>
        <v>0</v>
      </c>
      <c r="V305" s="38">
        <f t="shared" ca="1" si="79"/>
        <v>0</v>
      </c>
      <c r="W305" s="38"/>
      <c r="X305" s="38"/>
      <c r="Y305" s="38">
        <f t="shared" ca="1" si="80"/>
        <v>0</v>
      </c>
      <c r="Z305" s="37">
        <f t="shared" ca="1" si="81"/>
        <v>0</v>
      </c>
      <c r="AA305" s="38">
        <f t="shared" ca="1" si="82"/>
        <v>0</v>
      </c>
      <c r="AB305" s="38"/>
      <c r="AC305" s="38"/>
      <c r="AD305" s="38">
        <f t="shared" ca="1" si="83"/>
        <v>0</v>
      </c>
      <c r="AE305" s="37">
        <f t="shared" ca="1" si="84"/>
        <v>0</v>
      </c>
      <c r="AF305" s="38">
        <f t="shared" ca="1" si="85"/>
        <v>0</v>
      </c>
      <c r="AG305" s="38"/>
      <c r="AH305" s="38"/>
      <c r="AI305" s="38">
        <f t="shared" ca="1" si="86"/>
        <v>0</v>
      </c>
      <c r="BD305" s="4">
        <f>+IF(ISNA(VLOOKUP(BE305,'[2]Listing Personnel Interimaire'!$A$1:$H$50,5,FALSE)),"",VLOOKUP(BE305,'[2]Listing Personnel Interimaire'!$A$1:$H$50,5,FALSE))</f>
        <v>0</v>
      </c>
      <c r="BE305" s="3"/>
      <c r="BF305" s="4">
        <f>+IF(ISNA(VLOOKUP(BE305,'[2]Listing Personnel Interimaire'!$A$1:$H$50,2,FALSE)),"",VLOOKUP(BE305,'[2]Listing Personnel Interimaire'!$A$1:$H$50,2,FALSE))</f>
        <v>0</v>
      </c>
      <c r="BG305" s="9">
        <f t="shared" si="70"/>
        <v>0</v>
      </c>
      <c r="BH305" s="39"/>
      <c r="BI305" s="39"/>
      <c r="BJ305" s="6">
        <f t="shared" si="71"/>
        <v>0</v>
      </c>
    </row>
    <row r="306" spans="1:62" ht="15.5" thickTop="1" thickBot="1">
      <c r="A306" s="50" t="str">
        <f t="array" aca="1" ref="A306" ca="1">IFERROR(INDEX($D$9:$D$196,SMALL($F$9:$I$196,ROW(INDIRECT("1:"&amp;ROWS($G$9:$G$196))))),"")</f>
        <v/>
      </c>
      <c r="B306" s="52"/>
      <c r="C306" s="50"/>
      <c r="D306" s="32"/>
      <c r="E306" s="32"/>
      <c r="F306"/>
      <c r="G306" s="33"/>
      <c r="H306" s="33"/>
      <c r="I306" s="33"/>
      <c r="J306" s="33"/>
      <c r="K306" s="37">
        <f t="shared" ca="1" si="72"/>
        <v>0</v>
      </c>
      <c r="L306" s="38">
        <f t="shared" ca="1" si="73"/>
        <v>0</v>
      </c>
      <c r="M306" s="38"/>
      <c r="N306" s="38"/>
      <c r="O306" s="38">
        <f t="shared" ca="1" si="74"/>
        <v>0</v>
      </c>
      <c r="P306" s="37">
        <f t="shared" ca="1" si="75"/>
        <v>0</v>
      </c>
      <c r="Q306" s="38">
        <f t="shared" ca="1" si="76"/>
        <v>0</v>
      </c>
      <c r="R306" s="38"/>
      <c r="S306" s="38"/>
      <c r="T306" s="38">
        <f t="shared" ca="1" si="77"/>
        <v>0</v>
      </c>
      <c r="U306" s="37">
        <f t="shared" ca="1" si="78"/>
        <v>0</v>
      </c>
      <c r="V306" s="38">
        <f t="shared" ca="1" si="79"/>
        <v>0</v>
      </c>
      <c r="W306" s="38"/>
      <c r="X306" s="38"/>
      <c r="Y306" s="38">
        <f t="shared" ca="1" si="80"/>
        <v>0</v>
      </c>
      <c r="Z306" s="37">
        <f t="shared" ca="1" si="81"/>
        <v>0</v>
      </c>
      <c r="AA306" s="38">
        <f t="shared" ca="1" si="82"/>
        <v>0</v>
      </c>
      <c r="AB306" s="38"/>
      <c r="AC306" s="38"/>
      <c r="AD306" s="38">
        <f t="shared" ca="1" si="83"/>
        <v>0</v>
      </c>
      <c r="AE306" s="37">
        <f t="shared" ca="1" si="84"/>
        <v>0</v>
      </c>
      <c r="AF306" s="38">
        <f t="shared" ca="1" si="85"/>
        <v>0</v>
      </c>
      <c r="AG306" s="38"/>
      <c r="AH306" s="38"/>
      <c r="AI306" s="38">
        <f t="shared" ca="1" si="86"/>
        <v>0</v>
      </c>
      <c r="BD306" s="4">
        <f>+IF(ISNA(VLOOKUP(BE306,'[2]Listing Personnel Interimaire'!$A$1:$H$50,5,FALSE)),"",VLOOKUP(BE306,'[2]Listing Personnel Interimaire'!$A$1:$H$50,5,FALSE))</f>
        <v>0</v>
      </c>
      <c r="BE306" s="3"/>
      <c r="BF306" s="4">
        <f>+IF(ISNA(VLOOKUP(BE306,'[2]Listing Personnel Interimaire'!$A$1:$H$50,2,FALSE)),"",VLOOKUP(BE306,'[2]Listing Personnel Interimaire'!$A$1:$H$50,2,FALSE))</f>
        <v>0</v>
      </c>
      <c r="BG306" s="9">
        <f t="shared" si="70"/>
        <v>0</v>
      </c>
      <c r="BH306" s="39"/>
      <c r="BI306" s="39"/>
      <c r="BJ306" s="6">
        <f t="shared" si="71"/>
        <v>0</v>
      </c>
    </row>
    <row r="307" spans="1:62" ht="15.5" thickTop="1" thickBot="1">
      <c r="A307" s="50" t="str">
        <f t="array" aca="1" ref="A307" ca="1">IFERROR(INDEX($D$9:$D$196,SMALL($F$9:$I$196,ROW(INDIRECT("1:"&amp;ROWS($G$9:$G$196))))),"")</f>
        <v/>
      </c>
      <c r="B307" s="52"/>
      <c r="C307" s="50"/>
      <c r="D307" s="32"/>
      <c r="E307" s="32"/>
      <c r="F307"/>
      <c r="G307" s="33"/>
      <c r="H307" s="33"/>
      <c r="I307" s="33"/>
      <c r="J307" s="33"/>
      <c r="K307" s="37">
        <f t="shared" ca="1" si="72"/>
        <v>0</v>
      </c>
      <c r="L307" s="38">
        <f t="shared" ca="1" si="73"/>
        <v>0</v>
      </c>
      <c r="M307" s="38"/>
      <c r="N307" s="38"/>
      <c r="O307" s="38">
        <f t="shared" ca="1" si="74"/>
        <v>0</v>
      </c>
      <c r="P307" s="37">
        <f t="shared" ca="1" si="75"/>
        <v>0</v>
      </c>
      <c r="Q307" s="38">
        <f t="shared" ca="1" si="76"/>
        <v>0</v>
      </c>
      <c r="R307" s="38"/>
      <c r="S307" s="38"/>
      <c r="T307" s="38">
        <f t="shared" ca="1" si="77"/>
        <v>0</v>
      </c>
      <c r="U307" s="37">
        <f t="shared" ca="1" si="78"/>
        <v>0</v>
      </c>
      <c r="V307" s="38">
        <f t="shared" ca="1" si="79"/>
        <v>0</v>
      </c>
      <c r="W307" s="38"/>
      <c r="X307" s="38"/>
      <c r="Y307" s="38">
        <f t="shared" ca="1" si="80"/>
        <v>0</v>
      </c>
      <c r="Z307" s="37">
        <f t="shared" ca="1" si="81"/>
        <v>0</v>
      </c>
      <c r="AA307" s="38">
        <f t="shared" ca="1" si="82"/>
        <v>0</v>
      </c>
      <c r="AB307" s="38"/>
      <c r="AC307" s="38"/>
      <c r="AD307" s="38">
        <f t="shared" ca="1" si="83"/>
        <v>0</v>
      </c>
      <c r="AE307" s="37">
        <f t="shared" ca="1" si="84"/>
        <v>0</v>
      </c>
      <c r="AF307" s="38">
        <f t="shared" ca="1" si="85"/>
        <v>0</v>
      </c>
      <c r="AG307" s="38"/>
      <c r="AH307" s="38"/>
      <c r="AI307" s="38">
        <f t="shared" ca="1" si="86"/>
        <v>0</v>
      </c>
      <c r="BD307" s="4">
        <f>+IF(ISNA(VLOOKUP(BE307,'[2]Listing Personnel Interimaire'!$A$1:$H$50,5,FALSE)),"",VLOOKUP(BE307,'[2]Listing Personnel Interimaire'!$A$1:$H$50,5,FALSE))</f>
        <v>0</v>
      </c>
      <c r="BE307" s="3"/>
      <c r="BF307" s="4">
        <f>+IF(ISNA(VLOOKUP(BE307,'[2]Listing Personnel Interimaire'!$A$1:$H$50,2,FALSE)),"",VLOOKUP(BE307,'[2]Listing Personnel Interimaire'!$A$1:$H$50,2,FALSE))</f>
        <v>0</v>
      </c>
      <c r="BG307" s="9">
        <f t="shared" si="70"/>
        <v>0</v>
      </c>
      <c r="BH307" s="39"/>
      <c r="BI307" s="39"/>
      <c r="BJ307" s="6">
        <f t="shared" si="71"/>
        <v>0</v>
      </c>
    </row>
    <row r="308" spans="1:62" ht="15.5" thickTop="1" thickBot="1">
      <c r="A308" s="50" t="str">
        <f t="array" aca="1" ref="A308" ca="1">IFERROR(INDEX($D$9:$D$196,SMALL($F$9:$I$196,ROW(INDIRECT("1:"&amp;ROWS($G$9:$G$196))))),"")</f>
        <v/>
      </c>
      <c r="B308" s="52"/>
      <c r="C308" s="50"/>
      <c r="D308" s="32"/>
      <c r="E308" s="32"/>
      <c r="F308"/>
      <c r="G308" s="33"/>
      <c r="H308" s="33"/>
      <c r="I308" s="33"/>
      <c r="J308" s="33"/>
      <c r="K308" s="37">
        <f t="shared" ca="1" si="72"/>
        <v>0</v>
      </c>
      <c r="L308" s="38">
        <f t="shared" ca="1" si="73"/>
        <v>0</v>
      </c>
      <c r="M308" s="38"/>
      <c r="N308" s="38"/>
      <c r="O308" s="38">
        <f t="shared" ca="1" si="74"/>
        <v>0</v>
      </c>
      <c r="P308" s="37">
        <f t="shared" ca="1" si="75"/>
        <v>0</v>
      </c>
      <c r="Q308" s="38">
        <f t="shared" ca="1" si="76"/>
        <v>0</v>
      </c>
      <c r="R308" s="38"/>
      <c r="S308" s="38"/>
      <c r="T308" s="38">
        <f t="shared" ca="1" si="77"/>
        <v>0</v>
      </c>
      <c r="U308" s="37">
        <f t="shared" ca="1" si="78"/>
        <v>0</v>
      </c>
      <c r="V308" s="38">
        <f t="shared" ca="1" si="79"/>
        <v>0</v>
      </c>
      <c r="W308" s="38"/>
      <c r="X308" s="38"/>
      <c r="Y308" s="38">
        <f t="shared" ca="1" si="80"/>
        <v>0</v>
      </c>
      <c r="Z308" s="37">
        <f t="shared" ca="1" si="81"/>
        <v>0</v>
      </c>
      <c r="AA308" s="38">
        <f t="shared" ca="1" si="82"/>
        <v>0</v>
      </c>
      <c r="AB308" s="38"/>
      <c r="AC308" s="38"/>
      <c r="AD308" s="38">
        <f t="shared" ca="1" si="83"/>
        <v>0</v>
      </c>
      <c r="AE308" s="37">
        <f t="shared" ca="1" si="84"/>
        <v>0</v>
      </c>
      <c r="AF308" s="38">
        <f t="shared" ca="1" si="85"/>
        <v>0</v>
      </c>
      <c r="AG308" s="38"/>
      <c r="AH308" s="38"/>
      <c r="AI308" s="38">
        <f t="shared" ca="1" si="86"/>
        <v>0</v>
      </c>
      <c r="BD308" s="4">
        <f>+IF(ISNA(VLOOKUP(BE308,'[2]Listing Personnel Interimaire'!$A$1:$H$50,5,FALSE)),"",VLOOKUP(BE308,'[2]Listing Personnel Interimaire'!$A$1:$H$50,5,FALSE))</f>
        <v>0</v>
      </c>
      <c r="BE308" s="3"/>
      <c r="BF308" s="4">
        <f>+IF(ISNA(VLOOKUP(BE308,'[2]Listing Personnel Interimaire'!$A$1:$H$50,2,FALSE)),"",VLOOKUP(BE308,'[2]Listing Personnel Interimaire'!$A$1:$H$50,2,FALSE))</f>
        <v>0</v>
      </c>
      <c r="BG308" s="9">
        <f t="shared" si="70"/>
        <v>0</v>
      </c>
      <c r="BH308" s="39"/>
      <c r="BI308" s="39"/>
      <c r="BJ308" s="6">
        <f t="shared" si="71"/>
        <v>0</v>
      </c>
    </row>
    <row r="309" spans="1:62" ht="15.5" thickTop="1" thickBot="1">
      <c r="A309" s="50" t="str">
        <f t="array" aca="1" ref="A309" ca="1">IFERROR(INDEX($D$9:$D$196,SMALL($F$9:$I$196,ROW(INDIRECT("1:"&amp;ROWS($G$9:$G$196))))),"")</f>
        <v/>
      </c>
      <c r="B309" s="52"/>
      <c r="C309" s="50"/>
      <c r="D309" s="32"/>
      <c r="E309" s="32"/>
      <c r="F309"/>
      <c r="G309" s="33"/>
      <c r="H309" s="33"/>
      <c r="I309" s="33"/>
      <c r="J309" s="33"/>
      <c r="K309" s="37">
        <f t="shared" ca="1" si="72"/>
        <v>0</v>
      </c>
      <c r="L309" s="38">
        <f t="shared" ca="1" si="73"/>
        <v>0</v>
      </c>
      <c r="M309" s="38"/>
      <c r="N309" s="38"/>
      <c r="O309" s="38">
        <f t="shared" ca="1" si="74"/>
        <v>0</v>
      </c>
      <c r="P309" s="37">
        <f t="shared" ca="1" si="75"/>
        <v>0</v>
      </c>
      <c r="Q309" s="38">
        <f t="shared" ca="1" si="76"/>
        <v>0</v>
      </c>
      <c r="R309" s="38"/>
      <c r="S309" s="38"/>
      <c r="T309" s="38">
        <f t="shared" ca="1" si="77"/>
        <v>0</v>
      </c>
      <c r="U309" s="37">
        <f t="shared" ca="1" si="78"/>
        <v>0</v>
      </c>
      <c r="V309" s="38">
        <f t="shared" ca="1" si="79"/>
        <v>0</v>
      </c>
      <c r="W309" s="38"/>
      <c r="X309" s="38"/>
      <c r="Y309" s="38">
        <f t="shared" ca="1" si="80"/>
        <v>0</v>
      </c>
      <c r="Z309" s="37">
        <f t="shared" ca="1" si="81"/>
        <v>0</v>
      </c>
      <c r="AA309" s="38">
        <f t="shared" ca="1" si="82"/>
        <v>0</v>
      </c>
      <c r="AB309" s="38"/>
      <c r="AC309" s="38"/>
      <c r="AD309" s="38">
        <f t="shared" ca="1" si="83"/>
        <v>0</v>
      </c>
      <c r="AE309" s="37">
        <f t="shared" ca="1" si="84"/>
        <v>0</v>
      </c>
      <c r="AF309" s="38">
        <f t="shared" ca="1" si="85"/>
        <v>0</v>
      </c>
      <c r="AG309" s="38"/>
      <c r="AH309" s="38"/>
      <c r="AI309" s="38">
        <f t="shared" ca="1" si="86"/>
        <v>0</v>
      </c>
      <c r="BD309" s="4">
        <f>+IF(ISNA(VLOOKUP(BE309,'[2]Listing Personnel Interimaire'!$A$1:$H$50,5,FALSE)),"",VLOOKUP(BE309,'[2]Listing Personnel Interimaire'!$A$1:$H$50,5,FALSE))</f>
        <v>0</v>
      </c>
      <c r="BE309" s="3"/>
      <c r="BF309" s="4">
        <f>+IF(ISNA(VLOOKUP(BE309,'[2]Listing Personnel Interimaire'!$A$1:$H$50,2,FALSE)),"",VLOOKUP(BE309,'[2]Listing Personnel Interimaire'!$A$1:$H$50,2,FALSE))</f>
        <v>0</v>
      </c>
      <c r="BG309" s="9">
        <f t="shared" si="70"/>
        <v>0</v>
      </c>
      <c r="BH309" s="39"/>
      <c r="BI309" s="39"/>
      <c r="BJ309" s="6">
        <f t="shared" si="71"/>
        <v>0</v>
      </c>
    </row>
    <row r="310" spans="1:62" ht="15.5" thickTop="1" thickBot="1">
      <c r="A310" s="50" t="str">
        <f t="array" aca="1" ref="A310" ca="1">IFERROR(INDEX($D$9:$D$196,SMALL($F$9:$I$196,ROW(INDIRECT("1:"&amp;ROWS($G$9:$G$196))))),"")</f>
        <v/>
      </c>
      <c r="B310" s="52"/>
      <c r="C310" s="50"/>
      <c r="D310" s="32"/>
      <c r="E310" s="32"/>
      <c r="F310"/>
      <c r="G310" s="33"/>
      <c r="H310" s="33"/>
      <c r="I310" s="33"/>
      <c r="J310" s="33"/>
      <c r="K310" s="37">
        <f t="shared" ca="1" si="72"/>
        <v>0</v>
      </c>
      <c r="L310" s="38">
        <f t="shared" ca="1" si="73"/>
        <v>0</v>
      </c>
      <c r="M310" s="38"/>
      <c r="N310" s="38"/>
      <c r="O310" s="38">
        <f t="shared" ca="1" si="74"/>
        <v>0</v>
      </c>
      <c r="P310" s="37">
        <f t="shared" ca="1" si="75"/>
        <v>0</v>
      </c>
      <c r="Q310" s="38">
        <f t="shared" ca="1" si="76"/>
        <v>0</v>
      </c>
      <c r="R310" s="38"/>
      <c r="S310" s="38"/>
      <c r="T310" s="38">
        <f t="shared" ca="1" si="77"/>
        <v>0</v>
      </c>
      <c r="U310" s="37">
        <f t="shared" ca="1" si="78"/>
        <v>0</v>
      </c>
      <c r="V310" s="38">
        <f t="shared" ca="1" si="79"/>
        <v>0</v>
      </c>
      <c r="W310" s="38"/>
      <c r="X310" s="38"/>
      <c r="Y310" s="38">
        <f t="shared" ca="1" si="80"/>
        <v>0</v>
      </c>
      <c r="Z310" s="37">
        <f t="shared" ca="1" si="81"/>
        <v>0</v>
      </c>
      <c r="AA310" s="38">
        <f t="shared" ca="1" si="82"/>
        <v>0</v>
      </c>
      <c r="AB310" s="38"/>
      <c r="AC310" s="38"/>
      <c r="AD310" s="38">
        <f t="shared" ca="1" si="83"/>
        <v>0</v>
      </c>
      <c r="AE310" s="37">
        <f t="shared" ca="1" si="84"/>
        <v>0</v>
      </c>
      <c r="AF310" s="38">
        <f t="shared" ca="1" si="85"/>
        <v>0</v>
      </c>
      <c r="AG310" s="38"/>
      <c r="AH310" s="38"/>
      <c r="AI310" s="38">
        <f t="shared" ca="1" si="86"/>
        <v>0</v>
      </c>
      <c r="BD310" s="4">
        <f>+IF(ISNA(VLOOKUP(BE310,'[2]Listing Personnel Interimaire'!$A$1:$H$50,5,FALSE)),"",VLOOKUP(BE310,'[2]Listing Personnel Interimaire'!$A$1:$H$50,5,FALSE))</f>
        <v>0</v>
      </c>
      <c r="BE310" s="3"/>
      <c r="BF310" s="4">
        <f>+IF(ISNA(VLOOKUP(BE310,'[2]Listing Personnel Interimaire'!$A$1:$H$50,2,FALSE)),"",VLOOKUP(BE310,'[2]Listing Personnel Interimaire'!$A$1:$H$50,2,FALSE))</f>
        <v>0</v>
      </c>
      <c r="BG310" s="9">
        <f t="shared" si="70"/>
        <v>0</v>
      </c>
      <c r="BH310" s="39"/>
      <c r="BI310" s="39"/>
      <c r="BJ310" s="6">
        <f t="shared" si="71"/>
        <v>0</v>
      </c>
    </row>
    <row r="311" spans="1:62" ht="15.5" thickTop="1" thickBot="1">
      <c r="A311" s="50" t="str">
        <f t="array" aca="1" ref="A311" ca="1">IFERROR(INDEX($D$9:$D$196,SMALL($F$9:$I$196,ROW(INDIRECT("1:"&amp;ROWS($G$9:$G$196))))),"")</f>
        <v/>
      </c>
      <c r="B311" s="52"/>
      <c r="C311" s="50"/>
      <c r="D311" s="32"/>
      <c r="E311" s="32"/>
      <c r="F311"/>
      <c r="G311" s="33"/>
      <c r="H311" s="33"/>
      <c r="I311" s="33"/>
      <c r="J311" s="33"/>
      <c r="K311" s="37">
        <f t="shared" ca="1" si="72"/>
        <v>0</v>
      </c>
      <c r="L311" s="38">
        <f t="shared" ca="1" si="73"/>
        <v>0</v>
      </c>
      <c r="M311" s="38"/>
      <c r="N311" s="38"/>
      <c r="O311" s="38">
        <f t="shared" ca="1" si="74"/>
        <v>0</v>
      </c>
      <c r="P311" s="37">
        <f t="shared" ca="1" si="75"/>
        <v>0</v>
      </c>
      <c r="Q311" s="38">
        <f t="shared" ca="1" si="76"/>
        <v>0</v>
      </c>
      <c r="R311" s="38"/>
      <c r="S311" s="38"/>
      <c r="T311" s="38">
        <f t="shared" ca="1" si="77"/>
        <v>0</v>
      </c>
      <c r="U311" s="37">
        <f t="shared" ca="1" si="78"/>
        <v>0</v>
      </c>
      <c r="V311" s="38">
        <f t="shared" ca="1" si="79"/>
        <v>0</v>
      </c>
      <c r="W311" s="38"/>
      <c r="X311" s="38"/>
      <c r="Y311" s="38">
        <f t="shared" ca="1" si="80"/>
        <v>0</v>
      </c>
      <c r="Z311" s="37">
        <f t="shared" ca="1" si="81"/>
        <v>0</v>
      </c>
      <c r="AA311" s="38">
        <f t="shared" ca="1" si="82"/>
        <v>0</v>
      </c>
      <c r="AB311" s="38"/>
      <c r="AC311" s="38"/>
      <c r="AD311" s="38">
        <f t="shared" ca="1" si="83"/>
        <v>0</v>
      </c>
      <c r="AE311" s="37">
        <f t="shared" ca="1" si="84"/>
        <v>0</v>
      </c>
      <c r="AF311" s="38">
        <f t="shared" ca="1" si="85"/>
        <v>0</v>
      </c>
      <c r="AG311" s="38"/>
      <c r="AH311" s="38"/>
      <c r="AI311" s="38">
        <f t="shared" ca="1" si="86"/>
        <v>0</v>
      </c>
      <c r="BD311" s="4">
        <f>+IF(ISNA(VLOOKUP(BE311,'[2]Listing Personnel Interimaire'!$A$1:$H$50,5,FALSE)),"",VLOOKUP(BE311,'[2]Listing Personnel Interimaire'!$A$1:$H$50,5,FALSE))</f>
        <v>0</v>
      </c>
      <c r="BE311" s="3"/>
      <c r="BF311" s="4">
        <f>+IF(ISNA(VLOOKUP(BE311,'[2]Listing Personnel Interimaire'!$A$1:$H$50,2,FALSE)),"",VLOOKUP(BE311,'[2]Listing Personnel Interimaire'!$A$1:$H$50,2,FALSE))</f>
        <v>0</v>
      </c>
      <c r="BG311" s="9">
        <f t="shared" si="70"/>
        <v>0</v>
      </c>
      <c r="BH311" s="39"/>
      <c r="BI311" s="39"/>
      <c r="BJ311" s="6">
        <f t="shared" si="71"/>
        <v>0</v>
      </c>
    </row>
    <row r="312" spans="1:62" ht="15.5" thickTop="1" thickBot="1">
      <c r="A312" s="50" t="str">
        <f t="array" aca="1" ref="A312" ca="1">IFERROR(INDEX($D$9:$D$196,SMALL($F$9:$I$196,ROW(INDIRECT("1:"&amp;ROWS($G$9:$G$196))))),"")</f>
        <v/>
      </c>
      <c r="B312" s="52"/>
      <c r="C312" s="50"/>
      <c r="D312" s="32"/>
      <c r="E312" s="32"/>
      <c r="F312"/>
      <c r="G312" s="33"/>
      <c r="H312" s="33"/>
      <c r="I312" s="33"/>
      <c r="J312" s="33"/>
      <c r="K312" s="37">
        <f t="shared" ca="1" si="72"/>
        <v>0</v>
      </c>
      <c r="L312" s="38">
        <f t="shared" ca="1" si="73"/>
        <v>0</v>
      </c>
      <c r="M312" s="38"/>
      <c r="N312" s="38"/>
      <c r="O312" s="38">
        <f t="shared" ca="1" si="74"/>
        <v>0</v>
      </c>
      <c r="P312" s="37">
        <f t="shared" ca="1" si="75"/>
        <v>0</v>
      </c>
      <c r="Q312" s="38">
        <f t="shared" ca="1" si="76"/>
        <v>0</v>
      </c>
      <c r="R312" s="38"/>
      <c r="S312" s="38"/>
      <c r="T312" s="38">
        <f t="shared" ca="1" si="77"/>
        <v>0</v>
      </c>
      <c r="U312" s="37">
        <f t="shared" ca="1" si="78"/>
        <v>0</v>
      </c>
      <c r="V312" s="38">
        <f t="shared" ca="1" si="79"/>
        <v>0</v>
      </c>
      <c r="W312" s="38"/>
      <c r="X312" s="38"/>
      <c r="Y312" s="38">
        <f t="shared" ca="1" si="80"/>
        <v>0</v>
      </c>
      <c r="Z312" s="37">
        <f t="shared" ca="1" si="81"/>
        <v>0</v>
      </c>
      <c r="AA312" s="38">
        <f t="shared" ca="1" si="82"/>
        <v>0</v>
      </c>
      <c r="AB312" s="38"/>
      <c r="AC312" s="38"/>
      <c r="AD312" s="38">
        <f t="shared" ca="1" si="83"/>
        <v>0</v>
      </c>
      <c r="AE312" s="37">
        <f t="shared" ca="1" si="84"/>
        <v>0</v>
      </c>
      <c r="AF312" s="38">
        <f t="shared" ca="1" si="85"/>
        <v>0</v>
      </c>
      <c r="AG312" s="38"/>
      <c r="AH312" s="38"/>
      <c r="AI312" s="38">
        <f t="shared" ca="1" si="86"/>
        <v>0</v>
      </c>
      <c r="BD312" s="4">
        <f>+IF(ISNA(VLOOKUP(BE312,'[2]Listing Personnel Interimaire'!$A$1:$H$50,5,FALSE)),"",VLOOKUP(BE312,'[2]Listing Personnel Interimaire'!$A$1:$H$50,5,FALSE))</f>
        <v>0</v>
      </c>
      <c r="BE312" s="3"/>
      <c r="BF312" s="4">
        <f>+IF(ISNA(VLOOKUP(BE312,'[2]Listing Personnel Interimaire'!$A$1:$H$50,2,FALSE)),"",VLOOKUP(BE312,'[2]Listing Personnel Interimaire'!$A$1:$H$50,2,FALSE))</f>
        <v>0</v>
      </c>
      <c r="BG312" s="9">
        <f t="shared" si="70"/>
        <v>0</v>
      </c>
      <c r="BH312" s="39"/>
      <c r="BI312" s="39"/>
      <c r="BJ312" s="6">
        <f t="shared" si="71"/>
        <v>0</v>
      </c>
    </row>
    <row r="313" spans="1:62" ht="15.5" thickTop="1" thickBot="1">
      <c r="A313" s="50" t="str">
        <f t="array" aca="1" ref="A313" ca="1">IFERROR(INDEX($D$9:$D$196,SMALL($F$9:$I$196,ROW(INDIRECT("1:"&amp;ROWS($G$9:$G$196))))),"")</f>
        <v/>
      </c>
      <c r="B313" s="52"/>
      <c r="C313" s="50"/>
      <c r="D313" s="32"/>
      <c r="E313" s="32"/>
      <c r="F313"/>
      <c r="G313" s="33"/>
      <c r="H313" s="33"/>
      <c r="I313" s="33"/>
      <c r="J313" s="33"/>
      <c r="K313" s="37">
        <f t="shared" ca="1" si="72"/>
        <v>0</v>
      </c>
      <c r="L313" s="38">
        <f t="shared" ca="1" si="73"/>
        <v>0</v>
      </c>
      <c r="M313" s="38"/>
      <c r="N313" s="38"/>
      <c r="O313" s="38">
        <f t="shared" ca="1" si="74"/>
        <v>0</v>
      </c>
      <c r="P313" s="37">
        <f t="shared" ca="1" si="75"/>
        <v>0</v>
      </c>
      <c r="Q313" s="38">
        <f t="shared" ca="1" si="76"/>
        <v>0</v>
      </c>
      <c r="R313" s="38"/>
      <c r="S313" s="38"/>
      <c r="T313" s="38">
        <f t="shared" ca="1" si="77"/>
        <v>0</v>
      </c>
      <c r="U313" s="37">
        <f t="shared" ca="1" si="78"/>
        <v>0</v>
      </c>
      <c r="V313" s="38">
        <f t="shared" ca="1" si="79"/>
        <v>0</v>
      </c>
      <c r="W313" s="38"/>
      <c r="X313" s="38"/>
      <c r="Y313" s="38">
        <f t="shared" ca="1" si="80"/>
        <v>0</v>
      </c>
      <c r="Z313" s="37">
        <f t="shared" ca="1" si="81"/>
        <v>0</v>
      </c>
      <c r="AA313" s="38">
        <f t="shared" ca="1" si="82"/>
        <v>0</v>
      </c>
      <c r="AB313" s="38"/>
      <c r="AC313" s="38"/>
      <c r="AD313" s="38">
        <f t="shared" ca="1" si="83"/>
        <v>0</v>
      </c>
      <c r="AE313" s="37">
        <f t="shared" ca="1" si="84"/>
        <v>0</v>
      </c>
      <c r="AF313" s="38">
        <f t="shared" ca="1" si="85"/>
        <v>0</v>
      </c>
      <c r="AG313" s="38"/>
      <c r="AH313" s="38"/>
      <c r="AI313" s="38">
        <f t="shared" ca="1" si="86"/>
        <v>0</v>
      </c>
      <c r="BD313" s="4">
        <f>+IF(ISNA(VLOOKUP(BE313,'[2]Listing Personnel Interimaire'!$A$1:$H$50,5,FALSE)),"",VLOOKUP(BE313,'[2]Listing Personnel Interimaire'!$A$1:$H$50,5,FALSE))</f>
        <v>0</v>
      </c>
      <c r="BE313" s="3"/>
      <c r="BF313" s="4">
        <f>+IF(ISNA(VLOOKUP(BE313,'[2]Listing Personnel Interimaire'!$A$1:$H$50,2,FALSE)),"",VLOOKUP(BE313,'[2]Listing Personnel Interimaire'!$A$1:$H$50,2,FALSE))</f>
        <v>0</v>
      </c>
      <c r="BG313" s="9">
        <f t="shared" si="70"/>
        <v>0</v>
      </c>
      <c r="BH313" s="39"/>
      <c r="BI313" s="39"/>
      <c r="BJ313" s="6">
        <f t="shared" si="71"/>
        <v>0</v>
      </c>
    </row>
    <row r="314" spans="1:62" ht="15.5" thickTop="1" thickBot="1">
      <c r="A314" s="50" t="str">
        <f t="array" aca="1" ref="A314" ca="1">IFERROR(INDEX($D$9:$D$196,SMALL($F$9:$I$196,ROW(INDIRECT("1:"&amp;ROWS($G$9:$G$196))))),"")</f>
        <v/>
      </c>
      <c r="B314" s="52"/>
      <c r="C314" s="50"/>
      <c r="D314" s="32"/>
      <c r="E314" s="32"/>
      <c r="F314"/>
      <c r="G314" s="33"/>
      <c r="H314" s="33"/>
      <c r="I314" s="33"/>
      <c r="J314" s="33"/>
      <c r="K314" s="37">
        <f t="shared" ca="1" si="72"/>
        <v>0</v>
      </c>
      <c r="L314" s="38">
        <f t="shared" ca="1" si="73"/>
        <v>0</v>
      </c>
      <c r="M314" s="38"/>
      <c r="N314" s="38"/>
      <c r="O314" s="38">
        <f t="shared" ca="1" si="74"/>
        <v>0</v>
      </c>
      <c r="P314" s="37">
        <f t="shared" ca="1" si="75"/>
        <v>0</v>
      </c>
      <c r="Q314" s="38">
        <f t="shared" ca="1" si="76"/>
        <v>0</v>
      </c>
      <c r="R314" s="38"/>
      <c r="S314" s="38"/>
      <c r="T314" s="38">
        <f t="shared" ca="1" si="77"/>
        <v>0</v>
      </c>
      <c r="U314" s="37">
        <f t="shared" ca="1" si="78"/>
        <v>0</v>
      </c>
      <c r="V314" s="38">
        <f t="shared" ca="1" si="79"/>
        <v>0</v>
      </c>
      <c r="W314" s="38"/>
      <c r="X314" s="38"/>
      <c r="Y314" s="38">
        <f t="shared" ca="1" si="80"/>
        <v>0</v>
      </c>
      <c r="Z314" s="37">
        <f t="shared" ca="1" si="81"/>
        <v>0</v>
      </c>
      <c r="AA314" s="38">
        <f t="shared" ca="1" si="82"/>
        <v>0</v>
      </c>
      <c r="AB314" s="38"/>
      <c r="AC314" s="38"/>
      <c r="AD314" s="38">
        <f t="shared" ca="1" si="83"/>
        <v>0</v>
      </c>
      <c r="AE314" s="37">
        <f t="shared" ca="1" si="84"/>
        <v>0</v>
      </c>
      <c r="AF314" s="38">
        <f t="shared" ca="1" si="85"/>
        <v>0</v>
      </c>
      <c r="AG314" s="38"/>
      <c r="AH314" s="38"/>
      <c r="AI314" s="38">
        <f t="shared" ca="1" si="86"/>
        <v>0</v>
      </c>
      <c r="BD314" s="4">
        <f>+IF(ISNA(VLOOKUP(BE314,'[2]Listing Personnel Interimaire'!$A$1:$H$50,5,FALSE)),"",VLOOKUP(BE314,'[2]Listing Personnel Interimaire'!$A$1:$H$50,5,FALSE))</f>
        <v>0</v>
      </c>
      <c r="BE314" s="3"/>
      <c r="BF314" s="4">
        <f>+IF(ISNA(VLOOKUP(BE314,'[2]Listing Personnel Interimaire'!$A$1:$H$50,2,FALSE)),"",VLOOKUP(BE314,'[2]Listing Personnel Interimaire'!$A$1:$H$50,2,FALSE))</f>
        <v>0</v>
      </c>
      <c r="BG314" s="9">
        <f t="shared" si="70"/>
        <v>0</v>
      </c>
      <c r="BH314" s="39"/>
      <c r="BI314" s="39"/>
      <c r="BJ314" s="6">
        <f t="shared" si="71"/>
        <v>0</v>
      </c>
    </row>
    <row r="315" spans="1:62" ht="15.5" thickTop="1" thickBot="1">
      <c r="A315" s="50" t="str">
        <f t="array" aca="1" ref="A315" ca="1">IFERROR(INDEX($D$9:$D$196,SMALL($F$9:$I$196,ROW(INDIRECT("1:"&amp;ROWS($G$9:$G$196))))),"")</f>
        <v/>
      </c>
      <c r="B315" s="52"/>
      <c r="C315" s="50"/>
      <c r="D315" s="32"/>
      <c r="E315" s="32"/>
      <c r="F315"/>
      <c r="G315" s="33"/>
      <c r="H315" s="33"/>
      <c r="I315" s="33"/>
      <c r="J315" s="33"/>
      <c r="K315" s="37">
        <f t="shared" ca="1" si="72"/>
        <v>0</v>
      </c>
      <c r="L315" s="38">
        <f t="shared" ca="1" si="73"/>
        <v>0</v>
      </c>
      <c r="M315" s="38"/>
      <c r="N315" s="38"/>
      <c r="O315" s="38">
        <f t="shared" ca="1" si="74"/>
        <v>0</v>
      </c>
      <c r="P315" s="37">
        <f t="shared" ca="1" si="75"/>
        <v>0</v>
      </c>
      <c r="Q315" s="38">
        <f t="shared" ca="1" si="76"/>
        <v>0</v>
      </c>
      <c r="R315" s="38"/>
      <c r="S315" s="38"/>
      <c r="T315" s="38">
        <f t="shared" ca="1" si="77"/>
        <v>0</v>
      </c>
      <c r="U315" s="37">
        <f t="shared" ca="1" si="78"/>
        <v>0</v>
      </c>
      <c r="V315" s="38">
        <f t="shared" ca="1" si="79"/>
        <v>0</v>
      </c>
      <c r="W315" s="38"/>
      <c r="X315" s="38"/>
      <c r="Y315" s="38">
        <f t="shared" ca="1" si="80"/>
        <v>0</v>
      </c>
      <c r="Z315" s="37">
        <f t="shared" ca="1" si="81"/>
        <v>0</v>
      </c>
      <c r="AA315" s="38">
        <f t="shared" ca="1" si="82"/>
        <v>0</v>
      </c>
      <c r="AB315" s="38"/>
      <c r="AC315" s="38"/>
      <c r="AD315" s="38">
        <f t="shared" ca="1" si="83"/>
        <v>0</v>
      </c>
      <c r="AE315" s="37">
        <f t="shared" ca="1" si="84"/>
        <v>0</v>
      </c>
      <c r="AF315" s="38">
        <f t="shared" ca="1" si="85"/>
        <v>0</v>
      </c>
      <c r="AG315" s="38"/>
      <c r="AH315" s="38"/>
      <c r="AI315" s="38">
        <f t="shared" ca="1" si="86"/>
        <v>0</v>
      </c>
      <c r="BD315" s="4">
        <f>+IF(ISNA(VLOOKUP(BE315,'[2]Listing Personnel Interimaire'!$A$1:$H$50,5,FALSE)),"",VLOOKUP(BE315,'[2]Listing Personnel Interimaire'!$A$1:$H$50,5,FALSE))</f>
        <v>0</v>
      </c>
      <c r="BE315" s="3"/>
      <c r="BF315" s="4">
        <f>+IF(ISNA(VLOOKUP(BE315,'[2]Listing Personnel Interimaire'!$A$1:$H$50,2,FALSE)),"",VLOOKUP(BE315,'[2]Listing Personnel Interimaire'!$A$1:$H$50,2,FALSE))</f>
        <v>0</v>
      </c>
      <c r="BG315" s="9">
        <f t="shared" si="70"/>
        <v>0</v>
      </c>
      <c r="BH315" s="39"/>
      <c r="BI315" s="39"/>
      <c r="BJ315" s="6">
        <f t="shared" si="71"/>
        <v>0</v>
      </c>
    </row>
    <row r="316" spans="1:62" ht="15.5" thickTop="1" thickBot="1">
      <c r="A316" s="50" t="str">
        <f t="array" aca="1" ref="A316" ca="1">IFERROR(INDEX($D$9:$D$196,SMALL($F$9:$I$196,ROW(INDIRECT("1:"&amp;ROWS($G$9:$G$196))))),"")</f>
        <v/>
      </c>
      <c r="B316" s="52"/>
      <c r="C316" s="50"/>
      <c r="D316" s="32"/>
      <c r="E316" s="32"/>
      <c r="F316"/>
      <c r="G316" s="33"/>
      <c r="H316" s="33"/>
      <c r="I316" s="33"/>
      <c r="J316" s="33"/>
      <c r="K316" s="37">
        <f t="shared" ca="1" si="72"/>
        <v>0</v>
      </c>
      <c r="L316" s="38">
        <f t="shared" ca="1" si="73"/>
        <v>0</v>
      </c>
      <c r="M316" s="38"/>
      <c r="N316" s="38"/>
      <c r="O316" s="38">
        <f t="shared" ca="1" si="74"/>
        <v>0</v>
      </c>
      <c r="P316" s="37">
        <f t="shared" ca="1" si="75"/>
        <v>0</v>
      </c>
      <c r="Q316" s="38">
        <f t="shared" ca="1" si="76"/>
        <v>0</v>
      </c>
      <c r="R316" s="38"/>
      <c r="S316" s="38"/>
      <c r="T316" s="38">
        <f t="shared" ca="1" si="77"/>
        <v>0</v>
      </c>
      <c r="U316" s="37">
        <f t="shared" ca="1" si="78"/>
        <v>0</v>
      </c>
      <c r="V316" s="38">
        <f t="shared" ca="1" si="79"/>
        <v>0</v>
      </c>
      <c r="W316" s="38"/>
      <c r="X316" s="38"/>
      <c r="Y316" s="38">
        <f t="shared" ca="1" si="80"/>
        <v>0</v>
      </c>
      <c r="Z316" s="37">
        <f t="shared" ca="1" si="81"/>
        <v>0</v>
      </c>
      <c r="AA316" s="38">
        <f t="shared" ca="1" si="82"/>
        <v>0</v>
      </c>
      <c r="AB316" s="38"/>
      <c r="AC316" s="38"/>
      <c r="AD316" s="38">
        <f t="shared" ca="1" si="83"/>
        <v>0</v>
      </c>
      <c r="AE316" s="37">
        <f t="shared" ca="1" si="84"/>
        <v>0</v>
      </c>
      <c r="AF316" s="38">
        <f t="shared" ca="1" si="85"/>
        <v>0</v>
      </c>
      <c r="AG316" s="38"/>
      <c r="AH316" s="38"/>
      <c r="AI316" s="38">
        <f t="shared" ca="1" si="86"/>
        <v>0</v>
      </c>
      <c r="BD316" s="4">
        <f>+IF(ISNA(VLOOKUP(BE316,'[2]Listing Personnel Interimaire'!$A$1:$H$50,5,FALSE)),"",VLOOKUP(BE316,'[2]Listing Personnel Interimaire'!$A$1:$H$50,5,FALSE))</f>
        <v>0</v>
      </c>
      <c r="BE316" s="3"/>
      <c r="BF316" s="4">
        <f>+IF(ISNA(VLOOKUP(BE316,'[2]Listing Personnel Interimaire'!$A$1:$H$50,2,FALSE)),"",VLOOKUP(BE316,'[2]Listing Personnel Interimaire'!$A$1:$H$50,2,FALSE))</f>
        <v>0</v>
      </c>
      <c r="BG316" s="9">
        <f t="shared" si="70"/>
        <v>0</v>
      </c>
      <c r="BH316" s="39"/>
      <c r="BI316" s="39"/>
      <c r="BJ316" s="6">
        <f t="shared" si="71"/>
        <v>0</v>
      </c>
    </row>
    <row r="317" spans="1:62" ht="15.5" thickTop="1" thickBot="1">
      <c r="A317" s="50" t="str">
        <f t="array" aca="1" ref="A317" ca="1">IFERROR(INDEX($D$9:$D$196,SMALL($F$9:$I$196,ROW(INDIRECT("1:"&amp;ROWS($G$9:$G$196))))),"")</f>
        <v/>
      </c>
      <c r="B317" s="52"/>
      <c r="C317" s="50"/>
      <c r="D317" s="32"/>
      <c r="E317" s="32"/>
      <c r="F317"/>
      <c r="G317" s="33"/>
      <c r="H317" s="33"/>
      <c r="I317" s="33"/>
      <c r="J317" s="33"/>
      <c r="K317" s="37">
        <f t="shared" ca="1" si="72"/>
        <v>0</v>
      </c>
      <c r="L317" s="38">
        <f t="shared" ca="1" si="73"/>
        <v>0</v>
      </c>
      <c r="M317" s="38"/>
      <c r="N317" s="38"/>
      <c r="O317" s="38">
        <f t="shared" ca="1" si="74"/>
        <v>0</v>
      </c>
      <c r="P317" s="37">
        <f t="shared" ca="1" si="75"/>
        <v>0</v>
      </c>
      <c r="Q317" s="38">
        <f t="shared" ca="1" si="76"/>
        <v>0</v>
      </c>
      <c r="R317" s="38"/>
      <c r="S317" s="38"/>
      <c r="T317" s="38">
        <f t="shared" ca="1" si="77"/>
        <v>0</v>
      </c>
      <c r="U317" s="37">
        <f t="shared" ca="1" si="78"/>
        <v>0</v>
      </c>
      <c r="V317" s="38">
        <f t="shared" ca="1" si="79"/>
        <v>0</v>
      </c>
      <c r="W317" s="38"/>
      <c r="X317" s="38"/>
      <c r="Y317" s="38">
        <f t="shared" ca="1" si="80"/>
        <v>0</v>
      </c>
      <c r="Z317" s="37">
        <f t="shared" ca="1" si="81"/>
        <v>0</v>
      </c>
      <c r="AA317" s="38">
        <f t="shared" ca="1" si="82"/>
        <v>0</v>
      </c>
      <c r="AB317" s="38"/>
      <c r="AC317" s="38"/>
      <c r="AD317" s="38">
        <f t="shared" ca="1" si="83"/>
        <v>0</v>
      </c>
      <c r="AE317" s="37">
        <f t="shared" ca="1" si="84"/>
        <v>0</v>
      </c>
      <c r="AF317" s="38">
        <f t="shared" ca="1" si="85"/>
        <v>0</v>
      </c>
      <c r="AG317" s="38"/>
      <c r="AH317" s="38"/>
      <c r="AI317" s="38">
        <f t="shared" ca="1" si="86"/>
        <v>0</v>
      </c>
      <c r="BD317" s="4">
        <f>+IF(ISNA(VLOOKUP(BE317,'[2]Listing Personnel Interimaire'!$A$1:$H$50,5,FALSE)),"",VLOOKUP(BE317,'[2]Listing Personnel Interimaire'!$A$1:$H$50,5,FALSE))</f>
        <v>0</v>
      </c>
      <c r="BE317" s="3"/>
      <c r="BF317" s="4">
        <f>+IF(ISNA(VLOOKUP(BE317,'[2]Listing Personnel Interimaire'!$A$1:$H$50,2,FALSE)),"",VLOOKUP(BE317,'[2]Listing Personnel Interimaire'!$A$1:$H$50,2,FALSE))</f>
        <v>0</v>
      </c>
      <c r="BG317" s="9">
        <f t="shared" si="70"/>
        <v>0</v>
      </c>
      <c r="BH317" s="39"/>
      <c r="BI317" s="39"/>
      <c r="BJ317" s="6">
        <f t="shared" si="71"/>
        <v>0</v>
      </c>
    </row>
    <row r="318" spans="1:62" ht="15.5" thickTop="1" thickBot="1">
      <c r="A318" s="50" t="str">
        <f t="array" aca="1" ref="A318" ca="1">IFERROR(INDEX($D$9:$D$196,SMALL($F$9:$I$196,ROW(INDIRECT("1:"&amp;ROWS($G$9:$G$196))))),"")</f>
        <v/>
      </c>
      <c r="B318" s="52"/>
      <c r="C318" s="50"/>
      <c r="D318" s="32"/>
      <c r="E318" s="32"/>
      <c r="F318"/>
      <c r="G318" s="33"/>
      <c r="H318" s="33"/>
      <c r="I318" s="33"/>
      <c r="J318" s="33"/>
      <c r="K318" s="37">
        <f t="shared" ca="1" si="72"/>
        <v>0</v>
      </c>
      <c r="L318" s="38">
        <f t="shared" ca="1" si="73"/>
        <v>0</v>
      </c>
      <c r="M318" s="38"/>
      <c r="N318" s="38"/>
      <c r="O318" s="38">
        <f t="shared" ca="1" si="74"/>
        <v>0</v>
      </c>
      <c r="P318" s="37">
        <f t="shared" ca="1" si="75"/>
        <v>0</v>
      </c>
      <c r="Q318" s="38">
        <f t="shared" ca="1" si="76"/>
        <v>0</v>
      </c>
      <c r="R318" s="38"/>
      <c r="S318" s="38"/>
      <c r="T318" s="38">
        <f t="shared" ca="1" si="77"/>
        <v>0</v>
      </c>
      <c r="U318" s="37">
        <f t="shared" ca="1" si="78"/>
        <v>0</v>
      </c>
      <c r="V318" s="38">
        <f t="shared" ca="1" si="79"/>
        <v>0</v>
      </c>
      <c r="W318" s="38"/>
      <c r="X318" s="38"/>
      <c r="Y318" s="38">
        <f t="shared" ca="1" si="80"/>
        <v>0</v>
      </c>
      <c r="Z318" s="37">
        <f t="shared" ca="1" si="81"/>
        <v>0</v>
      </c>
      <c r="AA318" s="38">
        <f t="shared" ca="1" si="82"/>
        <v>0</v>
      </c>
      <c r="AB318" s="38"/>
      <c r="AC318" s="38"/>
      <c r="AD318" s="38">
        <f t="shared" ca="1" si="83"/>
        <v>0</v>
      </c>
      <c r="AE318" s="37">
        <f t="shared" ca="1" si="84"/>
        <v>0</v>
      </c>
      <c r="AF318" s="38">
        <f t="shared" ca="1" si="85"/>
        <v>0</v>
      </c>
      <c r="AG318" s="38"/>
      <c r="AH318" s="38"/>
      <c r="AI318" s="38">
        <f t="shared" ca="1" si="86"/>
        <v>0</v>
      </c>
      <c r="BD318" s="4">
        <f>+IF(ISNA(VLOOKUP(BE318,'[2]Listing Personnel Interimaire'!$A$1:$H$50,5,FALSE)),"",VLOOKUP(BE318,'[2]Listing Personnel Interimaire'!$A$1:$H$50,5,FALSE))</f>
        <v>0</v>
      </c>
      <c r="BE318" s="3"/>
      <c r="BF318" s="4">
        <f>+IF(ISNA(VLOOKUP(BE318,'[2]Listing Personnel Interimaire'!$A$1:$H$50,2,FALSE)),"",VLOOKUP(BE318,'[2]Listing Personnel Interimaire'!$A$1:$H$50,2,FALSE))</f>
        <v>0</v>
      </c>
      <c r="BG318" s="9">
        <f t="shared" si="70"/>
        <v>0</v>
      </c>
      <c r="BH318" s="39"/>
      <c r="BI318" s="39"/>
      <c r="BJ318" s="6">
        <f t="shared" si="71"/>
        <v>0</v>
      </c>
    </row>
    <row r="319" spans="1:62" ht="15.5" thickTop="1" thickBot="1">
      <c r="A319" s="50" t="str">
        <f t="array" aca="1" ref="A319" ca="1">IFERROR(INDEX($D$9:$D$196,SMALL($F$9:$I$196,ROW(INDIRECT("1:"&amp;ROWS($G$9:$G$196))))),"")</f>
        <v/>
      </c>
      <c r="B319" s="52"/>
      <c r="C319" s="50"/>
      <c r="D319" s="32"/>
      <c r="E319" s="32"/>
      <c r="F319"/>
      <c r="G319" s="33"/>
      <c r="H319" s="33"/>
      <c r="I319" s="33"/>
      <c r="J319" s="33"/>
      <c r="K319" s="37">
        <f t="shared" ca="1" si="72"/>
        <v>0</v>
      </c>
      <c r="L319" s="38">
        <f t="shared" ca="1" si="73"/>
        <v>0</v>
      </c>
      <c r="M319" s="38"/>
      <c r="N319" s="38"/>
      <c r="O319" s="38">
        <f t="shared" ca="1" si="74"/>
        <v>0</v>
      </c>
      <c r="P319" s="37">
        <f t="shared" ca="1" si="75"/>
        <v>0</v>
      </c>
      <c r="Q319" s="38">
        <f t="shared" ca="1" si="76"/>
        <v>0</v>
      </c>
      <c r="R319" s="38"/>
      <c r="S319" s="38"/>
      <c r="T319" s="38">
        <f t="shared" ca="1" si="77"/>
        <v>0</v>
      </c>
      <c r="U319" s="37">
        <f t="shared" ca="1" si="78"/>
        <v>0</v>
      </c>
      <c r="V319" s="38">
        <f t="shared" ca="1" si="79"/>
        <v>0</v>
      </c>
      <c r="W319" s="38"/>
      <c r="X319" s="38"/>
      <c r="Y319" s="38">
        <f t="shared" ca="1" si="80"/>
        <v>0</v>
      </c>
      <c r="Z319" s="37">
        <f t="shared" ca="1" si="81"/>
        <v>0</v>
      </c>
      <c r="AA319" s="38">
        <f t="shared" ca="1" si="82"/>
        <v>0</v>
      </c>
      <c r="AB319" s="38"/>
      <c r="AC319" s="38"/>
      <c r="AD319" s="38">
        <f t="shared" ca="1" si="83"/>
        <v>0</v>
      </c>
      <c r="AE319" s="37">
        <f t="shared" ca="1" si="84"/>
        <v>0</v>
      </c>
      <c r="AF319" s="38">
        <f t="shared" ca="1" si="85"/>
        <v>0</v>
      </c>
      <c r="AG319" s="38"/>
      <c r="AH319" s="38"/>
      <c r="AI319" s="38">
        <f t="shared" ca="1" si="86"/>
        <v>0</v>
      </c>
      <c r="BD319" s="4">
        <f>+IF(ISNA(VLOOKUP(BE319,'[2]Listing Personnel Interimaire'!$A$1:$H$50,5,FALSE)),"",VLOOKUP(BE319,'[2]Listing Personnel Interimaire'!$A$1:$H$50,5,FALSE))</f>
        <v>0</v>
      </c>
      <c r="BE319" s="3"/>
      <c r="BF319" s="4">
        <f>+IF(ISNA(VLOOKUP(BE319,'[2]Listing Personnel Interimaire'!$A$1:$H$50,2,FALSE)),"",VLOOKUP(BE319,'[2]Listing Personnel Interimaire'!$A$1:$H$50,2,FALSE))</f>
        <v>0</v>
      </c>
      <c r="BG319" s="9">
        <f t="shared" si="70"/>
        <v>0</v>
      </c>
      <c r="BH319" s="39"/>
      <c r="BI319" s="39"/>
      <c r="BJ319" s="6">
        <f t="shared" si="71"/>
        <v>0</v>
      </c>
    </row>
    <row r="320" spans="1:62" ht="15.5" thickTop="1" thickBot="1">
      <c r="A320" s="50" t="str">
        <f t="array" aca="1" ref="A320" ca="1">IFERROR(INDEX($D$9:$D$196,SMALL($F$9:$I$196,ROW(INDIRECT("1:"&amp;ROWS($G$9:$G$196))))),"")</f>
        <v/>
      </c>
      <c r="B320" s="52"/>
      <c r="C320" s="50"/>
      <c r="D320" s="32"/>
      <c r="E320" s="32"/>
      <c r="F320"/>
      <c r="G320" s="33"/>
      <c r="H320" s="33"/>
      <c r="I320" s="33"/>
      <c r="J320" s="33"/>
      <c r="K320" s="37">
        <f t="shared" ca="1" si="72"/>
        <v>0</v>
      </c>
      <c r="L320" s="38">
        <f t="shared" ca="1" si="73"/>
        <v>0</v>
      </c>
      <c r="M320" s="38"/>
      <c r="N320" s="38"/>
      <c r="O320" s="38">
        <f t="shared" ca="1" si="74"/>
        <v>0</v>
      </c>
      <c r="P320" s="37">
        <f t="shared" ca="1" si="75"/>
        <v>0</v>
      </c>
      <c r="Q320" s="38">
        <f t="shared" ca="1" si="76"/>
        <v>0</v>
      </c>
      <c r="R320" s="38"/>
      <c r="S320" s="38"/>
      <c r="T320" s="38">
        <f t="shared" ca="1" si="77"/>
        <v>0</v>
      </c>
      <c r="U320" s="37">
        <f t="shared" ca="1" si="78"/>
        <v>0</v>
      </c>
      <c r="V320" s="38">
        <f t="shared" ca="1" si="79"/>
        <v>0</v>
      </c>
      <c r="W320" s="38"/>
      <c r="X320" s="38"/>
      <c r="Y320" s="38">
        <f t="shared" ca="1" si="80"/>
        <v>0</v>
      </c>
      <c r="Z320" s="37">
        <f t="shared" ca="1" si="81"/>
        <v>0</v>
      </c>
      <c r="AA320" s="38">
        <f t="shared" ca="1" si="82"/>
        <v>0</v>
      </c>
      <c r="AB320" s="38"/>
      <c r="AC320" s="38"/>
      <c r="AD320" s="38">
        <f t="shared" ca="1" si="83"/>
        <v>0</v>
      </c>
      <c r="AE320" s="37">
        <f t="shared" ca="1" si="84"/>
        <v>0</v>
      </c>
      <c r="AF320" s="38">
        <f t="shared" ca="1" si="85"/>
        <v>0</v>
      </c>
      <c r="AG320" s="38"/>
      <c r="AH320" s="38"/>
      <c r="AI320" s="38">
        <f t="shared" ca="1" si="86"/>
        <v>0</v>
      </c>
      <c r="BD320" s="4">
        <f>+IF(ISNA(VLOOKUP(BE320,'[2]Listing Personnel Interimaire'!$A$1:$H$50,5,FALSE)),"",VLOOKUP(BE320,'[2]Listing Personnel Interimaire'!$A$1:$H$50,5,FALSE))</f>
        <v>0</v>
      </c>
      <c r="BE320" s="3"/>
      <c r="BF320" s="4">
        <f>+IF(ISNA(VLOOKUP(BE320,'[2]Listing Personnel Interimaire'!$A$1:$H$50,2,FALSE)),"",VLOOKUP(BE320,'[2]Listing Personnel Interimaire'!$A$1:$H$50,2,FALSE))</f>
        <v>0</v>
      </c>
      <c r="BG320" s="9">
        <f t="shared" si="70"/>
        <v>0</v>
      </c>
      <c r="BH320" s="39"/>
      <c r="BI320" s="39"/>
      <c r="BJ320" s="6">
        <f t="shared" si="71"/>
        <v>0</v>
      </c>
    </row>
    <row r="321" spans="1:62" ht="15.5" thickTop="1" thickBot="1">
      <c r="A321" s="50" t="str">
        <f t="array" aca="1" ref="A321" ca="1">IFERROR(INDEX($D$9:$D$196,SMALL($F$9:$I$196,ROW(INDIRECT("1:"&amp;ROWS($G$9:$G$196))))),"")</f>
        <v/>
      </c>
      <c r="B321" s="52"/>
      <c r="C321" s="50"/>
      <c r="D321" s="32"/>
      <c r="E321" s="32"/>
      <c r="F321"/>
      <c r="G321" s="33"/>
      <c r="H321" s="33"/>
      <c r="I321" s="33"/>
      <c r="J321" s="33"/>
      <c r="K321" s="37">
        <f t="shared" ca="1" si="72"/>
        <v>0</v>
      </c>
      <c r="L321" s="38">
        <f t="shared" ca="1" si="73"/>
        <v>0</v>
      </c>
      <c r="M321" s="38"/>
      <c r="N321" s="38"/>
      <c r="O321" s="38">
        <f t="shared" ca="1" si="74"/>
        <v>0</v>
      </c>
      <c r="P321" s="37">
        <f t="shared" ca="1" si="75"/>
        <v>0</v>
      </c>
      <c r="Q321" s="38">
        <f t="shared" ca="1" si="76"/>
        <v>0</v>
      </c>
      <c r="R321" s="38"/>
      <c r="S321" s="38"/>
      <c r="T321" s="38">
        <f t="shared" ca="1" si="77"/>
        <v>0</v>
      </c>
      <c r="U321" s="37">
        <f t="shared" ca="1" si="78"/>
        <v>0</v>
      </c>
      <c r="V321" s="38">
        <f t="shared" ca="1" si="79"/>
        <v>0</v>
      </c>
      <c r="W321" s="38"/>
      <c r="X321" s="38"/>
      <c r="Y321" s="38">
        <f t="shared" ca="1" si="80"/>
        <v>0</v>
      </c>
      <c r="Z321" s="37">
        <f t="shared" ca="1" si="81"/>
        <v>0</v>
      </c>
      <c r="AA321" s="38">
        <f t="shared" ca="1" si="82"/>
        <v>0</v>
      </c>
      <c r="AB321" s="38"/>
      <c r="AC321" s="38"/>
      <c r="AD321" s="38">
        <f t="shared" ca="1" si="83"/>
        <v>0</v>
      </c>
      <c r="AE321" s="37">
        <f t="shared" ca="1" si="84"/>
        <v>0</v>
      </c>
      <c r="AF321" s="38">
        <f t="shared" ca="1" si="85"/>
        <v>0</v>
      </c>
      <c r="AG321" s="38"/>
      <c r="AH321" s="38"/>
      <c r="AI321" s="38">
        <f t="shared" ca="1" si="86"/>
        <v>0</v>
      </c>
      <c r="BD321" s="4">
        <f>+IF(ISNA(VLOOKUP(BE321,'[2]Listing Personnel Interimaire'!$A$1:$H$50,5,FALSE)),"",VLOOKUP(BE321,'[2]Listing Personnel Interimaire'!$A$1:$H$50,5,FALSE))</f>
        <v>0</v>
      </c>
      <c r="BE321" s="3"/>
      <c r="BF321" s="4">
        <f>+IF(ISNA(VLOOKUP(BE321,'[2]Listing Personnel Interimaire'!$A$1:$H$50,2,FALSE)),"",VLOOKUP(BE321,'[2]Listing Personnel Interimaire'!$A$1:$H$50,2,FALSE))</f>
        <v>0</v>
      </c>
      <c r="BG321" s="9">
        <f t="shared" si="70"/>
        <v>0</v>
      </c>
      <c r="BH321" s="39"/>
      <c r="BI321" s="39"/>
      <c r="BJ321" s="6">
        <f t="shared" si="71"/>
        <v>0</v>
      </c>
    </row>
    <row r="322" spans="1:62" ht="15.5" thickTop="1" thickBot="1">
      <c r="A322" s="50" t="str">
        <f t="array" aca="1" ref="A322" ca="1">IFERROR(INDEX($D$9:$D$196,SMALL($F$9:$I$196,ROW(INDIRECT("1:"&amp;ROWS($G$9:$G$196))))),"")</f>
        <v/>
      </c>
      <c r="B322" s="52"/>
      <c r="C322" s="50"/>
      <c r="D322" s="32"/>
      <c r="E322" s="32"/>
      <c r="F322"/>
      <c r="G322" s="33"/>
      <c r="H322" s="33"/>
      <c r="I322" s="33"/>
      <c r="J322" s="33"/>
      <c r="K322" s="37">
        <f t="shared" ca="1" si="72"/>
        <v>0</v>
      </c>
      <c r="L322" s="38">
        <f t="shared" ca="1" si="73"/>
        <v>0</v>
      </c>
      <c r="M322" s="38"/>
      <c r="N322" s="38"/>
      <c r="O322" s="38">
        <f t="shared" ca="1" si="74"/>
        <v>0</v>
      </c>
      <c r="P322" s="37">
        <f t="shared" ca="1" si="75"/>
        <v>0</v>
      </c>
      <c r="Q322" s="38">
        <f t="shared" ca="1" si="76"/>
        <v>0</v>
      </c>
      <c r="R322" s="38"/>
      <c r="S322" s="38"/>
      <c r="T322" s="38">
        <f t="shared" ca="1" si="77"/>
        <v>0</v>
      </c>
      <c r="U322" s="37">
        <f t="shared" ca="1" si="78"/>
        <v>0</v>
      </c>
      <c r="V322" s="38">
        <f t="shared" ca="1" si="79"/>
        <v>0</v>
      </c>
      <c r="W322" s="38"/>
      <c r="X322" s="38"/>
      <c r="Y322" s="38">
        <f t="shared" ca="1" si="80"/>
        <v>0</v>
      </c>
      <c r="Z322" s="37">
        <f t="shared" ca="1" si="81"/>
        <v>0</v>
      </c>
      <c r="AA322" s="38">
        <f t="shared" ca="1" si="82"/>
        <v>0</v>
      </c>
      <c r="AB322" s="38"/>
      <c r="AC322" s="38"/>
      <c r="AD322" s="38">
        <f t="shared" ca="1" si="83"/>
        <v>0</v>
      </c>
      <c r="AE322" s="37">
        <f t="shared" ca="1" si="84"/>
        <v>0</v>
      </c>
      <c r="AF322" s="38">
        <f t="shared" ca="1" si="85"/>
        <v>0</v>
      </c>
      <c r="AG322" s="38"/>
      <c r="AH322" s="38"/>
      <c r="AI322" s="38">
        <f t="shared" ca="1" si="86"/>
        <v>0</v>
      </c>
      <c r="BD322" s="4">
        <f>+IF(ISNA(VLOOKUP(BE322,'[2]Listing Personnel Interimaire'!$A$1:$H$50,5,FALSE)),"",VLOOKUP(BE322,'[2]Listing Personnel Interimaire'!$A$1:$H$50,5,FALSE))</f>
        <v>0</v>
      </c>
      <c r="BE322" s="3"/>
      <c r="BF322" s="4">
        <f>+IF(ISNA(VLOOKUP(BE322,'[2]Listing Personnel Interimaire'!$A$1:$H$50,2,FALSE)),"",VLOOKUP(BE322,'[2]Listing Personnel Interimaire'!$A$1:$H$50,2,FALSE))</f>
        <v>0</v>
      </c>
      <c r="BG322" s="9">
        <f t="shared" si="70"/>
        <v>0</v>
      </c>
      <c r="BH322" s="39"/>
      <c r="BI322" s="39"/>
      <c r="BJ322" s="6">
        <f t="shared" si="71"/>
        <v>0</v>
      </c>
    </row>
    <row r="323" spans="1:62" ht="15.5" thickTop="1" thickBot="1">
      <c r="A323" s="50" t="str">
        <f t="array" aca="1" ref="A323" ca="1">IFERROR(INDEX($D$9:$D$196,SMALL($F$9:$I$196,ROW(INDIRECT("1:"&amp;ROWS($G$9:$G$196))))),"")</f>
        <v/>
      </c>
      <c r="B323" s="52"/>
      <c r="C323" s="50"/>
      <c r="D323" s="32"/>
      <c r="E323" s="32"/>
      <c r="F323"/>
      <c r="G323" s="33"/>
      <c r="H323" s="33"/>
      <c r="I323" s="33"/>
      <c r="J323" s="33"/>
      <c r="K323" s="37">
        <f t="shared" ca="1" si="72"/>
        <v>0</v>
      </c>
      <c r="L323" s="38">
        <f t="shared" ca="1" si="73"/>
        <v>0</v>
      </c>
      <c r="M323" s="38"/>
      <c r="N323" s="38"/>
      <c r="O323" s="38">
        <f t="shared" ca="1" si="74"/>
        <v>0</v>
      </c>
      <c r="P323" s="37">
        <f t="shared" ca="1" si="75"/>
        <v>0</v>
      </c>
      <c r="Q323" s="38">
        <f t="shared" ca="1" si="76"/>
        <v>0</v>
      </c>
      <c r="R323" s="38"/>
      <c r="S323" s="38"/>
      <c r="T323" s="38">
        <f t="shared" ca="1" si="77"/>
        <v>0</v>
      </c>
      <c r="U323" s="37">
        <f t="shared" ca="1" si="78"/>
        <v>0</v>
      </c>
      <c r="V323" s="38">
        <f t="shared" ca="1" si="79"/>
        <v>0</v>
      </c>
      <c r="W323" s="38"/>
      <c r="X323" s="38"/>
      <c r="Y323" s="38">
        <f t="shared" ca="1" si="80"/>
        <v>0</v>
      </c>
      <c r="Z323" s="37">
        <f t="shared" ca="1" si="81"/>
        <v>0</v>
      </c>
      <c r="AA323" s="38">
        <f t="shared" ca="1" si="82"/>
        <v>0</v>
      </c>
      <c r="AB323" s="38"/>
      <c r="AC323" s="38"/>
      <c r="AD323" s="38">
        <f t="shared" ca="1" si="83"/>
        <v>0</v>
      </c>
      <c r="AE323" s="37">
        <f t="shared" ca="1" si="84"/>
        <v>0</v>
      </c>
      <c r="AF323" s="38">
        <f t="shared" ca="1" si="85"/>
        <v>0</v>
      </c>
      <c r="AG323" s="38"/>
      <c r="AH323" s="38"/>
      <c r="AI323" s="38">
        <f t="shared" ca="1" si="86"/>
        <v>0</v>
      </c>
      <c r="BD323" s="4">
        <f>+IF(ISNA(VLOOKUP(BE323,'[2]Listing Personnel Interimaire'!$A$1:$H$50,5,FALSE)),"",VLOOKUP(BE323,'[2]Listing Personnel Interimaire'!$A$1:$H$50,5,FALSE))</f>
        <v>0</v>
      </c>
      <c r="BE323" s="3"/>
      <c r="BF323" s="4">
        <f>+IF(ISNA(VLOOKUP(BE323,'[2]Listing Personnel Interimaire'!$A$1:$H$50,2,FALSE)),"",VLOOKUP(BE323,'[2]Listing Personnel Interimaire'!$A$1:$H$50,2,FALSE))</f>
        <v>0</v>
      </c>
      <c r="BG323" s="9">
        <f t="shared" si="70"/>
        <v>0</v>
      </c>
      <c r="BH323" s="39"/>
      <c r="BI323" s="39"/>
      <c r="BJ323" s="6">
        <f t="shared" si="71"/>
        <v>0</v>
      </c>
    </row>
    <row r="324" spans="1:62" ht="15.5" thickTop="1" thickBot="1">
      <c r="A324" s="50" t="str">
        <f t="array" aca="1" ref="A324" ca="1">IFERROR(INDEX($D$9:$D$196,SMALL($F$9:$I$196,ROW(INDIRECT("1:"&amp;ROWS($G$9:$G$196))))),"")</f>
        <v/>
      </c>
      <c r="B324" s="52"/>
      <c r="C324" s="50"/>
      <c r="D324" s="32"/>
      <c r="E324" s="32"/>
      <c r="F324"/>
      <c r="G324" s="33"/>
      <c r="H324" s="33"/>
      <c r="I324" s="33"/>
      <c r="J324" s="33"/>
      <c r="K324" s="37">
        <f t="shared" ca="1" si="72"/>
        <v>0</v>
      </c>
      <c r="L324" s="38">
        <f t="shared" ca="1" si="73"/>
        <v>0</v>
      </c>
      <c r="M324" s="38"/>
      <c r="N324" s="38"/>
      <c r="O324" s="38">
        <f t="shared" ca="1" si="74"/>
        <v>0</v>
      </c>
      <c r="P324" s="37">
        <f t="shared" ca="1" si="75"/>
        <v>0</v>
      </c>
      <c r="Q324" s="38">
        <f t="shared" ca="1" si="76"/>
        <v>0</v>
      </c>
      <c r="R324" s="38"/>
      <c r="S324" s="38"/>
      <c r="T324" s="38">
        <f t="shared" ca="1" si="77"/>
        <v>0</v>
      </c>
      <c r="U324" s="37">
        <f t="shared" ca="1" si="78"/>
        <v>0</v>
      </c>
      <c r="V324" s="38">
        <f t="shared" ca="1" si="79"/>
        <v>0</v>
      </c>
      <c r="W324" s="38"/>
      <c r="X324" s="38"/>
      <c r="Y324" s="38">
        <f t="shared" ca="1" si="80"/>
        <v>0</v>
      </c>
      <c r="Z324" s="37">
        <f t="shared" ca="1" si="81"/>
        <v>0</v>
      </c>
      <c r="AA324" s="38">
        <f t="shared" ca="1" si="82"/>
        <v>0</v>
      </c>
      <c r="AB324" s="38"/>
      <c r="AC324" s="38"/>
      <c r="AD324" s="38">
        <f t="shared" ca="1" si="83"/>
        <v>0</v>
      </c>
      <c r="AE324" s="37">
        <f t="shared" ca="1" si="84"/>
        <v>0</v>
      </c>
      <c r="AF324" s="38">
        <f t="shared" ca="1" si="85"/>
        <v>0</v>
      </c>
      <c r="AG324" s="38"/>
      <c r="AH324" s="38"/>
      <c r="AI324" s="38">
        <f t="shared" ca="1" si="86"/>
        <v>0</v>
      </c>
      <c r="BD324" s="4">
        <f>+IF(ISNA(VLOOKUP(BE324,'[2]Listing Personnel Interimaire'!$A$1:$H$50,5,FALSE)),"",VLOOKUP(BE324,'[2]Listing Personnel Interimaire'!$A$1:$H$50,5,FALSE))</f>
        <v>0</v>
      </c>
      <c r="BE324" s="3"/>
      <c r="BF324" s="4">
        <f>+IF(ISNA(VLOOKUP(BE324,'[2]Listing Personnel Interimaire'!$A$1:$H$50,2,FALSE)),"",VLOOKUP(BE324,'[2]Listing Personnel Interimaire'!$A$1:$H$50,2,FALSE))</f>
        <v>0</v>
      </c>
      <c r="BG324" s="9">
        <f t="shared" ref="BG324:BG387" si="87">+IF(BE324=BE325,0,1)</f>
        <v>0</v>
      </c>
      <c r="BH324" s="39"/>
      <c r="BI324" s="39"/>
      <c r="BJ324" s="6">
        <f t="shared" ref="BJ324:BJ387" si="88">WEEKNUM(BH324)</f>
        <v>0</v>
      </c>
    </row>
    <row r="325" spans="1:62" ht="15.5" thickTop="1" thickBot="1">
      <c r="A325" s="50" t="str">
        <f t="array" aca="1" ref="A325" ca="1">IFERROR(INDEX($D$9:$D$196,SMALL($F$9:$I$196,ROW(INDIRECT("1:"&amp;ROWS($G$9:$G$196))))),"")</f>
        <v/>
      </c>
      <c r="B325" s="52"/>
      <c r="C325" s="50"/>
      <c r="D325" s="32"/>
      <c r="E325" s="32"/>
      <c r="F325"/>
      <c r="G325" s="33"/>
      <c r="H325" s="33"/>
      <c r="I325" s="33"/>
      <c r="J325" s="33"/>
      <c r="K325" s="37">
        <f t="shared" ca="1" si="72"/>
        <v>0</v>
      </c>
      <c r="L325" s="38">
        <f t="shared" ca="1" si="73"/>
        <v>0</v>
      </c>
      <c r="M325" s="38"/>
      <c r="N325" s="38"/>
      <c r="O325" s="38">
        <f t="shared" ca="1" si="74"/>
        <v>0</v>
      </c>
      <c r="P325" s="37">
        <f t="shared" ca="1" si="75"/>
        <v>0</v>
      </c>
      <c r="Q325" s="38">
        <f t="shared" ca="1" si="76"/>
        <v>0</v>
      </c>
      <c r="R325" s="38"/>
      <c r="S325" s="38"/>
      <c r="T325" s="38">
        <f t="shared" ca="1" si="77"/>
        <v>0</v>
      </c>
      <c r="U325" s="37">
        <f t="shared" ca="1" si="78"/>
        <v>0</v>
      </c>
      <c r="V325" s="38">
        <f t="shared" ca="1" si="79"/>
        <v>0</v>
      </c>
      <c r="W325" s="38"/>
      <c r="X325" s="38"/>
      <c r="Y325" s="38">
        <f t="shared" ca="1" si="80"/>
        <v>0</v>
      </c>
      <c r="Z325" s="37">
        <f t="shared" ca="1" si="81"/>
        <v>0</v>
      </c>
      <c r="AA325" s="38">
        <f t="shared" ca="1" si="82"/>
        <v>0</v>
      </c>
      <c r="AB325" s="38"/>
      <c r="AC325" s="38"/>
      <c r="AD325" s="38">
        <f t="shared" ca="1" si="83"/>
        <v>0</v>
      </c>
      <c r="AE325" s="37">
        <f t="shared" ca="1" si="84"/>
        <v>0</v>
      </c>
      <c r="AF325" s="38">
        <f t="shared" ca="1" si="85"/>
        <v>0</v>
      </c>
      <c r="AG325" s="38"/>
      <c r="AH325" s="38"/>
      <c r="AI325" s="38">
        <f t="shared" ca="1" si="86"/>
        <v>0</v>
      </c>
      <c r="BD325" s="4">
        <f>+IF(ISNA(VLOOKUP(BE325,'[2]Listing Personnel Interimaire'!$A$1:$H$50,5,FALSE)),"",VLOOKUP(BE325,'[2]Listing Personnel Interimaire'!$A$1:$H$50,5,FALSE))</f>
        <v>0</v>
      </c>
      <c r="BE325" s="3"/>
      <c r="BF325" s="4">
        <f>+IF(ISNA(VLOOKUP(BE325,'[2]Listing Personnel Interimaire'!$A$1:$H$50,2,FALSE)),"",VLOOKUP(BE325,'[2]Listing Personnel Interimaire'!$A$1:$H$50,2,FALSE))</f>
        <v>0</v>
      </c>
      <c r="BG325" s="9">
        <f t="shared" si="87"/>
        <v>0</v>
      </c>
      <c r="BH325" s="39"/>
      <c r="BI325" s="39"/>
      <c r="BJ325" s="6">
        <f t="shared" si="88"/>
        <v>0</v>
      </c>
    </row>
    <row r="326" spans="1:62" ht="15.5" thickTop="1" thickBot="1">
      <c r="A326" s="50" t="str">
        <f t="array" aca="1" ref="A326" ca="1">IFERROR(INDEX($D$9:$D$196,SMALL($F$9:$I$196,ROW(INDIRECT("1:"&amp;ROWS($G$9:$G$196))))),"")</f>
        <v/>
      </c>
      <c r="B326" s="52"/>
      <c r="C326" s="50"/>
      <c r="D326" s="32"/>
      <c r="E326" s="32"/>
      <c r="F326"/>
      <c r="G326" s="33"/>
      <c r="H326" s="33"/>
      <c r="I326" s="33"/>
      <c r="J326" s="33"/>
      <c r="K326" s="37">
        <f t="shared" ca="1" si="72"/>
        <v>0</v>
      </c>
      <c r="L326" s="38">
        <f t="shared" ca="1" si="73"/>
        <v>0</v>
      </c>
      <c r="M326" s="38"/>
      <c r="N326" s="38"/>
      <c r="O326" s="38">
        <f t="shared" ca="1" si="74"/>
        <v>0</v>
      </c>
      <c r="P326" s="37">
        <f t="shared" ca="1" si="75"/>
        <v>0</v>
      </c>
      <c r="Q326" s="38">
        <f t="shared" ca="1" si="76"/>
        <v>0</v>
      </c>
      <c r="R326" s="38"/>
      <c r="S326" s="38"/>
      <c r="T326" s="38">
        <f t="shared" ca="1" si="77"/>
        <v>0</v>
      </c>
      <c r="U326" s="37">
        <f t="shared" ca="1" si="78"/>
        <v>0</v>
      </c>
      <c r="V326" s="38">
        <f t="shared" ca="1" si="79"/>
        <v>0</v>
      </c>
      <c r="W326" s="38"/>
      <c r="X326" s="38"/>
      <c r="Y326" s="38">
        <f t="shared" ca="1" si="80"/>
        <v>0</v>
      </c>
      <c r="Z326" s="37">
        <f t="shared" ca="1" si="81"/>
        <v>0</v>
      </c>
      <c r="AA326" s="38">
        <f t="shared" ca="1" si="82"/>
        <v>0</v>
      </c>
      <c r="AB326" s="38"/>
      <c r="AC326" s="38"/>
      <c r="AD326" s="38">
        <f t="shared" ca="1" si="83"/>
        <v>0</v>
      </c>
      <c r="AE326" s="37">
        <f t="shared" ca="1" si="84"/>
        <v>0</v>
      </c>
      <c r="AF326" s="38">
        <f t="shared" ca="1" si="85"/>
        <v>0</v>
      </c>
      <c r="AG326" s="38"/>
      <c r="AH326" s="38"/>
      <c r="AI326" s="38">
        <f t="shared" ca="1" si="86"/>
        <v>0</v>
      </c>
      <c r="BD326" s="4">
        <f>+IF(ISNA(VLOOKUP(BE326,'[2]Listing Personnel Interimaire'!$A$1:$H$50,5,FALSE)),"",VLOOKUP(BE326,'[2]Listing Personnel Interimaire'!$A$1:$H$50,5,FALSE))</f>
        <v>0</v>
      </c>
      <c r="BE326" s="3"/>
      <c r="BF326" s="4">
        <f>+IF(ISNA(VLOOKUP(BE326,'[2]Listing Personnel Interimaire'!$A$1:$H$50,2,FALSE)),"",VLOOKUP(BE326,'[2]Listing Personnel Interimaire'!$A$1:$H$50,2,FALSE))</f>
        <v>0</v>
      </c>
      <c r="BG326" s="9">
        <f t="shared" si="87"/>
        <v>0</v>
      </c>
      <c r="BH326" s="39"/>
      <c r="BI326" s="39"/>
      <c r="BJ326" s="6">
        <f t="shared" si="88"/>
        <v>0</v>
      </c>
    </row>
    <row r="327" spans="1:62" ht="15.5" thickTop="1" thickBot="1">
      <c r="A327" s="50" t="str">
        <f t="array" aca="1" ref="A327" ca="1">IFERROR(INDEX($D$9:$D$196,SMALL($F$9:$I$196,ROW(INDIRECT("1:"&amp;ROWS($G$9:$G$196))))),"")</f>
        <v/>
      </c>
      <c r="B327" s="52"/>
      <c r="C327" s="50"/>
      <c r="D327" s="32"/>
      <c r="E327" s="32"/>
      <c r="F327"/>
      <c r="G327" s="33"/>
      <c r="H327" s="33"/>
      <c r="I327" s="33"/>
      <c r="J327" s="33"/>
      <c r="K327" s="37">
        <f t="shared" ca="1" si="72"/>
        <v>0</v>
      </c>
      <c r="L327" s="38">
        <f t="shared" ca="1" si="73"/>
        <v>0</v>
      </c>
      <c r="M327" s="38"/>
      <c r="N327" s="38"/>
      <c r="O327" s="38">
        <f t="shared" ca="1" si="74"/>
        <v>0</v>
      </c>
      <c r="P327" s="37">
        <f t="shared" ca="1" si="75"/>
        <v>0</v>
      </c>
      <c r="Q327" s="38">
        <f t="shared" ca="1" si="76"/>
        <v>0</v>
      </c>
      <c r="R327" s="38"/>
      <c r="S327" s="38"/>
      <c r="T327" s="38">
        <f t="shared" ca="1" si="77"/>
        <v>0</v>
      </c>
      <c r="U327" s="37">
        <f t="shared" ca="1" si="78"/>
        <v>0</v>
      </c>
      <c r="V327" s="38">
        <f t="shared" ca="1" si="79"/>
        <v>0</v>
      </c>
      <c r="W327" s="38"/>
      <c r="X327" s="38"/>
      <c r="Y327" s="38">
        <f t="shared" ca="1" si="80"/>
        <v>0</v>
      </c>
      <c r="Z327" s="37">
        <f t="shared" ca="1" si="81"/>
        <v>0</v>
      </c>
      <c r="AA327" s="38">
        <f t="shared" ca="1" si="82"/>
        <v>0</v>
      </c>
      <c r="AB327" s="38"/>
      <c r="AC327" s="38"/>
      <c r="AD327" s="38">
        <f t="shared" ca="1" si="83"/>
        <v>0</v>
      </c>
      <c r="AE327" s="37">
        <f t="shared" ca="1" si="84"/>
        <v>0</v>
      </c>
      <c r="AF327" s="38">
        <f t="shared" ca="1" si="85"/>
        <v>0</v>
      </c>
      <c r="AG327" s="38"/>
      <c r="AH327" s="38"/>
      <c r="AI327" s="38">
        <f t="shared" ca="1" si="86"/>
        <v>0</v>
      </c>
      <c r="BD327" s="4">
        <f>+IF(ISNA(VLOOKUP(BE327,'[2]Listing Personnel Interimaire'!$A$1:$H$50,5,FALSE)),"",VLOOKUP(BE327,'[2]Listing Personnel Interimaire'!$A$1:$H$50,5,FALSE))</f>
        <v>0</v>
      </c>
      <c r="BE327" s="3"/>
      <c r="BF327" s="4">
        <f>+IF(ISNA(VLOOKUP(BE327,'[2]Listing Personnel Interimaire'!$A$1:$H$50,2,FALSE)),"",VLOOKUP(BE327,'[2]Listing Personnel Interimaire'!$A$1:$H$50,2,FALSE))</f>
        <v>0</v>
      </c>
      <c r="BG327" s="9">
        <f t="shared" si="87"/>
        <v>0</v>
      </c>
      <c r="BH327" s="39"/>
      <c r="BI327" s="39"/>
      <c r="BJ327" s="6">
        <f t="shared" si="88"/>
        <v>0</v>
      </c>
    </row>
    <row r="328" spans="1:62" ht="15.5" thickTop="1" thickBot="1">
      <c r="A328" s="50" t="str">
        <f t="array" aca="1" ref="A328" ca="1">IFERROR(INDEX($D$9:$D$196,SMALL($F$9:$I$196,ROW(INDIRECT("1:"&amp;ROWS($G$9:$G$196))))),"")</f>
        <v/>
      </c>
      <c r="B328" s="52"/>
      <c r="C328" s="50"/>
      <c r="D328" s="32"/>
      <c r="E328" s="32"/>
      <c r="F328"/>
      <c r="G328" s="33"/>
      <c r="H328" s="33"/>
      <c r="I328" s="33"/>
      <c r="J328" s="33"/>
      <c r="K328" s="37">
        <f t="shared" ca="1" si="72"/>
        <v>0</v>
      </c>
      <c r="L328" s="38">
        <f t="shared" ca="1" si="73"/>
        <v>0</v>
      </c>
      <c r="M328" s="38"/>
      <c r="N328" s="38"/>
      <c r="O328" s="38">
        <f t="shared" ca="1" si="74"/>
        <v>0</v>
      </c>
      <c r="P328" s="37">
        <f t="shared" ca="1" si="75"/>
        <v>0</v>
      </c>
      <c r="Q328" s="38">
        <f t="shared" ca="1" si="76"/>
        <v>0</v>
      </c>
      <c r="R328" s="38"/>
      <c r="S328" s="38"/>
      <c r="T328" s="38">
        <f t="shared" ca="1" si="77"/>
        <v>0</v>
      </c>
      <c r="U328" s="37">
        <f t="shared" ca="1" si="78"/>
        <v>0</v>
      </c>
      <c r="V328" s="38">
        <f t="shared" ca="1" si="79"/>
        <v>0</v>
      </c>
      <c r="W328" s="38"/>
      <c r="X328" s="38"/>
      <c r="Y328" s="38">
        <f t="shared" ca="1" si="80"/>
        <v>0</v>
      </c>
      <c r="Z328" s="37">
        <f t="shared" ca="1" si="81"/>
        <v>0</v>
      </c>
      <c r="AA328" s="38">
        <f t="shared" ca="1" si="82"/>
        <v>0</v>
      </c>
      <c r="AB328" s="38"/>
      <c r="AC328" s="38"/>
      <c r="AD328" s="38">
        <f t="shared" ca="1" si="83"/>
        <v>0</v>
      </c>
      <c r="AE328" s="37">
        <f t="shared" ca="1" si="84"/>
        <v>0</v>
      </c>
      <c r="AF328" s="38">
        <f t="shared" ca="1" si="85"/>
        <v>0</v>
      </c>
      <c r="AG328" s="38"/>
      <c r="AH328" s="38"/>
      <c r="AI328" s="38">
        <f t="shared" ca="1" si="86"/>
        <v>0</v>
      </c>
      <c r="BD328" s="4">
        <f>+IF(ISNA(VLOOKUP(BE328,'[2]Listing Personnel Interimaire'!$A$1:$H$50,5,FALSE)),"",VLOOKUP(BE328,'[2]Listing Personnel Interimaire'!$A$1:$H$50,5,FALSE))</f>
        <v>0</v>
      </c>
      <c r="BE328" s="3"/>
      <c r="BF328" s="4">
        <f>+IF(ISNA(VLOOKUP(BE328,'[2]Listing Personnel Interimaire'!$A$1:$H$50,2,FALSE)),"",VLOOKUP(BE328,'[2]Listing Personnel Interimaire'!$A$1:$H$50,2,FALSE))</f>
        <v>0</v>
      </c>
      <c r="BG328" s="9">
        <f t="shared" si="87"/>
        <v>0</v>
      </c>
      <c r="BH328" s="39"/>
      <c r="BI328" s="39"/>
      <c r="BJ328" s="6">
        <f t="shared" si="88"/>
        <v>0</v>
      </c>
    </row>
    <row r="329" spans="1:62" ht="15.5" thickTop="1" thickBot="1">
      <c r="A329" s="50" t="str">
        <f t="array" aca="1" ref="A329" ca="1">IFERROR(INDEX($D$9:$D$196,SMALL($F$9:$I$196,ROW(INDIRECT("1:"&amp;ROWS($G$9:$G$196))))),"")</f>
        <v/>
      </c>
      <c r="B329" s="52"/>
      <c r="C329" s="50"/>
      <c r="D329" s="32"/>
      <c r="E329" s="32"/>
      <c r="F329"/>
      <c r="G329" s="33"/>
      <c r="H329" s="33"/>
      <c r="I329" s="33"/>
      <c r="J329" s="33"/>
      <c r="K329" s="37">
        <f t="shared" ca="1" si="72"/>
        <v>0</v>
      </c>
      <c r="L329" s="38">
        <f t="shared" ca="1" si="73"/>
        <v>0</v>
      </c>
      <c r="M329" s="38"/>
      <c r="N329" s="38"/>
      <c r="O329" s="38">
        <f t="shared" ca="1" si="74"/>
        <v>0</v>
      </c>
      <c r="P329" s="37">
        <f t="shared" ca="1" si="75"/>
        <v>0</v>
      </c>
      <c r="Q329" s="38">
        <f t="shared" ca="1" si="76"/>
        <v>0</v>
      </c>
      <c r="R329" s="38"/>
      <c r="S329" s="38"/>
      <c r="T329" s="38">
        <f t="shared" ca="1" si="77"/>
        <v>0</v>
      </c>
      <c r="U329" s="37">
        <f t="shared" ca="1" si="78"/>
        <v>0</v>
      </c>
      <c r="V329" s="38">
        <f t="shared" ca="1" si="79"/>
        <v>0</v>
      </c>
      <c r="W329" s="38"/>
      <c r="X329" s="38"/>
      <c r="Y329" s="38">
        <f t="shared" ca="1" si="80"/>
        <v>0</v>
      </c>
      <c r="Z329" s="37">
        <f t="shared" ca="1" si="81"/>
        <v>0</v>
      </c>
      <c r="AA329" s="38">
        <f t="shared" ca="1" si="82"/>
        <v>0</v>
      </c>
      <c r="AB329" s="38"/>
      <c r="AC329" s="38"/>
      <c r="AD329" s="38">
        <f t="shared" ca="1" si="83"/>
        <v>0</v>
      </c>
      <c r="AE329" s="37">
        <f t="shared" ca="1" si="84"/>
        <v>0</v>
      </c>
      <c r="AF329" s="38">
        <f t="shared" ca="1" si="85"/>
        <v>0</v>
      </c>
      <c r="AG329" s="38"/>
      <c r="AH329" s="38"/>
      <c r="AI329" s="38">
        <f t="shared" ca="1" si="86"/>
        <v>0</v>
      </c>
      <c r="BD329" s="4">
        <f>+IF(ISNA(VLOOKUP(BE329,'[2]Listing Personnel Interimaire'!$A$1:$H$50,5,FALSE)),"",VLOOKUP(BE329,'[2]Listing Personnel Interimaire'!$A$1:$H$50,5,FALSE))</f>
        <v>0</v>
      </c>
      <c r="BE329" s="3"/>
      <c r="BF329" s="4">
        <f>+IF(ISNA(VLOOKUP(BE329,'[2]Listing Personnel Interimaire'!$A$1:$H$50,2,FALSE)),"",VLOOKUP(BE329,'[2]Listing Personnel Interimaire'!$A$1:$H$50,2,FALSE))</f>
        <v>0</v>
      </c>
      <c r="BG329" s="9">
        <f t="shared" si="87"/>
        <v>0</v>
      </c>
      <c r="BH329" s="39"/>
      <c r="BI329" s="39"/>
      <c r="BJ329" s="6">
        <f t="shared" si="88"/>
        <v>0</v>
      </c>
    </row>
    <row r="330" spans="1:62" ht="15.5" thickTop="1" thickBot="1">
      <c r="A330" s="50" t="str">
        <f t="array" aca="1" ref="A330" ca="1">IFERROR(INDEX($D$9:$D$196,SMALL($F$9:$I$196,ROW(INDIRECT("1:"&amp;ROWS($G$9:$G$196))))),"")</f>
        <v/>
      </c>
      <c r="B330" s="52"/>
      <c r="C330" s="50"/>
      <c r="D330" s="32"/>
      <c r="E330" s="32"/>
      <c r="F330"/>
      <c r="G330" s="33"/>
      <c r="H330" s="33"/>
      <c r="I330" s="33"/>
      <c r="J330" s="33"/>
      <c r="K330" s="37">
        <f t="shared" ca="1" si="72"/>
        <v>0</v>
      </c>
      <c r="L330" s="38">
        <f t="shared" ca="1" si="73"/>
        <v>0</v>
      </c>
      <c r="M330" s="38"/>
      <c r="N330" s="38"/>
      <c r="O330" s="38">
        <f t="shared" ca="1" si="74"/>
        <v>0</v>
      </c>
      <c r="P330" s="37">
        <f t="shared" ca="1" si="75"/>
        <v>0</v>
      </c>
      <c r="Q330" s="38">
        <f t="shared" ca="1" si="76"/>
        <v>0</v>
      </c>
      <c r="R330" s="38"/>
      <c r="S330" s="38"/>
      <c r="T330" s="38">
        <f t="shared" ca="1" si="77"/>
        <v>0</v>
      </c>
      <c r="U330" s="37">
        <f t="shared" ca="1" si="78"/>
        <v>0</v>
      </c>
      <c r="V330" s="38">
        <f t="shared" ca="1" si="79"/>
        <v>0</v>
      </c>
      <c r="W330" s="38"/>
      <c r="X330" s="38"/>
      <c r="Y330" s="38">
        <f t="shared" ca="1" si="80"/>
        <v>0</v>
      </c>
      <c r="Z330" s="37">
        <f t="shared" ca="1" si="81"/>
        <v>0</v>
      </c>
      <c r="AA330" s="38">
        <f t="shared" ca="1" si="82"/>
        <v>0</v>
      </c>
      <c r="AB330" s="38"/>
      <c r="AC330" s="38"/>
      <c r="AD330" s="38">
        <f t="shared" ca="1" si="83"/>
        <v>0</v>
      </c>
      <c r="AE330" s="37">
        <f t="shared" ca="1" si="84"/>
        <v>0</v>
      </c>
      <c r="AF330" s="38">
        <f t="shared" ca="1" si="85"/>
        <v>0</v>
      </c>
      <c r="AG330" s="38"/>
      <c r="AH330" s="38"/>
      <c r="AI330" s="38">
        <f t="shared" ca="1" si="86"/>
        <v>0</v>
      </c>
      <c r="BD330" s="4">
        <f>+IF(ISNA(VLOOKUP(BE330,'[2]Listing Personnel Interimaire'!$A$1:$H$50,5,FALSE)),"",VLOOKUP(BE330,'[2]Listing Personnel Interimaire'!$A$1:$H$50,5,FALSE))</f>
        <v>0</v>
      </c>
      <c r="BE330" s="3"/>
      <c r="BF330" s="4">
        <f>+IF(ISNA(VLOOKUP(BE330,'[2]Listing Personnel Interimaire'!$A$1:$H$50,2,FALSE)),"",VLOOKUP(BE330,'[2]Listing Personnel Interimaire'!$A$1:$H$50,2,FALSE))</f>
        <v>0</v>
      </c>
      <c r="BG330" s="9">
        <f t="shared" si="87"/>
        <v>0</v>
      </c>
      <c r="BH330" s="39"/>
      <c r="BI330" s="39"/>
      <c r="BJ330" s="6">
        <f t="shared" si="88"/>
        <v>0</v>
      </c>
    </row>
    <row r="331" spans="1:62" ht="15.5" thickTop="1" thickBot="1">
      <c r="A331" s="50" t="str">
        <f t="array" aca="1" ref="A331" ca="1">IFERROR(INDEX($D$9:$D$196,SMALL($F$9:$I$196,ROW(INDIRECT("1:"&amp;ROWS($G$9:$G$196))))),"")</f>
        <v/>
      </c>
      <c r="B331" s="52"/>
      <c r="C331" s="50"/>
      <c r="D331" s="32"/>
      <c r="E331" s="32"/>
      <c r="F331"/>
      <c r="G331" s="33"/>
      <c r="H331" s="33"/>
      <c r="I331" s="33"/>
      <c r="J331" s="33"/>
      <c r="K331" s="37">
        <f t="shared" ref="K331:K394" ca="1" si="89">+IF(A331="",0,7)</f>
        <v>0</v>
      </c>
      <c r="L331" s="38">
        <f t="shared" ref="L331:L394" ca="1" si="90">+IF(K331&gt;=6,1,0)</f>
        <v>0</v>
      </c>
      <c r="M331" s="38"/>
      <c r="N331" s="38"/>
      <c r="O331" s="38">
        <f t="shared" ref="O331:O394" ca="1" si="91">+L331</f>
        <v>0</v>
      </c>
      <c r="P331" s="37">
        <f t="shared" ref="P331:P394" ca="1" si="92">+IF(A331="",0,7)</f>
        <v>0</v>
      </c>
      <c r="Q331" s="38">
        <f t="shared" ref="Q331:Q394" ca="1" si="93">+IF(P331&gt;=6,1,0)</f>
        <v>0</v>
      </c>
      <c r="R331" s="38"/>
      <c r="S331" s="38"/>
      <c r="T331" s="38">
        <f t="shared" ref="T331:T394" ca="1" si="94">+Q331</f>
        <v>0</v>
      </c>
      <c r="U331" s="37">
        <f t="shared" ref="U331:U394" ca="1" si="95">+IF(A331="",0,7)</f>
        <v>0</v>
      </c>
      <c r="V331" s="38">
        <f t="shared" ref="V331:V394" ca="1" si="96">+IF(U331&gt;=6,1,0)</f>
        <v>0</v>
      </c>
      <c r="W331" s="38"/>
      <c r="X331" s="38"/>
      <c r="Y331" s="38">
        <f t="shared" ref="Y331:Y394" ca="1" si="97">+V331</f>
        <v>0</v>
      </c>
      <c r="Z331" s="37">
        <f t="shared" ref="Z331:Z394" ca="1" si="98">+IF(A331="",0,7)</f>
        <v>0</v>
      </c>
      <c r="AA331" s="38">
        <f t="shared" ref="AA331:AA394" ca="1" si="99">+IF(Z331&gt;=6,1,0)</f>
        <v>0</v>
      </c>
      <c r="AB331" s="38"/>
      <c r="AC331" s="38"/>
      <c r="AD331" s="38">
        <f t="shared" ref="AD331:AD394" ca="1" si="100">+AA331</f>
        <v>0</v>
      </c>
      <c r="AE331" s="37">
        <f t="shared" ref="AE331:AE394" ca="1" si="101">+IF(A331="",0,7)</f>
        <v>0</v>
      </c>
      <c r="AF331" s="38">
        <f t="shared" ref="AF331:AF394" ca="1" si="102">+IF(AE331&gt;=6,1,0)</f>
        <v>0</v>
      </c>
      <c r="AG331" s="38"/>
      <c r="AH331" s="38"/>
      <c r="AI331" s="38">
        <f t="shared" ref="AI331:AI394" ca="1" si="103">+AF331</f>
        <v>0</v>
      </c>
      <c r="BD331" s="4">
        <f>+IF(ISNA(VLOOKUP(BE331,'[2]Listing Personnel Interimaire'!$A$1:$H$50,5,FALSE)),"",VLOOKUP(BE331,'[2]Listing Personnel Interimaire'!$A$1:$H$50,5,FALSE))</f>
        <v>0</v>
      </c>
      <c r="BE331" s="3"/>
      <c r="BF331" s="4">
        <f>+IF(ISNA(VLOOKUP(BE331,'[2]Listing Personnel Interimaire'!$A$1:$H$50,2,FALSE)),"",VLOOKUP(BE331,'[2]Listing Personnel Interimaire'!$A$1:$H$50,2,FALSE))</f>
        <v>0</v>
      </c>
      <c r="BG331" s="9">
        <f t="shared" si="87"/>
        <v>0</v>
      </c>
      <c r="BH331" s="39"/>
      <c r="BI331" s="39"/>
      <c r="BJ331" s="6">
        <f t="shared" si="88"/>
        <v>0</v>
      </c>
    </row>
    <row r="332" spans="1:62" ht="15.5" thickTop="1" thickBot="1">
      <c r="A332" s="50" t="str">
        <f t="array" aca="1" ref="A332" ca="1">IFERROR(INDEX($D$9:$D$196,SMALL($F$9:$I$196,ROW(INDIRECT("1:"&amp;ROWS($G$9:$G$196))))),"")</f>
        <v/>
      </c>
      <c r="B332" s="52"/>
      <c r="C332" s="50"/>
      <c r="D332" s="32"/>
      <c r="E332" s="32"/>
      <c r="F332"/>
      <c r="G332" s="33"/>
      <c r="H332" s="33"/>
      <c r="I332" s="33"/>
      <c r="J332" s="33"/>
      <c r="K332" s="37">
        <f t="shared" ca="1" si="89"/>
        <v>0</v>
      </c>
      <c r="L332" s="38">
        <f t="shared" ca="1" si="90"/>
        <v>0</v>
      </c>
      <c r="M332" s="38"/>
      <c r="N332" s="38"/>
      <c r="O332" s="38">
        <f t="shared" ca="1" si="91"/>
        <v>0</v>
      </c>
      <c r="P332" s="37">
        <f t="shared" ca="1" si="92"/>
        <v>0</v>
      </c>
      <c r="Q332" s="38">
        <f t="shared" ca="1" si="93"/>
        <v>0</v>
      </c>
      <c r="R332" s="38"/>
      <c r="S332" s="38"/>
      <c r="T332" s="38">
        <f t="shared" ca="1" si="94"/>
        <v>0</v>
      </c>
      <c r="U332" s="37">
        <f t="shared" ca="1" si="95"/>
        <v>0</v>
      </c>
      <c r="V332" s="38">
        <f t="shared" ca="1" si="96"/>
        <v>0</v>
      </c>
      <c r="W332" s="38"/>
      <c r="X332" s="38"/>
      <c r="Y332" s="38">
        <f t="shared" ca="1" si="97"/>
        <v>0</v>
      </c>
      <c r="Z332" s="37">
        <f t="shared" ca="1" si="98"/>
        <v>0</v>
      </c>
      <c r="AA332" s="38">
        <f t="shared" ca="1" si="99"/>
        <v>0</v>
      </c>
      <c r="AB332" s="38"/>
      <c r="AC332" s="38"/>
      <c r="AD332" s="38">
        <f t="shared" ca="1" si="100"/>
        <v>0</v>
      </c>
      <c r="AE332" s="37">
        <f t="shared" ca="1" si="101"/>
        <v>0</v>
      </c>
      <c r="AF332" s="38">
        <f t="shared" ca="1" si="102"/>
        <v>0</v>
      </c>
      <c r="AG332" s="38"/>
      <c r="AH332" s="38"/>
      <c r="AI332" s="38">
        <f t="shared" ca="1" si="103"/>
        <v>0</v>
      </c>
      <c r="BD332" s="4">
        <f>+IF(ISNA(VLOOKUP(BE332,'[2]Listing Personnel Interimaire'!$A$1:$H$50,5,FALSE)),"",VLOOKUP(BE332,'[2]Listing Personnel Interimaire'!$A$1:$H$50,5,FALSE))</f>
        <v>0</v>
      </c>
      <c r="BE332" s="3"/>
      <c r="BF332" s="4">
        <f>+IF(ISNA(VLOOKUP(BE332,'[2]Listing Personnel Interimaire'!$A$1:$H$50,2,FALSE)),"",VLOOKUP(BE332,'[2]Listing Personnel Interimaire'!$A$1:$H$50,2,FALSE))</f>
        <v>0</v>
      </c>
      <c r="BG332" s="9">
        <f t="shared" si="87"/>
        <v>0</v>
      </c>
      <c r="BH332" s="39"/>
      <c r="BI332" s="39"/>
      <c r="BJ332" s="6">
        <f t="shared" si="88"/>
        <v>0</v>
      </c>
    </row>
    <row r="333" spans="1:62" ht="15.5" thickTop="1" thickBot="1">
      <c r="A333" s="50" t="str">
        <f t="array" aca="1" ref="A333" ca="1">IFERROR(INDEX($D$9:$D$196,SMALL($F$9:$I$196,ROW(INDIRECT("1:"&amp;ROWS($G$9:$G$196))))),"")</f>
        <v/>
      </c>
      <c r="B333" s="52"/>
      <c r="C333" s="50"/>
      <c r="D333" s="32"/>
      <c r="E333" s="32"/>
      <c r="F333"/>
      <c r="G333" s="33"/>
      <c r="H333" s="33"/>
      <c r="I333" s="33"/>
      <c r="J333" s="33"/>
      <c r="K333" s="37">
        <f t="shared" ca="1" si="89"/>
        <v>0</v>
      </c>
      <c r="L333" s="38">
        <f t="shared" ca="1" si="90"/>
        <v>0</v>
      </c>
      <c r="M333" s="38"/>
      <c r="N333" s="38"/>
      <c r="O333" s="38">
        <f t="shared" ca="1" si="91"/>
        <v>0</v>
      </c>
      <c r="P333" s="37">
        <f t="shared" ca="1" si="92"/>
        <v>0</v>
      </c>
      <c r="Q333" s="38">
        <f t="shared" ca="1" si="93"/>
        <v>0</v>
      </c>
      <c r="R333" s="38"/>
      <c r="S333" s="38"/>
      <c r="T333" s="38">
        <f t="shared" ca="1" si="94"/>
        <v>0</v>
      </c>
      <c r="U333" s="37">
        <f t="shared" ca="1" si="95"/>
        <v>0</v>
      </c>
      <c r="V333" s="38">
        <f t="shared" ca="1" si="96"/>
        <v>0</v>
      </c>
      <c r="W333" s="38"/>
      <c r="X333" s="38"/>
      <c r="Y333" s="38">
        <f t="shared" ca="1" si="97"/>
        <v>0</v>
      </c>
      <c r="Z333" s="37">
        <f t="shared" ca="1" si="98"/>
        <v>0</v>
      </c>
      <c r="AA333" s="38">
        <f t="shared" ca="1" si="99"/>
        <v>0</v>
      </c>
      <c r="AB333" s="38"/>
      <c r="AC333" s="38"/>
      <c r="AD333" s="38">
        <f t="shared" ca="1" si="100"/>
        <v>0</v>
      </c>
      <c r="AE333" s="37">
        <f t="shared" ca="1" si="101"/>
        <v>0</v>
      </c>
      <c r="AF333" s="38">
        <f t="shared" ca="1" si="102"/>
        <v>0</v>
      </c>
      <c r="AG333" s="38"/>
      <c r="AH333" s="38"/>
      <c r="AI333" s="38">
        <f t="shared" ca="1" si="103"/>
        <v>0</v>
      </c>
      <c r="BD333" s="4">
        <f>+IF(ISNA(VLOOKUP(BE333,'[2]Listing Personnel Interimaire'!$A$1:$H$50,5,FALSE)),"",VLOOKUP(BE333,'[2]Listing Personnel Interimaire'!$A$1:$H$50,5,FALSE))</f>
        <v>0</v>
      </c>
      <c r="BE333" s="3"/>
      <c r="BF333" s="4">
        <f>+IF(ISNA(VLOOKUP(BE333,'[2]Listing Personnel Interimaire'!$A$1:$H$50,2,FALSE)),"",VLOOKUP(BE333,'[2]Listing Personnel Interimaire'!$A$1:$H$50,2,FALSE))</f>
        <v>0</v>
      </c>
      <c r="BG333" s="9">
        <f t="shared" si="87"/>
        <v>0</v>
      </c>
      <c r="BH333" s="39"/>
      <c r="BI333" s="39"/>
      <c r="BJ333" s="6">
        <f t="shared" si="88"/>
        <v>0</v>
      </c>
    </row>
    <row r="334" spans="1:62" ht="15.5" thickTop="1" thickBot="1">
      <c r="A334" s="50" t="str">
        <f t="array" aca="1" ref="A334" ca="1">IFERROR(INDEX($D$9:$D$196,SMALL($F$9:$I$196,ROW(INDIRECT("1:"&amp;ROWS($G$9:$G$196))))),"")</f>
        <v/>
      </c>
      <c r="B334" s="52"/>
      <c r="C334" s="50"/>
      <c r="D334" s="32"/>
      <c r="E334" s="32"/>
      <c r="F334"/>
      <c r="G334" s="33"/>
      <c r="H334" s="33"/>
      <c r="I334" s="33"/>
      <c r="J334" s="33"/>
      <c r="K334" s="37">
        <f t="shared" ca="1" si="89"/>
        <v>0</v>
      </c>
      <c r="L334" s="38">
        <f t="shared" ca="1" si="90"/>
        <v>0</v>
      </c>
      <c r="M334" s="38"/>
      <c r="N334" s="38"/>
      <c r="O334" s="38">
        <f t="shared" ca="1" si="91"/>
        <v>0</v>
      </c>
      <c r="P334" s="37">
        <f t="shared" ca="1" si="92"/>
        <v>0</v>
      </c>
      <c r="Q334" s="38">
        <f t="shared" ca="1" si="93"/>
        <v>0</v>
      </c>
      <c r="R334" s="38"/>
      <c r="S334" s="38"/>
      <c r="T334" s="38">
        <f t="shared" ca="1" si="94"/>
        <v>0</v>
      </c>
      <c r="U334" s="37">
        <f t="shared" ca="1" si="95"/>
        <v>0</v>
      </c>
      <c r="V334" s="38">
        <f t="shared" ca="1" si="96"/>
        <v>0</v>
      </c>
      <c r="W334" s="38"/>
      <c r="X334" s="38"/>
      <c r="Y334" s="38">
        <f t="shared" ca="1" si="97"/>
        <v>0</v>
      </c>
      <c r="Z334" s="37">
        <f t="shared" ca="1" si="98"/>
        <v>0</v>
      </c>
      <c r="AA334" s="38">
        <f t="shared" ca="1" si="99"/>
        <v>0</v>
      </c>
      <c r="AB334" s="38"/>
      <c r="AC334" s="38"/>
      <c r="AD334" s="38">
        <f t="shared" ca="1" si="100"/>
        <v>0</v>
      </c>
      <c r="AE334" s="37">
        <f t="shared" ca="1" si="101"/>
        <v>0</v>
      </c>
      <c r="AF334" s="38">
        <f t="shared" ca="1" si="102"/>
        <v>0</v>
      </c>
      <c r="AG334" s="38"/>
      <c r="AH334" s="38"/>
      <c r="AI334" s="38">
        <f t="shared" ca="1" si="103"/>
        <v>0</v>
      </c>
      <c r="BD334" s="4">
        <f>+IF(ISNA(VLOOKUP(BE334,'[2]Listing Personnel Interimaire'!$A$1:$H$50,5,FALSE)),"",VLOOKUP(BE334,'[2]Listing Personnel Interimaire'!$A$1:$H$50,5,FALSE))</f>
        <v>0</v>
      </c>
      <c r="BE334" s="3"/>
      <c r="BF334" s="4">
        <f>+IF(ISNA(VLOOKUP(BE334,'[2]Listing Personnel Interimaire'!$A$1:$H$50,2,FALSE)),"",VLOOKUP(BE334,'[2]Listing Personnel Interimaire'!$A$1:$H$50,2,FALSE))</f>
        <v>0</v>
      </c>
      <c r="BG334" s="9">
        <f t="shared" si="87"/>
        <v>0</v>
      </c>
      <c r="BH334" s="39"/>
      <c r="BI334" s="39"/>
      <c r="BJ334" s="6">
        <f t="shared" si="88"/>
        <v>0</v>
      </c>
    </row>
    <row r="335" spans="1:62" ht="15.5" thickTop="1" thickBot="1">
      <c r="A335" s="50" t="str">
        <f t="array" aca="1" ref="A335" ca="1">IFERROR(INDEX($D$9:$D$196,SMALL($F$9:$I$196,ROW(INDIRECT("1:"&amp;ROWS($G$9:$G$196))))),"")</f>
        <v/>
      </c>
      <c r="B335" s="52"/>
      <c r="C335" s="50"/>
      <c r="D335" s="32"/>
      <c r="E335" s="32"/>
      <c r="F335"/>
      <c r="G335" s="33"/>
      <c r="H335" s="33"/>
      <c r="I335" s="33"/>
      <c r="J335" s="33"/>
      <c r="K335" s="37">
        <f t="shared" ca="1" si="89"/>
        <v>0</v>
      </c>
      <c r="L335" s="38">
        <f t="shared" ca="1" si="90"/>
        <v>0</v>
      </c>
      <c r="M335" s="38"/>
      <c r="N335" s="38"/>
      <c r="O335" s="38">
        <f t="shared" ca="1" si="91"/>
        <v>0</v>
      </c>
      <c r="P335" s="37">
        <f t="shared" ca="1" si="92"/>
        <v>0</v>
      </c>
      <c r="Q335" s="38">
        <f t="shared" ca="1" si="93"/>
        <v>0</v>
      </c>
      <c r="R335" s="38"/>
      <c r="S335" s="38"/>
      <c r="T335" s="38">
        <f t="shared" ca="1" si="94"/>
        <v>0</v>
      </c>
      <c r="U335" s="37">
        <f t="shared" ca="1" si="95"/>
        <v>0</v>
      </c>
      <c r="V335" s="38">
        <f t="shared" ca="1" si="96"/>
        <v>0</v>
      </c>
      <c r="W335" s="38"/>
      <c r="X335" s="38"/>
      <c r="Y335" s="38">
        <f t="shared" ca="1" si="97"/>
        <v>0</v>
      </c>
      <c r="Z335" s="37">
        <f t="shared" ca="1" si="98"/>
        <v>0</v>
      </c>
      <c r="AA335" s="38">
        <f t="shared" ca="1" si="99"/>
        <v>0</v>
      </c>
      <c r="AB335" s="38"/>
      <c r="AC335" s="38"/>
      <c r="AD335" s="38">
        <f t="shared" ca="1" si="100"/>
        <v>0</v>
      </c>
      <c r="AE335" s="37">
        <f t="shared" ca="1" si="101"/>
        <v>0</v>
      </c>
      <c r="AF335" s="38">
        <f t="shared" ca="1" si="102"/>
        <v>0</v>
      </c>
      <c r="AG335" s="38"/>
      <c r="AH335" s="38"/>
      <c r="AI335" s="38">
        <f t="shared" ca="1" si="103"/>
        <v>0</v>
      </c>
      <c r="BD335" s="4">
        <f>+IF(ISNA(VLOOKUP(BE335,'[2]Listing Personnel Interimaire'!$A$1:$H$50,5,FALSE)),"",VLOOKUP(BE335,'[2]Listing Personnel Interimaire'!$A$1:$H$50,5,FALSE))</f>
        <v>0</v>
      </c>
      <c r="BE335" s="3"/>
      <c r="BF335" s="4">
        <f>+IF(ISNA(VLOOKUP(BE335,'[2]Listing Personnel Interimaire'!$A$1:$H$50,2,FALSE)),"",VLOOKUP(BE335,'[2]Listing Personnel Interimaire'!$A$1:$H$50,2,FALSE))</f>
        <v>0</v>
      </c>
      <c r="BG335" s="9">
        <f t="shared" si="87"/>
        <v>0</v>
      </c>
      <c r="BH335" s="39"/>
      <c r="BI335" s="39"/>
      <c r="BJ335" s="6">
        <f t="shared" si="88"/>
        <v>0</v>
      </c>
    </row>
    <row r="336" spans="1:62" ht="15.5" thickTop="1" thickBot="1">
      <c r="A336" s="50" t="str">
        <f t="array" aca="1" ref="A336" ca="1">IFERROR(INDEX($D$9:$D$196,SMALL($F$9:$I$196,ROW(INDIRECT("1:"&amp;ROWS($G$9:$G$196))))),"")</f>
        <v/>
      </c>
      <c r="B336" s="52"/>
      <c r="C336" s="50"/>
      <c r="D336" s="32"/>
      <c r="E336" s="32"/>
      <c r="F336"/>
      <c r="G336" s="33"/>
      <c r="H336" s="33"/>
      <c r="I336" s="33"/>
      <c r="J336" s="33"/>
      <c r="K336" s="37">
        <f t="shared" ca="1" si="89"/>
        <v>0</v>
      </c>
      <c r="L336" s="38">
        <f t="shared" ca="1" si="90"/>
        <v>0</v>
      </c>
      <c r="M336" s="38"/>
      <c r="N336" s="38"/>
      <c r="O336" s="38">
        <f t="shared" ca="1" si="91"/>
        <v>0</v>
      </c>
      <c r="P336" s="37">
        <f t="shared" ca="1" si="92"/>
        <v>0</v>
      </c>
      <c r="Q336" s="38">
        <f t="shared" ca="1" si="93"/>
        <v>0</v>
      </c>
      <c r="R336" s="38"/>
      <c r="S336" s="38"/>
      <c r="T336" s="38">
        <f t="shared" ca="1" si="94"/>
        <v>0</v>
      </c>
      <c r="U336" s="37">
        <f t="shared" ca="1" si="95"/>
        <v>0</v>
      </c>
      <c r="V336" s="38">
        <f t="shared" ca="1" si="96"/>
        <v>0</v>
      </c>
      <c r="W336" s="38"/>
      <c r="X336" s="38"/>
      <c r="Y336" s="38">
        <f t="shared" ca="1" si="97"/>
        <v>0</v>
      </c>
      <c r="Z336" s="37">
        <f t="shared" ca="1" si="98"/>
        <v>0</v>
      </c>
      <c r="AA336" s="38">
        <f t="shared" ca="1" si="99"/>
        <v>0</v>
      </c>
      <c r="AB336" s="38"/>
      <c r="AC336" s="38"/>
      <c r="AD336" s="38">
        <f t="shared" ca="1" si="100"/>
        <v>0</v>
      </c>
      <c r="AE336" s="37">
        <f t="shared" ca="1" si="101"/>
        <v>0</v>
      </c>
      <c r="AF336" s="38">
        <f t="shared" ca="1" si="102"/>
        <v>0</v>
      </c>
      <c r="AG336" s="38"/>
      <c r="AH336" s="38"/>
      <c r="AI336" s="38">
        <f t="shared" ca="1" si="103"/>
        <v>0</v>
      </c>
      <c r="BD336" s="4">
        <f>+IF(ISNA(VLOOKUP(BE336,'[2]Listing Personnel Interimaire'!$A$1:$H$50,5,FALSE)),"",VLOOKUP(BE336,'[2]Listing Personnel Interimaire'!$A$1:$H$50,5,FALSE))</f>
        <v>0</v>
      </c>
      <c r="BE336" s="3"/>
      <c r="BF336" s="4">
        <f>+IF(ISNA(VLOOKUP(BE336,'[2]Listing Personnel Interimaire'!$A$1:$H$50,2,FALSE)),"",VLOOKUP(BE336,'[2]Listing Personnel Interimaire'!$A$1:$H$50,2,FALSE))</f>
        <v>0</v>
      </c>
      <c r="BG336" s="9">
        <f t="shared" si="87"/>
        <v>0</v>
      </c>
      <c r="BH336" s="39"/>
      <c r="BI336" s="39"/>
      <c r="BJ336" s="6">
        <f t="shared" si="88"/>
        <v>0</v>
      </c>
    </row>
    <row r="337" spans="1:62" ht="15.5" thickTop="1" thickBot="1">
      <c r="A337" s="50" t="str">
        <f t="array" aca="1" ref="A337" ca="1">IFERROR(INDEX($D$9:$D$196,SMALL($F$9:$I$196,ROW(INDIRECT("1:"&amp;ROWS($G$9:$G$196))))),"")</f>
        <v/>
      </c>
      <c r="B337" s="52"/>
      <c r="C337" s="50"/>
      <c r="D337" s="32"/>
      <c r="E337" s="32"/>
      <c r="F337"/>
      <c r="G337" s="33"/>
      <c r="H337" s="33"/>
      <c r="I337" s="33"/>
      <c r="J337" s="33"/>
      <c r="K337" s="37">
        <f t="shared" ca="1" si="89"/>
        <v>0</v>
      </c>
      <c r="L337" s="38">
        <f t="shared" ca="1" si="90"/>
        <v>0</v>
      </c>
      <c r="M337" s="38"/>
      <c r="N337" s="38"/>
      <c r="O337" s="38">
        <f t="shared" ca="1" si="91"/>
        <v>0</v>
      </c>
      <c r="P337" s="37">
        <f t="shared" ca="1" si="92"/>
        <v>0</v>
      </c>
      <c r="Q337" s="38">
        <f t="shared" ca="1" si="93"/>
        <v>0</v>
      </c>
      <c r="R337" s="38"/>
      <c r="S337" s="38"/>
      <c r="T337" s="38">
        <f t="shared" ca="1" si="94"/>
        <v>0</v>
      </c>
      <c r="U337" s="37">
        <f t="shared" ca="1" si="95"/>
        <v>0</v>
      </c>
      <c r="V337" s="38">
        <f t="shared" ca="1" si="96"/>
        <v>0</v>
      </c>
      <c r="W337" s="38"/>
      <c r="X337" s="38"/>
      <c r="Y337" s="38">
        <f t="shared" ca="1" si="97"/>
        <v>0</v>
      </c>
      <c r="Z337" s="37">
        <f t="shared" ca="1" si="98"/>
        <v>0</v>
      </c>
      <c r="AA337" s="38">
        <f t="shared" ca="1" si="99"/>
        <v>0</v>
      </c>
      <c r="AB337" s="38"/>
      <c r="AC337" s="38"/>
      <c r="AD337" s="38">
        <f t="shared" ca="1" si="100"/>
        <v>0</v>
      </c>
      <c r="AE337" s="37">
        <f t="shared" ca="1" si="101"/>
        <v>0</v>
      </c>
      <c r="AF337" s="38">
        <f t="shared" ca="1" si="102"/>
        <v>0</v>
      </c>
      <c r="AG337" s="38"/>
      <c r="AH337" s="38"/>
      <c r="AI337" s="38">
        <f t="shared" ca="1" si="103"/>
        <v>0</v>
      </c>
      <c r="BD337" s="4">
        <f>+IF(ISNA(VLOOKUP(BE337,'[2]Listing Personnel Interimaire'!$A$1:$H$50,5,FALSE)),"",VLOOKUP(BE337,'[2]Listing Personnel Interimaire'!$A$1:$H$50,5,FALSE))</f>
        <v>0</v>
      </c>
      <c r="BE337" s="3"/>
      <c r="BF337" s="4">
        <f>+IF(ISNA(VLOOKUP(BE337,'[2]Listing Personnel Interimaire'!$A$1:$H$50,2,FALSE)),"",VLOOKUP(BE337,'[2]Listing Personnel Interimaire'!$A$1:$H$50,2,FALSE))</f>
        <v>0</v>
      </c>
      <c r="BG337" s="9">
        <f t="shared" si="87"/>
        <v>0</v>
      </c>
      <c r="BH337" s="39"/>
      <c r="BI337" s="39"/>
      <c r="BJ337" s="6">
        <f t="shared" si="88"/>
        <v>0</v>
      </c>
    </row>
    <row r="338" spans="1:62" ht="15.5" thickTop="1" thickBot="1">
      <c r="A338" s="50" t="str">
        <f t="array" aca="1" ref="A338" ca="1">IFERROR(INDEX($D$9:$D$196,SMALL($F$9:$I$196,ROW(INDIRECT("1:"&amp;ROWS($G$9:$G$196))))),"")</f>
        <v/>
      </c>
      <c r="B338" s="52"/>
      <c r="C338" s="50"/>
      <c r="D338" s="32"/>
      <c r="E338" s="32"/>
      <c r="F338"/>
      <c r="G338" s="33"/>
      <c r="H338" s="33"/>
      <c r="I338" s="33"/>
      <c r="J338" s="33"/>
      <c r="K338" s="37">
        <f t="shared" ca="1" si="89"/>
        <v>0</v>
      </c>
      <c r="L338" s="38">
        <f t="shared" ca="1" si="90"/>
        <v>0</v>
      </c>
      <c r="M338" s="38"/>
      <c r="N338" s="38"/>
      <c r="O338" s="38">
        <f t="shared" ca="1" si="91"/>
        <v>0</v>
      </c>
      <c r="P338" s="37">
        <f t="shared" ca="1" si="92"/>
        <v>0</v>
      </c>
      <c r="Q338" s="38">
        <f t="shared" ca="1" si="93"/>
        <v>0</v>
      </c>
      <c r="R338" s="38"/>
      <c r="S338" s="38"/>
      <c r="T338" s="38">
        <f t="shared" ca="1" si="94"/>
        <v>0</v>
      </c>
      <c r="U338" s="37">
        <f t="shared" ca="1" si="95"/>
        <v>0</v>
      </c>
      <c r="V338" s="38">
        <f t="shared" ca="1" si="96"/>
        <v>0</v>
      </c>
      <c r="W338" s="38"/>
      <c r="X338" s="38"/>
      <c r="Y338" s="38">
        <f t="shared" ca="1" si="97"/>
        <v>0</v>
      </c>
      <c r="Z338" s="37">
        <f t="shared" ca="1" si="98"/>
        <v>0</v>
      </c>
      <c r="AA338" s="38">
        <f t="shared" ca="1" si="99"/>
        <v>0</v>
      </c>
      <c r="AB338" s="38"/>
      <c r="AC338" s="38"/>
      <c r="AD338" s="38">
        <f t="shared" ca="1" si="100"/>
        <v>0</v>
      </c>
      <c r="AE338" s="37">
        <f t="shared" ca="1" si="101"/>
        <v>0</v>
      </c>
      <c r="AF338" s="38">
        <f t="shared" ca="1" si="102"/>
        <v>0</v>
      </c>
      <c r="AG338" s="38"/>
      <c r="AH338" s="38"/>
      <c r="AI338" s="38">
        <f t="shared" ca="1" si="103"/>
        <v>0</v>
      </c>
      <c r="BD338" s="4">
        <f>+IF(ISNA(VLOOKUP(BE338,'[2]Listing Personnel Interimaire'!$A$1:$H$50,5,FALSE)),"",VLOOKUP(BE338,'[2]Listing Personnel Interimaire'!$A$1:$H$50,5,FALSE))</f>
        <v>0</v>
      </c>
      <c r="BE338" s="3"/>
      <c r="BF338" s="4">
        <f>+IF(ISNA(VLOOKUP(BE338,'[2]Listing Personnel Interimaire'!$A$1:$H$50,2,FALSE)),"",VLOOKUP(BE338,'[2]Listing Personnel Interimaire'!$A$1:$H$50,2,FALSE))</f>
        <v>0</v>
      </c>
      <c r="BG338" s="9">
        <f t="shared" si="87"/>
        <v>0</v>
      </c>
      <c r="BH338" s="39"/>
      <c r="BI338" s="39"/>
      <c r="BJ338" s="6">
        <f t="shared" si="88"/>
        <v>0</v>
      </c>
    </row>
    <row r="339" spans="1:62" ht="15.5" thickTop="1" thickBot="1">
      <c r="A339" s="50" t="str">
        <f t="array" aca="1" ref="A339" ca="1">IFERROR(INDEX($D$9:$D$196,SMALL($F$9:$I$196,ROW(INDIRECT("1:"&amp;ROWS($G$9:$G$196))))),"")</f>
        <v/>
      </c>
      <c r="B339" s="52"/>
      <c r="C339" s="50"/>
      <c r="D339" s="32"/>
      <c r="E339" s="32"/>
      <c r="F339"/>
      <c r="G339" s="33"/>
      <c r="H339" s="33"/>
      <c r="I339" s="33"/>
      <c r="J339" s="33"/>
      <c r="K339" s="37">
        <f t="shared" ca="1" si="89"/>
        <v>0</v>
      </c>
      <c r="L339" s="38">
        <f t="shared" ca="1" si="90"/>
        <v>0</v>
      </c>
      <c r="M339" s="38"/>
      <c r="N339" s="38"/>
      <c r="O339" s="38">
        <f t="shared" ca="1" si="91"/>
        <v>0</v>
      </c>
      <c r="P339" s="37">
        <f t="shared" ca="1" si="92"/>
        <v>0</v>
      </c>
      <c r="Q339" s="38">
        <f t="shared" ca="1" si="93"/>
        <v>0</v>
      </c>
      <c r="R339" s="38"/>
      <c r="S339" s="38"/>
      <c r="T339" s="38">
        <f t="shared" ca="1" si="94"/>
        <v>0</v>
      </c>
      <c r="U339" s="37">
        <f t="shared" ca="1" si="95"/>
        <v>0</v>
      </c>
      <c r="V339" s="38">
        <f t="shared" ca="1" si="96"/>
        <v>0</v>
      </c>
      <c r="W339" s="38"/>
      <c r="X339" s="38"/>
      <c r="Y339" s="38">
        <f t="shared" ca="1" si="97"/>
        <v>0</v>
      </c>
      <c r="Z339" s="37">
        <f t="shared" ca="1" si="98"/>
        <v>0</v>
      </c>
      <c r="AA339" s="38">
        <f t="shared" ca="1" si="99"/>
        <v>0</v>
      </c>
      <c r="AB339" s="38"/>
      <c r="AC339" s="38"/>
      <c r="AD339" s="38">
        <f t="shared" ca="1" si="100"/>
        <v>0</v>
      </c>
      <c r="AE339" s="37">
        <f t="shared" ca="1" si="101"/>
        <v>0</v>
      </c>
      <c r="AF339" s="38">
        <f t="shared" ca="1" si="102"/>
        <v>0</v>
      </c>
      <c r="AG339" s="38"/>
      <c r="AH339" s="38"/>
      <c r="AI339" s="38">
        <f t="shared" ca="1" si="103"/>
        <v>0</v>
      </c>
      <c r="BD339" s="4">
        <f>+IF(ISNA(VLOOKUP(BE339,'[2]Listing Personnel Interimaire'!$A$1:$H$50,5,FALSE)),"",VLOOKUP(BE339,'[2]Listing Personnel Interimaire'!$A$1:$H$50,5,FALSE))</f>
        <v>0</v>
      </c>
      <c r="BE339" s="3"/>
      <c r="BF339" s="4">
        <f>+IF(ISNA(VLOOKUP(BE339,'[2]Listing Personnel Interimaire'!$A$1:$H$50,2,FALSE)),"",VLOOKUP(BE339,'[2]Listing Personnel Interimaire'!$A$1:$H$50,2,FALSE))</f>
        <v>0</v>
      </c>
      <c r="BG339" s="9">
        <f t="shared" si="87"/>
        <v>0</v>
      </c>
      <c r="BH339" s="39"/>
      <c r="BI339" s="39"/>
      <c r="BJ339" s="6">
        <f t="shared" si="88"/>
        <v>0</v>
      </c>
    </row>
    <row r="340" spans="1:62" ht="15.5" thickTop="1" thickBot="1">
      <c r="A340" s="50" t="str">
        <f t="array" aca="1" ref="A340" ca="1">IFERROR(INDEX($D$9:$D$196,SMALL($F$9:$I$196,ROW(INDIRECT("1:"&amp;ROWS($G$9:$G$196))))),"")</f>
        <v/>
      </c>
      <c r="B340" s="52"/>
      <c r="C340" s="50"/>
      <c r="D340" s="32"/>
      <c r="E340" s="32"/>
      <c r="F340"/>
      <c r="G340" s="33"/>
      <c r="H340" s="33"/>
      <c r="I340" s="33"/>
      <c r="J340" s="33"/>
      <c r="K340" s="37">
        <f t="shared" ca="1" si="89"/>
        <v>0</v>
      </c>
      <c r="L340" s="38">
        <f t="shared" ca="1" si="90"/>
        <v>0</v>
      </c>
      <c r="M340" s="38"/>
      <c r="N340" s="38"/>
      <c r="O340" s="38">
        <f t="shared" ca="1" si="91"/>
        <v>0</v>
      </c>
      <c r="P340" s="37">
        <f t="shared" ca="1" si="92"/>
        <v>0</v>
      </c>
      <c r="Q340" s="38">
        <f t="shared" ca="1" si="93"/>
        <v>0</v>
      </c>
      <c r="R340" s="38"/>
      <c r="S340" s="38"/>
      <c r="T340" s="38">
        <f t="shared" ca="1" si="94"/>
        <v>0</v>
      </c>
      <c r="U340" s="37">
        <f t="shared" ca="1" si="95"/>
        <v>0</v>
      </c>
      <c r="V340" s="38">
        <f t="shared" ca="1" si="96"/>
        <v>0</v>
      </c>
      <c r="W340" s="38"/>
      <c r="X340" s="38"/>
      <c r="Y340" s="38">
        <f t="shared" ca="1" si="97"/>
        <v>0</v>
      </c>
      <c r="Z340" s="37">
        <f t="shared" ca="1" si="98"/>
        <v>0</v>
      </c>
      <c r="AA340" s="38">
        <f t="shared" ca="1" si="99"/>
        <v>0</v>
      </c>
      <c r="AB340" s="38"/>
      <c r="AC340" s="38"/>
      <c r="AD340" s="38">
        <f t="shared" ca="1" si="100"/>
        <v>0</v>
      </c>
      <c r="AE340" s="37">
        <f t="shared" ca="1" si="101"/>
        <v>0</v>
      </c>
      <c r="AF340" s="38">
        <f t="shared" ca="1" si="102"/>
        <v>0</v>
      </c>
      <c r="AG340" s="38"/>
      <c r="AH340" s="38"/>
      <c r="AI340" s="38">
        <f t="shared" ca="1" si="103"/>
        <v>0</v>
      </c>
      <c r="BD340" s="4">
        <f>+IF(ISNA(VLOOKUP(BE340,'[2]Listing Personnel Interimaire'!$A$1:$H$50,5,FALSE)),"",VLOOKUP(BE340,'[2]Listing Personnel Interimaire'!$A$1:$H$50,5,FALSE))</f>
        <v>0</v>
      </c>
      <c r="BE340" s="3"/>
      <c r="BF340" s="4">
        <f>+IF(ISNA(VLOOKUP(BE340,'[2]Listing Personnel Interimaire'!$A$1:$H$50,2,FALSE)),"",VLOOKUP(BE340,'[2]Listing Personnel Interimaire'!$A$1:$H$50,2,FALSE))</f>
        <v>0</v>
      </c>
      <c r="BG340" s="9">
        <f t="shared" si="87"/>
        <v>0</v>
      </c>
      <c r="BH340" s="39"/>
      <c r="BI340" s="39"/>
      <c r="BJ340" s="6">
        <f t="shared" si="88"/>
        <v>0</v>
      </c>
    </row>
    <row r="341" spans="1:62" ht="15.5" thickTop="1" thickBot="1">
      <c r="A341" s="50" t="str">
        <f t="array" aca="1" ref="A341" ca="1">IFERROR(INDEX($D$9:$D$196,SMALL($F$9:$I$196,ROW(INDIRECT("1:"&amp;ROWS($G$9:$G$196))))),"")</f>
        <v/>
      </c>
      <c r="B341" s="52"/>
      <c r="C341" s="50"/>
      <c r="D341" s="32"/>
      <c r="E341" s="32"/>
      <c r="F341"/>
      <c r="G341" s="33"/>
      <c r="H341" s="33"/>
      <c r="I341" s="33"/>
      <c r="J341" s="33"/>
      <c r="K341" s="37">
        <f t="shared" ca="1" si="89"/>
        <v>0</v>
      </c>
      <c r="L341" s="38">
        <f t="shared" ca="1" si="90"/>
        <v>0</v>
      </c>
      <c r="M341" s="38"/>
      <c r="N341" s="38"/>
      <c r="O341" s="38">
        <f t="shared" ca="1" si="91"/>
        <v>0</v>
      </c>
      <c r="P341" s="37">
        <f t="shared" ca="1" si="92"/>
        <v>0</v>
      </c>
      <c r="Q341" s="38">
        <f t="shared" ca="1" si="93"/>
        <v>0</v>
      </c>
      <c r="R341" s="38"/>
      <c r="S341" s="38"/>
      <c r="T341" s="38">
        <f t="shared" ca="1" si="94"/>
        <v>0</v>
      </c>
      <c r="U341" s="37">
        <f t="shared" ca="1" si="95"/>
        <v>0</v>
      </c>
      <c r="V341" s="38">
        <f t="shared" ca="1" si="96"/>
        <v>0</v>
      </c>
      <c r="W341" s="38"/>
      <c r="X341" s="38"/>
      <c r="Y341" s="38">
        <f t="shared" ca="1" si="97"/>
        <v>0</v>
      </c>
      <c r="Z341" s="37">
        <f t="shared" ca="1" si="98"/>
        <v>0</v>
      </c>
      <c r="AA341" s="38">
        <f t="shared" ca="1" si="99"/>
        <v>0</v>
      </c>
      <c r="AB341" s="38"/>
      <c r="AC341" s="38"/>
      <c r="AD341" s="38">
        <f t="shared" ca="1" si="100"/>
        <v>0</v>
      </c>
      <c r="AE341" s="37">
        <f t="shared" ca="1" si="101"/>
        <v>0</v>
      </c>
      <c r="AF341" s="38">
        <f t="shared" ca="1" si="102"/>
        <v>0</v>
      </c>
      <c r="AG341" s="38"/>
      <c r="AH341" s="38"/>
      <c r="AI341" s="38">
        <f t="shared" ca="1" si="103"/>
        <v>0</v>
      </c>
      <c r="BD341" s="4">
        <f>+IF(ISNA(VLOOKUP(BE341,'[2]Listing Personnel Interimaire'!$A$1:$H$50,5,FALSE)),"",VLOOKUP(BE341,'[2]Listing Personnel Interimaire'!$A$1:$H$50,5,FALSE))</f>
        <v>0</v>
      </c>
      <c r="BE341" s="3"/>
      <c r="BF341" s="4">
        <f>+IF(ISNA(VLOOKUP(BE341,'[2]Listing Personnel Interimaire'!$A$1:$H$50,2,FALSE)),"",VLOOKUP(BE341,'[2]Listing Personnel Interimaire'!$A$1:$H$50,2,FALSE))</f>
        <v>0</v>
      </c>
      <c r="BG341" s="9">
        <f t="shared" si="87"/>
        <v>0</v>
      </c>
      <c r="BH341" s="39"/>
      <c r="BI341" s="39"/>
      <c r="BJ341" s="6">
        <f t="shared" si="88"/>
        <v>0</v>
      </c>
    </row>
    <row r="342" spans="1:62" ht="15.5" thickTop="1" thickBot="1">
      <c r="A342" s="50" t="str">
        <f t="array" aca="1" ref="A342" ca="1">IFERROR(INDEX($D$9:$D$196,SMALL($F$9:$I$196,ROW(INDIRECT("1:"&amp;ROWS($G$9:$G$196))))),"")</f>
        <v/>
      </c>
      <c r="B342" s="52"/>
      <c r="C342" s="50"/>
      <c r="D342" s="32"/>
      <c r="E342" s="32"/>
      <c r="F342"/>
      <c r="G342" s="33"/>
      <c r="H342" s="33"/>
      <c r="I342" s="33"/>
      <c r="J342" s="33"/>
      <c r="K342" s="37">
        <f t="shared" ca="1" si="89"/>
        <v>0</v>
      </c>
      <c r="L342" s="38">
        <f t="shared" ca="1" si="90"/>
        <v>0</v>
      </c>
      <c r="M342" s="38"/>
      <c r="N342" s="38"/>
      <c r="O342" s="38">
        <f t="shared" ca="1" si="91"/>
        <v>0</v>
      </c>
      <c r="P342" s="37">
        <f t="shared" ca="1" si="92"/>
        <v>0</v>
      </c>
      <c r="Q342" s="38">
        <f t="shared" ca="1" si="93"/>
        <v>0</v>
      </c>
      <c r="R342" s="38"/>
      <c r="S342" s="38"/>
      <c r="T342" s="38">
        <f t="shared" ca="1" si="94"/>
        <v>0</v>
      </c>
      <c r="U342" s="37">
        <f t="shared" ca="1" si="95"/>
        <v>0</v>
      </c>
      <c r="V342" s="38">
        <f t="shared" ca="1" si="96"/>
        <v>0</v>
      </c>
      <c r="W342" s="38"/>
      <c r="X342" s="38"/>
      <c r="Y342" s="38">
        <f t="shared" ca="1" si="97"/>
        <v>0</v>
      </c>
      <c r="Z342" s="37">
        <f t="shared" ca="1" si="98"/>
        <v>0</v>
      </c>
      <c r="AA342" s="38">
        <f t="shared" ca="1" si="99"/>
        <v>0</v>
      </c>
      <c r="AB342" s="38"/>
      <c r="AC342" s="38"/>
      <c r="AD342" s="38">
        <f t="shared" ca="1" si="100"/>
        <v>0</v>
      </c>
      <c r="AE342" s="37">
        <f t="shared" ca="1" si="101"/>
        <v>0</v>
      </c>
      <c r="AF342" s="38">
        <f t="shared" ca="1" si="102"/>
        <v>0</v>
      </c>
      <c r="AG342" s="38"/>
      <c r="AH342" s="38"/>
      <c r="AI342" s="38">
        <f t="shared" ca="1" si="103"/>
        <v>0</v>
      </c>
      <c r="BD342" s="4">
        <f>+IF(ISNA(VLOOKUP(BE342,'[2]Listing Personnel Interimaire'!$A$1:$H$50,5,FALSE)),"",VLOOKUP(BE342,'[2]Listing Personnel Interimaire'!$A$1:$H$50,5,FALSE))</f>
        <v>0</v>
      </c>
      <c r="BE342" s="3"/>
      <c r="BF342" s="4">
        <f>+IF(ISNA(VLOOKUP(BE342,'[2]Listing Personnel Interimaire'!$A$1:$H$50,2,FALSE)),"",VLOOKUP(BE342,'[2]Listing Personnel Interimaire'!$A$1:$H$50,2,FALSE))</f>
        <v>0</v>
      </c>
      <c r="BG342" s="9">
        <f t="shared" si="87"/>
        <v>0</v>
      </c>
      <c r="BH342" s="39"/>
      <c r="BI342" s="39"/>
      <c r="BJ342" s="6">
        <f t="shared" si="88"/>
        <v>0</v>
      </c>
    </row>
    <row r="343" spans="1:62" ht="15.5" thickTop="1" thickBot="1">
      <c r="A343" s="50" t="str">
        <f t="array" aca="1" ref="A343" ca="1">IFERROR(INDEX($D$9:$D$196,SMALL($F$9:$I$196,ROW(INDIRECT("1:"&amp;ROWS($G$9:$G$196))))),"")</f>
        <v/>
      </c>
      <c r="B343" s="52"/>
      <c r="C343" s="50"/>
      <c r="D343" s="32"/>
      <c r="E343" s="32"/>
      <c r="F343"/>
      <c r="G343" s="33"/>
      <c r="H343" s="33"/>
      <c r="I343" s="33"/>
      <c r="J343" s="33"/>
      <c r="K343" s="37">
        <f t="shared" ca="1" si="89"/>
        <v>0</v>
      </c>
      <c r="L343" s="38">
        <f t="shared" ca="1" si="90"/>
        <v>0</v>
      </c>
      <c r="M343" s="38"/>
      <c r="N343" s="38"/>
      <c r="O343" s="38">
        <f t="shared" ca="1" si="91"/>
        <v>0</v>
      </c>
      <c r="P343" s="37">
        <f t="shared" ca="1" si="92"/>
        <v>0</v>
      </c>
      <c r="Q343" s="38">
        <f t="shared" ca="1" si="93"/>
        <v>0</v>
      </c>
      <c r="R343" s="38"/>
      <c r="S343" s="38"/>
      <c r="T343" s="38">
        <f t="shared" ca="1" si="94"/>
        <v>0</v>
      </c>
      <c r="U343" s="37">
        <f t="shared" ca="1" si="95"/>
        <v>0</v>
      </c>
      <c r="V343" s="38">
        <f t="shared" ca="1" si="96"/>
        <v>0</v>
      </c>
      <c r="W343" s="38"/>
      <c r="X343" s="38"/>
      <c r="Y343" s="38">
        <f t="shared" ca="1" si="97"/>
        <v>0</v>
      </c>
      <c r="Z343" s="37">
        <f t="shared" ca="1" si="98"/>
        <v>0</v>
      </c>
      <c r="AA343" s="38">
        <f t="shared" ca="1" si="99"/>
        <v>0</v>
      </c>
      <c r="AB343" s="38"/>
      <c r="AC343" s="38"/>
      <c r="AD343" s="38">
        <f t="shared" ca="1" si="100"/>
        <v>0</v>
      </c>
      <c r="AE343" s="37">
        <f t="shared" ca="1" si="101"/>
        <v>0</v>
      </c>
      <c r="AF343" s="38">
        <f t="shared" ca="1" si="102"/>
        <v>0</v>
      </c>
      <c r="AG343" s="38"/>
      <c r="AH343" s="38"/>
      <c r="AI343" s="38">
        <f t="shared" ca="1" si="103"/>
        <v>0</v>
      </c>
      <c r="BD343" s="4">
        <f>+IF(ISNA(VLOOKUP(BE343,'[2]Listing Personnel Interimaire'!$A$1:$H$50,5,FALSE)),"",VLOOKUP(BE343,'[2]Listing Personnel Interimaire'!$A$1:$H$50,5,FALSE))</f>
        <v>0</v>
      </c>
      <c r="BE343" s="3"/>
      <c r="BF343" s="4">
        <f>+IF(ISNA(VLOOKUP(BE343,'[2]Listing Personnel Interimaire'!$A$1:$H$50,2,FALSE)),"",VLOOKUP(BE343,'[2]Listing Personnel Interimaire'!$A$1:$H$50,2,FALSE))</f>
        <v>0</v>
      </c>
      <c r="BG343" s="9">
        <f t="shared" si="87"/>
        <v>0</v>
      </c>
      <c r="BH343" s="39"/>
      <c r="BI343" s="39"/>
      <c r="BJ343" s="6">
        <f t="shared" si="88"/>
        <v>0</v>
      </c>
    </row>
    <row r="344" spans="1:62" ht="15.5" thickTop="1" thickBot="1">
      <c r="A344" s="50" t="str">
        <f t="array" aca="1" ref="A344" ca="1">IFERROR(INDEX($D$9:$D$196,SMALL($F$9:$I$196,ROW(INDIRECT("1:"&amp;ROWS($G$9:$G$196))))),"")</f>
        <v/>
      </c>
      <c r="B344" s="52"/>
      <c r="C344" s="50"/>
      <c r="D344" s="32"/>
      <c r="E344" s="32"/>
      <c r="F344"/>
      <c r="G344" s="33"/>
      <c r="H344" s="33"/>
      <c r="I344" s="33"/>
      <c r="J344" s="33"/>
      <c r="K344" s="37">
        <f t="shared" ca="1" si="89"/>
        <v>0</v>
      </c>
      <c r="L344" s="38">
        <f t="shared" ca="1" si="90"/>
        <v>0</v>
      </c>
      <c r="M344" s="38"/>
      <c r="N344" s="38"/>
      <c r="O344" s="38">
        <f t="shared" ca="1" si="91"/>
        <v>0</v>
      </c>
      <c r="P344" s="37">
        <f t="shared" ca="1" si="92"/>
        <v>0</v>
      </c>
      <c r="Q344" s="38">
        <f t="shared" ca="1" si="93"/>
        <v>0</v>
      </c>
      <c r="R344" s="38"/>
      <c r="S344" s="38"/>
      <c r="T344" s="38">
        <f t="shared" ca="1" si="94"/>
        <v>0</v>
      </c>
      <c r="U344" s="37">
        <f t="shared" ca="1" si="95"/>
        <v>0</v>
      </c>
      <c r="V344" s="38">
        <f t="shared" ca="1" si="96"/>
        <v>0</v>
      </c>
      <c r="W344" s="38"/>
      <c r="X344" s="38"/>
      <c r="Y344" s="38">
        <f t="shared" ca="1" si="97"/>
        <v>0</v>
      </c>
      <c r="Z344" s="37">
        <f t="shared" ca="1" si="98"/>
        <v>0</v>
      </c>
      <c r="AA344" s="38">
        <f t="shared" ca="1" si="99"/>
        <v>0</v>
      </c>
      <c r="AB344" s="38"/>
      <c r="AC344" s="38"/>
      <c r="AD344" s="38">
        <f t="shared" ca="1" si="100"/>
        <v>0</v>
      </c>
      <c r="AE344" s="37">
        <f t="shared" ca="1" si="101"/>
        <v>0</v>
      </c>
      <c r="AF344" s="38">
        <f t="shared" ca="1" si="102"/>
        <v>0</v>
      </c>
      <c r="AG344" s="38"/>
      <c r="AH344" s="38"/>
      <c r="AI344" s="38">
        <f t="shared" ca="1" si="103"/>
        <v>0</v>
      </c>
      <c r="BD344" s="4">
        <f>+IF(ISNA(VLOOKUP(BE344,'[2]Listing Personnel Interimaire'!$A$1:$H$50,5,FALSE)),"",VLOOKUP(BE344,'[2]Listing Personnel Interimaire'!$A$1:$H$50,5,FALSE))</f>
        <v>0</v>
      </c>
      <c r="BE344" s="3"/>
      <c r="BF344" s="4">
        <f>+IF(ISNA(VLOOKUP(BE344,'[2]Listing Personnel Interimaire'!$A$1:$H$50,2,FALSE)),"",VLOOKUP(BE344,'[2]Listing Personnel Interimaire'!$A$1:$H$50,2,FALSE))</f>
        <v>0</v>
      </c>
      <c r="BG344" s="9">
        <f t="shared" si="87"/>
        <v>0</v>
      </c>
      <c r="BH344" s="39"/>
      <c r="BI344" s="39"/>
      <c r="BJ344" s="6">
        <f t="shared" si="88"/>
        <v>0</v>
      </c>
    </row>
    <row r="345" spans="1:62" ht="15.5" thickTop="1" thickBot="1">
      <c r="A345" s="50" t="str">
        <f t="array" aca="1" ref="A345" ca="1">IFERROR(INDEX($D$9:$D$196,SMALL($F$9:$I$196,ROW(INDIRECT("1:"&amp;ROWS($G$9:$G$196))))),"")</f>
        <v/>
      </c>
      <c r="B345" s="52"/>
      <c r="C345" s="50"/>
      <c r="D345" s="32"/>
      <c r="E345" s="32"/>
      <c r="F345"/>
      <c r="G345" s="33"/>
      <c r="H345" s="33"/>
      <c r="I345" s="33"/>
      <c r="J345" s="33"/>
      <c r="K345" s="37">
        <f t="shared" ca="1" si="89"/>
        <v>0</v>
      </c>
      <c r="L345" s="38">
        <f t="shared" ca="1" si="90"/>
        <v>0</v>
      </c>
      <c r="M345" s="38"/>
      <c r="N345" s="38"/>
      <c r="O345" s="38">
        <f t="shared" ca="1" si="91"/>
        <v>0</v>
      </c>
      <c r="P345" s="37">
        <f t="shared" ca="1" si="92"/>
        <v>0</v>
      </c>
      <c r="Q345" s="38">
        <f t="shared" ca="1" si="93"/>
        <v>0</v>
      </c>
      <c r="R345" s="38"/>
      <c r="S345" s="38"/>
      <c r="T345" s="38">
        <f t="shared" ca="1" si="94"/>
        <v>0</v>
      </c>
      <c r="U345" s="37">
        <f t="shared" ca="1" si="95"/>
        <v>0</v>
      </c>
      <c r="V345" s="38">
        <f t="shared" ca="1" si="96"/>
        <v>0</v>
      </c>
      <c r="W345" s="38"/>
      <c r="X345" s="38"/>
      <c r="Y345" s="38">
        <f t="shared" ca="1" si="97"/>
        <v>0</v>
      </c>
      <c r="Z345" s="37">
        <f t="shared" ca="1" si="98"/>
        <v>0</v>
      </c>
      <c r="AA345" s="38">
        <f t="shared" ca="1" si="99"/>
        <v>0</v>
      </c>
      <c r="AB345" s="38"/>
      <c r="AC345" s="38"/>
      <c r="AD345" s="38">
        <f t="shared" ca="1" si="100"/>
        <v>0</v>
      </c>
      <c r="AE345" s="37">
        <f t="shared" ca="1" si="101"/>
        <v>0</v>
      </c>
      <c r="AF345" s="38">
        <f t="shared" ca="1" si="102"/>
        <v>0</v>
      </c>
      <c r="AG345" s="38"/>
      <c r="AH345" s="38"/>
      <c r="AI345" s="38">
        <f t="shared" ca="1" si="103"/>
        <v>0</v>
      </c>
      <c r="BD345" s="4">
        <f>+IF(ISNA(VLOOKUP(BE345,'[2]Listing Personnel Interimaire'!$A$1:$H$50,5,FALSE)),"",VLOOKUP(BE345,'[2]Listing Personnel Interimaire'!$A$1:$H$50,5,FALSE))</f>
        <v>0</v>
      </c>
      <c r="BE345" s="3"/>
      <c r="BF345" s="4">
        <f>+IF(ISNA(VLOOKUP(BE345,'[2]Listing Personnel Interimaire'!$A$1:$H$50,2,FALSE)),"",VLOOKUP(BE345,'[2]Listing Personnel Interimaire'!$A$1:$H$50,2,FALSE))</f>
        <v>0</v>
      </c>
      <c r="BG345" s="9">
        <f t="shared" si="87"/>
        <v>0</v>
      </c>
      <c r="BH345" s="39"/>
      <c r="BI345" s="39"/>
      <c r="BJ345" s="6">
        <f t="shared" si="88"/>
        <v>0</v>
      </c>
    </row>
    <row r="346" spans="1:62" ht="15.5" thickTop="1" thickBot="1">
      <c r="A346" s="50" t="str">
        <f t="array" aca="1" ref="A346" ca="1">IFERROR(INDEX($D$9:$D$196,SMALL($F$9:$I$196,ROW(INDIRECT("1:"&amp;ROWS($G$9:$G$196))))),"")</f>
        <v/>
      </c>
      <c r="B346" s="52"/>
      <c r="C346" s="50"/>
      <c r="D346" s="32"/>
      <c r="E346" s="32"/>
      <c r="F346"/>
      <c r="G346" s="33"/>
      <c r="H346" s="33"/>
      <c r="I346" s="33"/>
      <c r="J346" s="33"/>
      <c r="K346" s="37">
        <f t="shared" ca="1" si="89"/>
        <v>0</v>
      </c>
      <c r="L346" s="38">
        <f t="shared" ca="1" si="90"/>
        <v>0</v>
      </c>
      <c r="M346" s="38"/>
      <c r="N346" s="38"/>
      <c r="O346" s="38">
        <f t="shared" ca="1" si="91"/>
        <v>0</v>
      </c>
      <c r="P346" s="37">
        <f t="shared" ca="1" si="92"/>
        <v>0</v>
      </c>
      <c r="Q346" s="38">
        <f t="shared" ca="1" si="93"/>
        <v>0</v>
      </c>
      <c r="R346" s="38"/>
      <c r="S346" s="38"/>
      <c r="T346" s="38">
        <f t="shared" ca="1" si="94"/>
        <v>0</v>
      </c>
      <c r="U346" s="37">
        <f t="shared" ca="1" si="95"/>
        <v>0</v>
      </c>
      <c r="V346" s="38">
        <f t="shared" ca="1" si="96"/>
        <v>0</v>
      </c>
      <c r="W346" s="38"/>
      <c r="X346" s="38"/>
      <c r="Y346" s="38">
        <f t="shared" ca="1" si="97"/>
        <v>0</v>
      </c>
      <c r="Z346" s="37">
        <f t="shared" ca="1" si="98"/>
        <v>0</v>
      </c>
      <c r="AA346" s="38">
        <f t="shared" ca="1" si="99"/>
        <v>0</v>
      </c>
      <c r="AB346" s="38"/>
      <c r="AC346" s="38"/>
      <c r="AD346" s="38">
        <f t="shared" ca="1" si="100"/>
        <v>0</v>
      </c>
      <c r="AE346" s="37">
        <f t="shared" ca="1" si="101"/>
        <v>0</v>
      </c>
      <c r="AF346" s="38">
        <f t="shared" ca="1" si="102"/>
        <v>0</v>
      </c>
      <c r="AG346" s="38"/>
      <c r="AH346" s="38"/>
      <c r="AI346" s="38">
        <f t="shared" ca="1" si="103"/>
        <v>0</v>
      </c>
      <c r="BD346" s="4">
        <f>+IF(ISNA(VLOOKUP(BE346,'[2]Listing Personnel Interimaire'!$A$1:$H$50,5,FALSE)),"",VLOOKUP(BE346,'[2]Listing Personnel Interimaire'!$A$1:$H$50,5,FALSE))</f>
        <v>0</v>
      </c>
      <c r="BE346" s="3"/>
      <c r="BF346" s="4">
        <f>+IF(ISNA(VLOOKUP(BE346,'[2]Listing Personnel Interimaire'!$A$1:$H$50,2,FALSE)),"",VLOOKUP(BE346,'[2]Listing Personnel Interimaire'!$A$1:$H$50,2,FALSE))</f>
        <v>0</v>
      </c>
      <c r="BG346" s="9">
        <f t="shared" si="87"/>
        <v>0</v>
      </c>
      <c r="BH346" s="39"/>
      <c r="BI346" s="39"/>
      <c r="BJ346" s="6">
        <f t="shared" si="88"/>
        <v>0</v>
      </c>
    </row>
    <row r="347" spans="1:62" ht="15.5" thickTop="1" thickBot="1">
      <c r="A347" s="50" t="str">
        <f t="array" aca="1" ref="A347" ca="1">IFERROR(INDEX($D$9:$D$196,SMALL($F$9:$I$196,ROW(INDIRECT("1:"&amp;ROWS($G$9:$G$196))))),"")</f>
        <v/>
      </c>
      <c r="B347" s="52"/>
      <c r="C347" s="50"/>
      <c r="D347" s="32"/>
      <c r="E347" s="32"/>
      <c r="F347"/>
      <c r="G347" s="33"/>
      <c r="H347" s="33"/>
      <c r="I347" s="33"/>
      <c r="J347" s="33"/>
      <c r="K347" s="37">
        <f t="shared" ca="1" si="89"/>
        <v>0</v>
      </c>
      <c r="L347" s="38">
        <f t="shared" ca="1" si="90"/>
        <v>0</v>
      </c>
      <c r="M347" s="38"/>
      <c r="N347" s="38"/>
      <c r="O347" s="38">
        <f t="shared" ca="1" si="91"/>
        <v>0</v>
      </c>
      <c r="P347" s="37">
        <f t="shared" ca="1" si="92"/>
        <v>0</v>
      </c>
      <c r="Q347" s="38">
        <f t="shared" ca="1" si="93"/>
        <v>0</v>
      </c>
      <c r="R347" s="38"/>
      <c r="S347" s="38"/>
      <c r="T347" s="38">
        <f t="shared" ca="1" si="94"/>
        <v>0</v>
      </c>
      <c r="U347" s="37">
        <f t="shared" ca="1" si="95"/>
        <v>0</v>
      </c>
      <c r="V347" s="38">
        <f t="shared" ca="1" si="96"/>
        <v>0</v>
      </c>
      <c r="W347" s="38"/>
      <c r="X347" s="38"/>
      <c r="Y347" s="38">
        <f t="shared" ca="1" si="97"/>
        <v>0</v>
      </c>
      <c r="Z347" s="37">
        <f t="shared" ca="1" si="98"/>
        <v>0</v>
      </c>
      <c r="AA347" s="38">
        <f t="shared" ca="1" si="99"/>
        <v>0</v>
      </c>
      <c r="AB347" s="38"/>
      <c r="AC347" s="38"/>
      <c r="AD347" s="38">
        <f t="shared" ca="1" si="100"/>
        <v>0</v>
      </c>
      <c r="AE347" s="37">
        <f t="shared" ca="1" si="101"/>
        <v>0</v>
      </c>
      <c r="AF347" s="38">
        <f t="shared" ca="1" si="102"/>
        <v>0</v>
      </c>
      <c r="AG347" s="38"/>
      <c r="AH347" s="38"/>
      <c r="AI347" s="38">
        <f t="shared" ca="1" si="103"/>
        <v>0</v>
      </c>
      <c r="BD347" s="4">
        <f>+IF(ISNA(VLOOKUP(BE347,'[2]Listing Personnel Interimaire'!$A$1:$H$50,5,FALSE)),"",VLOOKUP(BE347,'[2]Listing Personnel Interimaire'!$A$1:$H$50,5,FALSE))</f>
        <v>0</v>
      </c>
      <c r="BE347" s="3"/>
      <c r="BF347" s="4">
        <f>+IF(ISNA(VLOOKUP(BE347,'[2]Listing Personnel Interimaire'!$A$1:$H$50,2,FALSE)),"",VLOOKUP(BE347,'[2]Listing Personnel Interimaire'!$A$1:$H$50,2,FALSE))</f>
        <v>0</v>
      </c>
      <c r="BG347" s="9">
        <f t="shared" si="87"/>
        <v>0</v>
      </c>
      <c r="BH347" s="39"/>
      <c r="BI347" s="39"/>
      <c r="BJ347" s="6">
        <f t="shared" si="88"/>
        <v>0</v>
      </c>
    </row>
    <row r="348" spans="1:62" ht="15.5" thickTop="1" thickBot="1">
      <c r="A348" s="50" t="str">
        <f t="array" aca="1" ref="A348" ca="1">IFERROR(INDEX($D$9:$D$196,SMALL($F$9:$I$196,ROW(INDIRECT("1:"&amp;ROWS($G$9:$G$196))))),"")</f>
        <v/>
      </c>
      <c r="B348" s="52"/>
      <c r="C348" s="50"/>
      <c r="D348" s="32"/>
      <c r="E348" s="32"/>
      <c r="F348"/>
      <c r="G348" s="33"/>
      <c r="H348" s="33"/>
      <c r="I348" s="33"/>
      <c r="J348" s="33"/>
      <c r="K348" s="37">
        <f t="shared" ca="1" si="89"/>
        <v>0</v>
      </c>
      <c r="L348" s="38">
        <f t="shared" ca="1" si="90"/>
        <v>0</v>
      </c>
      <c r="M348" s="38"/>
      <c r="N348" s="38"/>
      <c r="O348" s="38">
        <f t="shared" ca="1" si="91"/>
        <v>0</v>
      </c>
      <c r="P348" s="37">
        <f t="shared" ca="1" si="92"/>
        <v>0</v>
      </c>
      <c r="Q348" s="38">
        <f t="shared" ca="1" si="93"/>
        <v>0</v>
      </c>
      <c r="R348" s="38"/>
      <c r="S348" s="38"/>
      <c r="T348" s="38">
        <f t="shared" ca="1" si="94"/>
        <v>0</v>
      </c>
      <c r="U348" s="37">
        <f t="shared" ca="1" si="95"/>
        <v>0</v>
      </c>
      <c r="V348" s="38">
        <f t="shared" ca="1" si="96"/>
        <v>0</v>
      </c>
      <c r="W348" s="38"/>
      <c r="X348" s="38"/>
      <c r="Y348" s="38">
        <f t="shared" ca="1" si="97"/>
        <v>0</v>
      </c>
      <c r="Z348" s="37">
        <f t="shared" ca="1" si="98"/>
        <v>0</v>
      </c>
      <c r="AA348" s="38">
        <f t="shared" ca="1" si="99"/>
        <v>0</v>
      </c>
      <c r="AB348" s="38"/>
      <c r="AC348" s="38"/>
      <c r="AD348" s="38">
        <f t="shared" ca="1" si="100"/>
        <v>0</v>
      </c>
      <c r="AE348" s="37">
        <f t="shared" ca="1" si="101"/>
        <v>0</v>
      </c>
      <c r="AF348" s="38">
        <f t="shared" ca="1" si="102"/>
        <v>0</v>
      </c>
      <c r="AG348" s="38"/>
      <c r="AH348" s="38"/>
      <c r="AI348" s="38">
        <f t="shared" ca="1" si="103"/>
        <v>0</v>
      </c>
      <c r="BD348" s="4">
        <f>+IF(ISNA(VLOOKUP(BE348,'[2]Listing Personnel Interimaire'!$A$1:$H$50,5,FALSE)),"",VLOOKUP(BE348,'[2]Listing Personnel Interimaire'!$A$1:$H$50,5,FALSE))</f>
        <v>0</v>
      </c>
      <c r="BE348" s="3"/>
      <c r="BF348" s="4">
        <f>+IF(ISNA(VLOOKUP(BE348,'[2]Listing Personnel Interimaire'!$A$1:$H$50,2,FALSE)),"",VLOOKUP(BE348,'[2]Listing Personnel Interimaire'!$A$1:$H$50,2,FALSE))</f>
        <v>0</v>
      </c>
      <c r="BG348" s="9">
        <f t="shared" si="87"/>
        <v>0</v>
      </c>
      <c r="BH348" s="39"/>
      <c r="BI348" s="39"/>
      <c r="BJ348" s="6">
        <f t="shared" si="88"/>
        <v>0</v>
      </c>
    </row>
    <row r="349" spans="1:62" ht="15.5" thickTop="1" thickBot="1">
      <c r="A349" s="50" t="str">
        <f t="array" aca="1" ref="A349" ca="1">IFERROR(INDEX($D$9:$D$196,SMALL($F$9:$I$196,ROW(INDIRECT("1:"&amp;ROWS($G$9:$G$196))))),"")</f>
        <v/>
      </c>
      <c r="B349" s="52"/>
      <c r="C349" s="50"/>
      <c r="D349" s="32"/>
      <c r="E349" s="32"/>
      <c r="F349"/>
      <c r="G349" s="33"/>
      <c r="H349" s="33"/>
      <c r="I349" s="33"/>
      <c r="J349" s="33"/>
      <c r="K349" s="37">
        <f t="shared" ca="1" si="89"/>
        <v>0</v>
      </c>
      <c r="L349" s="38">
        <f t="shared" ca="1" si="90"/>
        <v>0</v>
      </c>
      <c r="M349" s="38"/>
      <c r="N349" s="38"/>
      <c r="O349" s="38">
        <f t="shared" ca="1" si="91"/>
        <v>0</v>
      </c>
      <c r="P349" s="37">
        <f t="shared" ca="1" si="92"/>
        <v>0</v>
      </c>
      <c r="Q349" s="38">
        <f t="shared" ca="1" si="93"/>
        <v>0</v>
      </c>
      <c r="R349" s="38"/>
      <c r="S349" s="38"/>
      <c r="T349" s="38">
        <f t="shared" ca="1" si="94"/>
        <v>0</v>
      </c>
      <c r="U349" s="37">
        <f t="shared" ca="1" si="95"/>
        <v>0</v>
      </c>
      <c r="V349" s="38">
        <f t="shared" ca="1" si="96"/>
        <v>0</v>
      </c>
      <c r="W349" s="38"/>
      <c r="X349" s="38"/>
      <c r="Y349" s="38">
        <f t="shared" ca="1" si="97"/>
        <v>0</v>
      </c>
      <c r="Z349" s="37">
        <f t="shared" ca="1" si="98"/>
        <v>0</v>
      </c>
      <c r="AA349" s="38">
        <f t="shared" ca="1" si="99"/>
        <v>0</v>
      </c>
      <c r="AB349" s="38"/>
      <c r="AC349" s="38"/>
      <c r="AD349" s="38">
        <f t="shared" ca="1" si="100"/>
        <v>0</v>
      </c>
      <c r="AE349" s="37">
        <f t="shared" ca="1" si="101"/>
        <v>0</v>
      </c>
      <c r="AF349" s="38">
        <f t="shared" ca="1" si="102"/>
        <v>0</v>
      </c>
      <c r="AG349" s="38"/>
      <c r="AH349" s="38"/>
      <c r="AI349" s="38">
        <f t="shared" ca="1" si="103"/>
        <v>0</v>
      </c>
      <c r="BD349" s="4">
        <f>+IF(ISNA(VLOOKUP(BE349,'[2]Listing Personnel Interimaire'!$A$1:$H$50,5,FALSE)),"",VLOOKUP(BE349,'[2]Listing Personnel Interimaire'!$A$1:$H$50,5,FALSE))</f>
        <v>0</v>
      </c>
      <c r="BE349" s="3"/>
      <c r="BF349" s="4">
        <f>+IF(ISNA(VLOOKUP(BE349,'[2]Listing Personnel Interimaire'!$A$1:$H$50,2,FALSE)),"",VLOOKUP(BE349,'[2]Listing Personnel Interimaire'!$A$1:$H$50,2,FALSE))</f>
        <v>0</v>
      </c>
      <c r="BG349" s="9">
        <f t="shared" si="87"/>
        <v>0</v>
      </c>
      <c r="BH349" s="39"/>
      <c r="BI349" s="39"/>
      <c r="BJ349" s="6">
        <f t="shared" si="88"/>
        <v>0</v>
      </c>
    </row>
    <row r="350" spans="1:62" ht="15.5" thickTop="1" thickBot="1">
      <c r="A350" s="50" t="str">
        <f t="array" aca="1" ref="A350" ca="1">IFERROR(INDEX($D$9:$D$196,SMALL($F$9:$I$196,ROW(INDIRECT("1:"&amp;ROWS($G$9:$G$196))))),"")</f>
        <v/>
      </c>
      <c r="B350" s="52"/>
      <c r="C350" s="50"/>
      <c r="D350" s="32"/>
      <c r="E350" s="32"/>
      <c r="F350"/>
      <c r="G350" s="33"/>
      <c r="H350" s="33"/>
      <c r="I350" s="33"/>
      <c r="J350" s="33"/>
      <c r="K350" s="37">
        <f t="shared" ca="1" si="89"/>
        <v>0</v>
      </c>
      <c r="L350" s="38">
        <f t="shared" ca="1" si="90"/>
        <v>0</v>
      </c>
      <c r="M350" s="38"/>
      <c r="N350" s="38"/>
      <c r="O350" s="38">
        <f t="shared" ca="1" si="91"/>
        <v>0</v>
      </c>
      <c r="P350" s="37">
        <f t="shared" ca="1" si="92"/>
        <v>0</v>
      </c>
      <c r="Q350" s="38">
        <f t="shared" ca="1" si="93"/>
        <v>0</v>
      </c>
      <c r="R350" s="38"/>
      <c r="S350" s="38"/>
      <c r="T350" s="38">
        <f t="shared" ca="1" si="94"/>
        <v>0</v>
      </c>
      <c r="U350" s="37">
        <f t="shared" ca="1" si="95"/>
        <v>0</v>
      </c>
      <c r="V350" s="38">
        <f t="shared" ca="1" si="96"/>
        <v>0</v>
      </c>
      <c r="W350" s="38"/>
      <c r="X350" s="38"/>
      <c r="Y350" s="38">
        <f t="shared" ca="1" si="97"/>
        <v>0</v>
      </c>
      <c r="Z350" s="37">
        <f t="shared" ca="1" si="98"/>
        <v>0</v>
      </c>
      <c r="AA350" s="38">
        <f t="shared" ca="1" si="99"/>
        <v>0</v>
      </c>
      <c r="AB350" s="38"/>
      <c r="AC350" s="38"/>
      <c r="AD350" s="38">
        <f t="shared" ca="1" si="100"/>
        <v>0</v>
      </c>
      <c r="AE350" s="37">
        <f t="shared" ca="1" si="101"/>
        <v>0</v>
      </c>
      <c r="AF350" s="38">
        <f t="shared" ca="1" si="102"/>
        <v>0</v>
      </c>
      <c r="AG350" s="38"/>
      <c r="AH350" s="38"/>
      <c r="AI350" s="38">
        <f t="shared" ca="1" si="103"/>
        <v>0</v>
      </c>
      <c r="BD350" s="4">
        <f>+IF(ISNA(VLOOKUP(BE350,'[2]Listing Personnel Interimaire'!$A$1:$H$50,5,FALSE)),"",VLOOKUP(BE350,'[2]Listing Personnel Interimaire'!$A$1:$H$50,5,FALSE))</f>
        <v>0</v>
      </c>
      <c r="BE350" s="3"/>
      <c r="BF350" s="4">
        <f>+IF(ISNA(VLOOKUP(BE350,'[2]Listing Personnel Interimaire'!$A$1:$H$50,2,FALSE)),"",VLOOKUP(BE350,'[2]Listing Personnel Interimaire'!$A$1:$H$50,2,FALSE))</f>
        <v>0</v>
      </c>
      <c r="BG350" s="9">
        <f t="shared" si="87"/>
        <v>0</v>
      </c>
      <c r="BH350" s="39"/>
      <c r="BI350" s="39"/>
      <c r="BJ350" s="6">
        <f t="shared" si="88"/>
        <v>0</v>
      </c>
    </row>
    <row r="351" spans="1:62" ht="15.5" thickTop="1" thickBot="1">
      <c r="A351" s="50" t="str">
        <f t="array" aca="1" ref="A351" ca="1">IFERROR(INDEX($D$9:$D$196,SMALL($F$9:$I$196,ROW(INDIRECT("1:"&amp;ROWS($G$9:$G$196))))),"")</f>
        <v/>
      </c>
      <c r="B351" s="52"/>
      <c r="C351" s="50"/>
      <c r="D351" s="32"/>
      <c r="E351" s="32"/>
      <c r="F351"/>
      <c r="G351" s="33"/>
      <c r="H351" s="33"/>
      <c r="I351" s="33"/>
      <c r="J351" s="33"/>
      <c r="K351" s="37">
        <f t="shared" ca="1" si="89"/>
        <v>0</v>
      </c>
      <c r="L351" s="38">
        <f t="shared" ca="1" si="90"/>
        <v>0</v>
      </c>
      <c r="M351" s="38"/>
      <c r="N351" s="38"/>
      <c r="O351" s="38">
        <f t="shared" ca="1" si="91"/>
        <v>0</v>
      </c>
      <c r="P351" s="37">
        <f t="shared" ca="1" si="92"/>
        <v>0</v>
      </c>
      <c r="Q351" s="38">
        <f t="shared" ca="1" si="93"/>
        <v>0</v>
      </c>
      <c r="R351" s="38"/>
      <c r="S351" s="38"/>
      <c r="T351" s="38">
        <f t="shared" ca="1" si="94"/>
        <v>0</v>
      </c>
      <c r="U351" s="37">
        <f t="shared" ca="1" si="95"/>
        <v>0</v>
      </c>
      <c r="V351" s="38">
        <f t="shared" ca="1" si="96"/>
        <v>0</v>
      </c>
      <c r="W351" s="38"/>
      <c r="X351" s="38"/>
      <c r="Y351" s="38">
        <f t="shared" ca="1" si="97"/>
        <v>0</v>
      </c>
      <c r="Z351" s="37">
        <f t="shared" ca="1" si="98"/>
        <v>0</v>
      </c>
      <c r="AA351" s="38">
        <f t="shared" ca="1" si="99"/>
        <v>0</v>
      </c>
      <c r="AB351" s="38"/>
      <c r="AC351" s="38"/>
      <c r="AD351" s="38">
        <f t="shared" ca="1" si="100"/>
        <v>0</v>
      </c>
      <c r="AE351" s="37">
        <f t="shared" ca="1" si="101"/>
        <v>0</v>
      </c>
      <c r="AF351" s="38">
        <f t="shared" ca="1" si="102"/>
        <v>0</v>
      </c>
      <c r="AG351" s="38"/>
      <c r="AH351" s="38"/>
      <c r="AI351" s="38">
        <f t="shared" ca="1" si="103"/>
        <v>0</v>
      </c>
      <c r="BD351" s="4">
        <f>+IF(ISNA(VLOOKUP(BE351,'[2]Listing Personnel Interimaire'!$A$1:$H$50,5,FALSE)),"",VLOOKUP(BE351,'[2]Listing Personnel Interimaire'!$A$1:$H$50,5,FALSE))</f>
        <v>0</v>
      </c>
      <c r="BE351" s="3"/>
      <c r="BF351" s="4">
        <f>+IF(ISNA(VLOOKUP(BE351,'[2]Listing Personnel Interimaire'!$A$1:$H$50,2,FALSE)),"",VLOOKUP(BE351,'[2]Listing Personnel Interimaire'!$A$1:$H$50,2,FALSE))</f>
        <v>0</v>
      </c>
      <c r="BG351" s="9">
        <f t="shared" si="87"/>
        <v>0</v>
      </c>
      <c r="BH351" s="39"/>
      <c r="BI351" s="39"/>
      <c r="BJ351" s="6">
        <f t="shared" si="88"/>
        <v>0</v>
      </c>
    </row>
    <row r="352" spans="1:62" ht="15.5" thickTop="1" thickBot="1">
      <c r="A352" s="50" t="str">
        <f t="array" aca="1" ref="A352" ca="1">IFERROR(INDEX($D$9:$D$196,SMALL($F$9:$I$196,ROW(INDIRECT("1:"&amp;ROWS($G$9:$G$196))))),"")</f>
        <v/>
      </c>
      <c r="B352" s="52"/>
      <c r="C352" s="50"/>
      <c r="D352" s="32"/>
      <c r="E352" s="32"/>
      <c r="F352"/>
      <c r="G352" s="33"/>
      <c r="H352" s="33"/>
      <c r="I352" s="33"/>
      <c r="J352" s="33"/>
      <c r="K352" s="37">
        <f t="shared" ca="1" si="89"/>
        <v>0</v>
      </c>
      <c r="L352" s="38">
        <f t="shared" ca="1" si="90"/>
        <v>0</v>
      </c>
      <c r="M352" s="38"/>
      <c r="N352" s="38"/>
      <c r="O352" s="38">
        <f t="shared" ca="1" si="91"/>
        <v>0</v>
      </c>
      <c r="P352" s="37">
        <f t="shared" ca="1" si="92"/>
        <v>0</v>
      </c>
      <c r="Q352" s="38">
        <f t="shared" ca="1" si="93"/>
        <v>0</v>
      </c>
      <c r="R352" s="38"/>
      <c r="S352" s="38"/>
      <c r="T352" s="38">
        <f t="shared" ca="1" si="94"/>
        <v>0</v>
      </c>
      <c r="U352" s="37">
        <f t="shared" ca="1" si="95"/>
        <v>0</v>
      </c>
      <c r="V352" s="38">
        <f t="shared" ca="1" si="96"/>
        <v>0</v>
      </c>
      <c r="W352" s="38"/>
      <c r="X352" s="38"/>
      <c r="Y352" s="38">
        <f t="shared" ca="1" si="97"/>
        <v>0</v>
      </c>
      <c r="Z352" s="37">
        <f t="shared" ca="1" si="98"/>
        <v>0</v>
      </c>
      <c r="AA352" s="38">
        <f t="shared" ca="1" si="99"/>
        <v>0</v>
      </c>
      <c r="AB352" s="38"/>
      <c r="AC352" s="38"/>
      <c r="AD352" s="38">
        <f t="shared" ca="1" si="100"/>
        <v>0</v>
      </c>
      <c r="AE352" s="37">
        <f t="shared" ca="1" si="101"/>
        <v>0</v>
      </c>
      <c r="AF352" s="38">
        <f t="shared" ca="1" si="102"/>
        <v>0</v>
      </c>
      <c r="AG352" s="38"/>
      <c r="AH352" s="38"/>
      <c r="AI352" s="38">
        <f t="shared" ca="1" si="103"/>
        <v>0</v>
      </c>
      <c r="BD352" s="4">
        <f>+IF(ISNA(VLOOKUP(BE352,'[2]Listing Personnel Interimaire'!$A$1:$H$50,5,FALSE)),"",VLOOKUP(BE352,'[2]Listing Personnel Interimaire'!$A$1:$H$50,5,FALSE))</f>
        <v>0</v>
      </c>
      <c r="BE352" s="3"/>
      <c r="BF352" s="4">
        <f>+IF(ISNA(VLOOKUP(BE352,'[2]Listing Personnel Interimaire'!$A$1:$H$50,2,FALSE)),"",VLOOKUP(BE352,'[2]Listing Personnel Interimaire'!$A$1:$H$50,2,FALSE))</f>
        <v>0</v>
      </c>
      <c r="BG352" s="9">
        <f t="shared" si="87"/>
        <v>0</v>
      </c>
      <c r="BH352" s="39"/>
      <c r="BI352" s="39"/>
      <c r="BJ352" s="6">
        <f t="shared" si="88"/>
        <v>0</v>
      </c>
    </row>
    <row r="353" spans="1:62" ht="15.5" thickTop="1" thickBot="1">
      <c r="A353" s="50" t="str">
        <f t="array" aca="1" ref="A353" ca="1">IFERROR(INDEX($D$9:$D$196,SMALL($F$9:$I$196,ROW(INDIRECT("1:"&amp;ROWS($G$9:$G$196))))),"")</f>
        <v/>
      </c>
      <c r="B353" s="52"/>
      <c r="C353" s="50"/>
      <c r="D353" s="32"/>
      <c r="E353" s="32"/>
      <c r="F353"/>
      <c r="G353" s="33"/>
      <c r="H353" s="33"/>
      <c r="I353" s="33"/>
      <c r="J353" s="33"/>
      <c r="K353" s="37">
        <f t="shared" ca="1" si="89"/>
        <v>0</v>
      </c>
      <c r="L353" s="38">
        <f t="shared" ca="1" si="90"/>
        <v>0</v>
      </c>
      <c r="M353" s="38"/>
      <c r="N353" s="38"/>
      <c r="O353" s="38">
        <f t="shared" ca="1" si="91"/>
        <v>0</v>
      </c>
      <c r="P353" s="37">
        <f t="shared" ca="1" si="92"/>
        <v>0</v>
      </c>
      <c r="Q353" s="38">
        <f t="shared" ca="1" si="93"/>
        <v>0</v>
      </c>
      <c r="R353" s="38"/>
      <c r="S353" s="38"/>
      <c r="T353" s="38">
        <f t="shared" ca="1" si="94"/>
        <v>0</v>
      </c>
      <c r="U353" s="37">
        <f t="shared" ca="1" si="95"/>
        <v>0</v>
      </c>
      <c r="V353" s="38">
        <f t="shared" ca="1" si="96"/>
        <v>0</v>
      </c>
      <c r="W353" s="38"/>
      <c r="X353" s="38"/>
      <c r="Y353" s="38">
        <f t="shared" ca="1" si="97"/>
        <v>0</v>
      </c>
      <c r="Z353" s="37">
        <f t="shared" ca="1" si="98"/>
        <v>0</v>
      </c>
      <c r="AA353" s="38">
        <f t="shared" ca="1" si="99"/>
        <v>0</v>
      </c>
      <c r="AB353" s="38"/>
      <c r="AC353" s="38"/>
      <c r="AD353" s="38">
        <f t="shared" ca="1" si="100"/>
        <v>0</v>
      </c>
      <c r="AE353" s="37">
        <f t="shared" ca="1" si="101"/>
        <v>0</v>
      </c>
      <c r="AF353" s="38">
        <f t="shared" ca="1" si="102"/>
        <v>0</v>
      </c>
      <c r="AG353" s="38"/>
      <c r="AH353" s="38"/>
      <c r="AI353" s="38">
        <f t="shared" ca="1" si="103"/>
        <v>0</v>
      </c>
      <c r="BD353" s="4">
        <f>+IF(ISNA(VLOOKUP(BE353,'[2]Listing Personnel Interimaire'!$A$1:$H$50,5,FALSE)),"",VLOOKUP(BE353,'[2]Listing Personnel Interimaire'!$A$1:$H$50,5,FALSE))</f>
        <v>0</v>
      </c>
      <c r="BE353" s="3"/>
      <c r="BF353" s="4">
        <f>+IF(ISNA(VLOOKUP(BE353,'[2]Listing Personnel Interimaire'!$A$1:$H$50,2,FALSE)),"",VLOOKUP(BE353,'[2]Listing Personnel Interimaire'!$A$1:$H$50,2,FALSE))</f>
        <v>0</v>
      </c>
      <c r="BG353" s="9">
        <f t="shared" si="87"/>
        <v>0</v>
      </c>
      <c r="BH353" s="39"/>
      <c r="BI353" s="39"/>
      <c r="BJ353" s="6">
        <f t="shared" si="88"/>
        <v>0</v>
      </c>
    </row>
    <row r="354" spans="1:62" ht="15.5" thickTop="1" thickBot="1">
      <c r="A354" s="50" t="str">
        <f t="array" aca="1" ref="A354" ca="1">IFERROR(INDEX($D$9:$D$196,SMALL($F$9:$I$196,ROW(INDIRECT("1:"&amp;ROWS($G$9:$G$196))))),"")</f>
        <v/>
      </c>
      <c r="B354" s="52"/>
      <c r="C354" s="50"/>
      <c r="D354" s="32"/>
      <c r="E354" s="32"/>
      <c r="F354"/>
      <c r="G354" s="33"/>
      <c r="H354" s="33"/>
      <c r="I354" s="33"/>
      <c r="J354" s="33"/>
      <c r="K354" s="37">
        <f t="shared" ca="1" si="89"/>
        <v>0</v>
      </c>
      <c r="L354" s="38">
        <f t="shared" ca="1" si="90"/>
        <v>0</v>
      </c>
      <c r="M354" s="38"/>
      <c r="N354" s="38"/>
      <c r="O354" s="38">
        <f t="shared" ca="1" si="91"/>
        <v>0</v>
      </c>
      <c r="P354" s="37">
        <f t="shared" ca="1" si="92"/>
        <v>0</v>
      </c>
      <c r="Q354" s="38">
        <f t="shared" ca="1" si="93"/>
        <v>0</v>
      </c>
      <c r="R354" s="38"/>
      <c r="S354" s="38"/>
      <c r="T354" s="38">
        <f t="shared" ca="1" si="94"/>
        <v>0</v>
      </c>
      <c r="U354" s="37">
        <f t="shared" ca="1" si="95"/>
        <v>0</v>
      </c>
      <c r="V354" s="38">
        <f t="shared" ca="1" si="96"/>
        <v>0</v>
      </c>
      <c r="W354" s="38"/>
      <c r="X354" s="38"/>
      <c r="Y354" s="38">
        <f t="shared" ca="1" si="97"/>
        <v>0</v>
      </c>
      <c r="Z354" s="37">
        <f t="shared" ca="1" si="98"/>
        <v>0</v>
      </c>
      <c r="AA354" s="38">
        <f t="shared" ca="1" si="99"/>
        <v>0</v>
      </c>
      <c r="AB354" s="38"/>
      <c r="AC354" s="38"/>
      <c r="AD354" s="38">
        <f t="shared" ca="1" si="100"/>
        <v>0</v>
      </c>
      <c r="AE354" s="37">
        <f t="shared" ca="1" si="101"/>
        <v>0</v>
      </c>
      <c r="AF354" s="38">
        <f t="shared" ca="1" si="102"/>
        <v>0</v>
      </c>
      <c r="AG354" s="38"/>
      <c r="AH354" s="38"/>
      <c r="AI354" s="38">
        <f t="shared" ca="1" si="103"/>
        <v>0</v>
      </c>
      <c r="BD354" s="4">
        <f>+IF(ISNA(VLOOKUP(BE354,'[2]Listing Personnel Interimaire'!$A$1:$H$50,5,FALSE)),"",VLOOKUP(BE354,'[2]Listing Personnel Interimaire'!$A$1:$H$50,5,FALSE))</f>
        <v>0</v>
      </c>
      <c r="BE354" s="3"/>
      <c r="BF354" s="4">
        <f>+IF(ISNA(VLOOKUP(BE354,'[2]Listing Personnel Interimaire'!$A$1:$H$50,2,FALSE)),"",VLOOKUP(BE354,'[2]Listing Personnel Interimaire'!$A$1:$H$50,2,FALSE))</f>
        <v>0</v>
      </c>
      <c r="BG354" s="9">
        <f t="shared" si="87"/>
        <v>0</v>
      </c>
      <c r="BH354" s="39"/>
      <c r="BI354" s="39"/>
      <c r="BJ354" s="6">
        <f t="shared" si="88"/>
        <v>0</v>
      </c>
    </row>
    <row r="355" spans="1:62" ht="15.5" thickTop="1" thickBot="1">
      <c r="A355" s="50" t="str">
        <f t="array" aca="1" ref="A355" ca="1">IFERROR(INDEX($D$9:$D$196,SMALL($F$9:$I$196,ROW(INDIRECT("1:"&amp;ROWS($G$9:$G$196))))),"")</f>
        <v/>
      </c>
      <c r="B355" s="52"/>
      <c r="C355" s="50"/>
      <c r="D355" s="32"/>
      <c r="E355" s="32"/>
      <c r="F355"/>
      <c r="G355" s="33"/>
      <c r="H355" s="33"/>
      <c r="I355" s="33"/>
      <c r="J355" s="33"/>
      <c r="K355" s="37">
        <f t="shared" ca="1" si="89"/>
        <v>0</v>
      </c>
      <c r="L355" s="38">
        <f t="shared" ca="1" si="90"/>
        <v>0</v>
      </c>
      <c r="M355" s="38"/>
      <c r="N355" s="38"/>
      <c r="O355" s="38">
        <f t="shared" ca="1" si="91"/>
        <v>0</v>
      </c>
      <c r="P355" s="37">
        <f t="shared" ca="1" si="92"/>
        <v>0</v>
      </c>
      <c r="Q355" s="38">
        <f t="shared" ca="1" si="93"/>
        <v>0</v>
      </c>
      <c r="R355" s="38"/>
      <c r="S355" s="38"/>
      <c r="T355" s="38">
        <f t="shared" ca="1" si="94"/>
        <v>0</v>
      </c>
      <c r="U355" s="37">
        <f t="shared" ca="1" si="95"/>
        <v>0</v>
      </c>
      <c r="V355" s="38">
        <f t="shared" ca="1" si="96"/>
        <v>0</v>
      </c>
      <c r="W355" s="38"/>
      <c r="X355" s="38"/>
      <c r="Y355" s="38">
        <f t="shared" ca="1" si="97"/>
        <v>0</v>
      </c>
      <c r="Z355" s="37">
        <f t="shared" ca="1" si="98"/>
        <v>0</v>
      </c>
      <c r="AA355" s="38">
        <f t="shared" ca="1" si="99"/>
        <v>0</v>
      </c>
      <c r="AB355" s="38"/>
      <c r="AC355" s="38"/>
      <c r="AD355" s="38">
        <f t="shared" ca="1" si="100"/>
        <v>0</v>
      </c>
      <c r="AE355" s="37">
        <f t="shared" ca="1" si="101"/>
        <v>0</v>
      </c>
      <c r="AF355" s="38">
        <f t="shared" ca="1" si="102"/>
        <v>0</v>
      </c>
      <c r="AG355" s="38"/>
      <c r="AH355" s="38"/>
      <c r="AI355" s="38">
        <f t="shared" ca="1" si="103"/>
        <v>0</v>
      </c>
      <c r="BD355" s="4">
        <f>+IF(ISNA(VLOOKUP(BE355,'[2]Listing Personnel Interimaire'!$A$1:$H$50,5,FALSE)),"",VLOOKUP(BE355,'[2]Listing Personnel Interimaire'!$A$1:$H$50,5,FALSE))</f>
        <v>0</v>
      </c>
      <c r="BE355" s="3"/>
      <c r="BF355" s="4">
        <f>+IF(ISNA(VLOOKUP(BE355,'[2]Listing Personnel Interimaire'!$A$1:$H$50,2,FALSE)),"",VLOOKUP(BE355,'[2]Listing Personnel Interimaire'!$A$1:$H$50,2,FALSE))</f>
        <v>0</v>
      </c>
      <c r="BG355" s="9">
        <f t="shared" si="87"/>
        <v>0</v>
      </c>
      <c r="BH355" s="39"/>
      <c r="BI355" s="39"/>
      <c r="BJ355" s="6">
        <f t="shared" si="88"/>
        <v>0</v>
      </c>
    </row>
    <row r="356" spans="1:62" ht="15.5" thickTop="1" thickBot="1">
      <c r="A356" s="50" t="str">
        <f t="array" aca="1" ref="A356" ca="1">IFERROR(INDEX($D$9:$D$196,SMALL($F$9:$I$196,ROW(INDIRECT("1:"&amp;ROWS($G$9:$G$196))))),"")</f>
        <v/>
      </c>
      <c r="B356" s="52"/>
      <c r="C356" s="50"/>
      <c r="D356" s="32"/>
      <c r="E356" s="32"/>
      <c r="F356"/>
      <c r="G356" s="33"/>
      <c r="H356" s="33"/>
      <c r="I356" s="33"/>
      <c r="J356" s="33"/>
      <c r="K356" s="37">
        <f t="shared" ca="1" si="89"/>
        <v>0</v>
      </c>
      <c r="L356" s="38">
        <f t="shared" ca="1" si="90"/>
        <v>0</v>
      </c>
      <c r="M356" s="38"/>
      <c r="N356" s="38"/>
      <c r="O356" s="38">
        <f t="shared" ca="1" si="91"/>
        <v>0</v>
      </c>
      <c r="P356" s="37">
        <f t="shared" ca="1" si="92"/>
        <v>0</v>
      </c>
      <c r="Q356" s="38">
        <f t="shared" ca="1" si="93"/>
        <v>0</v>
      </c>
      <c r="R356" s="38"/>
      <c r="S356" s="38"/>
      <c r="T356" s="38">
        <f t="shared" ca="1" si="94"/>
        <v>0</v>
      </c>
      <c r="U356" s="37">
        <f t="shared" ca="1" si="95"/>
        <v>0</v>
      </c>
      <c r="V356" s="38">
        <f t="shared" ca="1" si="96"/>
        <v>0</v>
      </c>
      <c r="W356" s="38"/>
      <c r="X356" s="38"/>
      <c r="Y356" s="38">
        <f t="shared" ca="1" si="97"/>
        <v>0</v>
      </c>
      <c r="Z356" s="37">
        <f t="shared" ca="1" si="98"/>
        <v>0</v>
      </c>
      <c r="AA356" s="38">
        <f t="shared" ca="1" si="99"/>
        <v>0</v>
      </c>
      <c r="AB356" s="38"/>
      <c r="AC356" s="38"/>
      <c r="AD356" s="38">
        <f t="shared" ca="1" si="100"/>
        <v>0</v>
      </c>
      <c r="AE356" s="37">
        <f t="shared" ca="1" si="101"/>
        <v>0</v>
      </c>
      <c r="AF356" s="38">
        <f t="shared" ca="1" si="102"/>
        <v>0</v>
      </c>
      <c r="AG356" s="38"/>
      <c r="AH356" s="38"/>
      <c r="AI356" s="38">
        <f t="shared" ca="1" si="103"/>
        <v>0</v>
      </c>
      <c r="BD356" s="4">
        <f>+IF(ISNA(VLOOKUP(BE356,'[2]Listing Personnel Interimaire'!$A$1:$H$50,5,FALSE)),"",VLOOKUP(BE356,'[2]Listing Personnel Interimaire'!$A$1:$H$50,5,FALSE))</f>
        <v>0</v>
      </c>
      <c r="BE356" s="3"/>
      <c r="BF356" s="4">
        <f>+IF(ISNA(VLOOKUP(BE356,'[2]Listing Personnel Interimaire'!$A$1:$H$50,2,FALSE)),"",VLOOKUP(BE356,'[2]Listing Personnel Interimaire'!$A$1:$H$50,2,FALSE))</f>
        <v>0</v>
      </c>
      <c r="BG356" s="9">
        <f t="shared" si="87"/>
        <v>0</v>
      </c>
      <c r="BH356" s="39"/>
      <c r="BI356" s="39"/>
      <c r="BJ356" s="6">
        <f t="shared" si="88"/>
        <v>0</v>
      </c>
    </row>
    <row r="357" spans="1:62" ht="15.5" thickTop="1" thickBot="1">
      <c r="A357" s="50" t="str">
        <f t="array" aca="1" ref="A357" ca="1">IFERROR(INDEX($D$9:$D$196,SMALL($F$9:$I$196,ROW(INDIRECT("1:"&amp;ROWS($G$9:$G$196))))),"")</f>
        <v/>
      </c>
      <c r="B357" s="52"/>
      <c r="C357" s="50"/>
      <c r="D357" s="32"/>
      <c r="E357" s="32"/>
      <c r="F357"/>
      <c r="G357" s="33"/>
      <c r="H357" s="33"/>
      <c r="I357" s="33"/>
      <c r="J357" s="33"/>
      <c r="K357" s="37">
        <f t="shared" ca="1" si="89"/>
        <v>0</v>
      </c>
      <c r="L357" s="38">
        <f t="shared" ca="1" si="90"/>
        <v>0</v>
      </c>
      <c r="M357" s="38"/>
      <c r="N357" s="38"/>
      <c r="O357" s="38">
        <f t="shared" ca="1" si="91"/>
        <v>0</v>
      </c>
      <c r="P357" s="37">
        <f t="shared" ca="1" si="92"/>
        <v>0</v>
      </c>
      <c r="Q357" s="38">
        <f t="shared" ca="1" si="93"/>
        <v>0</v>
      </c>
      <c r="R357" s="38"/>
      <c r="S357" s="38"/>
      <c r="T357" s="38">
        <f t="shared" ca="1" si="94"/>
        <v>0</v>
      </c>
      <c r="U357" s="37">
        <f t="shared" ca="1" si="95"/>
        <v>0</v>
      </c>
      <c r="V357" s="38">
        <f t="shared" ca="1" si="96"/>
        <v>0</v>
      </c>
      <c r="W357" s="38"/>
      <c r="X357" s="38"/>
      <c r="Y357" s="38">
        <f t="shared" ca="1" si="97"/>
        <v>0</v>
      </c>
      <c r="Z357" s="37">
        <f t="shared" ca="1" si="98"/>
        <v>0</v>
      </c>
      <c r="AA357" s="38">
        <f t="shared" ca="1" si="99"/>
        <v>0</v>
      </c>
      <c r="AB357" s="38"/>
      <c r="AC357" s="38"/>
      <c r="AD357" s="38">
        <f t="shared" ca="1" si="100"/>
        <v>0</v>
      </c>
      <c r="AE357" s="37">
        <f t="shared" ca="1" si="101"/>
        <v>0</v>
      </c>
      <c r="AF357" s="38">
        <f t="shared" ca="1" si="102"/>
        <v>0</v>
      </c>
      <c r="AG357" s="38"/>
      <c r="AH357" s="38"/>
      <c r="AI357" s="38">
        <f t="shared" ca="1" si="103"/>
        <v>0</v>
      </c>
      <c r="BD357" s="4">
        <f>+IF(ISNA(VLOOKUP(BE357,'[2]Listing Personnel Interimaire'!$A$1:$H$50,5,FALSE)),"",VLOOKUP(BE357,'[2]Listing Personnel Interimaire'!$A$1:$H$50,5,FALSE))</f>
        <v>0</v>
      </c>
      <c r="BE357" s="3"/>
      <c r="BF357" s="4">
        <f>+IF(ISNA(VLOOKUP(BE357,'[2]Listing Personnel Interimaire'!$A$1:$H$50,2,FALSE)),"",VLOOKUP(BE357,'[2]Listing Personnel Interimaire'!$A$1:$H$50,2,FALSE))</f>
        <v>0</v>
      </c>
      <c r="BG357" s="9">
        <f t="shared" si="87"/>
        <v>0</v>
      </c>
      <c r="BH357" s="39"/>
      <c r="BI357" s="39"/>
      <c r="BJ357" s="6">
        <f t="shared" si="88"/>
        <v>0</v>
      </c>
    </row>
    <row r="358" spans="1:62" ht="15.5" thickTop="1" thickBot="1">
      <c r="A358" s="50" t="str">
        <f t="array" aca="1" ref="A358" ca="1">IFERROR(INDEX($D$9:$D$196,SMALL($F$9:$I$196,ROW(INDIRECT("1:"&amp;ROWS($G$9:$G$196))))),"")</f>
        <v/>
      </c>
      <c r="B358" s="52"/>
      <c r="C358" s="50"/>
      <c r="D358" s="32"/>
      <c r="E358" s="32"/>
      <c r="F358"/>
      <c r="G358" s="33"/>
      <c r="H358" s="33"/>
      <c r="I358" s="33"/>
      <c r="J358" s="33"/>
      <c r="K358" s="37">
        <f t="shared" ca="1" si="89"/>
        <v>0</v>
      </c>
      <c r="L358" s="38">
        <f t="shared" ca="1" si="90"/>
        <v>0</v>
      </c>
      <c r="M358" s="38"/>
      <c r="N358" s="38"/>
      <c r="O358" s="38">
        <f t="shared" ca="1" si="91"/>
        <v>0</v>
      </c>
      <c r="P358" s="37">
        <f t="shared" ca="1" si="92"/>
        <v>0</v>
      </c>
      <c r="Q358" s="38">
        <f t="shared" ca="1" si="93"/>
        <v>0</v>
      </c>
      <c r="R358" s="38"/>
      <c r="S358" s="38"/>
      <c r="T358" s="38">
        <f t="shared" ca="1" si="94"/>
        <v>0</v>
      </c>
      <c r="U358" s="37">
        <f t="shared" ca="1" si="95"/>
        <v>0</v>
      </c>
      <c r="V358" s="38">
        <f t="shared" ca="1" si="96"/>
        <v>0</v>
      </c>
      <c r="W358" s="38"/>
      <c r="X358" s="38"/>
      <c r="Y358" s="38">
        <f t="shared" ca="1" si="97"/>
        <v>0</v>
      </c>
      <c r="Z358" s="37">
        <f t="shared" ca="1" si="98"/>
        <v>0</v>
      </c>
      <c r="AA358" s="38">
        <f t="shared" ca="1" si="99"/>
        <v>0</v>
      </c>
      <c r="AB358" s="38"/>
      <c r="AC358" s="38"/>
      <c r="AD358" s="38">
        <f t="shared" ca="1" si="100"/>
        <v>0</v>
      </c>
      <c r="AE358" s="37">
        <f t="shared" ca="1" si="101"/>
        <v>0</v>
      </c>
      <c r="AF358" s="38">
        <f t="shared" ca="1" si="102"/>
        <v>0</v>
      </c>
      <c r="AG358" s="38"/>
      <c r="AH358" s="38"/>
      <c r="AI358" s="38">
        <f t="shared" ca="1" si="103"/>
        <v>0</v>
      </c>
      <c r="BD358" s="4">
        <f>+IF(ISNA(VLOOKUP(BE358,'[2]Listing Personnel Interimaire'!$A$1:$H$50,5,FALSE)),"",VLOOKUP(BE358,'[2]Listing Personnel Interimaire'!$A$1:$H$50,5,FALSE))</f>
        <v>0</v>
      </c>
      <c r="BE358" s="3"/>
      <c r="BF358" s="4">
        <f>+IF(ISNA(VLOOKUP(BE358,'[2]Listing Personnel Interimaire'!$A$1:$H$50,2,FALSE)),"",VLOOKUP(BE358,'[2]Listing Personnel Interimaire'!$A$1:$H$50,2,FALSE))</f>
        <v>0</v>
      </c>
      <c r="BG358" s="9">
        <f t="shared" si="87"/>
        <v>0</v>
      </c>
      <c r="BH358" s="39"/>
      <c r="BI358" s="39"/>
      <c r="BJ358" s="6">
        <f t="shared" si="88"/>
        <v>0</v>
      </c>
    </row>
    <row r="359" spans="1:62" ht="15.5" thickTop="1" thickBot="1">
      <c r="A359" s="50" t="str">
        <f t="array" aca="1" ref="A359" ca="1">IFERROR(INDEX($D$9:$D$196,SMALL($F$9:$I$196,ROW(INDIRECT("1:"&amp;ROWS($G$9:$G$196))))),"")</f>
        <v/>
      </c>
      <c r="B359" s="52"/>
      <c r="C359" s="50"/>
      <c r="D359" s="32"/>
      <c r="E359" s="32"/>
      <c r="F359"/>
      <c r="G359" s="33"/>
      <c r="H359" s="33"/>
      <c r="I359" s="33"/>
      <c r="J359" s="33"/>
      <c r="K359" s="37">
        <f t="shared" ca="1" si="89"/>
        <v>0</v>
      </c>
      <c r="L359" s="38">
        <f t="shared" ca="1" si="90"/>
        <v>0</v>
      </c>
      <c r="M359" s="38"/>
      <c r="N359" s="38"/>
      <c r="O359" s="38">
        <f t="shared" ca="1" si="91"/>
        <v>0</v>
      </c>
      <c r="P359" s="37">
        <f t="shared" ca="1" si="92"/>
        <v>0</v>
      </c>
      <c r="Q359" s="38">
        <f t="shared" ca="1" si="93"/>
        <v>0</v>
      </c>
      <c r="R359" s="38"/>
      <c r="S359" s="38"/>
      <c r="T359" s="38">
        <f t="shared" ca="1" si="94"/>
        <v>0</v>
      </c>
      <c r="U359" s="37">
        <f t="shared" ca="1" si="95"/>
        <v>0</v>
      </c>
      <c r="V359" s="38">
        <f t="shared" ca="1" si="96"/>
        <v>0</v>
      </c>
      <c r="W359" s="38"/>
      <c r="X359" s="38"/>
      <c r="Y359" s="38">
        <f t="shared" ca="1" si="97"/>
        <v>0</v>
      </c>
      <c r="Z359" s="37">
        <f t="shared" ca="1" si="98"/>
        <v>0</v>
      </c>
      <c r="AA359" s="38">
        <f t="shared" ca="1" si="99"/>
        <v>0</v>
      </c>
      <c r="AB359" s="38"/>
      <c r="AC359" s="38"/>
      <c r="AD359" s="38">
        <f t="shared" ca="1" si="100"/>
        <v>0</v>
      </c>
      <c r="AE359" s="37">
        <f t="shared" ca="1" si="101"/>
        <v>0</v>
      </c>
      <c r="AF359" s="38">
        <f t="shared" ca="1" si="102"/>
        <v>0</v>
      </c>
      <c r="AG359" s="38"/>
      <c r="AH359" s="38"/>
      <c r="AI359" s="38">
        <f t="shared" ca="1" si="103"/>
        <v>0</v>
      </c>
      <c r="BD359" s="4">
        <f>+IF(ISNA(VLOOKUP(BE359,'[2]Listing Personnel Interimaire'!$A$1:$H$50,5,FALSE)),"",VLOOKUP(BE359,'[2]Listing Personnel Interimaire'!$A$1:$H$50,5,FALSE))</f>
        <v>0</v>
      </c>
      <c r="BE359" s="3"/>
      <c r="BF359" s="4">
        <f>+IF(ISNA(VLOOKUP(BE359,'[2]Listing Personnel Interimaire'!$A$1:$H$50,2,FALSE)),"",VLOOKUP(BE359,'[2]Listing Personnel Interimaire'!$A$1:$H$50,2,FALSE))</f>
        <v>0</v>
      </c>
      <c r="BG359" s="9">
        <f t="shared" si="87"/>
        <v>0</v>
      </c>
      <c r="BH359" s="39"/>
      <c r="BI359" s="39"/>
      <c r="BJ359" s="6">
        <f t="shared" si="88"/>
        <v>0</v>
      </c>
    </row>
    <row r="360" spans="1:62" ht="15.5" thickTop="1" thickBot="1">
      <c r="A360" s="50" t="str">
        <f t="array" aca="1" ref="A360" ca="1">IFERROR(INDEX($D$9:$D$196,SMALL($F$9:$I$196,ROW(INDIRECT("1:"&amp;ROWS($G$9:$G$196))))),"")</f>
        <v/>
      </c>
      <c r="B360" s="52"/>
      <c r="C360" s="50"/>
      <c r="D360" s="32"/>
      <c r="E360" s="32"/>
      <c r="F360"/>
      <c r="G360" s="33"/>
      <c r="H360" s="33"/>
      <c r="I360" s="33"/>
      <c r="J360" s="33"/>
      <c r="K360" s="37">
        <f t="shared" ca="1" si="89"/>
        <v>0</v>
      </c>
      <c r="L360" s="38">
        <f t="shared" ca="1" si="90"/>
        <v>0</v>
      </c>
      <c r="M360" s="38"/>
      <c r="N360" s="38"/>
      <c r="O360" s="38">
        <f t="shared" ca="1" si="91"/>
        <v>0</v>
      </c>
      <c r="P360" s="37">
        <f t="shared" ca="1" si="92"/>
        <v>0</v>
      </c>
      <c r="Q360" s="38">
        <f t="shared" ca="1" si="93"/>
        <v>0</v>
      </c>
      <c r="R360" s="38"/>
      <c r="S360" s="38"/>
      <c r="T360" s="38">
        <f t="shared" ca="1" si="94"/>
        <v>0</v>
      </c>
      <c r="U360" s="37">
        <f t="shared" ca="1" si="95"/>
        <v>0</v>
      </c>
      <c r="V360" s="38">
        <f t="shared" ca="1" si="96"/>
        <v>0</v>
      </c>
      <c r="W360" s="38"/>
      <c r="X360" s="38"/>
      <c r="Y360" s="38">
        <f t="shared" ca="1" si="97"/>
        <v>0</v>
      </c>
      <c r="Z360" s="37">
        <f t="shared" ca="1" si="98"/>
        <v>0</v>
      </c>
      <c r="AA360" s="38">
        <f t="shared" ca="1" si="99"/>
        <v>0</v>
      </c>
      <c r="AB360" s="38"/>
      <c r="AC360" s="38"/>
      <c r="AD360" s="38">
        <f t="shared" ca="1" si="100"/>
        <v>0</v>
      </c>
      <c r="AE360" s="37">
        <f t="shared" ca="1" si="101"/>
        <v>0</v>
      </c>
      <c r="AF360" s="38">
        <f t="shared" ca="1" si="102"/>
        <v>0</v>
      </c>
      <c r="AG360" s="38"/>
      <c r="AH360" s="38"/>
      <c r="AI360" s="38">
        <f t="shared" ca="1" si="103"/>
        <v>0</v>
      </c>
      <c r="BD360" s="4">
        <f>+IF(ISNA(VLOOKUP(BE360,'[2]Listing Personnel Interimaire'!$A$1:$H$50,5,FALSE)),"",VLOOKUP(BE360,'[2]Listing Personnel Interimaire'!$A$1:$H$50,5,FALSE))</f>
        <v>0</v>
      </c>
      <c r="BE360" s="3"/>
      <c r="BF360" s="4">
        <f>+IF(ISNA(VLOOKUP(BE360,'[2]Listing Personnel Interimaire'!$A$1:$H$50,2,FALSE)),"",VLOOKUP(BE360,'[2]Listing Personnel Interimaire'!$A$1:$H$50,2,FALSE))</f>
        <v>0</v>
      </c>
      <c r="BG360" s="9">
        <f t="shared" si="87"/>
        <v>0</v>
      </c>
      <c r="BH360" s="39"/>
      <c r="BI360" s="39"/>
      <c r="BJ360" s="6">
        <f t="shared" si="88"/>
        <v>0</v>
      </c>
    </row>
    <row r="361" spans="1:62" ht="15.5" thickTop="1" thickBot="1">
      <c r="A361" s="50" t="str">
        <f t="array" aca="1" ref="A361" ca="1">IFERROR(INDEX($D$9:$D$196,SMALL($F$9:$I$196,ROW(INDIRECT("1:"&amp;ROWS($G$9:$G$196))))),"")</f>
        <v/>
      </c>
      <c r="B361" s="52"/>
      <c r="C361" s="50"/>
      <c r="D361" s="32"/>
      <c r="E361" s="32"/>
      <c r="F361"/>
      <c r="G361" s="33"/>
      <c r="H361" s="33"/>
      <c r="I361" s="33"/>
      <c r="J361" s="33"/>
      <c r="K361" s="37">
        <f t="shared" ca="1" si="89"/>
        <v>0</v>
      </c>
      <c r="L361" s="38">
        <f t="shared" ca="1" si="90"/>
        <v>0</v>
      </c>
      <c r="M361" s="38"/>
      <c r="N361" s="38"/>
      <c r="O361" s="38">
        <f t="shared" ca="1" si="91"/>
        <v>0</v>
      </c>
      <c r="P361" s="37">
        <f t="shared" ca="1" si="92"/>
        <v>0</v>
      </c>
      <c r="Q361" s="38">
        <f t="shared" ca="1" si="93"/>
        <v>0</v>
      </c>
      <c r="R361" s="38"/>
      <c r="S361" s="38"/>
      <c r="T361" s="38">
        <f t="shared" ca="1" si="94"/>
        <v>0</v>
      </c>
      <c r="U361" s="37">
        <f t="shared" ca="1" si="95"/>
        <v>0</v>
      </c>
      <c r="V361" s="38">
        <f t="shared" ca="1" si="96"/>
        <v>0</v>
      </c>
      <c r="W361" s="38"/>
      <c r="X361" s="38"/>
      <c r="Y361" s="38">
        <f t="shared" ca="1" si="97"/>
        <v>0</v>
      </c>
      <c r="Z361" s="37">
        <f t="shared" ca="1" si="98"/>
        <v>0</v>
      </c>
      <c r="AA361" s="38">
        <f t="shared" ca="1" si="99"/>
        <v>0</v>
      </c>
      <c r="AB361" s="38"/>
      <c r="AC361" s="38"/>
      <c r="AD361" s="38">
        <f t="shared" ca="1" si="100"/>
        <v>0</v>
      </c>
      <c r="AE361" s="37">
        <f t="shared" ca="1" si="101"/>
        <v>0</v>
      </c>
      <c r="AF361" s="38">
        <f t="shared" ca="1" si="102"/>
        <v>0</v>
      </c>
      <c r="AG361" s="38"/>
      <c r="AH361" s="38"/>
      <c r="AI361" s="38">
        <f t="shared" ca="1" si="103"/>
        <v>0</v>
      </c>
      <c r="BD361" s="4">
        <f>+IF(ISNA(VLOOKUP(BE361,'[2]Listing Personnel Interimaire'!$A$1:$H$50,5,FALSE)),"",VLOOKUP(BE361,'[2]Listing Personnel Interimaire'!$A$1:$H$50,5,FALSE))</f>
        <v>0</v>
      </c>
      <c r="BE361" s="3"/>
      <c r="BF361" s="4">
        <f>+IF(ISNA(VLOOKUP(BE361,'[2]Listing Personnel Interimaire'!$A$1:$H$50,2,FALSE)),"",VLOOKUP(BE361,'[2]Listing Personnel Interimaire'!$A$1:$H$50,2,FALSE))</f>
        <v>0</v>
      </c>
      <c r="BG361" s="9">
        <f t="shared" si="87"/>
        <v>0</v>
      </c>
      <c r="BH361" s="39"/>
      <c r="BI361" s="39"/>
      <c r="BJ361" s="6">
        <f t="shared" si="88"/>
        <v>0</v>
      </c>
    </row>
    <row r="362" spans="1:62" ht="15.5" thickTop="1" thickBot="1">
      <c r="A362" s="50" t="str">
        <f t="array" aca="1" ref="A362" ca="1">IFERROR(INDEX($D$9:$D$196,SMALL($F$9:$I$196,ROW(INDIRECT("1:"&amp;ROWS($G$9:$G$196))))),"")</f>
        <v/>
      </c>
      <c r="B362" s="52"/>
      <c r="C362" s="50"/>
      <c r="D362" s="32"/>
      <c r="E362" s="32"/>
      <c r="F362"/>
      <c r="G362" s="33"/>
      <c r="H362" s="33"/>
      <c r="I362" s="33"/>
      <c r="J362" s="33"/>
      <c r="K362" s="37">
        <f t="shared" ca="1" si="89"/>
        <v>0</v>
      </c>
      <c r="L362" s="38">
        <f t="shared" ca="1" si="90"/>
        <v>0</v>
      </c>
      <c r="M362" s="38"/>
      <c r="N362" s="38"/>
      <c r="O362" s="38">
        <f t="shared" ca="1" si="91"/>
        <v>0</v>
      </c>
      <c r="P362" s="37">
        <f t="shared" ca="1" si="92"/>
        <v>0</v>
      </c>
      <c r="Q362" s="38">
        <f t="shared" ca="1" si="93"/>
        <v>0</v>
      </c>
      <c r="R362" s="38"/>
      <c r="S362" s="38"/>
      <c r="T362" s="38">
        <f t="shared" ca="1" si="94"/>
        <v>0</v>
      </c>
      <c r="U362" s="37">
        <f t="shared" ca="1" si="95"/>
        <v>0</v>
      </c>
      <c r="V362" s="38">
        <f t="shared" ca="1" si="96"/>
        <v>0</v>
      </c>
      <c r="W362" s="38"/>
      <c r="X362" s="38"/>
      <c r="Y362" s="38">
        <f t="shared" ca="1" si="97"/>
        <v>0</v>
      </c>
      <c r="Z362" s="37">
        <f t="shared" ca="1" si="98"/>
        <v>0</v>
      </c>
      <c r="AA362" s="38">
        <f t="shared" ca="1" si="99"/>
        <v>0</v>
      </c>
      <c r="AB362" s="38"/>
      <c r="AC362" s="38"/>
      <c r="AD362" s="38">
        <f t="shared" ca="1" si="100"/>
        <v>0</v>
      </c>
      <c r="AE362" s="37">
        <f t="shared" ca="1" si="101"/>
        <v>0</v>
      </c>
      <c r="AF362" s="38">
        <f t="shared" ca="1" si="102"/>
        <v>0</v>
      </c>
      <c r="AG362" s="38"/>
      <c r="AH362" s="38"/>
      <c r="AI362" s="38">
        <f t="shared" ca="1" si="103"/>
        <v>0</v>
      </c>
      <c r="BD362" s="4">
        <f>+IF(ISNA(VLOOKUP(BE362,'[2]Listing Personnel Interimaire'!$A$1:$H$50,5,FALSE)),"",VLOOKUP(BE362,'[2]Listing Personnel Interimaire'!$A$1:$H$50,5,FALSE))</f>
        <v>0</v>
      </c>
      <c r="BE362" s="3"/>
      <c r="BF362" s="4">
        <f>+IF(ISNA(VLOOKUP(BE362,'[2]Listing Personnel Interimaire'!$A$1:$H$50,2,FALSE)),"",VLOOKUP(BE362,'[2]Listing Personnel Interimaire'!$A$1:$H$50,2,FALSE))</f>
        <v>0</v>
      </c>
      <c r="BG362" s="9">
        <f t="shared" si="87"/>
        <v>0</v>
      </c>
      <c r="BH362" s="39"/>
      <c r="BI362" s="39"/>
      <c r="BJ362" s="6">
        <f t="shared" si="88"/>
        <v>0</v>
      </c>
    </row>
    <row r="363" spans="1:62" ht="15.5" thickTop="1" thickBot="1">
      <c r="A363" s="50" t="str">
        <f t="array" aca="1" ref="A363" ca="1">IFERROR(INDEX($D$9:$D$196,SMALL($F$9:$I$196,ROW(INDIRECT("1:"&amp;ROWS($G$9:$G$196))))),"")</f>
        <v/>
      </c>
      <c r="B363" s="52"/>
      <c r="C363" s="50"/>
      <c r="D363" s="32"/>
      <c r="E363" s="32"/>
      <c r="F363"/>
      <c r="G363" s="33"/>
      <c r="H363" s="33"/>
      <c r="I363" s="33"/>
      <c r="J363" s="33"/>
      <c r="K363" s="37">
        <f t="shared" ca="1" si="89"/>
        <v>0</v>
      </c>
      <c r="L363" s="38">
        <f t="shared" ca="1" si="90"/>
        <v>0</v>
      </c>
      <c r="M363" s="38"/>
      <c r="N363" s="38"/>
      <c r="O363" s="38">
        <f t="shared" ca="1" si="91"/>
        <v>0</v>
      </c>
      <c r="P363" s="37">
        <f t="shared" ca="1" si="92"/>
        <v>0</v>
      </c>
      <c r="Q363" s="38">
        <f t="shared" ca="1" si="93"/>
        <v>0</v>
      </c>
      <c r="R363" s="38"/>
      <c r="S363" s="38"/>
      <c r="T363" s="38">
        <f t="shared" ca="1" si="94"/>
        <v>0</v>
      </c>
      <c r="U363" s="37">
        <f t="shared" ca="1" si="95"/>
        <v>0</v>
      </c>
      <c r="V363" s="38">
        <f t="shared" ca="1" si="96"/>
        <v>0</v>
      </c>
      <c r="W363" s="38"/>
      <c r="X363" s="38"/>
      <c r="Y363" s="38">
        <f t="shared" ca="1" si="97"/>
        <v>0</v>
      </c>
      <c r="Z363" s="37">
        <f t="shared" ca="1" si="98"/>
        <v>0</v>
      </c>
      <c r="AA363" s="38">
        <f t="shared" ca="1" si="99"/>
        <v>0</v>
      </c>
      <c r="AB363" s="38"/>
      <c r="AC363" s="38"/>
      <c r="AD363" s="38">
        <f t="shared" ca="1" si="100"/>
        <v>0</v>
      </c>
      <c r="AE363" s="37">
        <f t="shared" ca="1" si="101"/>
        <v>0</v>
      </c>
      <c r="AF363" s="38">
        <f t="shared" ca="1" si="102"/>
        <v>0</v>
      </c>
      <c r="AG363" s="38"/>
      <c r="AH363" s="38"/>
      <c r="AI363" s="38">
        <f t="shared" ca="1" si="103"/>
        <v>0</v>
      </c>
      <c r="BD363" s="4">
        <f>+IF(ISNA(VLOOKUP(BE363,'[2]Listing Personnel Interimaire'!$A$1:$H$50,5,FALSE)),"",VLOOKUP(BE363,'[2]Listing Personnel Interimaire'!$A$1:$H$50,5,FALSE))</f>
        <v>0</v>
      </c>
      <c r="BE363" s="3"/>
      <c r="BF363" s="4">
        <f>+IF(ISNA(VLOOKUP(BE363,'[2]Listing Personnel Interimaire'!$A$1:$H$50,2,FALSE)),"",VLOOKUP(BE363,'[2]Listing Personnel Interimaire'!$A$1:$H$50,2,FALSE))</f>
        <v>0</v>
      </c>
      <c r="BG363" s="9">
        <f t="shared" si="87"/>
        <v>0</v>
      </c>
      <c r="BH363" s="39"/>
      <c r="BI363" s="39"/>
      <c r="BJ363" s="6">
        <f t="shared" si="88"/>
        <v>0</v>
      </c>
    </row>
    <row r="364" spans="1:62" ht="15.5" thickTop="1" thickBot="1">
      <c r="A364" s="50" t="str">
        <f t="array" aca="1" ref="A364" ca="1">IFERROR(INDEX($D$9:$D$196,SMALL($F$9:$I$196,ROW(INDIRECT("1:"&amp;ROWS($G$9:$G$196))))),"")</f>
        <v/>
      </c>
      <c r="B364" s="52"/>
      <c r="C364" s="50"/>
      <c r="D364" s="32"/>
      <c r="E364" s="32"/>
      <c r="F364"/>
      <c r="G364" s="33"/>
      <c r="H364" s="33"/>
      <c r="I364" s="33"/>
      <c r="J364" s="33"/>
      <c r="K364" s="37">
        <f t="shared" ca="1" si="89"/>
        <v>0</v>
      </c>
      <c r="L364" s="38">
        <f t="shared" ca="1" si="90"/>
        <v>0</v>
      </c>
      <c r="M364" s="38"/>
      <c r="N364" s="38"/>
      <c r="O364" s="38">
        <f t="shared" ca="1" si="91"/>
        <v>0</v>
      </c>
      <c r="P364" s="37">
        <f t="shared" ca="1" si="92"/>
        <v>0</v>
      </c>
      <c r="Q364" s="38">
        <f t="shared" ca="1" si="93"/>
        <v>0</v>
      </c>
      <c r="R364" s="38"/>
      <c r="S364" s="38"/>
      <c r="T364" s="38">
        <f t="shared" ca="1" si="94"/>
        <v>0</v>
      </c>
      <c r="U364" s="37">
        <f t="shared" ca="1" si="95"/>
        <v>0</v>
      </c>
      <c r="V364" s="38">
        <f t="shared" ca="1" si="96"/>
        <v>0</v>
      </c>
      <c r="W364" s="38"/>
      <c r="X364" s="38"/>
      <c r="Y364" s="38">
        <f t="shared" ca="1" si="97"/>
        <v>0</v>
      </c>
      <c r="Z364" s="37">
        <f t="shared" ca="1" si="98"/>
        <v>0</v>
      </c>
      <c r="AA364" s="38">
        <f t="shared" ca="1" si="99"/>
        <v>0</v>
      </c>
      <c r="AB364" s="38"/>
      <c r="AC364" s="38"/>
      <c r="AD364" s="38">
        <f t="shared" ca="1" si="100"/>
        <v>0</v>
      </c>
      <c r="AE364" s="37">
        <f t="shared" ca="1" si="101"/>
        <v>0</v>
      </c>
      <c r="AF364" s="38">
        <f t="shared" ca="1" si="102"/>
        <v>0</v>
      </c>
      <c r="AG364" s="38"/>
      <c r="AH364" s="38"/>
      <c r="AI364" s="38">
        <f t="shared" ca="1" si="103"/>
        <v>0</v>
      </c>
      <c r="BD364" s="4">
        <f>+IF(ISNA(VLOOKUP(BE364,'[2]Listing Personnel Interimaire'!$A$1:$H$50,5,FALSE)),"",VLOOKUP(BE364,'[2]Listing Personnel Interimaire'!$A$1:$H$50,5,FALSE))</f>
        <v>0</v>
      </c>
      <c r="BE364" s="3"/>
      <c r="BF364" s="4">
        <f>+IF(ISNA(VLOOKUP(BE364,'[2]Listing Personnel Interimaire'!$A$1:$H$50,2,FALSE)),"",VLOOKUP(BE364,'[2]Listing Personnel Interimaire'!$A$1:$H$50,2,FALSE))</f>
        <v>0</v>
      </c>
      <c r="BG364" s="9">
        <f t="shared" si="87"/>
        <v>0</v>
      </c>
      <c r="BH364" s="39"/>
      <c r="BI364" s="39"/>
      <c r="BJ364" s="6">
        <f t="shared" si="88"/>
        <v>0</v>
      </c>
    </row>
    <row r="365" spans="1:62" ht="15.5" thickTop="1" thickBot="1">
      <c r="A365" s="50" t="str">
        <f t="array" aca="1" ref="A365" ca="1">IFERROR(INDEX($D$9:$D$196,SMALL($F$9:$I$196,ROW(INDIRECT("1:"&amp;ROWS($G$9:$G$196))))),"")</f>
        <v/>
      </c>
      <c r="B365" s="52"/>
      <c r="C365" s="50"/>
      <c r="D365" s="32"/>
      <c r="E365" s="32"/>
      <c r="F365"/>
      <c r="G365" s="33"/>
      <c r="H365" s="33"/>
      <c r="I365" s="33"/>
      <c r="J365" s="33"/>
      <c r="K365" s="37">
        <f t="shared" ca="1" si="89"/>
        <v>0</v>
      </c>
      <c r="L365" s="38">
        <f t="shared" ca="1" si="90"/>
        <v>0</v>
      </c>
      <c r="M365" s="38"/>
      <c r="N365" s="38"/>
      <c r="O365" s="38">
        <f t="shared" ca="1" si="91"/>
        <v>0</v>
      </c>
      <c r="P365" s="37">
        <f t="shared" ca="1" si="92"/>
        <v>0</v>
      </c>
      <c r="Q365" s="38">
        <f t="shared" ca="1" si="93"/>
        <v>0</v>
      </c>
      <c r="R365" s="38"/>
      <c r="S365" s="38"/>
      <c r="T365" s="38">
        <f t="shared" ca="1" si="94"/>
        <v>0</v>
      </c>
      <c r="U365" s="37">
        <f t="shared" ca="1" si="95"/>
        <v>0</v>
      </c>
      <c r="V365" s="38">
        <f t="shared" ca="1" si="96"/>
        <v>0</v>
      </c>
      <c r="W365" s="38"/>
      <c r="X365" s="38"/>
      <c r="Y365" s="38">
        <f t="shared" ca="1" si="97"/>
        <v>0</v>
      </c>
      <c r="Z365" s="37">
        <f t="shared" ca="1" si="98"/>
        <v>0</v>
      </c>
      <c r="AA365" s="38">
        <f t="shared" ca="1" si="99"/>
        <v>0</v>
      </c>
      <c r="AB365" s="38"/>
      <c r="AC365" s="38"/>
      <c r="AD365" s="38">
        <f t="shared" ca="1" si="100"/>
        <v>0</v>
      </c>
      <c r="AE365" s="37">
        <f t="shared" ca="1" si="101"/>
        <v>0</v>
      </c>
      <c r="AF365" s="38">
        <f t="shared" ca="1" si="102"/>
        <v>0</v>
      </c>
      <c r="AG365" s="38"/>
      <c r="AH365" s="38"/>
      <c r="AI365" s="38">
        <f t="shared" ca="1" si="103"/>
        <v>0</v>
      </c>
      <c r="BD365" s="4">
        <f>+IF(ISNA(VLOOKUP(BE365,'[2]Listing Personnel Interimaire'!$A$1:$H$50,5,FALSE)),"",VLOOKUP(BE365,'[2]Listing Personnel Interimaire'!$A$1:$H$50,5,FALSE))</f>
        <v>0</v>
      </c>
      <c r="BE365" s="3"/>
      <c r="BF365" s="4">
        <f>+IF(ISNA(VLOOKUP(BE365,'[2]Listing Personnel Interimaire'!$A$1:$H$50,2,FALSE)),"",VLOOKUP(BE365,'[2]Listing Personnel Interimaire'!$A$1:$H$50,2,FALSE))</f>
        <v>0</v>
      </c>
      <c r="BG365" s="9">
        <f t="shared" si="87"/>
        <v>0</v>
      </c>
      <c r="BH365" s="39"/>
      <c r="BI365" s="39"/>
      <c r="BJ365" s="6">
        <f t="shared" si="88"/>
        <v>0</v>
      </c>
    </row>
    <row r="366" spans="1:62" ht="15.5" thickTop="1" thickBot="1">
      <c r="A366" s="50" t="str">
        <f t="array" aca="1" ref="A366" ca="1">IFERROR(INDEX($D$9:$D$196,SMALL($F$9:$I$196,ROW(INDIRECT("1:"&amp;ROWS($G$9:$G$196))))),"")</f>
        <v/>
      </c>
      <c r="B366" s="52"/>
      <c r="C366" s="50"/>
      <c r="D366" s="32"/>
      <c r="E366" s="32"/>
      <c r="F366"/>
      <c r="G366" s="33"/>
      <c r="H366" s="33"/>
      <c r="I366" s="33"/>
      <c r="J366" s="33"/>
      <c r="K366" s="37">
        <f t="shared" ca="1" si="89"/>
        <v>0</v>
      </c>
      <c r="L366" s="38">
        <f t="shared" ca="1" si="90"/>
        <v>0</v>
      </c>
      <c r="M366" s="38"/>
      <c r="N366" s="38"/>
      <c r="O366" s="38">
        <f t="shared" ca="1" si="91"/>
        <v>0</v>
      </c>
      <c r="P366" s="37">
        <f t="shared" ca="1" si="92"/>
        <v>0</v>
      </c>
      <c r="Q366" s="38">
        <f t="shared" ca="1" si="93"/>
        <v>0</v>
      </c>
      <c r="R366" s="38"/>
      <c r="S366" s="38"/>
      <c r="T366" s="38">
        <f t="shared" ca="1" si="94"/>
        <v>0</v>
      </c>
      <c r="U366" s="37">
        <f t="shared" ca="1" si="95"/>
        <v>0</v>
      </c>
      <c r="V366" s="38">
        <f t="shared" ca="1" si="96"/>
        <v>0</v>
      </c>
      <c r="W366" s="38"/>
      <c r="X366" s="38"/>
      <c r="Y366" s="38">
        <f t="shared" ca="1" si="97"/>
        <v>0</v>
      </c>
      <c r="Z366" s="37">
        <f t="shared" ca="1" si="98"/>
        <v>0</v>
      </c>
      <c r="AA366" s="38">
        <f t="shared" ca="1" si="99"/>
        <v>0</v>
      </c>
      <c r="AB366" s="38"/>
      <c r="AC366" s="38"/>
      <c r="AD366" s="38">
        <f t="shared" ca="1" si="100"/>
        <v>0</v>
      </c>
      <c r="AE366" s="37">
        <f t="shared" ca="1" si="101"/>
        <v>0</v>
      </c>
      <c r="AF366" s="38">
        <f t="shared" ca="1" si="102"/>
        <v>0</v>
      </c>
      <c r="AG366" s="38"/>
      <c r="AH366" s="38"/>
      <c r="AI366" s="38">
        <f t="shared" ca="1" si="103"/>
        <v>0</v>
      </c>
      <c r="BD366" s="4">
        <f>+IF(ISNA(VLOOKUP(BE366,'[2]Listing Personnel Interimaire'!$A$1:$H$50,5,FALSE)),"",VLOOKUP(BE366,'[2]Listing Personnel Interimaire'!$A$1:$H$50,5,FALSE))</f>
        <v>0</v>
      </c>
      <c r="BE366" s="3"/>
      <c r="BF366" s="4">
        <f>+IF(ISNA(VLOOKUP(BE366,'[2]Listing Personnel Interimaire'!$A$1:$H$50,2,FALSE)),"",VLOOKUP(BE366,'[2]Listing Personnel Interimaire'!$A$1:$H$50,2,FALSE))</f>
        <v>0</v>
      </c>
      <c r="BG366" s="9">
        <f t="shared" si="87"/>
        <v>0</v>
      </c>
      <c r="BH366" s="39"/>
      <c r="BI366" s="39"/>
      <c r="BJ366" s="6">
        <f t="shared" si="88"/>
        <v>0</v>
      </c>
    </row>
    <row r="367" spans="1:62" ht="15.5" thickTop="1" thickBot="1">
      <c r="A367" s="50" t="str">
        <f t="array" aca="1" ref="A367" ca="1">IFERROR(INDEX($D$9:$D$196,SMALL($F$9:$I$196,ROW(INDIRECT("1:"&amp;ROWS($G$9:$G$196))))),"")</f>
        <v/>
      </c>
      <c r="B367" s="52"/>
      <c r="C367" s="50"/>
      <c r="D367" s="32"/>
      <c r="E367" s="32"/>
      <c r="F367"/>
      <c r="G367" s="33"/>
      <c r="H367" s="33"/>
      <c r="I367" s="33"/>
      <c r="J367" s="33"/>
      <c r="K367" s="37">
        <f t="shared" ca="1" si="89"/>
        <v>0</v>
      </c>
      <c r="L367" s="38">
        <f t="shared" ca="1" si="90"/>
        <v>0</v>
      </c>
      <c r="M367" s="38"/>
      <c r="N367" s="38"/>
      <c r="O367" s="38">
        <f t="shared" ca="1" si="91"/>
        <v>0</v>
      </c>
      <c r="P367" s="37">
        <f t="shared" ca="1" si="92"/>
        <v>0</v>
      </c>
      <c r="Q367" s="38">
        <f t="shared" ca="1" si="93"/>
        <v>0</v>
      </c>
      <c r="R367" s="38"/>
      <c r="S367" s="38"/>
      <c r="T367" s="38">
        <f t="shared" ca="1" si="94"/>
        <v>0</v>
      </c>
      <c r="U367" s="37">
        <f t="shared" ca="1" si="95"/>
        <v>0</v>
      </c>
      <c r="V367" s="38">
        <f t="shared" ca="1" si="96"/>
        <v>0</v>
      </c>
      <c r="W367" s="38"/>
      <c r="X367" s="38"/>
      <c r="Y367" s="38">
        <f t="shared" ca="1" si="97"/>
        <v>0</v>
      </c>
      <c r="Z367" s="37">
        <f t="shared" ca="1" si="98"/>
        <v>0</v>
      </c>
      <c r="AA367" s="38">
        <f t="shared" ca="1" si="99"/>
        <v>0</v>
      </c>
      <c r="AB367" s="38"/>
      <c r="AC367" s="38"/>
      <c r="AD367" s="38">
        <f t="shared" ca="1" si="100"/>
        <v>0</v>
      </c>
      <c r="AE367" s="37">
        <f t="shared" ca="1" si="101"/>
        <v>0</v>
      </c>
      <c r="AF367" s="38">
        <f t="shared" ca="1" si="102"/>
        <v>0</v>
      </c>
      <c r="AG367" s="38"/>
      <c r="AH367" s="38"/>
      <c r="AI367" s="38">
        <f t="shared" ca="1" si="103"/>
        <v>0</v>
      </c>
      <c r="BD367" s="4">
        <f>+IF(ISNA(VLOOKUP(BE367,'[2]Listing Personnel Interimaire'!$A$1:$H$50,5,FALSE)),"",VLOOKUP(BE367,'[2]Listing Personnel Interimaire'!$A$1:$H$50,5,FALSE))</f>
        <v>0</v>
      </c>
      <c r="BE367" s="3"/>
      <c r="BF367" s="4">
        <f>+IF(ISNA(VLOOKUP(BE367,'[2]Listing Personnel Interimaire'!$A$1:$H$50,2,FALSE)),"",VLOOKUP(BE367,'[2]Listing Personnel Interimaire'!$A$1:$H$50,2,FALSE))</f>
        <v>0</v>
      </c>
      <c r="BG367" s="9">
        <f t="shared" si="87"/>
        <v>0</v>
      </c>
      <c r="BH367" s="39"/>
      <c r="BI367" s="39"/>
      <c r="BJ367" s="6">
        <f t="shared" si="88"/>
        <v>0</v>
      </c>
    </row>
    <row r="368" spans="1:62" ht="15.5" thickTop="1" thickBot="1">
      <c r="A368" s="50" t="str">
        <f t="array" aca="1" ref="A368" ca="1">IFERROR(INDEX($D$9:$D$196,SMALL($F$9:$I$196,ROW(INDIRECT("1:"&amp;ROWS($G$9:$G$196))))),"")</f>
        <v/>
      </c>
      <c r="B368" s="52"/>
      <c r="C368" s="50"/>
      <c r="D368" s="32"/>
      <c r="E368" s="32"/>
      <c r="F368"/>
      <c r="G368" s="33"/>
      <c r="H368" s="33"/>
      <c r="I368" s="33"/>
      <c r="J368" s="33"/>
      <c r="K368" s="37">
        <f t="shared" ca="1" si="89"/>
        <v>0</v>
      </c>
      <c r="L368" s="38">
        <f t="shared" ca="1" si="90"/>
        <v>0</v>
      </c>
      <c r="M368" s="38"/>
      <c r="N368" s="38"/>
      <c r="O368" s="38">
        <f t="shared" ca="1" si="91"/>
        <v>0</v>
      </c>
      <c r="P368" s="37">
        <f t="shared" ca="1" si="92"/>
        <v>0</v>
      </c>
      <c r="Q368" s="38">
        <f t="shared" ca="1" si="93"/>
        <v>0</v>
      </c>
      <c r="R368" s="38"/>
      <c r="S368" s="38"/>
      <c r="T368" s="38">
        <f t="shared" ca="1" si="94"/>
        <v>0</v>
      </c>
      <c r="U368" s="37">
        <f t="shared" ca="1" si="95"/>
        <v>0</v>
      </c>
      <c r="V368" s="38">
        <f t="shared" ca="1" si="96"/>
        <v>0</v>
      </c>
      <c r="W368" s="38"/>
      <c r="X368" s="38"/>
      <c r="Y368" s="38">
        <f t="shared" ca="1" si="97"/>
        <v>0</v>
      </c>
      <c r="Z368" s="37">
        <f t="shared" ca="1" si="98"/>
        <v>0</v>
      </c>
      <c r="AA368" s="38">
        <f t="shared" ca="1" si="99"/>
        <v>0</v>
      </c>
      <c r="AB368" s="38"/>
      <c r="AC368" s="38"/>
      <c r="AD368" s="38">
        <f t="shared" ca="1" si="100"/>
        <v>0</v>
      </c>
      <c r="AE368" s="37">
        <f t="shared" ca="1" si="101"/>
        <v>0</v>
      </c>
      <c r="AF368" s="38">
        <f t="shared" ca="1" si="102"/>
        <v>0</v>
      </c>
      <c r="AG368" s="38"/>
      <c r="AH368" s="38"/>
      <c r="AI368" s="38">
        <f t="shared" ca="1" si="103"/>
        <v>0</v>
      </c>
      <c r="BD368" s="4">
        <f>+IF(ISNA(VLOOKUP(BE368,'[2]Listing Personnel Interimaire'!$A$1:$H$50,5,FALSE)),"",VLOOKUP(BE368,'[2]Listing Personnel Interimaire'!$A$1:$H$50,5,FALSE))</f>
        <v>0</v>
      </c>
      <c r="BE368" s="3"/>
      <c r="BF368" s="4">
        <f>+IF(ISNA(VLOOKUP(BE368,'[2]Listing Personnel Interimaire'!$A$1:$H$50,2,FALSE)),"",VLOOKUP(BE368,'[2]Listing Personnel Interimaire'!$A$1:$H$50,2,FALSE))</f>
        <v>0</v>
      </c>
      <c r="BG368" s="9">
        <f t="shared" si="87"/>
        <v>0</v>
      </c>
      <c r="BH368" s="39"/>
      <c r="BI368" s="39"/>
      <c r="BJ368" s="6">
        <f t="shared" si="88"/>
        <v>0</v>
      </c>
    </row>
    <row r="369" spans="1:62" ht="15.5" thickTop="1" thickBot="1">
      <c r="A369" s="50" t="str">
        <f t="array" aca="1" ref="A369" ca="1">IFERROR(INDEX($D$9:$D$196,SMALL($F$9:$I$196,ROW(INDIRECT("1:"&amp;ROWS($G$9:$G$196))))),"")</f>
        <v/>
      </c>
      <c r="B369" s="52"/>
      <c r="C369" s="50"/>
      <c r="D369" s="32"/>
      <c r="E369" s="32"/>
      <c r="F369"/>
      <c r="G369" s="33"/>
      <c r="H369" s="33"/>
      <c r="I369" s="33"/>
      <c r="J369" s="33"/>
      <c r="K369" s="37">
        <f t="shared" ca="1" si="89"/>
        <v>0</v>
      </c>
      <c r="L369" s="38">
        <f t="shared" ca="1" si="90"/>
        <v>0</v>
      </c>
      <c r="M369" s="38"/>
      <c r="N369" s="38"/>
      <c r="O369" s="38">
        <f t="shared" ca="1" si="91"/>
        <v>0</v>
      </c>
      <c r="P369" s="37">
        <f t="shared" ca="1" si="92"/>
        <v>0</v>
      </c>
      <c r="Q369" s="38">
        <f t="shared" ca="1" si="93"/>
        <v>0</v>
      </c>
      <c r="R369" s="38"/>
      <c r="S369" s="38"/>
      <c r="T369" s="38">
        <f t="shared" ca="1" si="94"/>
        <v>0</v>
      </c>
      <c r="U369" s="37">
        <f t="shared" ca="1" si="95"/>
        <v>0</v>
      </c>
      <c r="V369" s="38">
        <f t="shared" ca="1" si="96"/>
        <v>0</v>
      </c>
      <c r="W369" s="38"/>
      <c r="X369" s="38"/>
      <c r="Y369" s="38">
        <f t="shared" ca="1" si="97"/>
        <v>0</v>
      </c>
      <c r="Z369" s="37">
        <f t="shared" ca="1" si="98"/>
        <v>0</v>
      </c>
      <c r="AA369" s="38">
        <f t="shared" ca="1" si="99"/>
        <v>0</v>
      </c>
      <c r="AB369" s="38"/>
      <c r="AC369" s="38"/>
      <c r="AD369" s="38">
        <f t="shared" ca="1" si="100"/>
        <v>0</v>
      </c>
      <c r="AE369" s="37">
        <f t="shared" ca="1" si="101"/>
        <v>0</v>
      </c>
      <c r="AF369" s="38">
        <f t="shared" ca="1" si="102"/>
        <v>0</v>
      </c>
      <c r="AG369" s="38"/>
      <c r="AH369" s="38"/>
      <c r="AI369" s="38">
        <f t="shared" ca="1" si="103"/>
        <v>0</v>
      </c>
      <c r="BD369" s="4">
        <f>+IF(ISNA(VLOOKUP(BE369,'[2]Listing Personnel Interimaire'!$A$1:$H$50,5,FALSE)),"",VLOOKUP(BE369,'[2]Listing Personnel Interimaire'!$A$1:$H$50,5,FALSE))</f>
        <v>0</v>
      </c>
      <c r="BE369" s="3"/>
      <c r="BF369" s="4">
        <f>+IF(ISNA(VLOOKUP(BE369,'[2]Listing Personnel Interimaire'!$A$1:$H$50,2,FALSE)),"",VLOOKUP(BE369,'[2]Listing Personnel Interimaire'!$A$1:$H$50,2,FALSE))</f>
        <v>0</v>
      </c>
      <c r="BG369" s="9">
        <f t="shared" si="87"/>
        <v>0</v>
      </c>
      <c r="BH369" s="39"/>
      <c r="BI369" s="39"/>
      <c r="BJ369" s="6">
        <f t="shared" si="88"/>
        <v>0</v>
      </c>
    </row>
    <row r="370" spans="1:62" ht="15.5" thickTop="1" thickBot="1">
      <c r="A370" s="50" t="str">
        <f t="array" aca="1" ref="A370" ca="1">IFERROR(INDEX($D$9:$D$196,SMALL($F$9:$I$196,ROW(INDIRECT("1:"&amp;ROWS($G$9:$G$196))))),"")</f>
        <v/>
      </c>
      <c r="B370" s="52"/>
      <c r="C370" s="50"/>
      <c r="D370" s="32"/>
      <c r="E370" s="32"/>
      <c r="F370"/>
      <c r="G370" s="33"/>
      <c r="H370" s="33"/>
      <c r="I370" s="33"/>
      <c r="J370" s="33"/>
      <c r="K370" s="37">
        <f t="shared" ca="1" si="89"/>
        <v>0</v>
      </c>
      <c r="L370" s="38">
        <f t="shared" ca="1" si="90"/>
        <v>0</v>
      </c>
      <c r="M370" s="38"/>
      <c r="N370" s="38"/>
      <c r="O370" s="38">
        <f t="shared" ca="1" si="91"/>
        <v>0</v>
      </c>
      <c r="P370" s="37">
        <f t="shared" ca="1" si="92"/>
        <v>0</v>
      </c>
      <c r="Q370" s="38">
        <f t="shared" ca="1" si="93"/>
        <v>0</v>
      </c>
      <c r="R370" s="38"/>
      <c r="S370" s="38"/>
      <c r="T370" s="38">
        <f t="shared" ca="1" si="94"/>
        <v>0</v>
      </c>
      <c r="U370" s="37">
        <f t="shared" ca="1" si="95"/>
        <v>0</v>
      </c>
      <c r="V370" s="38">
        <f t="shared" ca="1" si="96"/>
        <v>0</v>
      </c>
      <c r="W370" s="38"/>
      <c r="X370" s="38"/>
      <c r="Y370" s="38">
        <f t="shared" ca="1" si="97"/>
        <v>0</v>
      </c>
      <c r="Z370" s="37">
        <f t="shared" ca="1" si="98"/>
        <v>0</v>
      </c>
      <c r="AA370" s="38">
        <f t="shared" ca="1" si="99"/>
        <v>0</v>
      </c>
      <c r="AB370" s="38"/>
      <c r="AC370" s="38"/>
      <c r="AD370" s="38">
        <f t="shared" ca="1" si="100"/>
        <v>0</v>
      </c>
      <c r="AE370" s="37">
        <f t="shared" ca="1" si="101"/>
        <v>0</v>
      </c>
      <c r="AF370" s="38">
        <f t="shared" ca="1" si="102"/>
        <v>0</v>
      </c>
      <c r="AG370" s="38"/>
      <c r="AH370" s="38"/>
      <c r="AI370" s="38">
        <f t="shared" ca="1" si="103"/>
        <v>0</v>
      </c>
      <c r="BD370" s="4">
        <f>+IF(ISNA(VLOOKUP(BE370,'[2]Listing Personnel Interimaire'!$A$1:$H$50,5,FALSE)),"",VLOOKUP(BE370,'[2]Listing Personnel Interimaire'!$A$1:$H$50,5,FALSE))</f>
        <v>0</v>
      </c>
      <c r="BE370" s="3"/>
      <c r="BF370" s="4">
        <f>+IF(ISNA(VLOOKUP(BE370,'[2]Listing Personnel Interimaire'!$A$1:$H$50,2,FALSE)),"",VLOOKUP(BE370,'[2]Listing Personnel Interimaire'!$A$1:$H$50,2,FALSE))</f>
        <v>0</v>
      </c>
      <c r="BG370" s="9">
        <f t="shared" si="87"/>
        <v>0</v>
      </c>
      <c r="BH370" s="39"/>
      <c r="BI370" s="39"/>
      <c r="BJ370" s="6">
        <f t="shared" si="88"/>
        <v>0</v>
      </c>
    </row>
    <row r="371" spans="1:62" ht="15.5" thickTop="1" thickBot="1">
      <c r="A371" s="50" t="str">
        <f t="array" aca="1" ref="A371" ca="1">IFERROR(INDEX($D$9:$D$196,SMALL($F$9:$I$196,ROW(INDIRECT("1:"&amp;ROWS($G$9:$G$196))))),"")</f>
        <v/>
      </c>
      <c r="B371" s="52"/>
      <c r="C371" s="50"/>
      <c r="D371" s="32"/>
      <c r="E371" s="32"/>
      <c r="F371"/>
      <c r="G371" s="33"/>
      <c r="H371" s="33"/>
      <c r="I371" s="33"/>
      <c r="J371" s="33"/>
      <c r="K371" s="37">
        <f t="shared" ca="1" si="89"/>
        <v>0</v>
      </c>
      <c r="L371" s="38">
        <f t="shared" ca="1" si="90"/>
        <v>0</v>
      </c>
      <c r="M371" s="38"/>
      <c r="N371" s="38"/>
      <c r="O371" s="38">
        <f t="shared" ca="1" si="91"/>
        <v>0</v>
      </c>
      <c r="P371" s="37">
        <f t="shared" ca="1" si="92"/>
        <v>0</v>
      </c>
      <c r="Q371" s="38">
        <f t="shared" ca="1" si="93"/>
        <v>0</v>
      </c>
      <c r="R371" s="38"/>
      <c r="S371" s="38"/>
      <c r="T371" s="38">
        <f t="shared" ca="1" si="94"/>
        <v>0</v>
      </c>
      <c r="U371" s="37">
        <f t="shared" ca="1" si="95"/>
        <v>0</v>
      </c>
      <c r="V371" s="38">
        <f t="shared" ca="1" si="96"/>
        <v>0</v>
      </c>
      <c r="W371" s="38"/>
      <c r="X371" s="38"/>
      <c r="Y371" s="38">
        <f t="shared" ca="1" si="97"/>
        <v>0</v>
      </c>
      <c r="Z371" s="37">
        <f t="shared" ca="1" si="98"/>
        <v>0</v>
      </c>
      <c r="AA371" s="38">
        <f t="shared" ca="1" si="99"/>
        <v>0</v>
      </c>
      <c r="AB371" s="38"/>
      <c r="AC371" s="38"/>
      <c r="AD371" s="38">
        <f t="shared" ca="1" si="100"/>
        <v>0</v>
      </c>
      <c r="AE371" s="37">
        <f t="shared" ca="1" si="101"/>
        <v>0</v>
      </c>
      <c r="AF371" s="38">
        <f t="shared" ca="1" si="102"/>
        <v>0</v>
      </c>
      <c r="AG371" s="38"/>
      <c r="AH371" s="38"/>
      <c r="AI371" s="38">
        <f t="shared" ca="1" si="103"/>
        <v>0</v>
      </c>
      <c r="BD371" s="4">
        <f>+IF(ISNA(VLOOKUP(BE371,'[2]Listing Personnel Interimaire'!$A$1:$H$50,5,FALSE)),"",VLOOKUP(BE371,'[2]Listing Personnel Interimaire'!$A$1:$H$50,5,FALSE))</f>
        <v>0</v>
      </c>
      <c r="BE371" s="3"/>
      <c r="BF371" s="4">
        <f>+IF(ISNA(VLOOKUP(BE371,'[2]Listing Personnel Interimaire'!$A$1:$H$50,2,FALSE)),"",VLOOKUP(BE371,'[2]Listing Personnel Interimaire'!$A$1:$H$50,2,FALSE))</f>
        <v>0</v>
      </c>
      <c r="BG371" s="9">
        <f t="shared" si="87"/>
        <v>0</v>
      </c>
      <c r="BH371" s="39"/>
      <c r="BI371" s="39"/>
      <c r="BJ371" s="6">
        <f t="shared" si="88"/>
        <v>0</v>
      </c>
    </row>
    <row r="372" spans="1:62" ht="15.5" thickTop="1" thickBot="1">
      <c r="A372" s="50" t="str">
        <f t="array" aca="1" ref="A372" ca="1">IFERROR(INDEX($D$9:$D$196,SMALL($F$9:$I$196,ROW(INDIRECT("1:"&amp;ROWS($G$9:$G$196))))),"")</f>
        <v/>
      </c>
      <c r="B372" s="52"/>
      <c r="C372" s="50"/>
      <c r="D372" s="32"/>
      <c r="E372" s="32"/>
      <c r="F372"/>
      <c r="G372" s="33"/>
      <c r="H372" s="33"/>
      <c r="I372" s="33"/>
      <c r="J372" s="33"/>
      <c r="K372" s="37">
        <f t="shared" ca="1" si="89"/>
        <v>0</v>
      </c>
      <c r="L372" s="38">
        <f t="shared" ca="1" si="90"/>
        <v>0</v>
      </c>
      <c r="M372" s="38"/>
      <c r="N372" s="38"/>
      <c r="O372" s="38">
        <f t="shared" ca="1" si="91"/>
        <v>0</v>
      </c>
      <c r="P372" s="37">
        <f t="shared" ca="1" si="92"/>
        <v>0</v>
      </c>
      <c r="Q372" s="38">
        <f t="shared" ca="1" si="93"/>
        <v>0</v>
      </c>
      <c r="R372" s="38"/>
      <c r="S372" s="38"/>
      <c r="T372" s="38">
        <f t="shared" ca="1" si="94"/>
        <v>0</v>
      </c>
      <c r="U372" s="37">
        <f t="shared" ca="1" si="95"/>
        <v>0</v>
      </c>
      <c r="V372" s="38">
        <f t="shared" ca="1" si="96"/>
        <v>0</v>
      </c>
      <c r="W372" s="38"/>
      <c r="X372" s="38"/>
      <c r="Y372" s="38">
        <f t="shared" ca="1" si="97"/>
        <v>0</v>
      </c>
      <c r="Z372" s="37">
        <f t="shared" ca="1" si="98"/>
        <v>0</v>
      </c>
      <c r="AA372" s="38">
        <f t="shared" ca="1" si="99"/>
        <v>0</v>
      </c>
      <c r="AB372" s="38"/>
      <c r="AC372" s="38"/>
      <c r="AD372" s="38">
        <f t="shared" ca="1" si="100"/>
        <v>0</v>
      </c>
      <c r="AE372" s="37">
        <f t="shared" ca="1" si="101"/>
        <v>0</v>
      </c>
      <c r="AF372" s="38">
        <f t="shared" ca="1" si="102"/>
        <v>0</v>
      </c>
      <c r="AG372" s="38"/>
      <c r="AH372" s="38"/>
      <c r="AI372" s="38">
        <f t="shared" ca="1" si="103"/>
        <v>0</v>
      </c>
      <c r="BD372" s="4">
        <f>+IF(ISNA(VLOOKUP(BE372,'[2]Listing Personnel Interimaire'!$A$1:$H$50,5,FALSE)),"",VLOOKUP(BE372,'[2]Listing Personnel Interimaire'!$A$1:$H$50,5,FALSE))</f>
        <v>0</v>
      </c>
      <c r="BE372" s="3"/>
      <c r="BF372" s="4">
        <f>+IF(ISNA(VLOOKUP(BE372,'[2]Listing Personnel Interimaire'!$A$1:$H$50,2,FALSE)),"",VLOOKUP(BE372,'[2]Listing Personnel Interimaire'!$A$1:$H$50,2,FALSE))</f>
        <v>0</v>
      </c>
      <c r="BG372" s="9">
        <f t="shared" si="87"/>
        <v>0</v>
      </c>
      <c r="BH372" s="39"/>
      <c r="BI372" s="39"/>
      <c r="BJ372" s="6">
        <f t="shared" si="88"/>
        <v>0</v>
      </c>
    </row>
    <row r="373" spans="1:62" ht="15.5" thickTop="1" thickBot="1">
      <c r="A373" s="50" t="str">
        <f t="array" aca="1" ref="A373" ca="1">IFERROR(INDEX($D$9:$D$196,SMALL($F$9:$I$196,ROW(INDIRECT("1:"&amp;ROWS($G$9:$G$196))))),"")</f>
        <v/>
      </c>
      <c r="B373" s="52"/>
      <c r="C373" s="50"/>
      <c r="D373" s="32"/>
      <c r="E373" s="32"/>
      <c r="F373"/>
      <c r="G373" s="33"/>
      <c r="H373" s="33"/>
      <c r="I373" s="33"/>
      <c r="J373" s="33"/>
      <c r="K373" s="37">
        <f t="shared" ca="1" si="89"/>
        <v>0</v>
      </c>
      <c r="L373" s="38">
        <f t="shared" ca="1" si="90"/>
        <v>0</v>
      </c>
      <c r="M373" s="38"/>
      <c r="N373" s="38"/>
      <c r="O373" s="38">
        <f t="shared" ca="1" si="91"/>
        <v>0</v>
      </c>
      <c r="P373" s="37">
        <f t="shared" ca="1" si="92"/>
        <v>0</v>
      </c>
      <c r="Q373" s="38">
        <f t="shared" ca="1" si="93"/>
        <v>0</v>
      </c>
      <c r="R373" s="38"/>
      <c r="S373" s="38"/>
      <c r="T373" s="38">
        <f t="shared" ca="1" si="94"/>
        <v>0</v>
      </c>
      <c r="U373" s="37">
        <f t="shared" ca="1" si="95"/>
        <v>0</v>
      </c>
      <c r="V373" s="38">
        <f t="shared" ca="1" si="96"/>
        <v>0</v>
      </c>
      <c r="W373" s="38"/>
      <c r="X373" s="38"/>
      <c r="Y373" s="38">
        <f t="shared" ca="1" si="97"/>
        <v>0</v>
      </c>
      <c r="Z373" s="37">
        <f t="shared" ca="1" si="98"/>
        <v>0</v>
      </c>
      <c r="AA373" s="38">
        <f t="shared" ca="1" si="99"/>
        <v>0</v>
      </c>
      <c r="AB373" s="38"/>
      <c r="AC373" s="38"/>
      <c r="AD373" s="38">
        <f t="shared" ca="1" si="100"/>
        <v>0</v>
      </c>
      <c r="AE373" s="37">
        <f t="shared" ca="1" si="101"/>
        <v>0</v>
      </c>
      <c r="AF373" s="38">
        <f t="shared" ca="1" si="102"/>
        <v>0</v>
      </c>
      <c r="AG373" s="38"/>
      <c r="AH373" s="38"/>
      <c r="AI373" s="38">
        <f t="shared" ca="1" si="103"/>
        <v>0</v>
      </c>
      <c r="BD373" s="4">
        <f>+IF(ISNA(VLOOKUP(BE373,'[2]Listing Personnel Interimaire'!$A$1:$H$50,5,FALSE)),"",VLOOKUP(BE373,'[2]Listing Personnel Interimaire'!$A$1:$H$50,5,FALSE))</f>
        <v>0</v>
      </c>
      <c r="BE373" s="3"/>
      <c r="BF373" s="4">
        <f>+IF(ISNA(VLOOKUP(BE373,'[2]Listing Personnel Interimaire'!$A$1:$H$50,2,FALSE)),"",VLOOKUP(BE373,'[2]Listing Personnel Interimaire'!$A$1:$H$50,2,FALSE))</f>
        <v>0</v>
      </c>
      <c r="BG373" s="9">
        <f t="shared" si="87"/>
        <v>0</v>
      </c>
      <c r="BH373" s="39"/>
      <c r="BI373" s="39"/>
      <c r="BJ373" s="6">
        <f t="shared" si="88"/>
        <v>0</v>
      </c>
    </row>
    <row r="374" spans="1:62" ht="15.5" thickTop="1" thickBot="1">
      <c r="A374" s="50" t="str">
        <f t="array" aca="1" ref="A374" ca="1">IFERROR(INDEX($D$9:$D$196,SMALL($F$9:$I$196,ROW(INDIRECT("1:"&amp;ROWS($G$9:$G$196))))),"")</f>
        <v/>
      </c>
      <c r="B374" s="52"/>
      <c r="C374" s="50"/>
      <c r="D374" s="32"/>
      <c r="E374" s="32"/>
      <c r="F374"/>
      <c r="G374" s="33"/>
      <c r="H374" s="33"/>
      <c r="I374" s="33"/>
      <c r="J374" s="33"/>
      <c r="K374" s="37">
        <f t="shared" ca="1" si="89"/>
        <v>0</v>
      </c>
      <c r="L374" s="38">
        <f t="shared" ca="1" si="90"/>
        <v>0</v>
      </c>
      <c r="M374" s="38"/>
      <c r="N374" s="38"/>
      <c r="O374" s="38">
        <f t="shared" ca="1" si="91"/>
        <v>0</v>
      </c>
      <c r="P374" s="37">
        <f t="shared" ca="1" si="92"/>
        <v>0</v>
      </c>
      <c r="Q374" s="38">
        <f t="shared" ca="1" si="93"/>
        <v>0</v>
      </c>
      <c r="R374" s="38"/>
      <c r="S374" s="38"/>
      <c r="T374" s="38">
        <f t="shared" ca="1" si="94"/>
        <v>0</v>
      </c>
      <c r="U374" s="37">
        <f t="shared" ca="1" si="95"/>
        <v>0</v>
      </c>
      <c r="V374" s="38">
        <f t="shared" ca="1" si="96"/>
        <v>0</v>
      </c>
      <c r="W374" s="38"/>
      <c r="X374" s="38"/>
      <c r="Y374" s="38">
        <f t="shared" ca="1" si="97"/>
        <v>0</v>
      </c>
      <c r="Z374" s="37">
        <f t="shared" ca="1" si="98"/>
        <v>0</v>
      </c>
      <c r="AA374" s="38">
        <f t="shared" ca="1" si="99"/>
        <v>0</v>
      </c>
      <c r="AB374" s="38"/>
      <c r="AC374" s="38"/>
      <c r="AD374" s="38">
        <f t="shared" ca="1" si="100"/>
        <v>0</v>
      </c>
      <c r="AE374" s="37">
        <f t="shared" ca="1" si="101"/>
        <v>0</v>
      </c>
      <c r="AF374" s="38">
        <f t="shared" ca="1" si="102"/>
        <v>0</v>
      </c>
      <c r="AG374" s="38"/>
      <c r="AH374" s="38"/>
      <c r="AI374" s="38">
        <f t="shared" ca="1" si="103"/>
        <v>0</v>
      </c>
      <c r="BD374" s="4">
        <f>+IF(ISNA(VLOOKUP(BE374,'[2]Listing Personnel Interimaire'!$A$1:$H$50,5,FALSE)),"",VLOOKUP(BE374,'[2]Listing Personnel Interimaire'!$A$1:$H$50,5,FALSE))</f>
        <v>0</v>
      </c>
      <c r="BE374" s="3"/>
      <c r="BF374" s="4">
        <f>+IF(ISNA(VLOOKUP(BE374,'[2]Listing Personnel Interimaire'!$A$1:$H$50,2,FALSE)),"",VLOOKUP(BE374,'[2]Listing Personnel Interimaire'!$A$1:$H$50,2,FALSE))</f>
        <v>0</v>
      </c>
      <c r="BG374" s="9">
        <f t="shared" si="87"/>
        <v>0</v>
      </c>
      <c r="BH374" s="39"/>
      <c r="BI374" s="39"/>
      <c r="BJ374" s="6">
        <f t="shared" si="88"/>
        <v>0</v>
      </c>
    </row>
    <row r="375" spans="1:62" ht="15.5" thickTop="1" thickBot="1">
      <c r="A375" s="50" t="str">
        <f t="array" aca="1" ref="A375" ca="1">IFERROR(INDEX($D$9:$D$196,SMALL($F$9:$I$196,ROW(INDIRECT("1:"&amp;ROWS($G$9:$G$196))))),"")</f>
        <v/>
      </c>
      <c r="B375" s="52"/>
      <c r="C375" s="50"/>
      <c r="D375" s="32"/>
      <c r="E375" s="32"/>
      <c r="F375"/>
      <c r="G375" s="33"/>
      <c r="H375" s="33"/>
      <c r="I375" s="33"/>
      <c r="J375" s="33"/>
      <c r="K375" s="37">
        <f t="shared" ca="1" si="89"/>
        <v>0</v>
      </c>
      <c r="L375" s="38">
        <f t="shared" ca="1" si="90"/>
        <v>0</v>
      </c>
      <c r="M375" s="38"/>
      <c r="N375" s="38"/>
      <c r="O375" s="38">
        <f t="shared" ca="1" si="91"/>
        <v>0</v>
      </c>
      <c r="P375" s="37">
        <f t="shared" ca="1" si="92"/>
        <v>0</v>
      </c>
      <c r="Q375" s="38">
        <f t="shared" ca="1" si="93"/>
        <v>0</v>
      </c>
      <c r="R375" s="38"/>
      <c r="S375" s="38"/>
      <c r="T375" s="38">
        <f t="shared" ca="1" si="94"/>
        <v>0</v>
      </c>
      <c r="U375" s="37">
        <f t="shared" ca="1" si="95"/>
        <v>0</v>
      </c>
      <c r="V375" s="38">
        <f t="shared" ca="1" si="96"/>
        <v>0</v>
      </c>
      <c r="W375" s="38"/>
      <c r="X375" s="38"/>
      <c r="Y375" s="38">
        <f t="shared" ca="1" si="97"/>
        <v>0</v>
      </c>
      <c r="Z375" s="37">
        <f t="shared" ca="1" si="98"/>
        <v>0</v>
      </c>
      <c r="AA375" s="38">
        <f t="shared" ca="1" si="99"/>
        <v>0</v>
      </c>
      <c r="AB375" s="38"/>
      <c r="AC375" s="38"/>
      <c r="AD375" s="38">
        <f t="shared" ca="1" si="100"/>
        <v>0</v>
      </c>
      <c r="AE375" s="37">
        <f t="shared" ca="1" si="101"/>
        <v>0</v>
      </c>
      <c r="AF375" s="38">
        <f t="shared" ca="1" si="102"/>
        <v>0</v>
      </c>
      <c r="AG375" s="38"/>
      <c r="AH375" s="38"/>
      <c r="AI375" s="38">
        <f t="shared" ca="1" si="103"/>
        <v>0</v>
      </c>
      <c r="BD375" s="4">
        <f>+IF(ISNA(VLOOKUP(BE375,'[2]Listing Personnel Interimaire'!$A$1:$H$50,5,FALSE)),"",VLOOKUP(BE375,'[2]Listing Personnel Interimaire'!$A$1:$H$50,5,FALSE))</f>
        <v>0</v>
      </c>
      <c r="BE375" s="3"/>
      <c r="BF375" s="4">
        <f>+IF(ISNA(VLOOKUP(BE375,'[2]Listing Personnel Interimaire'!$A$1:$H$50,2,FALSE)),"",VLOOKUP(BE375,'[2]Listing Personnel Interimaire'!$A$1:$H$50,2,FALSE))</f>
        <v>0</v>
      </c>
      <c r="BG375" s="9">
        <f t="shared" si="87"/>
        <v>0</v>
      </c>
      <c r="BH375" s="39"/>
      <c r="BI375" s="39"/>
      <c r="BJ375" s="6">
        <f t="shared" si="88"/>
        <v>0</v>
      </c>
    </row>
    <row r="376" spans="1:62" ht="15.5" thickTop="1" thickBot="1">
      <c r="A376" s="50" t="str">
        <f t="array" aca="1" ref="A376" ca="1">IFERROR(INDEX($D$9:$D$196,SMALL($F$9:$I$196,ROW(INDIRECT("1:"&amp;ROWS($G$9:$G$196))))),"")</f>
        <v/>
      </c>
      <c r="B376" s="52"/>
      <c r="C376" s="50"/>
      <c r="D376" s="32"/>
      <c r="E376" s="32"/>
      <c r="F376"/>
      <c r="G376" s="33"/>
      <c r="H376" s="33"/>
      <c r="I376" s="33"/>
      <c r="J376" s="33"/>
      <c r="K376" s="37">
        <f t="shared" ca="1" si="89"/>
        <v>0</v>
      </c>
      <c r="L376" s="38">
        <f t="shared" ca="1" si="90"/>
        <v>0</v>
      </c>
      <c r="M376" s="38"/>
      <c r="N376" s="38"/>
      <c r="O376" s="38">
        <f t="shared" ca="1" si="91"/>
        <v>0</v>
      </c>
      <c r="P376" s="37">
        <f t="shared" ca="1" si="92"/>
        <v>0</v>
      </c>
      <c r="Q376" s="38">
        <f t="shared" ca="1" si="93"/>
        <v>0</v>
      </c>
      <c r="R376" s="38"/>
      <c r="S376" s="38"/>
      <c r="T376" s="38">
        <f t="shared" ca="1" si="94"/>
        <v>0</v>
      </c>
      <c r="U376" s="37">
        <f t="shared" ca="1" si="95"/>
        <v>0</v>
      </c>
      <c r="V376" s="38">
        <f t="shared" ca="1" si="96"/>
        <v>0</v>
      </c>
      <c r="W376" s="38"/>
      <c r="X376" s="38"/>
      <c r="Y376" s="38">
        <f t="shared" ca="1" si="97"/>
        <v>0</v>
      </c>
      <c r="Z376" s="37">
        <f t="shared" ca="1" si="98"/>
        <v>0</v>
      </c>
      <c r="AA376" s="38">
        <f t="shared" ca="1" si="99"/>
        <v>0</v>
      </c>
      <c r="AB376" s="38"/>
      <c r="AC376" s="38"/>
      <c r="AD376" s="38">
        <f t="shared" ca="1" si="100"/>
        <v>0</v>
      </c>
      <c r="AE376" s="37">
        <f t="shared" ca="1" si="101"/>
        <v>0</v>
      </c>
      <c r="AF376" s="38">
        <f t="shared" ca="1" si="102"/>
        <v>0</v>
      </c>
      <c r="AG376" s="38"/>
      <c r="AH376" s="38"/>
      <c r="AI376" s="38">
        <f t="shared" ca="1" si="103"/>
        <v>0</v>
      </c>
      <c r="BD376" s="4">
        <f>+IF(ISNA(VLOOKUP(BE376,'[2]Listing Personnel Interimaire'!$A$1:$H$50,5,FALSE)),"",VLOOKUP(BE376,'[2]Listing Personnel Interimaire'!$A$1:$H$50,5,FALSE))</f>
        <v>0</v>
      </c>
      <c r="BE376" s="3"/>
      <c r="BF376" s="4">
        <f>+IF(ISNA(VLOOKUP(BE376,'[2]Listing Personnel Interimaire'!$A$1:$H$50,2,FALSE)),"",VLOOKUP(BE376,'[2]Listing Personnel Interimaire'!$A$1:$H$50,2,FALSE))</f>
        <v>0</v>
      </c>
      <c r="BG376" s="9">
        <f t="shared" si="87"/>
        <v>0</v>
      </c>
      <c r="BH376" s="39"/>
      <c r="BI376" s="39"/>
      <c r="BJ376" s="6">
        <f t="shared" si="88"/>
        <v>0</v>
      </c>
    </row>
    <row r="377" spans="1:62" ht="15.5" thickTop="1" thickBot="1">
      <c r="A377" s="50" t="str">
        <f t="array" aca="1" ref="A377" ca="1">IFERROR(INDEX($D$9:$D$196,SMALL($F$9:$I$196,ROW(INDIRECT("1:"&amp;ROWS($G$9:$G$196))))),"")</f>
        <v/>
      </c>
      <c r="B377" s="52"/>
      <c r="C377" s="50"/>
      <c r="D377" s="32"/>
      <c r="E377" s="32"/>
      <c r="F377"/>
      <c r="G377" s="33"/>
      <c r="H377" s="33"/>
      <c r="I377" s="33"/>
      <c r="J377" s="33"/>
      <c r="K377" s="37">
        <f t="shared" ca="1" si="89"/>
        <v>0</v>
      </c>
      <c r="L377" s="38">
        <f t="shared" ca="1" si="90"/>
        <v>0</v>
      </c>
      <c r="M377" s="38"/>
      <c r="N377" s="38"/>
      <c r="O377" s="38">
        <f t="shared" ca="1" si="91"/>
        <v>0</v>
      </c>
      <c r="P377" s="37">
        <f t="shared" ca="1" si="92"/>
        <v>0</v>
      </c>
      <c r="Q377" s="38">
        <f t="shared" ca="1" si="93"/>
        <v>0</v>
      </c>
      <c r="R377" s="38"/>
      <c r="S377" s="38"/>
      <c r="T377" s="38">
        <f t="shared" ca="1" si="94"/>
        <v>0</v>
      </c>
      <c r="U377" s="37">
        <f t="shared" ca="1" si="95"/>
        <v>0</v>
      </c>
      <c r="V377" s="38">
        <f t="shared" ca="1" si="96"/>
        <v>0</v>
      </c>
      <c r="W377" s="38"/>
      <c r="X377" s="38"/>
      <c r="Y377" s="38">
        <f t="shared" ca="1" si="97"/>
        <v>0</v>
      </c>
      <c r="Z377" s="37">
        <f t="shared" ca="1" si="98"/>
        <v>0</v>
      </c>
      <c r="AA377" s="38">
        <f t="shared" ca="1" si="99"/>
        <v>0</v>
      </c>
      <c r="AB377" s="38"/>
      <c r="AC377" s="38"/>
      <c r="AD377" s="38">
        <f t="shared" ca="1" si="100"/>
        <v>0</v>
      </c>
      <c r="AE377" s="37">
        <f t="shared" ca="1" si="101"/>
        <v>0</v>
      </c>
      <c r="AF377" s="38">
        <f t="shared" ca="1" si="102"/>
        <v>0</v>
      </c>
      <c r="AG377" s="38"/>
      <c r="AH377" s="38"/>
      <c r="AI377" s="38">
        <f t="shared" ca="1" si="103"/>
        <v>0</v>
      </c>
      <c r="BD377" s="4">
        <f>+IF(ISNA(VLOOKUP(BE377,'[2]Listing Personnel Interimaire'!$A$1:$H$50,5,FALSE)),"",VLOOKUP(BE377,'[2]Listing Personnel Interimaire'!$A$1:$H$50,5,FALSE))</f>
        <v>0</v>
      </c>
      <c r="BE377" s="3"/>
      <c r="BF377" s="4">
        <f>+IF(ISNA(VLOOKUP(BE377,'[2]Listing Personnel Interimaire'!$A$1:$H$50,2,FALSE)),"",VLOOKUP(BE377,'[2]Listing Personnel Interimaire'!$A$1:$H$50,2,FALSE))</f>
        <v>0</v>
      </c>
      <c r="BG377" s="9">
        <f t="shared" si="87"/>
        <v>0</v>
      </c>
      <c r="BH377" s="39"/>
      <c r="BI377" s="39"/>
      <c r="BJ377" s="6">
        <f t="shared" si="88"/>
        <v>0</v>
      </c>
    </row>
    <row r="378" spans="1:62" ht="15.5" thickTop="1" thickBot="1">
      <c r="A378" s="50" t="str">
        <f t="array" aca="1" ref="A378" ca="1">IFERROR(INDEX($D$9:$D$196,SMALL($F$9:$I$196,ROW(INDIRECT("1:"&amp;ROWS($G$9:$G$196))))),"")</f>
        <v/>
      </c>
      <c r="B378" s="52"/>
      <c r="C378" s="50"/>
      <c r="D378" s="32"/>
      <c r="E378" s="32"/>
      <c r="F378"/>
      <c r="G378" s="33"/>
      <c r="H378" s="33"/>
      <c r="I378" s="33"/>
      <c r="J378" s="33"/>
      <c r="K378" s="37">
        <f t="shared" ca="1" si="89"/>
        <v>0</v>
      </c>
      <c r="L378" s="38">
        <f t="shared" ca="1" si="90"/>
        <v>0</v>
      </c>
      <c r="M378" s="38"/>
      <c r="N378" s="38"/>
      <c r="O378" s="38">
        <f t="shared" ca="1" si="91"/>
        <v>0</v>
      </c>
      <c r="P378" s="37">
        <f t="shared" ca="1" si="92"/>
        <v>0</v>
      </c>
      <c r="Q378" s="38">
        <f t="shared" ca="1" si="93"/>
        <v>0</v>
      </c>
      <c r="R378" s="38"/>
      <c r="S378" s="38"/>
      <c r="T378" s="38">
        <f t="shared" ca="1" si="94"/>
        <v>0</v>
      </c>
      <c r="U378" s="37">
        <f t="shared" ca="1" si="95"/>
        <v>0</v>
      </c>
      <c r="V378" s="38">
        <f t="shared" ca="1" si="96"/>
        <v>0</v>
      </c>
      <c r="W378" s="38"/>
      <c r="X378" s="38"/>
      <c r="Y378" s="38">
        <f t="shared" ca="1" si="97"/>
        <v>0</v>
      </c>
      <c r="Z378" s="37">
        <f t="shared" ca="1" si="98"/>
        <v>0</v>
      </c>
      <c r="AA378" s="38">
        <f t="shared" ca="1" si="99"/>
        <v>0</v>
      </c>
      <c r="AB378" s="38"/>
      <c r="AC378" s="38"/>
      <c r="AD378" s="38">
        <f t="shared" ca="1" si="100"/>
        <v>0</v>
      </c>
      <c r="AE378" s="37">
        <f t="shared" ca="1" si="101"/>
        <v>0</v>
      </c>
      <c r="AF378" s="38">
        <f t="shared" ca="1" si="102"/>
        <v>0</v>
      </c>
      <c r="AG378" s="38"/>
      <c r="AH378" s="38"/>
      <c r="AI378" s="38">
        <f t="shared" ca="1" si="103"/>
        <v>0</v>
      </c>
      <c r="BD378" s="4">
        <f>+IF(ISNA(VLOOKUP(BE378,'[2]Listing Personnel Interimaire'!$A$1:$H$50,5,FALSE)),"",VLOOKUP(BE378,'[2]Listing Personnel Interimaire'!$A$1:$H$50,5,FALSE))</f>
        <v>0</v>
      </c>
      <c r="BE378" s="3"/>
      <c r="BF378" s="4">
        <f>+IF(ISNA(VLOOKUP(BE378,'[2]Listing Personnel Interimaire'!$A$1:$H$50,2,FALSE)),"",VLOOKUP(BE378,'[2]Listing Personnel Interimaire'!$A$1:$H$50,2,FALSE))</f>
        <v>0</v>
      </c>
      <c r="BG378" s="9">
        <f t="shared" si="87"/>
        <v>0</v>
      </c>
      <c r="BH378" s="39"/>
      <c r="BI378" s="39"/>
      <c r="BJ378" s="6">
        <f t="shared" si="88"/>
        <v>0</v>
      </c>
    </row>
    <row r="379" spans="1:62" ht="15.5" thickTop="1" thickBot="1">
      <c r="A379" s="50" t="str">
        <f t="array" aca="1" ref="A379" ca="1">IFERROR(INDEX($D$9:$D$196,SMALL($F$9:$I$196,ROW(INDIRECT("1:"&amp;ROWS($G$9:$G$196))))),"")</f>
        <v/>
      </c>
      <c r="B379" s="52"/>
      <c r="C379" s="50"/>
      <c r="D379" s="32"/>
      <c r="E379" s="32"/>
      <c r="F379"/>
      <c r="G379" s="33"/>
      <c r="H379" s="33"/>
      <c r="I379" s="33"/>
      <c r="J379" s="33"/>
      <c r="K379" s="37">
        <f t="shared" ca="1" si="89"/>
        <v>0</v>
      </c>
      <c r="L379" s="38">
        <f t="shared" ca="1" si="90"/>
        <v>0</v>
      </c>
      <c r="M379" s="38"/>
      <c r="N379" s="38"/>
      <c r="O379" s="38">
        <f t="shared" ca="1" si="91"/>
        <v>0</v>
      </c>
      <c r="P379" s="37">
        <f t="shared" ca="1" si="92"/>
        <v>0</v>
      </c>
      <c r="Q379" s="38">
        <f t="shared" ca="1" si="93"/>
        <v>0</v>
      </c>
      <c r="R379" s="38"/>
      <c r="S379" s="38"/>
      <c r="T379" s="38">
        <f t="shared" ca="1" si="94"/>
        <v>0</v>
      </c>
      <c r="U379" s="37">
        <f t="shared" ca="1" si="95"/>
        <v>0</v>
      </c>
      <c r="V379" s="38">
        <f t="shared" ca="1" si="96"/>
        <v>0</v>
      </c>
      <c r="W379" s="38"/>
      <c r="X379" s="38"/>
      <c r="Y379" s="38">
        <f t="shared" ca="1" si="97"/>
        <v>0</v>
      </c>
      <c r="Z379" s="37">
        <f t="shared" ca="1" si="98"/>
        <v>0</v>
      </c>
      <c r="AA379" s="38">
        <f t="shared" ca="1" si="99"/>
        <v>0</v>
      </c>
      <c r="AB379" s="38"/>
      <c r="AC379" s="38"/>
      <c r="AD379" s="38">
        <f t="shared" ca="1" si="100"/>
        <v>0</v>
      </c>
      <c r="AE379" s="37">
        <f t="shared" ca="1" si="101"/>
        <v>0</v>
      </c>
      <c r="AF379" s="38">
        <f t="shared" ca="1" si="102"/>
        <v>0</v>
      </c>
      <c r="AG379" s="38"/>
      <c r="AH379" s="38"/>
      <c r="AI379" s="38">
        <f t="shared" ca="1" si="103"/>
        <v>0</v>
      </c>
      <c r="BD379" s="4">
        <f>+IF(ISNA(VLOOKUP(BE379,'[2]Listing Personnel Interimaire'!$A$1:$H$50,5,FALSE)),"",VLOOKUP(BE379,'[2]Listing Personnel Interimaire'!$A$1:$H$50,5,FALSE))</f>
        <v>0</v>
      </c>
      <c r="BE379" s="3"/>
      <c r="BF379" s="4">
        <f>+IF(ISNA(VLOOKUP(BE379,'[2]Listing Personnel Interimaire'!$A$1:$H$50,2,FALSE)),"",VLOOKUP(BE379,'[2]Listing Personnel Interimaire'!$A$1:$H$50,2,FALSE))</f>
        <v>0</v>
      </c>
      <c r="BG379" s="9">
        <f t="shared" si="87"/>
        <v>0</v>
      </c>
      <c r="BH379" s="39"/>
      <c r="BI379" s="39"/>
      <c r="BJ379" s="6">
        <f t="shared" si="88"/>
        <v>0</v>
      </c>
    </row>
    <row r="380" spans="1:62" ht="15.5" thickTop="1" thickBot="1">
      <c r="A380" s="50" t="str">
        <f t="array" aca="1" ref="A380" ca="1">IFERROR(INDEX($D$9:$D$196,SMALL($F$9:$I$196,ROW(INDIRECT("1:"&amp;ROWS($G$9:$G$196))))),"")</f>
        <v/>
      </c>
      <c r="B380" s="52"/>
      <c r="C380" s="50"/>
      <c r="D380" s="32"/>
      <c r="E380" s="32"/>
      <c r="F380"/>
      <c r="G380" s="33"/>
      <c r="H380" s="33"/>
      <c r="I380" s="33"/>
      <c r="J380" s="33"/>
      <c r="K380" s="37">
        <f t="shared" ca="1" si="89"/>
        <v>0</v>
      </c>
      <c r="L380" s="38">
        <f t="shared" ca="1" si="90"/>
        <v>0</v>
      </c>
      <c r="M380" s="38"/>
      <c r="N380" s="38"/>
      <c r="O380" s="38">
        <f t="shared" ca="1" si="91"/>
        <v>0</v>
      </c>
      <c r="P380" s="37">
        <f t="shared" ca="1" si="92"/>
        <v>0</v>
      </c>
      <c r="Q380" s="38">
        <f t="shared" ca="1" si="93"/>
        <v>0</v>
      </c>
      <c r="R380" s="38"/>
      <c r="S380" s="38"/>
      <c r="T380" s="38">
        <f t="shared" ca="1" si="94"/>
        <v>0</v>
      </c>
      <c r="U380" s="37">
        <f t="shared" ca="1" si="95"/>
        <v>0</v>
      </c>
      <c r="V380" s="38">
        <f t="shared" ca="1" si="96"/>
        <v>0</v>
      </c>
      <c r="W380" s="38"/>
      <c r="X380" s="38"/>
      <c r="Y380" s="38">
        <f t="shared" ca="1" si="97"/>
        <v>0</v>
      </c>
      <c r="Z380" s="37">
        <f t="shared" ca="1" si="98"/>
        <v>0</v>
      </c>
      <c r="AA380" s="38">
        <f t="shared" ca="1" si="99"/>
        <v>0</v>
      </c>
      <c r="AB380" s="38"/>
      <c r="AC380" s="38"/>
      <c r="AD380" s="38">
        <f t="shared" ca="1" si="100"/>
        <v>0</v>
      </c>
      <c r="AE380" s="37">
        <f t="shared" ca="1" si="101"/>
        <v>0</v>
      </c>
      <c r="AF380" s="38">
        <f t="shared" ca="1" si="102"/>
        <v>0</v>
      </c>
      <c r="AG380" s="38"/>
      <c r="AH380" s="38"/>
      <c r="AI380" s="38">
        <f t="shared" ca="1" si="103"/>
        <v>0</v>
      </c>
      <c r="BD380" s="4">
        <f>+IF(ISNA(VLOOKUP(BE380,'[2]Listing Personnel Interimaire'!$A$1:$H$50,5,FALSE)),"",VLOOKUP(BE380,'[2]Listing Personnel Interimaire'!$A$1:$H$50,5,FALSE))</f>
        <v>0</v>
      </c>
      <c r="BE380" s="3"/>
      <c r="BF380" s="4">
        <f>+IF(ISNA(VLOOKUP(BE380,'[2]Listing Personnel Interimaire'!$A$1:$H$50,2,FALSE)),"",VLOOKUP(BE380,'[2]Listing Personnel Interimaire'!$A$1:$H$50,2,FALSE))</f>
        <v>0</v>
      </c>
      <c r="BG380" s="9">
        <f t="shared" si="87"/>
        <v>0</v>
      </c>
      <c r="BH380" s="39"/>
      <c r="BI380" s="39"/>
      <c r="BJ380" s="6">
        <f t="shared" si="88"/>
        <v>0</v>
      </c>
    </row>
    <row r="381" spans="1:62" ht="15.5" thickTop="1" thickBot="1">
      <c r="A381" s="50" t="str">
        <f t="array" aca="1" ref="A381" ca="1">IFERROR(INDEX($D$9:$D$196,SMALL($F$9:$I$196,ROW(INDIRECT("1:"&amp;ROWS($G$9:$G$196))))),"")</f>
        <v/>
      </c>
      <c r="B381" s="52"/>
      <c r="C381" s="50"/>
      <c r="D381" s="32"/>
      <c r="E381" s="32"/>
      <c r="F381"/>
      <c r="G381" s="33"/>
      <c r="H381" s="33"/>
      <c r="I381" s="33"/>
      <c r="J381" s="33"/>
      <c r="K381" s="37">
        <f t="shared" ca="1" si="89"/>
        <v>0</v>
      </c>
      <c r="L381" s="38">
        <f t="shared" ca="1" si="90"/>
        <v>0</v>
      </c>
      <c r="M381" s="38"/>
      <c r="N381" s="38"/>
      <c r="O381" s="38">
        <f t="shared" ca="1" si="91"/>
        <v>0</v>
      </c>
      <c r="P381" s="37">
        <f t="shared" ca="1" si="92"/>
        <v>0</v>
      </c>
      <c r="Q381" s="38">
        <f t="shared" ca="1" si="93"/>
        <v>0</v>
      </c>
      <c r="R381" s="38"/>
      <c r="S381" s="38"/>
      <c r="T381" s="38">
        <f t="shared" ca="1" si="94"/>
        <v>0</v>
      </c>
      <c r="U381" s="37">
        <f t="shared" ca="1" si="95"/>
        <v>0</v>
      </c>
      <c r="V381" s="38">
        <f t="shared" ca="1" si="96"/>
        <v>0</v>
      </c>
      <c r="W381" s="38"/>
      <c r="X381" s="38"/>
      <c r="Y381" s="38">
        <f t="shared" ca="1" si="97"/>
        <v>0</v>
      </c>
      <c r="Z381" s="37">
        <f t="shared" ca="1" si="98"/>
        <v>0</v>
      </c>
      <c r="AA381" s="38">
        <f t="shared" ca="1" si="99"/>
        <v>0</v>
      </c>
      <c r="AB381" s="38"/>
      <c r="AC381" s="38"/>
      <c r="AD381" s="38">
        <f t="shared" ca="1" si="100"/>
        <v>0</v>
      </c>
      <c r="AE381" s="37">
        <f t="shared" ca="1" si="101"/>
        <v>0</v>
      </c>
      <c r="AF381" s="38">
        <f t="shared" ca="1" si="102"/>
        <v>0</v>
      </c>
      <c r="AG381" s="38"/>
      <c r="AH381" s="38"/>
      <c r="AI381" s="38">
        <f t="shared" ca="1" si="103"/>
        <v>0</v>
      </c>
      <c r="BD381" s="4">
        <f>+IF(ISNA(VLOOKUP(BE381,'[2]Listing Personnel Interimaire'!$A$1:$H$50,5,FALSE)),"",VLOOKUP(BE381,'[2]Listing Personnel Interimaire'!$A$1:$H$50,5,FALSE))</f>
        <v>0</v>
      </c>
      <c r="BE381" s="3"/>
      <c r="BF381" s="4">
        <f>+IF(ISNA(VLOOKUP(BE381,'[2]Listing Personnel Interimaire'!$A$1:$H$50,2,FALSE)),"",VLOOKUP(BE381,'[2]Listing Personnel Interimaire'!$A$1:$H$50,2,FALSE))</f>
        <v>0</v>
      </c>
      <c r="BG381" s="9">
        <f t="shared" si="87"/>
        <v>0</v>
      </c>
      <c r="BH381" s="39"/>
      <c r="BI381" s="39"/>
      <c r="BJ381" s="6">
        <f t="shared" si="88"/>
        <v>0</v>
      </c>
    </row>
    <row r="382" spans="1:62" ht="15.5" thickTop="1" thickBot="1">
      <c r="A382" s="50" t="str">
        <f t="array" aca="1" ref="A382" ca="1">IFERROR(INDEX($D$9:$D$196,SMALL($F$9:$I$196,ROW(INDIRECT("1:"&amp;ROWS($G$9:$G$196))))),"")</f>
        <v/>
      </c>
      <c r="B382" s="52"/>
      <c r="C382" s="50"/>
      <c r="D382" s="32"/>
      <c r="E382" s="32"/>
      <c r="F382"/>
      <c r="G382" s="33"/>
      <c r="H382" s="33"/>
      <c r="I382" s="33"/>
      <c r="J382" s="33"/>
      <c r="K382" s="37">
        <f t="shared" ca="1" si="89"/>
        <v>0</v>
      </c>
      <c r="L382" s="38">
        <f t="shared" ca="1" si="90"/>
        <v>0</v>
      </c>
      <c r="M382" s="38"/>
      <c r="N382" s="38"/>
      <c r="O382" s="38">
        <f t="shared" ca="1" si="91"/>
        <v>0</v>
      </c>
      <c r="P382" s="37">
        <f t="shared" ca="1" si="92"/>
        <v>0</v>
      </c>
      <c r="Q382" s="38">
        <f t="shared" ca="1" si="93"/>
        <v>0</v>
      </c>
      <c r="R382" s="38"/>
      <c r="S382" s="38"/>
      <c r="T382" s="38">
        <f t="shared" ca="1" si="94"/>
        <v>0</v>
      </c>
      <c r="U382" s="37">
        <f t="shared" ca="1" si="95"/>
        <v>0</v>
      </c>
      <c r="V382" s="38">
        <f t="shared" ca="1" si="96"/>
        <v>0</v>
      </c>
      <c r="W382" s="38"/>
      <c r="X382" s="38"/>
      <c r="Y382" s="38">
        <f t="shared" ca="1" si="97"/>
        <v>0</v>
      </c>
      <c r="Z382" s="37">
        <f t="shared" ca="1" si="98"/>
        <v>0</v>
      </c>
      <c r="AA382" s="38">
        <f t="shared" ca="1" si="99"/>
        <v>0</v>
      </c>
      <c r="AB382" s="38"/>
      <c r="AC382" s="38"/>
      <c r="AD382" s="38">
        <f t="shared" ca="1" si="100"/>
        <v>0</v>
      </c>
      <c r="AE382" s="37">
        <f t="shared" ca="1" si="101"/>
        <v>0</v>
      </c>
      <c r="AF382" s="38">
        <f t="shared" ca="1" si="102"/>
        <v>0</v>
      </c>
      <c r="AG382" s="38"/>
      <c r="AH382" s="38"/>
      <c r="AI382" s="38">
        <f t="shared" ca="1" si="103"/>
        <v>0</v>
      </c>
      <c r="BD382" s="4">
        <f>+IF(ISNA(VLOOKUP(BE382,'[2]Listing Personnel Interimaire'!$A$1:$H$50,5,FALSE)),"",VLOOKUP(BE382,'[2]Listing Personnel Interimaire'!$A$1:$H$50,5,FALSE))</f>
        <v>0</v>
      </c>
      <c r="BE382" s="3"/>
      <c r="BF382" s="4">
        <f>+IF(ISNA(VLOOKUP(BE382,'[2]Listing Personnel Interimaire'!$A$1:$H$50,2,FALSE)),"",VLOOKUP(BE382,'[2]Listing Personnel Interimaire'!$A$1:$H$50,2,FALSE))</f>
        <v>0</v>
      </c>
      <c r="BG382" s="9">
        <f t="shared" si="87"/>
        <v>0</v>
      </c>
      <c r="BH382" s="39"/>
      <c r="BI382" s="39"/>
      <c r="BJ382" s="6">
        <f t="shared" si="88"/>
        <v>0</v>
      </c>
    </row>
    <row r="383" spans="1:62" ht="15.5" thickTop="1" thickBot="1">
      <c r="A383" s="50" t="str">
        <f t="array" aca="1" ref="A383" ca="1">IFERROR(INDEX($D$9:$D$196,SMALL($F$9:$I$196,ROW(INDIRECT("1:"&amp;ROWS($G$9:$G$196))))),"")</f>
        <v/>
      </c>
      <c r="B383" s="52"/>
      <c r="C383" s="50"/>
      <c r="D383" s="32"/>
      <c r="E383" s="32"/>
      <c r="F383"/>
      <c r="G383" s="33"/>
      <c r="H383" s="33"/>
      <c r="I383" s="33"/>
      <c r="J383" s="33"/>
      <c r="K383" s="37">
        <f t="shared" ca="1" si="89"/>
        <v>0</v>
      </c>
      <c r="L383" s="38">
        <f t="shared" ca="1" si="90"/>
        <v>0</v>
      </c>
      <c r="M383" s="38"/>
      <c r="N383" s="38"/>
      <c r="O383" s="38">
        <f t="shared" ca="1" si="91"/>
        <v>0</v>
      </c>
      <c r="P383" s="37">
        <f t="shared" ca="1" si="92"/>
        <v>0</v>
      </c>
      <c r="Q383" s="38">
        <f t="shared" ca="1" si="93"/>
        <v>0</v>
      </c>
      <c r="R383" s="38"/>
      <c r="S383" s="38"/>
      <c r="T383" s="38">
        <f t="shared" ca="1" si="94"/>
        <v>0</v>
      </c>
      <c r="U383" s="37">
        <f t="shared" ca="1" si="95"/>
        <v>0</v>
      </c>
      <c r="V383" s="38">
        <f t="shared" ca="1" si="96"/>
        <v>0</v>
      </c>
      <c r="W383" s="38"/>
      <c r="X383" s="38"/>
      <c r="Y383" s="38">
        <f t="shared" ca="1" si="97"/>
        <v>0</v>
      </c>
      <c r="Z383" s="37">
        <f t="shared" ca="1" si="98"/>
        <v>0</v>
      </c>
      <c r="AA383" s="38">
        <f t="shared" ca="1" si="99"/>
        <v>0</v>
      </c>
      <c r="AB383" s="38"/>
      <c r="AC383" s="38"/>
      <c r="AD383" s="38">
        <f t="shared" ca="1" si="100"/>
        <v>0</v>
      </c>
      <c r="AE383" s="37">
        <f t="shared" ca="1" si="101"/>
        <v>0</v>
      </c>
      <c r="AF383" s="38">
        <f t="shared" ca="1" si="102"/>
        <v>0</v>
      </c>
      <c r="AG383" s="38"/>
      <c r="AH383" s="38"/>
      <c r="AI383" s="38">
        <f t="shared" ca="1" si="103"/>
        <v>0</v>
      </c>
      <c r="BD383" s="4">
        <f>+IF(ISNA(VLOOKUP(BE383,'[2]Listing Personnel Interimaire'!$A$1:$H$50,5,FALSE)),"",VLOOKUP(BE383,'[2]Listing Personnel Interimaire'!$A$1:$H$50,5,FALSE))</f>
        <v>0</v>
      </c>
      <c r="BE383" s="3"/>
      <c r="BF383" s="4">
        <f>+IF(ISNA(VLOOKUP(BE383,'[2]Listing Personnel Interimaire'!$A$1:$H$50,2,FALSE)),"",VLOOKUP(BE383,'[2]Listing Personnel Interimaire'!$A$1:$H$50,2,FALSE))</f>
        <v>0</v>
      </c>
      <c r="BG383" s="9">
        <f t="shared" si="87"/>
        <v>0</v>
      </c>
      <c r="BH383" s="39"/>
      <c r="BI383" s="39"/>
      <c r="BJ383" s="6">
        <f t="shared" si="88"/>
        <v>0</v>
      </c>
    </row>
    <row r="384" spans="1:62" ht="15.5" thickTop="1" thickBot="1">
      <c r="A384" s="50" t="str">
        <f t="array" aca="1" ref="A384" ca="1">IFERROR(INDEX($D$9:$D$196,SMALL($F$9:$I$196,ROW(INDIRECT("1:"&amp;ROWS($G$9:$G$196))))),"")</f>
        <v/>
      </c>
      <c r="B384" s="52"/>
      <c r="C384" s="50"/>
      <c r="D384" s="32"/>
      <c r="E384" s="32"/>
      <c r="F384"/>
      <c r="G384" s="33"/>
      <c r="H384" s="33"/>
      <c r="I384" s="33"/>
      <c r="J384" s="33"/>
      <c r="K384" s="37">
        <f t="shared" ca="1" si="89"/>
        <v>0</v>
      </c>
      <c r="L384" s="38">
        <f t="shared" ca="1" si="90"/>
        <v>0</v>
      </c>
      <c r="M384" s="38"/>
      <c r="N384" s="38"/>
      <c r="O384" s="38">
        <f t="shared" ca="1" si="91"/>
        <v>0</v>
      </c>
      <c r="P384" s="37">
        <f t="shared" ca="1" si="92"/>
        <v>0</v>
      </c>
      <c r="Q384" s="38">
        <f t="shared" ca="1" si="93"/>
        <v>0</v>
      </c>
      <c r="R384" s="38"/>
      <c r="S384" s="38"/>
      <c r="T384" s="38">
        <f t="shared" ca="1" si="94"/>
        <v>0</v>
      </c>
      <c r="U384" s="37">
        <f t="shared" ca="1" si="95"/>
        <v>0</v>
      </c>
      <c r="V384" s="38">
        <f t="shared" ca="1" si="96"/>
        <v>0</v>
      </c>
      <c r="W384" s="38"/>
      <c r="X384" s="38"/>
      <c r="Y384" s="38">
        <f t="shared" ca="1" si="97"/>
        <v>0</v>
      </c>
      <c r="Z384" s="37">
        <f t="shared" ca="1" si="98"/>
        <v>0</v>
      </c>
      <c r="AA384" s="38">
        <f t="shared" ca="1" si="99"/>
        <v>0</v>
      </c>
      <c r="AB384" s="38"/>
      <c r="AC384" s="38"/>
      <c r="AD384" s="38">
        <f t="shared" ca="1" si="100"/>
        <v>0</v>
      </c>
      <c r="AE384" s="37">
        <f t="shared" ca="1" si="101"/>
        <v>0</v>
      </c>
      <c r="AF384" s="38">
        <f t="shared" ca="1" si="102"/>
        <v>0</v>
      </c>
      <c r="AG384" s="38"/>
      <c r="AH384" s="38"/>
      <c r="AI384" s="38">
        <f t="shared" ca="1" si="103"/>
        <v>0</v>
      </c>
      <c r="BD384" s="4">
        <f>+IF(ISNA(VLOOKUP(BE384,'[2]Listing Personnel Interimaire'!$A$1:$H$50,5,FALSE)),"",VLOOKUP(BE384,'[2]Listing Personnel Interimaire'!$A$1:$H$50,5,FALSE))</f>
        <v>0</v>
      </c>
      <c r="BE384" s="3"/>
      <c r="BF384" s="4">
        <f>+IF(ISNA(VLOOKUP(BE384,'[2]Listing Personnel Interimaire'!$A$1:$H$50,2,FALSE)),"",VLOOKUP(BE384,'[2]Listing Personnel Interimaire'!$A$1:$H$50,2,FALSE))</f>
        <v>0</v>
      </c>
      <c r="BG384" s="9">
        <f t="shared" si="87"/>
        <v>0</v>
      </c>
      <c r="BH384" s="39"/>
      <c r="BI384" s="39"/>
      <c r="BJ384" s="6">
        <f t="shared" si="88"/>
        <v>0</v>
      </c>
    </row>
    <row r="385" spans="1:62" ht="15.5" thickTop="1" thickBot="1">
      <c r="A385" s="50" t="str">
        <f t="array" aca="1" ref="A385" ca="1">IFERROR(INDEX($D$9:$D$196,SMALL($F$9:$I$196,ROW(INDIRECT("1:"&amp;ROWS($G$9:$G$196))))),"")</f>
        <v/>
      </c>
      <c r="B385" s="52"/>
      <c r="C385" s="50"/>
      <c r="D385" s="32"/>
      <c r="E385" s="32"/>
      <c r="F385"/>
      <c r="G385" s="33"/>
      <c r="H385" s="33"/>
      <c r="I385" s="33"/>
      <c r="J385" s="33"/>
      <c r="K385" s="37">
        <f t="shared" ca="1" si="89"/>
        <v>0</v>
      </c>
      <c r="L385" s="38">
        <f t="shared" ca="1" si="90"/>
        <v>0</v>
      </c>
      <c r="M385" s="38"/>
      <c r="N385" s="38"/>
      <c r="O385" s="38">
        <f t="shared" ca="1" si="91"/>
        <v>0</v>
      </c>
      <c r="P385" s="37">
        <f t="shared" ca="1" si="92"/>
        <v>0</v>
      </c>
      <c r="Q385" s="38">
        <f t="shared" ca="1" si="93"/>
        <v>0</v>
      </c>
      <c r="R385" s="38"/>
      <c r="S385" s="38"/>
      <c r="T385" s="38">
        <f t="shared" ca="1" si="94"/>
        <v>0</v>
      </c>
      <c r="U385" s="37">
        <f t="shared" ca="1" si="95"/>
        <v>0</v>
      </c>
      <c r="V385" s="38">
        <f t="shared" ca="1" si="96"/>
        <v>0</v>
      </c>
      <c r="W385" s="38"/>
      <c r="X385" s="38"/>
      <c r="Y385" s="38">
        <f t="shared" ca="1" si="97"/>
        <v>0</v>
      </c>
      <c r="Z385" s="37">
        <f t="shared" ca="1" si="98"/>
        <v>0</v>
      </c>
      <c r="AA385" s="38">
        <f t="shared" ca="1" si="99"/>
        <v>0</v>
      </c>
      <c r="AB385" s="38"/>
      <c r="AC385" s="38"/>
      <c r="AD385" s="38">
        <f t="shared" ca="1" si="100"/>
        <v>0</v>
      </c>
      <c r="AE385" s="37">
        <f t="shared" ca="1" si="101"/>
        <v>0</v>
      </c>
      <c r="AF385" s="38">
        <f t="shared" ca="1" si="102"/>
        <v>0</v>
      </c>
      <c r="AG385" s="38"/>
      <c r="AH385" s="38"/>
      <c r="AI385" s="38">
        <f t="shared" ca="1" si="103"/>
        <v>0</v>
      </c>
      <c r="BD385" s="4">
        <f>+IF(ISNA(VLOOKUP(BE385,'[2]Listing Personnel Interimaire'!$A$1:$H$50,5,FALSE)),"",VLOOKUP(BE385,'[2]Listing Personnel Interimaire'!$A$1:$H$50,5,FALSE))</f>
        <v>0</v>
      </c>
      <c r="BE385" s="3"/>
      <c r="BF385" s="4">
        <f>+IF(ISNA(VLOOKUP(BE385,'[2]Listing Personnel Interimaire'!$A$1:$H$50,2,FALSE)),"",VLOOKUP(BE385,'[2]Listing Personnel Interimaire'!$A$1:$H$50,2,FALSE))</f>
        <v>0</v>
      </c>
      <c r="BG385" s="9">
        <f t="shared" si="87"/>
        <v>0</v>
      </c>
      <c r="BH385" s="39"/>
      <c r="BI385" s="39"/>
      <c r="BJ385" s="6">
        <f t="shared" si="88"/>
        <v>0</v>
      </c>
    </row>
    <row r="386" spans="1:62" ht="15.5" thickTop="1" thickBot="1">
      <c r="A386" s="50" t="str">
        <f t="array" aca="1" ref="A386" ca="1">IFERROR(INDEX($D$9:$D$196,SMALL($F$9:$I$196,ROW(INDIRECT("1:"&amp;ROWS($G$9:$G$196))))),"")</f>
        <v/>
      </c>
      <c r="B386" s="52"/>
      <c r="C386" s="50"/>
      <c r="D386" s="32"/>
      <c r="E386" s="32"/>
      <c r="F386"/>
      <c r="G386" s="33"/>
      <c r="H386" s="33"/>
      <c r="I386" s="33"/>
      <c r="J386" s="33"/>
      <c r="K386" s="37">
        <f t="shared" ca="1" si="89"/>
        <v>0</v>
      </c>
      <c r="L386" s="38">
        <f t="shared" ca="1" si="90"/>
        <v>0</v>
      </c>
      <c r="M386" s="38"/>
      <c r="N386" s="38"/>
      <c r="O386" s="38">
        <f t="shared" ca="1" si="91"/>
        <v>0</v>
      </c>
      <c r="P386" s="37">
        <f t="shared" ca="1" si="92"/>
        <v>0</v>
      </c>
      <c r="Q386" s="38">
        <f t="shared" ca="1" si="93"/>
        <v>0</v>
      </c>
      <c r="R386" s="38"/>
      <c r="S386" s="38"/>
      <c r="T386" s="38">
        <f t="shared" ca="1" si="94"/>
        <v>0</v>
      </c>
      <c r="U386" s="37">
        <f t="shared" ca="1" si="95"/>
        <v>0</v>
      </c>
      <c r="V386" s="38">
        <f t="shared" ca="1" si="96"/>
        <v>0</v>
      </c>
      <c r="W386" s="38"/>
      <c r="X386" s="38"/>
      <c r="Y386" s="38">
        <f t="shared" ca="1" si="97"/>
        <v>0</v>
      </c>
      <c r="Z386" s="37">
        <f t="shared" ca="1" si="98"/>
        <v>0</v>
      </c>
      <c r="AA386" s="38">
        <f t="shared" ca="1" si="99"/>
        <v>0</v>
      </c>
      <c r="AB386" s="38"/>
      <c r="AC386" s="38"/>
      <c r="AD386" s="38">
        <f t="shared" ca="1" si="100"/>
        <v>0</v>
      </c>
      <c r="AE386" s="37">
        <f t="shared" ca="1" si="101"/>
        <v>0</v>
      </c>
      <c r="AF386" s="38">
        <f t="shared" ca="1" si="102"/>
        <v>0</v>
      </c>
      <c r="AG386" s="38"/>
      <c r="AH386" s="38"/>
      <c r="AI386" s="38">
        <f t="shared" ca="1" si="103"/>
        <v>0</v>
      </c>
      <c r="BD386" s="4">
        <f>+IF(ISNA(VLOOKUP(BE386,'[2]Listing Personnel Interimaire'!$A$1:$H$50,5,FALSE)),"",VLOOKUP(BE386,'[2]Listing Personnel Interimaire'!$A$1:$H$50,5,FALSE))</f>
        <v>0</v>
      </c>
      <c r="BE386" s="3"/>
      <c r="BF386" s="4">
        <f>+IF(ISNA(VLOOKUP(BE386,'[2]Listing Personnel Interimaire'!$A$1:$H$50,2,FALSE)),"",VLOOKUP(BE386,'[2]Listing Personnel Interimaire'!$A$1:$H$50,2,FALSE))</f>
        <v>0</v>
      </c>
      <c r="BG386" s="9">
        <f t="shared" si="87"/>
        <v>0</v>
      </c>
      <c r="BH386" s="39"/>
      <c r="BI386" s="39"/>
      <c r="BJ386" s="6">
        <f t="shared" si="88"/>
        <v>0</v>
      </c>
    </row>
    <row r="387" spans="1:62" ht="15.5" thickTop="1" thickBot="1">
      <c r="A387" s="50" t="str">
        <f t="array" aca="1" ref="A387" ca="1">IFERROR(INDEX($D$9:$D$196,SMALL($F$9:$I$196,ROW(INDIRECT("1:"&amp;ROWS($G$9:$G$196))))),"")</f>
        <v/>
      </c>
      <c r="B387" s="52"/>
      <c r="C387" s="50"/>
      <c r="D387" s="32"/>
      <c r="E387" s="32"/>
      <c r="F387"/>
      <c r="G387" s="33"/>
      <c r="H387" s="33"/>
      <c r="I387" s="33"/>
      <c r="J387" s="33"/>
      <c r="K387" s="37">
        <f t="shared" ca="1" si="89"/>
        <v>0</v>
      </c>
      <c r="L387" s="38">
        <f t="shared" ca="1" si="90"/>
        <v>0</v>
      </c>
      <c r="M387" s="38"/>
      <c r="N387" s="38"/>
      <c r="O387" s="38">
        <f t="shared" ca="1" si="91"/>
        <v>0</v>
      </c>
      <c r="P387" s="37">
        <f t="shared" ca="1" si="92"/>
        <v>0</v>
      </c>
      <c r="Q387" s="38">
        <f t="shared" ca="1" si="93"/>
        <v>0</v>
      </c>
      <c r="R387" s="38"/>
      <c r="S387" s="38"/>
      <c r="T387" s="38">
        <f t="shared" ca="1" si="94"/>
        <v>0</v>
      </c>
      <c r="U387" s="37">
        <f t="shared" ca="1" si="95"/>
        <v>0</v>
      </c>
      <c r="V387" s="38">
        <f t="shared" ca="1" si="96"/>
        <v>0</v>
      </c>
      <c r="W387" s="38"/>
      <c r="X387" s="38"/>
      <c r="Y387" s="38">
        <f t="shared" ca="1" si="97"/>
        <v>0</v>
      </c>
      <c r="Z387" s="37">
        <f t="shared" ca="1" si="98"/>
        <v>0</v>
      </c>
      <c r="AA387" s="38">
        <f t="shared" ca="1" si="99"/>
        <v>0</v>
      </c>
      <c r="AB387" s="38"/>
      <c r="AC387" s="38"/>
      <c r="AD387" s="38">
        <f t="shared" ca="1" si="100"/>
        <v>0</v>
      </c>
      <c r="AE387" s="37">
        <f t="shared" ca="1" si="101"/>
        <v>0</v>
      </c>
      <c r="AF387" s="38">
        <f t="shared" ca="1" si="102"/>
        <v>0</v>
      </c>
      <c r="AG387" s="38"/>
      <c r="AH387" s="38"/>
      <c r="AI387" s="38">
        <f t="shared" ca="1" si="103"/>
        <v>0</v>
      </c>
      <c r="BD387" s="4">
        <f>+IF(ISNA(VLOOKUP(BE387,'[2]Listing Personnel Interimaire'!$A$1:$H$50,5,FALSE)),"",VLOOKUP(BE387,'[2]Listing Personnel Interimaire'!$A$1:$H$50,5,FALSE))</f>
        <v>0</v>
      </c>
      <c r="BE387" s="3"/>
      <c r="BF387" s="4">
        <f>+IF(ISNA(VLOOKUP(BE387,'[2]Listing Personnel Interimaire'!$A$1:$H$50,2,FALSE)),"",VLOOKUP(BE387,'[2]Listing Personnel Interimaire'!$A$1:$H$50,2,FALSE))</f>
        <v>0</v>
      </c>
      <c r="BG387" s="9">
        <f t="shared" si="87"/>
        <v>0</v>
      </c>
      <c r="BH387" s="39"/>
      <c r="BI387" s="39"/>
      <c r="BJ387" s="6">
        <f t="shared" si="88"/>
        <v>0</v>
      </c>
    </row>
    <row r="388" spans="1:62" ht="15.5" thickTop="1" thickBot="1">
      <c r="A388" s="50" t="str">
        <f t="array" aca="1" ref="A388" ca="1">IFERROR(INDEX($D$9:$D$196,SMALL($F$9:$I$196,ROW(INDIRECT("1:"&amp;ROWS($G$9:$G$196))))),"")</f>
        <v/>
      </c>
      <c r="B388" s="52"/>
      <c r="C388" s="50"/>
      <c r="D388" s="32"/>
      <c r="E388" s="32"/>
      <c r="F388"/>
      <c r="G388" s="33"/>
      <c r="H388" s="33"/>
      <c r="I388" s="33"/>
      <c r="J388" s="33"/>
      <c r="K388" s="37">
        <f t="shared" ca="1" si="89"/>
        <v>0</v>
      </c>
      <c r="L388" s="38">
        <f t="shared" ca="1" si="90"/>
        <v>0</v>
      </c>
      <c r="M388" s="38"/>
      <c r="N388" s="38"/>
      <c r="O388" s="38">
        <f t="shared" ca="1" si="91"/>
        <v>0</v>
      </c>
      <c r="P388" s="37">
        <f t="shared" ca="1" si="92"/>
        <v>0</v>
      </c>
      <c r="Q388" s="38">
        <f t="shared" ca="1" si="93"/>
        <v>0</v>
      </c>
      <c r="R388" s="38"/>
      <c r="S388" s="38"/>
      <c r="T388" s="38">
        <f t="shared" ca="1" si="94"/>
        <v>0</v>
      </c>
      <c r="U388" s="37">
        <f t="shared" ca="1" si="95"/>
        <v>0</v>
      </c>
      <c r="V388" s="38">
        <f t="shared" ca="1" si="96"/>
        <v>0</v>
      </c>
      <c r="W388" s="38"/>
      <c r="X388" s="38"/>
      <c r="Y388" s="38">
        <f t="shared" ca="1" si="97"/>
        <v>0</v>
      </c>
      <c r="Z388" s="37">
        <f t="shared" ca="1" si="98"/>
        <v>0</v>
      </c>
      <c r="AA388" s="38">
        <f t="shared" ca="1" si="99"/>
        <v>0</v>
      </c>
      <c r="AB388" s="38"/>
      <c r="AC388" s="38"/>
      <c r="AD388" s="38">
        <f t="shared" ca="1" si="100"/>
        <v>0</v>
      </c>
      <c r="AE388" s="37">
        <f t="shared" ca="1" si="101"/>
        <v>0</v>
      </c>
      <c r="AF388" s="38">
        <f t="shared" ca="1" si="102"/>
        <v>0</v>
      </c>
      <c r="AG388" s="38"/>
      <c r="AH388" s="38"/>
      <c r="AI388" s="38">
        <f t="shared" ca="1" si="103"/>
        <v>0</v>
      </c>
      <c r="BD388" s="4">
        <f>+IF(ISNA(VLOOKUP(BE388,'[2]Listing Personnel Interimaire'!$A$1:$H$50,5,FALSE)),"",VLOOKUP(BE388,'[2]Listing Personnel Interimaire'!$A$1:$H$50,5,FALSE))</f>
        <v>0</v>
      </c>
      <c r="BE388" s="3"/>
      <c r="BF388" s="4">
        <f>+IF(ISNA(VLOOKUP(BE388,'[2]Listing Personnel Interimaire'!$A$1:$H$50,2,FALSE)),"",VLOOKUP(BE388,'[2]Listing Personnel Interimaire'!$A$1:$H$50,2,FALSE))</f>
        <v>0</v>
      </c>
      <c r="BG388" s="9">
        <f t="shared" ref="BG388:BG451" si="104">+IF(BE388=BE389,0,1)</f>
        <v>0</v>
      </c>
      <c r="BH388" s="39"/>
      <c r="BI388" s="39"/>
      <c r="BJ388" s="6">
        <f t="shared" ref="BJ388:BJ451" si="105">WEEKNUM(BH388)</f>
        <v>0</v>
      </c>
    </row>
    <row r="389" spans="1:62" ht="15.5" thickTop="1" thickBot="1">
      <c r="A389" s="50" t="str">
        <f t="array" aca="1" ref="A389" ca="1">IFERROR(INDEX($D$9:$D$196,SMALL($F$9:$I$196,ROW(INDIRECT("1:"&amp;ROWS($G$9:$G$196))))),"")</f>
        <v/>
      </c>
      <c r="B389" s="52"/>
      <c r="C389" s="50"/>
      <c r="D389" s="32"/>
      <c r="E389" s="32"/>
      <c r="F389"/>
      <c r="G389" s="33"/>
      <c r="H389" s="33"/>
      <c r="I389" s="33"/>
      <c r="J389" s="33"/>
      <c r="K389" s="37">
        <f t="shared" ca="1" si="89"/>
        <v>0</v>
      </c>
      <c r="L389" s="38">
        <f t="shared" ca="1" si="90"/>
        <v>0</v>
      </c>
      <c r="M389" s="38"/>
      <c r="N389" s="38"/>
      <c r="O389" s="38">
        <f t="shared" ca="1" si="91"/>
        <v>0</v>
      </c>
      <c r="P389" s="37">
        <f t="shared" ca="1" si="92"/>
        <v>0</v>
      </c>
      <c r="Q389" s="38">
        <f t="shared" ca="1" si="93"/>
        <v>0</v>
      </c>
      <c r="R389" s="38"/>
      <c r="S389" s="38"/>
      <c r="T389" s="38">
        <f t="shared" ca="1" si="94"/>
        <v>0</v>
      </c>
      <c r="U389" s="37">
        <f t="shared" ca="1" si="95"/>
        <v>0</v>
      </c>
      <c r="V389" s="38">
        <f t="shared" ca="1" si="96"/>
        <v>0</v>
      </c>
      <c r="W389" s="38"/>
      <c r="X389" s="38"/>
      <c r="Y389" s="38">
        <f t="shared" ca="1" si="97"/>
        <v>0</v>
      </c>
      <c r="Z389" s="37">
        <f t="shared" ca="1" si="98"/>
        <v>0</v>
      </c>
      <c r="AA389" s="38">
        <f t="shared" ca="1" si="99"/>
        <v>0</v>
      </c>
      <c r="AB389" s="38"/>
      <c r="AC389" s="38"/>
      <c r="AD389" s="38">
        <f t="shared" ca="1" si="100"/>
        <v>0</v>
      </c>
      <c r="AE389" s="37">
        <f t="shared" ca="1" si="101"/>
        <v>0</v>
      </c>
      <c r="AF389" s="38">
        <f t="shared" ca="1" si="102"/>
        <v>0</v>
      </c>
      <c r="AG389" s="38"/>
      <c r="AH389" s="38"/>
      <c r="AI389" s="38">
        <f t="shared" ca="1" si="103"/>
        <v>0</v>
      </c>
      <c r="BD389" s="4">
        <f>+IF(ISNA(VLOOKUP(BE389,'[2]Listing Personnel Interimaire'!$A$1:$H$50,5,FALSE)),"",VLOOKUP(BE389,'[2]Listing Personnel Interimaire'!$A$1:$H$50,5,FALSE))</f>
        <v>0</v>
      </c>
      <c r="BE389" s="3"/>
      <c r="BF389" s="4">
        <f>+IF(ISNA(VLOOKUP(BE389,'[2]Listing Personnel Interimaire'!$A$1:$H$50,2,FALSE)),"",VLOOKUP(BE389,'[2]Listing Personnel Interimaire'!$A$1:$H$50,2,FALSE))</f>
        <v>0</v>
      </c>
      <c r="BG389" s="9">
        <f t="shared" si="104"/>
        <v>0</v>
      </c>
      <c r="BH389" s="39"/>
      <c r="BI389" s="39"/>
      <c r="BJ389" s="6">
        <f t="shared" si="105"/>
        <v>0</v>
      </c>
    </row>
    <row r="390" spans="1:62" ht="15.5" thickTop="1" thickBot="1">
      <c r="A390" s="50" t="str">
        <f t="array" aca="1" ref="A390" ca="1">IFERROR(INDEX($D$9:$D$196,SMALL($F$9:$I$196,ROW(INDIRECT("1:"&amp;ROWS($G$9:$G$196))))),"")</f>
        <v/>
      </c>
      <c r="B390" s="52"/>
      <c r="C390" s="50"/>
      <c r="D390" s="32"/>
      <c r="E390" s="32"/>
      <c r="F390"/>
      <c r="G390" s="33"/>
      <c r="H390" s="33"/>
      <c r="I390" s="33"/>
      <c r="J390" s="33"/>
      <c r="K390" s="37">
        <f t="shared" ca="1" si="89"/>
        <v>0</v>
      </c>
      <c r="L390" s="38">
        <f t="shared" ca="1" si="90"/>
        <v>0</v>
      </c>
      <c r="M390" s="38"/>
      <c r="N390" s="38"/>
      <c r="O390" s="38">
        <f t="shared" ca="1" si="91"/>
        <v>0</v>
      </c>
      <c r="P390" s="37">
        <f t="shared" ca="1" si="92"/>
        <v>0</v>
      </c>
      <c r="Q390" s="38">
        <f t="shared" ca="1" si="93"/>
        <v>0</v>
      </c>
      <c r="R390" s="38"/>
      <c r="S390" s="38"/>
      <c r="T390" s="38">
        <f t="shared" ca="1" si="94"/>
        <v>0</v>
      </c>
      <c r="U390" s="37">
        <f t="shared" ca="1" si="95"/>
        <v>0</v>
      </c>
      <c r="V390" s="38">
        <f t="shared" ca="1" si="96"/>
        <v>0</v>
      </c>
      <c r="W390" s="38"/>
      <c r="X390" s="38"/>
      <c r="Y390" s="38">
        <f t="shared" ca="1" si="97"/>
        <v>0</v>
      </c>
      <c r="Z390" s="37">
        <f t="shared" ca="1" si="98"/>
        <v>0</v>
      </c>
      <c r="AA390" s="38">
        <f t="shared" ca="1" si="99"/>
        <v>0</v>
      </c>
      <c r="AB390" s="38"/>
      <c r="AC390" s="38"/>
      <c r="AD390" s="38">
        <f t="shared" ca="1" si="100"/>
        <v>0</v>
      </c>
      <c r="AE390" s="37">
        <f t="shared" ca="1" si="101"/>
        <v>0</v>
      </c>
      <c r="AF390" s="38">
        <f t="shared" ca="1" si="102"/>
        <v>0</v>
      </c>
      <c r="AG390" s="38"/>
      <c r="AH390" s="38"/>
      <c r="AI390" s="38">
        <f t="shared" ca="1" si="103"/>
        <v>0</v>
      </c>
      <c r="BD390" s="4">
        <f>+IF(ISNA(VLOOKUP(BE390,'[2]Listing Personnel Interimaire'!$A$1:$H$50,5,FALSE)),"",VLOOKUP(BE390,'[2]Listing Personnel Interimaire'!$A$1:$H$50,5,FALSE))</f>
        <v>0</v>
      </c>
      <c r="BE390" s="3"/>
      <c r="BF390" s="4">
        <f>+IF(ISNA(VLOOKUP(BE390,'[2]Listing Personnel Interimaire'!$A$1:$H$50,2,FALSE)),"",VLOOKUP(BE390,'[2]Listing Personnel Interimaire'!$A$1:$H$50,2,FALSE))</f>
        <v>0</v>
      </c>
      <c r="BG390" s="9">
        <f t="shared" si="104"/>
        <v>0</v>
      </c>
      <c r="BH390" s="39"/>
      <c r="BI390" s="39"/>
      <c r="BJ390" s="6">
        <f t="shared" si="105"/>
        <v>0</v>
      </c>
    </row>
    <row r="391" spans="1:62" ht="15.5" thickTop="1" thickBot="1">
      <c r="A391" s="50" t="str">
        <f t="array" aca="1" ref="A391" ca="1">IFERROR(INDEX($D$9:$D$196,SMALL($F$9:$I$196,ROW(INDIRECT("1:"&amp;ROWS($G$9:$G$196))))),"")</f>
        <v/>
      </c>
      <c r="B391" s="52"/>
      <c r="C391" s="50"/>
      <c r="D391" s="32"/>
      <c r="E391" s="32"/>
      <c r="F391"/>
      <c r="G391" s="33"/>
      <c r="H391" s="33"/>
      <c r="I391" s="33"/>
      <c r="J391" s="33"/>
      <c r="K391" s="37">
        <f t="shared" ca="1" si="89"/>
        <v>0</v>
      </c>
      <c r="L391" s="38">
        <f t="shared" ca="1" si="90"/>
        <v>0</v>
      </c>
      <c r="M391" s="38"/>
      <c r="N391" s="38"/>
      <c r="O391" s="38">
        <f t="shared" ca="1" si="91"/>
        <v>0</v>
      </c>
      <c r="P391" s="37">
        <f t="shared" ca="1" si="92"/>
        <v>0</v>
      </c>
      <c r="Q391" s="38">
        <f t="shared" ca="1" si="93"/>
        <v>0</v>
      </c>
      <c r="R391" s="38"/>
      <c r="S391" s="38"/>
      <c r="T391" s="38">
        <f t="shared" ca="1" si="94"/>
        <v>0</v>
      </c>
      <c r="U391" s="37">
        <f t="shared" ca="1" si="95"/>
        <v>0</v>
      </c>
      <c r="V391" s="38">
        <f t="shared" ca="1" si="96"/>
        <v>0</v>
      </c>
      <c r="W391" s="38"/>
      <c r="X391" s="38"/>
      <c r="Y391" s="38">
        <f t="shared" ca="1" si="97"/>
        <v>0</v>
      </c>
      <c r="Z391" s="37">
        <f t="shared" ca="1" si="98"/>
        <v>0</v>
      </c>
      <c r="AA391" s="38">
        <f t="shared" ca="1" si="99"/>
        <v>0</v>
      </c>
      <c r="AB391" s="38"/>
      <c r="AC391" s="38"/>
      <c r="AD391" s="38">
        <f t="shared" ca="1" si="100"/>
        <v>0</v>
      </c>
      <c r="AE391" s="37">
        <f t="shared" ca="1" si="101"/>
        <v>0</v>
      </c>
      <c r="AF391" s="38">
        <f t="shared" ca="1" si="102"/>
        <v>0</v>
      </c>
      <c r="AG391" s="38"/>
      <c r="AH391" s="38"/>
      <c r="AI391" s="38">
        <f t="shared" ca="1" si="103"/>
        <v>0</v>
      </c>
      <c r="BD391" s="4">
        <f>+IF(ISNA(VLOOKUP(BE391,'[2]Listing Personnel Interimaire'!$A$1:$H$50,5,FALSE)),"",VLOOKUP(BE391,'[2]Listing Personnel Interimaire'!$A$1:$H$50,5,FALSE))</f>
        <v>0</v>
      </c>
      <c r="BE391" s="3"/>
      <c r="BF391" s="4">
        <f>+IF(ISNA(VLOOKUP(BE391,'[2]Listing Personnel Interimaire'!$A$1:$H$50,2,FALSE)),"",VLOOKUP(BE391,'[2]Listing Personnel Interimaire'!$A$1:$H$50,2,FALSE))</f>
        <v>0</v>
      </c>
      <c r="BG391" s="9">
        <f t="shared" si="104"/>
        <v>0</v>
      </c>
      <c r="BH391" s="39"/>
      <c r="BI391" s="39"/>
      <c r="BJ391" s="6">
        <f t="shared" si="105"/>
        <v>0</v>
      </c>
    </row>
    <row r="392" spans="1:62" ht="15.5" thickTop="1" thickBot="1">
      <c r="A392" s="50" t="str">
        <f t="array" aca="1" ref="A392" ca="1">IFERROR(INDEX($D$9:$D$196,SMALL($F$9:$I$196,ROW(INDIRECT("1:"&amp;ROWS($G$9:$G$196))))),"")</f>
        <v/>
      </c>
      <c r="B392" s="52"/>
      <c r="C392" s="50"/>
      <c r="D392" s="32"/>
      <c r="E392" s="32"/>
      <c r="F392"/>
      <c r="G392" s="33"/>
      <c r="H392" s="33"/>
      <c r="I392" s="33"/>
      <c r="J392" s="33"/>
      <c r="K392" s="37">
        <f t="shared" ca="1" si="89"/>
        <v>0</v>
      </c>
      <c r="L392" s="38">
        <f t="shared" ca="1" si="90"/>
        <v>0</v>
      </c>
      <c r="M392" s="38"/>
      <c r="N392" s="38"/>
      <c r="O392" s="38">
        <f t="shared" ca="1" si="91"/>
        <v>0</v>
      </c>
      <c r="P392" s="37">
        <f t="shared" ca="1" si="92"/>
        <v>0</v>
      </c>
      <c r="Q392" s="38">
        <f t="shared" ca="1" si="93"/>
        <v>0</v>
      </c>
      <c r="R392" s="38"/>
      <c r="S392" s="38"/>
      <c r="T392" s="38">
        <f t="shared" ca="1" si="94"/>
        <v>0</v>
      </c>
      <c r="U392" s="37">
        <f t="shared" ca="1" si="95"/>
        <v>0</v>
      </c>
      <c r="V392" s="38">
        <f t="shared" ca="1" si="96"/>
        <v>0</v>
      </c>
      <c r="W392" s="38"/>
      <c r="X392" s="38"/>
      <c r="Y392" s="38">
        <f t="shared" ca="1" si="97"/>
        <v>0</v>
      </c>
      <c r="Z392" s="37">
        <f t="shared" ca="1" si="98"/>
        <v>0</v>
      </c>
      <c r="AA392" s="38">
        <f t="shared" ca="1" si="99"/>
        <v>0</v>
      </c>
      <c r="AB392" s="38"/>
      <c r="AC392" s="38"/>
      <c r="AD392" s="38">
        <f t="shared" ca="1" si="100"/>
        <v>0</v>
      </c>
      <c r="AE392" s="37">
        <f t="shared" ca="1" si="101"/>
        <v>0</v>
      </c>
      <c r="AF392" s="38">
        <f t="shared" ca="1" si="102"/>
        <v>0</v>
      </c>
      <c r="AG392" s="38"/>
      <c r="AH392" s="38"/>
      <c r="AI392" s="38">
        <f t="shared" ca="1" si="103"/>
        <v>0</v>
      </c>
      <c r="BD392" s="4">
        <f>+IF(ISNA(VLOOKUP(BE392,'[2]Listing Personnel Interimaire'!$A$1:$H$50,5,FALSE)),"",VLOOKUP(BE392,'[2]Listing Personnel Interimaire'!$A$1:$H$50,5,FALSE))</f>
        <v>0</v>
      </c>
      <c r="BE392" s="3"/>
      <c r="BF392" s="4">
        <f>+IF(ISNA(VLOOKUP(BE392,'[2]Listing Personnel Interimaire'!$A$1:$H$50,2,FALSE)),"",VLOOKUP(BE392,'[2]Listing Personnel Interimaire'!$A$1:$H$50,2,FALSE))</f>
        <v>0</v>
      </c>
      <c r="BG392" s="9">
        <f t="shared" si="104"/>
        <v>0</v>
      </c>
      <c r="BH392" s="39"/>
      <c r="BI392" s="39"/>
      <c r="BJ392" s="6">
        <f t="shared" si="105"/>
        <v>0</v>
      </c>
    </row>
    <row r="393" spans="1:62" ht="15.5" thickTop="1" thickBot="1">
      <c r="A393" s="50" t="str">
        <f t="array" aca="1" ref="A393" ca="1">IFERROR(INDEX($D$9:$D$196,SMALL($F$9:$I$196,ROW(INDIRECT("1:"&amp;ROWS($G$9:$G$196))))),"")</f>
        <v/>
      </c>
      <c r="B393" s="52"/>
      <c r="C393" s="50"/>
      <c r="D393" s="32"/>
      <c r="E393" s="32"/>
      <c r="F393"/>
      <c r="G393" s="33"/>
      <c r="H393" s="33"/>
      <c r="I393" s="33"/>
      <c r="J393" s="33"/>
      <c r="K393" s="37">
        <f t="shared" ca="1" si="89"/>
        <v>0</v>
      </c>
      <c r="L393" s="38">
        <f t="shared" ca="1" si="90"/>
        <v>0</v>
      </c>
      <c r="M393" s="38"/>
      <c r="N393" s="38"/>
      <c r="O393" s="38">
        <f t="shared" ca="1" si="91"/>
        <v>0</v>
      </c>
      <c r="P393" s="37">
        <f t="shared" ca="1" si="92"/>
        <v>0</v>
      </c>
      <c r="Q393" s="38">
        <f t="shared" ca="1" si="93"/>
        <v>0</v>
      </c>
      <c r="R393" s="38"/>
      <c r="S393" s="38"/>
      <c r="T393" s="38">
        <f t="shared" ca="1" si="94"/>
        <v>0</v>
      </c>
      <c r="U393" s="37">
        <f t="shared" ca="1" si="95"/>
        <v>0</v>
      </c>
      <c r="V393" s="38">
        <f t="shared" ca="1" si="96"/>
        <v>0</v>
      </c>
      <c r="W393" s="38"/>
      <c r="X393" s="38"/>
      <c r="Y393" s="38">
        <f t="shared" ca="1" si="97"/>
        <v>0</v>
      </c>
      <c r="Z393" s="37">
        <f t="shared" ca="1" si="98"/>
        <v>0</v>
      </c>
      <c r="AA393" s="38">
        <f t="shared" ca="1" si="99"/>
        <v>0</v>
      </c>
      <c r="AB393" s="38"/>
      <c r="AC393" s="38"/>
      <c r="AD393" s="38">
        <f t="shared" ca="1" si="100"/>
        <v>0</v>
      </c>
      <c r="AE393" s="37">
        <f t="shared" ca="1" si="101"/>
        <v>0</v>
      </c>
      <c r="AF393" s="38">
        <f t="shared" ca="1" si="102"/>
        <v>0</v>
      </c>
      <c r="AG393" s="38"/>
      <c r="AH393" s="38"/>
      <c r="AI393" s="38">
        <f t="shared" ca="1" si="103"/>
        <v>0</v>
      </c>
      <c r="BD393" s="4">
        <f>+IF(ISNA(VLOOKUP(BE393,'[2]Listing Personnel Interimaire'!$A$1:$H$50,5,FALSE)),"",VLOOKUP(BE393,'[2]Listing Personnel Interimaire'!$A$1:$H$50,5,FALSE))</f>
        <v>0</v>
      </c>
      <c r="BE393" s="3"/>
      <c r="BF393" s="4">
        <f>+IF(ISNA(VLOOKUP(BE393,'[2]Listing Personnel Interimaire'!$A$1:$H$50,2,FALSE)),"",VLOOKUP(BE393,'[2]Listing Personnel Interimaire'!$A$1:$H$50,2,FALSE))</f>
        <v>0</v>
      </c>
      <c r="BG393" s="9">
        <f t="shared" si="104"/>
        <v>0</v>
      </c>
      <c r="BH393" s="39"/>
      <c r="BI393" s="39"/>
      <c r="BJ393" s="6">
        <f t="shared" si="105"/>
        <v>0</v>
      </c>
    </row>
    <row r="394" spans="1:62" ht="15.5" thickTop="1" thickBot="1">
      <c r="A394" s="31" t="str">
        <f t="array" aca="1" ref="A394" ca="1">IFERROR(INDEX($D$9:$D$196,SMALL($F$9:$I$196,ROW(INDIRECT("1:"&amp;ROWS($G$9:$G$196))))),"")</f>
        <v/>
      </c>
      <c r="B394" s="35"/>
      <c r="C394" s="36"/>
      <c r="D394" s="32"/>
      <c r="E394" s="32"/>
      <c r="F394"/>
      <c r="G394" s="33"/>
      <c r="H394" s="33"/>
      <c r="I394" s="33"/>
      <c r="J394" s="33"/>
      <c r="K394" s="37">
        <f t="shared" ca="1" si="89"/>
        <v>0</v>
      </c>
      <c r="L394" s="38">
        <f t="shared" ca="1" si="90"/>
        <v>0</v>
      </c>
      <c r="M394" s="38"/>
      <c r="N394" s="38"/>
      <c r="O394" s="38">
        <f t="shared" ca="1" si="91"/>
        <v>0</v>
      </c>
      <c r="P394" s="37">
        <f t="shared" ca="1" si="92"/>
        <v>0</v>
      </c>
      <c r="Q394" s="38">
        <f t="shared" ca="1" si="93"/>
        <v>0</v>
      </c>
      <c r="R394" s="38"/>
      <c r="S394" s="38"/>
      <c r="T394" s="38">
        <f t="shared" ca="1" si="94"/>
        <v>0</v>
      </c>
      <c r="U394" s="37">
        <f t="shared" ca="1" si="95"/>
        <v>0</v>
      </c>
      <c r="V394" s="38">
        <f t="shared" ca="1" si="96"/>
        <v>0</v>
      </c>
      <c r="W394" s="38"/>
      <c r="X394" s="38"/>
      <c r="Y394" s="38">
        <f t="shared" ca="1" si="97"/>
        <v>0</v>
      </c>
      <c r="Z394" s="37">
        <f t="shared" ca="1" si="98"/>
        <v>0</v>
      </c>
      <c r="AA394" s="38">
        <f t="shared" ca="1" si="99"/>
        <v>0</v>
      </c>
      <c r="AB394" s="38"/>
      <c r="AC394" s="38"/>
      <c r="AD394" s="38">
        <f t="shared" ca="1" si="100"/>
        <v>0</v>
      </c>
      <c r="AE394" s="37">
        <f t="shared" ca="1" si="101"/>
        <v>0</v>
      </c>
      <c r="AF394" s="38">
        <f t="shared" ca="1" si="102"/>
        <v>0</v>
      </c>
      <c r="AG394" s="38"/>
      <c r="AH394" s="38"/>
      <c r="AI394" s="38">
        <f t="shared" ca="1" si="103"/>
        <v>0</v>
      </c>
      <c r="BD394" s="4">
        <f>+IF(ISNA(VLOOKUP(BE394,'[2]Listing Personnel Interimaire'!$A$1:$H$50,5,FALSE)),"",VLOOKUP(BE394,'[2]Listing Personnel Interimaire'!$A$1:$H$50,5,FALSE))</f>
        <v>0</v>
      </c>
      <c r="BE394" s="3"/>
      <c r="BF394" s="4">
        <f>+IF(ISNA(VLOOKUP(BE394,'[2]Listing Personnel Interimaire'!$A$1:$H$50,2,FALSE)),"",VLOOKUP(BE394,'[2]Listing Personnel Interimaire'!$A$1:$H$50,2,FALSE))</f>
        <v>0</v>
      </c>
      <c r="BG394" s="9">
        <f t="shared" si="104"/>
        <v>0</v>
      </c>
      <c r="BH394" s="39"/>
      <c r="BI394" s="39"/>
      <c r="BJ394" s="6">
        <f t="shared" si="105"/>
        <v>0</v>
      </c>
    </row>
    <row r="395" spans="1:62" ht="15.5" thickTop="1" thickBot="1">
      <c r="A395" s="31" t="str">
        <f t="array" aca="1" ref="A395" ca="1">IFERROR(INDEX($D$9:$D$196,SMALL($F$9:$I$196,ROW(INDIRECT("1:"&amp;ROWS($G$9:$G$196))))),"")</f>
        <v/>
      </c>
      <c r="B395" s="35"/>
      <c r="C395" s="36"/>
      <c r="D395" s="32"/>
      <c r="E395" s="32"/>
      <c r="F395"/>
      <c r="G395" s="33"/>
      <c r="H395" s="33"/>
      <c r="I395" s="33"/>
      <c r="J395" s="33"/>
      <c r="K395" s="37">
        <f t="shared" ref="K395:K458" ca="1" si="106">+IF(A395="",0,7)</f>
        <v>0</v>
      </c>
      <c r="L395" s="38">
        <f t="shared" ref="L395:L458" ca="1" si="107">+IF(K395&gt;=6,1,0)</f>
        <v>0</v>
      </c>
      <c r="M395" s="38"/>
      <c r="N395" s="38"/>
      <c r="O395" s="38">
        <f t="shared" ref="O395:O458" ca="1" si="108">+L395</f>
        <v>0</v>
      </c>
      <c r="P395" s="37">
        <f t="shared" ref="P395:P458" ca="1" si="109">+IF(A395="",0,7)</f>
        <v>0</v>
      </c>
      <c r="Q395" s="38">
        <f t="shared" ref="Q395:Q458" ca="1" si="110">+IF(P395&gt;=6,1,0)</f>
        <v>0</v>
      </c>
      <c r="R395" s="38"/>
      <c r="S395" s="38"/>
      <c r="T395" s="38">
        <f t="shared" ref="T395:T458" ca="1" si="111">+Q395</f>
        <v>0</v>
      </c>
      <c r="U395" s="37">
        <f t="shared" ref="U395:U458" ca="1" si="112">+IF(A395="",0,7)</f>
        <v>0</v>
      </c>
      <c r="V395" s="38">
        <f t="shared" ref="V395:V458" ca="1" si="113">+IF(U395&gt;=6,1,0)</f>
        <v>0</v>
      </c>
      <c r="W395" s="38"/>
      <c r="X395" s="38"/>
      <c r="Y395" s="38">
        <f t="shared" ref="Y395:Y458" ca="1" si="114">+V395</f>
        <v>0</v>
      </c>
      <c r="Z395" s="37">
        <f t="shared" ref="Z395:Z458" ca="1" si="115">+IF(A395="",0,7)</f>
        <v>0</v>
      </c>
      <c r="AA395" s="38">
        <f t="shared" ref="AA395:AA458" ca="1" si="116">+IF(Z395&gt;=6,1,0)</f>
        <v>0</v>
      </c>
      <c r="AB395" s="38"/>
      <c r="AC395" s="38"/>
      <c r="AD395" s="38">
        <f t="shared" ref="AD395:AD458" ca="1" si="117">+AA395</f>
        <v>0</v>
      </c>
      <c r="AE395" s="37">
        <f t="shared" ref="AE395:AE458" ca="1" si="118">+IF(A395="",0,7)</f>
        <v>0</v>
      </c>
      <c r="AF395" s="38">
        <f t="shared" ref="AF395:AF458" ca="1" si="119">+IF(AE395&gt;=6,1,0)</f>
        <v>0</v>
      </c>
      <c r="AG395" s="38"/>
      <c r="AH395" s="38"/>
      <c r="AI395" s="38">
        <f t="shared" ref="AI395:AI458" ca="1" si="120">+AF395</f>
        <v>0</v>
      </c>
      <c r="BD395" s="4">
        <f>+IF(ISNA(VLOOKUP(BE395,'[2]Listing Personnel Interimaire'!$A$1:$H$50,5,FALSE)),"",VLOOKUP(BE395,'[2]Listing Personnel Interimaire'!$A$1:$H$50,5,FALSE))</f>
        <v>0</v>
      </c>
      <c r="BE395" s="3"/>
      <c r="BF395" s="4">
        <f>+IF(ISNA(VLOOKUP(BE395,'[2]Listing Personnel Interimaire'!$A$1:$H$50,2,FALSE)),"",VLOOKUP(BE395,'[2]Listing Personnel Interimaire'!$A$1:$H$50,2,FALSE))</f>
        <v>0</v>
      </c>
      <c r="BG395" s="9">
        <f t="shared" si="104"/>
        <v>0</v>
      </c>
      <c r="BH395" s="39"/>
      <c r="BI395" s="39"/>
      <c r="BJ395" s="6">
        <f t="shared" si="105"/>
        <v>0</v>
      </c>
    </row>
    <row r="396" spans="1:62" ht="15.5" thickTop="1" thickBot="1">
      <c r="A396" s="31" t="str">
        <f t="array" aca="1" ref="A396" ca="1">IFERROR(INDEX($D$9:$D$196,SMALL($F$9:$I$196,ROW(INDIRECT("1:"&amp;ROWS($G$9:$G$196))))),"")</f>
        <v/>
      </c>
      <c r="B396" s="35"/>
      <c r="C396" s="36"/>
      <c r="D396" s="32"/>
      <c r="E396" s="32"/>
      <c r="F396"/>
      <c r="G396" s="33"/>
      <c r="H396" s="33"/>
      <c r="I396" s="33"/>
      <c r="J396" s="33"/>
      <c r="K396" s="37">
        <f t="shared" ca="1" si="106"/>
        <v>0</v>
      </c>
      <c r="L396" s="38">
        <f t="shared" ca="1" si="107"/>
        <v>0</v>
      </c>
      <c r="M396" s="38"/>
      <c r="N396" s="38"/>
      <c r="O396" s="38">
        <f t="shared" ca="1" si="108"/>
        <v>0</v>
      </c>
      <c r="P396" s="37">
        <f t="shared" ca="1" si="109"/>
        <v>0</v>
      </c>
      <c r="Q396" s="38">
        <f t="shared" ca="1" si="110"/>
        <v>0</v>
      </c>
      <c r="R396" s="38"/>
      <c r="S396" s="38"/>
      <c r="T396" s="38">
        <f t="shared" ca="1" si="111"/>
        <v>0</v>
      </c>
      <c r="U396" s="37">
        <f t="shared" ca="1" si="112"/>
        <v>0</v>
      </c>
      <c r="V396" s="38">
        <f t="shared" ca="1" si="113"/>
        <v>0</v>
      </c>
      <c r="W396" s="38"/>
      <c r="X396" s="38"/>
      <c r="Y396" s="38">
        <f t="shared" ca="1" si="114"/>
        <v>0</v>
      </c>
      <c r="Z396" s="37">
        <f t="shared" ca="1" si="115"/>
        <v>0</v>
      </c>
      <c r="AA396" s="38">
        <f t="shared" ca="1" si="116"/>
        <v>0</v>
      </c>
      <c r="AB396" s="38"/>
      <c r="AC396" s="38"/>
      <c r="AD396" s="38">
        <f t="shared" ca="1" si="117"/>
        <v>0</v>
      </c>
      <c r="AE396" s="37">
        <f t="shared" ca="1" si="118"/>
        <v>0</v>
      </c>
      <c r="AF396" s="38">
        <f t="shared" ca="1" si="119"/>
        <v>0</v>
      </c>
      <c r="AG396" s="38"/>
      <c r="AH396" s="38"/>
      <c r="AI396" s="38">
        <f t="shared" ca="1" si="120"/>
        <v>0</v>
      </c>
      <c r="BD396" s="4">
        <f>+IF(ISNA(VLOOKUP(BE396,'[2]Listing Personnel Interimaire'!$A$1:$H$50,5,FALSE)),"",VLOOKUP(BE396,'[2]Listing Personnel Interimaire'!$A$1:$H$50,5,FALSE))</f>
        <v>0</v>
      </c>
      <c r="BE396" s="3"/>
      <c r="BF396" s="4">
        <f>+IF(ISNA(VLOOKUP(BE396,'[2]Listing Personnel Interimaire'!$A$1:$H$50,2,FALSE)),"",VLOOKUP(BE396,'[2]Listing Personnel Interimaire'!$A$1:$H$50,2,FALSE))</f>
        <v>0</v>
      </c>
      <c r="BG396" s="9">
        <f t="shared" si="104"/>
        <v>0</v>
      </c>
      <c r="BH396" s="39"/>
      <c r="BI396" s="39"/>
      <c r="BJ396" s="6">
        <f t="shared" si="105"/>
        <v>0</v>
      </c>
    </row>
    <row r="397" spans="1:62" ht="15.5" thickTop="1" thickBot="1">
      <c r="A397" s="31" t="str">
        <f t="array" aca="1" ref="A397" ca="1">IFERROR(INDEX($D$9:$D$196,SMALL($F$9:$I$196,ROW(INDIRECT("1:"&amp;ROWS($G$9:$G$196))))),"")</f>
        <v/>
      </c>
      <c r="B397" s="35"/>
      <c r="C397" s="36"/>
      <c r="D397" s="32"/>
      <c r="E397" s="32"/>
      <c r="F397"/>
      <c r="G397" s="33"/>
      <c r="H397" s="33"/>
      <c r="I397" s="33"/>
      <c r="J397" s="33"/>
      <c r="K397" s="37">
        <f t="shared" ca="1" si="106"/>
        <v>0</v>
      </c>
      <c r="L397" s="38">
        <f t="shared" ca="1" si="107"/>
        <v>0</v>
      </c>
      <c r="M397" s="38"/>
      <c r="N397" s="38"/>
      <c r="O397" s="38">
        <f t="shared" ca="1" si="108"/>
        <v>0</v>
      </c>
      <c r="P397" s="37">
        <f t="shared" ca="1" si="109"/>
        <v>0</v>
      </c>
      <c r="Q397" s="38">
        <f t="shared" ca="1" si="110"/>
        <v>0</v>
      </c>
      <c r="R397" s="38"/>
      <c r="S397" s="38"/>
      <c r="T397" s="38">
        <f t="shared" ca="1" si="111"/>
        <v>0</v>
      </c>
      <c r="U397" s="37">
        <f t="shared" ca="1" si="112"/>
        <v>0</v>
      </c>
      <c r="V397" s="38">
        <f t="shared" ca="1" si="113"/>
        <v>0</v>
      </c>
      <c r="W397" s="38"/>
      <c r="X397" s="38"/>
      <c r="Y397" s="38">
        <f t="shared" ca="1" si="114"/>
        <v>0</v>
      </c>
      <c r="Z397" s="37">
        <f t="shared" ca="1" si="115"/>
        <v>0</v>
      </c>
      <c r="AA397" s="38">
        <f t="shared" ca="1" si="116"/>
        <v>0</v>
      </c>
      <c r="AB397" s="38"/>
      <c r="AC397" s="38"/>
      <c r="AD397" s="38">
        <f t="shared" ca="1" si="117"/>
        <v>0</v>
      </c>
      <c r="AE397" s="37">
        <f t="shared" ca="1" si="118"/>
        <v>0</v>
      </c>
      <c r="AF397" s="38">
        <f t="shared" ca="1" si="119"/>
        <v>0</v>
      </c>
      <c r="AG397" s="38"/>
      <c r="AH397" s="38"/>
      <c r="AI397" s="38">
        <f t="shared" ca="1" si="120"/>
        <v>0</v>
      </c>
      <c r="BD397" s="4">
        <f>+IF(ISNA(VLOOKUP(BE397,'[2]Listing Personnel Interimaire'!$A$1:$H$50,5,FALSE)),"",VLOOKUP(BE397,'[2]Listing Personnel Interimaire'!$A$1:$H$50,5,FALSE))</f>
        <v>0</v>
      </c>
      <c r="BE397" s="3"/>
      <c r="BF397" s="4">
        <f>+IF(ISNA(VLOOKUP(BE397,'[2]Listing Personnel Interimaire'!$A$1:$H$50,2,FALSE)),"",VLOOKUP(BE397,'[2]Listing Personnel Interimaire'!$A$1:$H$50,2,FALSE))</f>
        <v>0</v>
      </c>
      <c r="BG397" s="9">
        <f t="shared" si="104"/>
        <v>0</v>
      </c>
      <c r="BH397" s="39"/>
      <c r="BI397" s="39"/>
      <c r="BJ397" s="6">
        <f t="shared" si="105"/>
        <v>0</v>
      </c>
    </row>
    <row r="398" spans="1:62" ht="15.5" thickTop="1" thickBot="1">
      <c r="A398" s="31" t="str">
        <f t="array" aca="1" ref="A398" ca="1">IFERROR(INDEX($D$9:$D$196,SMALL($F$9:$I$196,ROW(INDIRECT("1:"&amp;ROWS($G$9:$G$196))))),"")</f>
        <v/>
      </c>
      <c r="B398" s="35"/>
      <c r="C398" s="36"/>
      <c r="D398" s="32"/>
      <c r="E398" s="32"/>
      <c r="F398"/>
      <c r="G398" s="33"/>
      <c r="H398" s="33"/>
      <c r="I398" s="33"/>
      <c r="J398" s="33"/>
      <c r="K398" s="37">
        <f t="shared" ca="1" si="106"/>
        <v>0</v>
      </c>
      <c r="L398" s="38">
        <f t="shared" ca="1" si="107"/>
        <v>0</v>
      </c>
      <c r="M398" s="38"/>
      <c r="N398" s="38"/>
      <c r="O398" s="38">
        <f t="shared" ca="1" si="108"/>
        <v>0</v>
      </c>
      <c r="P398" s="37">
        <f t="shared" ca="1" si="109"/>
        <v>0</v>
      </c>
      <c r="Q398" s="38">
        <f t="shared" ca="1" si="110"/>
        <v>0</v>
      </c>
      <c r="R398" s="38"/>
      <c r="S398" s="38"/>
      <c r="T398" s="38">
        <f t="shared" ca="1" si="111"/>
        <v>0</v>
      </c>
      <c r="U398" s="37">
        <f t="shared" ca="1" si="112"/>
        <v>0</v>
      </c>
      <c r="V398" s="38">
        <f t="shared" ca="1" si="113"/>
        <v>0</v>
      </c>
      <c r="W398" s="38"/>
      <c r="X398" s="38"/>
      <c r="Y398" s="38">
        <f t="shared" ca="1" si="114"/>
        <v>0</v>
      </c>
      <c r="Z398" s="37">
        <f t="shared" ca="1" si="115"/>
        <v>0</v>
      </c>
      <c r="AA398" s="38">
        <f t="shared" ca="1" si="116"/>
        <v>0</v>
      </c>
      <c r="AB398" s="38"/>
      <c r="AC398" s="38"/>
      <c r="AD398" s="38">
        <f t="shared" ca="1" si="117"/>
        <v>0</v>
      </c>
      <c r="AE398" s="37">
        <f t="shared" ca="1" si="118"/>
        <v>0</v>
      </c>
      <c r="AF398" s="38">
        <f t="shared" ca="1" si="119"/>
        <v>0</v>
      </c>
      <c r="AG398" s="38"/>
      <c r="AH398" s="38"/>
      <c r="AI398" s="38">
        <f t="shared" ca="1" si="120"/>
        <v>0</v>
      </c>
      <c r="BD398" s="4">
        <f>+IF(ISNA(VLOOKUP(BE398,'[2]Listing Personnel Interimaire'!$A$1:$H$50,5,FALSE)),"",VLOOKUP(BE398,'[2]Listing Personnel Interimaire'!$A$1:$H$50,5,FALSE))</f>
        <v>0</v>
      </c>
      <c r="BE398" s="3"/>
      <c r="BF398" s="4">
        <f>+IF(ISNA(VLOOKUP(BE398,'[2]Listing Personnel Interimaire'!$A$1:$H$50,2,FALSE)),"",VLOOKUP(BE398,'[2]Listing Personnel Interimaire'!$A$1:$H$50,2,FALSE))</f>
        <v>0</v>
      </c>
      <c r="BG398" s="9">
        <f t="shared" si="104"/>
        <v>0</v>
      </c>
      <c r="BH398" s="39"/>
      <c r="BI398" s="39"/>
      <c r="BJ398" s="6">
        <f t="shared" si="105"/>
        <v>0</v>
      </c>
    </row>
    <row r="399" spans="1:62" ht="15.5" thickTop="1" thickBot="1">
      <c r="A399" s="31" t="str">
        <f t="array" aca="1" ref="A399" ca="1">IFERROR(INDEX($D$9:$D$196,SMALL($F$9:$I$196,ROW(INDIRECT("1:"&amp;ROWS($G$9:$G$196))))),"")</f>
        <v/>
      </c>
      <c r="B399" s="35"/>
      <c r="C399" s="36"/>
      <c r="D399" s="32"/>
      <c r="E399" s="32"/>
      <c r="F399"/>
      <c r="G399" s="33"/>
      <c r="H399" s="33"/>
      <c r="I399" s="33"/>
      <c r="J399" s="33"/>
      <c r="K399" s="37">
        <f t="shared" ca="1" si="106"/>
        <v>0</v>
      </c>
      <c r="L399" s="38">
        <f t="shared" ca="1" si="107"/>
        <v>0</v>
      </c>
      <c r="M399" s="38"/>
      <c r="N399" s="38"/>
      <c r="O399" s="38">
        <f t="shared" ca="1" si="108"/>
        <v>0</v>
      </c>
      <c r="P399" s="37">
        <f t="shared" ca="1" si="109"/>
        <v>0</v>
      </c>
      <c r="Q399" s="38">
        <f t="shared" ca="1" si="110"/>
        <v>0</v>
      </c>
      <c r="R399" s="38"/>
      <c r="S399" s="38"/>
      <c r="T399" s="38">
        <f t="shared" ca="1" si="111"/>
        <v>0</v>
      </c>
      <c r="U399" s="37">
        <f t="shared" ca="1" si="112"/>
        <v>0</v>
      </c>
      <c r="V399" s="38">
        <f t="shared" ca="1" si="113"/>
        <v>0</v>
      </c>
      <c r="W399" s="38"/>
      <c r="X399" s="38"/>
      <c r="Y399" s="38">
        <f t="shared" ca="1" si="114"/>
        <v>0</v>
      </c>
      <c r="Z399" s="37">
        <f t="shared" ca="1" si="115"/>
        <v>0</v>
      </c>
      <c r="AA399" s="38">
        <f t="shared" ca="1" si="116"/>
        <v>0</v>
      </c>
      <c r="AB399" s="38"/>
      <c r="AC399" s="38"/>
      <c r="AD399" s="38">
        <f t="shared" ca="1" si="117"/>
        <v>0</v>
      </c>
      <c r="AE399" s="37">
        <f t="shared" ca="1" si="118"/>
        <v>0</v>
      </c>
      <c r="AF399" s="38">
        <f t="shared" ca="1" si="119"/>
        <v>0</v>
      </c>
      <c r="AG399" s="38"/>
      <c r="AH399" s="38"/>
      <c r="AI399" s="38">
        <f t="shared" ca="1" si="120"/>
        <v>0</v>
      </c>
      <c r="BD399" s="4">
        <f>+IF(ISNA(VLOOKUP(BE399,'[2]Listing Personnel Interimaire'!$A$1:$H$50,5,FALSE)),"",VLOOKUP(BE399,'[2]Listing Personnel Interimaire'!$A$1:$H$50,5,FALSE))</f>
        <v>0</v>
      </c>
      <c r="BE399" s="3"/>
      <c r="BF399" s="4">
        <f>+IF(ISNA(VLOOKUP(BE399,'[2]Listing Personnel Interimaire'!$A$1:$H$50,2,FALSE)),"",VLOOKUP(BE399,'[2]Listing Personnel Interimaire'!$A$1:$H$50,2,FALSE))</f>
        <v>0</v>
      </c>
      <c r="BG399" s="9">
        <f t="shared" si="104"/>
        <v>0</v>
      </c>
      <c r="BH399" s="39"/>
      <c r="BI399" s="39"/>
      <c r="BJ399" s="6">
        <f t="shared" si="105"/>
        <v>0</v>
      </c>
    </row>
    <row r="400" spans="1:62" ht="15.5" thickTop="1" thickBot="1">
      <c r="A400" s="31" t="str">
        <f t="array" aca="1" ref="A400" ca="1">IFERROR(INDEX($D$9:$D$196,SMALL($F$9:$I$196,ROW(INDIRECT("1:"&amp;ROWS($G$9:$G$196))))),"")</f>
        <v/>
      </c>
      <c r="B400" s="35"/>
      <c r="C400" s="36"/>
      <c r="D400" s="32"/>
      <c r="E400" s="32"/>
      <c r="F400"/>
      <c r="G400" s="33"/>
      <c r="H400" s="33"/>
      <c r="I400" s="33"/>
      <c r="J400" s="33"/>
      <c r="K400" s="37">
        <f t="shared" ca="1" si="106"/>
        <v>0</v>
      </c>
      <c r="L400" s="38">
        <f t="shared" ca="1" si="107"/>
        <v>0</v>
      </c>
      <c r="M400" s="38"/>
      <c r="N400" s="38"/>
      <c r="O400" s="38">
        <f t="shared" ca="1" si="108"/>
        <v>0</v>
      </c>
      <c r="P400" s="37">
        <f t="shared" ca="1" si="109"/>
        <v>0</v>
      </c>
      <c r="Q400" s="38">
        <f t="shared" ca="1" si="110"/>
        <v>0</v>
      </c>
      <c r="R400" s="38"/>
      <c r="S400" s="38"/>
      <c r="T400" s="38">
        <f t="shared" ca="1" si="111"/>
        <v>0</v>
      </c>
      <c r="U400" s="37">
        <f t="shared" ca="1" si="112"/>
        <v>0</v>
      </c>
      <c r="V400" s="38">
        <f t="shared" ca="1" si="113"/>
        <v>0</v>
      </c>
      <c r="W400" s="38"/>
      <c r="X400" s="38"/>
      <c r="Y400" s="38">
        <f t="shared" ca="1" si="114"/>
        <v>0</v>
      </c>
      <c r="Z400" s="37">
        <f t="shared" ca="1" si="115"/>
        <v>0</v>
      </c>
      <c r="AA400" s="38">
        <f t="shared" ca="1" si="116"/>
        <v>0</v>
      </c>
      <c r="AB400" s="38"/>
      <c r="AC400" s="38"/>
      <c r="AD400" s="38">
        <f t="shared" ca="1" si="117"/>
        <v>0</v>
      </c>
      <c r="AE400" s="37">
        <f t="shared" ca="1" si="118"/>
        <v>0</v>
      </c>
      <c r="AF400" s="38">
        <f t="shared" ca="1" si="119"/>
        <v>0</v>
      </c>
      <c r="AG400" s="38"/>
      <c r="AH400" s="38"/>
      <c r="AI400" s="38">
        <f t="shared" ca="1" si="120"/>
        <v>0</v>
      </c>
      <c r="BD400" s="4">
        <f>+IF(ISNA(VLOOKUP(BE400,'[2]Listing Personnel Interimaire'!$A$1:$H$50,5,FALSE)),"",VLOOKUP(BE400,'[2]Listing Personnel Interimaire'!$A$1:$H$50,5,FALSE))</f>
        <v>0</v>
      </c>
      <c r="BE400" s="3"/>
      <c r="BF400" s="4">
        <f>+IF(ISNA(VLOOKUP(BE400,'[2]Listing Personnel Interimaire'!$A$1:$H$50,2,FALSE)),"",VLOOKUP(BE400,'[2]Listing Personnel Interimaire'!$A$1:$H$50,2,FALSE))</f>
        <v>0</v>
      </c>
      <c r="BG400" s="9">
        <f t="shared" si="104"/>
        <v>0</v>
      </c>
      <c r="BH400" s="39"/>
      <c r="BI400" s="39"/>
      <c r="BJ400" s="6">
        <f t="shared" si="105"/>
        <v>0</v>
      </c>
    </row>
    <row r="401" spans="1:62" ht="15.5" thickTop="1" thickBot="1">
      <c r="A401" s="31" t="str">
        <f t="array" aca="1" ref="A401" ca="1">IFERROR(INDEX($D$9:$D$196,SMALL($F$9:$I$196,ROW(INDIRECT("1:"&amp;ROWS($G$9:$G$196))))),"")</f>
        <v/>
      </c>
      <c r="B401" s="35"/>
      <c r="C401" s="36"/>
      <c r="D401" s="32"/>
      <c r="E401" s="32"/>
      <c r="F401"/>
      <c r="G401" s="33"/>
      <c r="H401" s="33"/>
      <c r="I401" s="33"/>
      <c r="J401" s="33"/>
      <c r="K401" s="37">
        <f t="shared" ca="1" si="106"/>
        <v>0</v>
      </c>
      <c r="L401" s="38">
        <f t="shared" ca="1" si="107"/>
        <v>0</v>
      </c>
      <c r="M401" s="38"/>
      <c r="N401" s="38"/>
      <c r="O401" s="38">
        <f t="shared" ca="1" si="108"/>
        <v>0</v>
      </c>
      <c r="P401" s="37">
        <f t="shared" ca="1" si="109"/>
        <v>0</v>
      </c>
      <c r="Q401" s="38">
        <f t="shared" ca="1" si="110"/>
        <v>0</v>
      </c>
      <c r="R401" s="38"/>
      <c r="S401" s="38"/>
      <c r="T401" s="38">
        <f t="shared" ca="1" si="111"/>
        <v>0</v>
      </c>
      <c r="U401" s="37">
        <f t="shared" ca="1" si="112"/>
        <v>0</v>
      </c>
      <c r="V401" s="38">
        <f t="shared" ca="1" si="113"/>
        <v>0</v>
      </c>
      <c r="W401" s="38"/>
      <c r="X401" s="38"/>
      <c r="Y401" s="38">
        <f t="shared" ca="1" si="114"/>
        <v>0</v>
      </c>
      <c r="Z401" s="37">
        <f t="shared" ca="1" si="115"/>
        <v>0</v>
      </c>
      <c r="AA401" s="38">
        <f t="shared" ca="1" si="116"/>
        <v>0</v>
      </c>
      <c r="AB401" s="38"/>
      <c r="AC401" s="38"/>
      <c r="AD401" s="38">
        <f t="shared" ca="1" si="117"/>
        <v>0</v>
      </c>
      <c r="AE401" s="37">
        <f t="shared" ca="1" si="118"/>
        <v>0</v>
      </c>
      <c r="AF401" s="38">
        <f t="shared" ca="1" si="119"/>
        <v>0</v>
      </c>
      <c r="AG401" s="38"/>
      <c r="AH401" s="38"/>
      <c r="AI401" s="38">
        <f t="shared" ca="1" si="120"/>
        <v>0</v>
      </c>
      <c r="BD401" s="4">
        <f>+IF(ISNA(VLOOKUP(BE401,'[2]Listing Personnel Interimaire'!$A$1:$H$50,5,FALSE)),"",VLOOKUP(BE401,'[2]Listing Personnel Interimaire'!$A$1:$H$50,5,FALSE))</f>
        <v>0</v>
      </c>
      <c r="BE401" s="3"/>
      <c r="BF401" s="4">
        <f>+IF(ISNA(VLOOKUP(BE401,'[2]Listing Personnel Interimaire'!$A$1:$H$50,2,FALSE)),"",VLOOKUP(BE401,'[2]Listing Personnel Interimaire'!$A$1:$H$50,2,FALSE))</f>
        <v>0</v>
      </c>
      <c r="BG401" s="9">
        <f t="shared" si="104"/>
        <v>0</v>
      </c>
      <c r="BH401" s="39"/>
      <c r="BI401" s="39"/>
      <c r="BJ401" s="6">
        <f t="shared" si="105"/>
        <v>0</v>
      </c>
    </row>
    <row r="402" spans="1:62" ht="15.5" thickTop="1" thickBot="1">
      <c r="A402" s="31" t="str">
        <f t="array" aca="1" ref="A402" ca="1">IFERROR(INDEX($D$9:$D$196,SMALL($F$9:$I$196,ROW(INDIRECT("1:"&amp;ROWS($G$9:$G$196))))),"")</f>
        <v/>
      </c>
      <c r="B402" s="35"/>
      <c r="C402" s="36"/>
      <c r="D402" s="32"/>
      <c r="E402" s="32"/>
      <c r="F402"/>
      <c r="G402" s="33"/>
      <c r="H402" s="33"/>
      <c r="I402" s="33"/>
      <c r="J402" s="33"/>
      <c r="K402" s="37">
        <f t="shared" ca="1" si="106"/>
        <v>0</v>
      </c>
      <c r="L402" s="38">
        <f t="shared" ca="1" si="107"/>
        <v>0</v>
      </c>
      <c r="M402" s="38"/>
      <c r="N402" s="38"/>
      <c r="O402" s="38">
        <f t="shared" ca="1" si="108"/>
        <v>0</v>
      </c>
      <c r="P402" s="37">
        <f t="shared" ca="1" si="109"/>
        <v>0</v>
      </c>
      <c r="Q402" s="38">
        <f t="shared" ca="1" si="110"/>
        <v>0</v>
      </c>
      <c r="R402" s="38"/>
      <c r="S402" s="38"/>
      <c r="T402" s="38">
        <f t="shared" ca="1" si="111"/>
        <v>0</v>
      </c>
      <c r="U402" s="37">
        <f t="shared" ca="1" si="112"/>
        <v>0</v>
      </c>
      <c r="V402" s="38">
        <f t="shared" ca="1" si="113"/>
        <v>0</v>
      </c>
      <c r="W402" s="38"/>
      <c r="X402" s="38"/>
      <c r="Y402" s="38">
        <f t="shared" ca="1" si="114"/>
        <v>0</v>
      </c>
      <c r="Z402" s="37">
        <f t="shared" ca="1" si="115"/>
        <v>0</v>
      </c>
      <c r="AA402" s="38">
        <f t="shared" ca="1" si="116"/>
        <v>0</v>
      </c>
      <c r="AB402" s="38"/>
      <c r="AC402" s="38"/>
      <c r="AD402" s="38">
        <f t="shared" ca="1" si="117"/>
        <v>0</v>
      </c>
      <c r="AE402" s="37">
        <f t="shared" ca="1" si="118"/>
        <v>0</v>
      </c>
      <c r="AF402" s="38">
        <f t="shared" ca="1" si="119"/>
        <v>0</v>
      </c>
      <c r="AG402" s="38"/>
      <c r="AH402" s="38"/>
      <c r="AI402" s="38">
        <f t="shared" ca="1" si="120"/>
        <v>0</v>
      </c>
      <c r="BD402" s="4">
        <f>+IF(ISNA(VLOOKUP(BE402,'[2]Listing Personnel Interimaire'!$A$1:$H$50,5,FALSE)),"",VLOOKUP(BE402,'[2]Listing Personnel Interimaire'!$A$1:$H$50,5,FALSE))</f>
        <v>0</v>
      </c>
      <c r="BE402" s="3"/>
      <c r="BF402" s="4">
        <f>+IF(ISNA(VLOOKUP(BE402,'[2]Listing Personnel Interimaire'!$A$1:$H$50,2,FALSE)),"",VLOOKUP(BE402,'[2]Listing Personnel Interimaire'!$A$1:$H$50,2,FALSE))</f>
        <v>0</v>
      </c>
      <c r="BG402" s="9">
        <f t="shared" si="104"/>
        <v>0</v>
      </c>
      <c r="BH402" s="39"/>
      <c r="BI402" s="39"/>
      <c r="BJ402" s="6">
        <f t="shared" si="105"/>
        <v>0</v>
      </c>
    </row>
    <row r="403" spans="1:62" ht="15.5" thickTop="1" thickBot="1">
      <c r="A403" s="31" t="str">
        <f t="array" aca="1" ref="A403" ca="1">IFERROR(INDEX($D$9:$D$196,SMALL($F$9:$I$196,ROW(INDIRECT("1:"&amp;ROWS($G$9:$G$196))))),"")</f>
        <v/>
      </c>
      <c r="B403" s="35"/>
      <c r="C403" s="36"/>
      <c r="D403" s="32"/>
      <c r="E403" s="32"/>
      <c r="F403"/>
      <c r="G403" s="33"/>
      <c r="H403" s="33"/>
      <c r="I403" s="33"/>
      <c r="J403" s="33"/>
      <c r="K403" s="37">
        <f t="shared" ca="1" si="106"/>
        <v>0</v>
      </c>
      <c r="L403" s="38">
        <f t="shared" ca="1" si="107"/>
        <v>0</v>
      </c>
      <c r="M403" s="38"/>
      <c r="N403" s="38"/>
      <c r="O403" s="38">
        <f t="shared" ca="1" si="108"/>
        <v>0</v>
      </c>
      <c r="P403" s="37">
        <f t="shared" ca="1" si="109"/>
        <v>0</v>
      </c>
      <c r="Q403" s="38">
        <f t="shared" ca="1" si="110"/>
        <v>0</v>
      </c>
      <c r="R403" s="38"/>
      <c r="S403" s="38"/>
      <c r="T403" s="38">
        <f t="shared" ca="1" si="111"/>
        <v>0</v>
      </c>
      <c r="U403" s="37">
        <f t="shared" ca="1" si="112"/>
        <v>0</v>
      </c>
      <c r="V403" s="38">
        <f t="shared" ca="1" si="113"/>
        <v>0</v>
      </c>
      <c r="W403" s="38"/>
      <c r="X403" s="38"/>
      <c r="Y403" s="38">
        <f t="shared" ca="1" si="114"/>
        <v>0</v>
      </c>
      <c r="Z403" s="37">
        <f t="shared" ca="1" si="115"/>
        <v>0</v>
      </c>
      <c r="AA403" s="38">
        <f t="shared" ca="1" si="116"/>
        <v>0</v>
      </c>
      <c r="AB403" s="38"/>
      <c r="AC403" s="38"/>
      <c r="AD403" s="38">
        <f t="shared" ca="1" si="117"/>
        <v>0</v>
      </c>
      <c r="AE403" s="37">
        <f t="shared" ca="1" si="118"/>
        <v>0</v>
      </c>
      <c r="AF403" s="38">
        <f t="shared" ca="1" si="119"/>
        <v>0</v>
      </c>
      <c r="AG403" s="38"/>
      <c r="AH403" s="38"/>
      <c r="AI403" s="38">
        <f t="shared" ca="1" si="120"/>
        <v>0</v>
      </c>
      <c r="BD403" s="4">
        <f>+IF(ISNA(VLOOKUP(BE403,'[2]Listing Personnel Interimaire'!$A$1:$H$50,5,FALSE)),"",VLOOKUP(BE403,'[2]Listing Personnel Interimaire'!$A$1:$H$50,5,FALSE))</f>
        <v>0</v>
      </c>
      <c r="BE403" s="3"/>
      <c r="BF403" s="4">
        <f>+IF(ISNA(VLOOKUP(BE403,'[2]Listing Personnel Interimaire'!$A$1:$H$50,2,FALSE)),"",VLOOKUP(BE403,'[2]Listing Personnel Interimaire'!$A$1:$H$50,2,FALSE))</f>
        <v>0</v>
      </c>
      <c r="BG403" s="9">
        <f t="shared" si="104"/>
        <v>0</v>
      </c>
      <c r="BH403" s="39"/>
      <c r="BI403" s="39"/>
      <c r="BJ403" s="6">
        <f t="shared" si="105"/>
        <v>0</v>
      </c>
    </row>
    <row r="404" spans="1:62" ht="15.5" thickTop="1" thickBot="1">
      <c r="A404" s="31" t="str">
        <f t="array" aca="1" ref="A404" ca="1">IFERROR(INDEX($D$9:$D$196,SMALL($F$9:$I$196,ROW(INDIRECT("1:"&amp;ROWS($G$9:$G$196))))),"")</f>
        <v/>
      </c>
      <c r="B404" s="35"/>
      <c r="C404" s="36"/>
      <c r="D404" s="32"/>
      <c r="E404" s="32"/>
      <c r="F404"/>
      <c r="G404" s="33"/>
      <c r="H404" s="33"/>
      <c r="I404" s="33"/>
      <c r="J404" s="33"/>
      <c r="K404" s="37">
        <f t="shared" ca="1" si="106"/>
        <v>0</v>
      </c>
      <c r="L404" s="38">
        <f t="shared" ca="1" si="107"/>
        <v>0</v>
      </c>
      <c r="M404" s="38"/>
      <c r="N404" s="38"/>
      <c r="O404" s="38">
        <f t="shared" ca="1" si="108"/>
        <v>0</v>
      </c>
      <c r="P404" s="37">
        <f t="shared" ca="1" si="109"/>
        <v>0</v>
      </c>
      <c r="Q404" s="38">
        <f t="shared" ca="1" si="110"/>
        <v>0</v>
      </c>
      <c r="R404" s="38"/>
      <c r="S404" s="38"/>
      <c r="T404" s="38">
        <f t="shared" ca="1" si="111"/>
        <v>0</v>
      </c>
      <c r="U404" s="37">
        <f t="shared" ca="1" si="112"/>
        <v>0</v>
      </c>
      <c r="V404" s="38">
        <f t="shared" ca="1" si="113"/>
        <v>0</v>
      </c>
      <c r="W404" s="38"/>
      <c r="X404" s="38"/>
      <c r="Y404" s="38">
        <f t="shared" ca="1" si="114"/>
        <v>0</v>
      </c>
      <c r="Z404" s="37">
        <f t="shared" ca="1" si="115"/>
        <v>0</v>
      </c>
      <c r="AA404" s="38">
        <f t="shared" ca="1" si="116"/>
        <v>0</v>
      </c>
      <c r="AB404" s="38"/>
      <c r="AC404" s="38"/>
      <c r="AD404" s="38">
        <f t="shared" ca="1" si="117"/>
        <v>0</v>
      </c>
      <c r="AE404" s="37">
        <f t="shared" ca="1" si="118"/>
        <v>0</v>
      </c>
      <c r="AF404" s="38">
        <f t="shared" ca="1" si="119"/>
        <v>0</v>
      </c>
      <c r="AG404" s="38"/>
      <c r="AH404" s="38"/>
      <c r="AI404" s="38">
        <f t="shared" ca="1" si="120"/>
        <v>0</v>
      </c>
      <c r="BD404" s="4">
        <f>+IF(ISNA(VLOOKUP(BE404,'[2]Listing Personnel Interimaire'!$A$1:$H$50,5,FALSE)),"",VLOOKUP(BE404,'[2]Listing Personnel Interimaire'!$A$1:$H$50,5,FALSE))</f>
        <v>0</v>
      </c>
      <c r="BE404" s="3"/>
      <c r="BF404" s="4">
        <f>+IF(ISNA(VLOOKUP(BE404,'[2]Listing Personnel Interimaire'!$A$1:$H$50,2,FALSE)),"",VLOOKUP(BE404,'[2]Listing Personnel Interimaire'!$A$1:$H$50,2,FALSE))</f>
        <v>0</v>
      </c>
      <c r="BG404" s="9">
        <f t="shared" si="104"/>
        <v>0</v>
      </c>
      <c r="BH404" s="39"/>
      <c r="BI404" s="39"/>
      <c r="BJ404" s="6">
        <f t="shared" si="105"/>
        <v>0</v>
      </c>
    </row>
    <row r="405" spans="1:62" ht="15.5" thickTop="1" thickBot="1">
      <c r="A405" s="31" t="str">
        <f t="array" aca="1" ref="A405" ca="1">IFERROR(INDEX($D$9:$D$196,SMALL($F$9:$I$196,ROW(INDIRECT("1:"&amp;ROWS($G$9:$G$196))))),"")</f>
        <v/>
      </c>
      <c r="B405" s="35"/>
      <c r="C405" s="36"/>
      <c r="D405" s="32"/>
      <c r="E405" s="32"/>
      <c r="F405"/>
      <c r="G405" s="33"/>
      <c r="H405" s="33"/>
      <c r="I405" s="33"/>
      <c r="J405" s="33"/>
      <c r="K405" s="37">
        <f t="shared" ca="1" si="106"/>
        <v>0</v>
      </c>
      <c r="L405" s="38">
        <f t="shared" ca="1" si="107"/>
        <v>0</v>
      </c>
      <c r="M405" s="38"/>
      <c r="N405" s="38"/>
      <c r="O405" s="38">
        <f t="shared" ca="1" si="108"/>
        <v>0</v>
      </c>
      <c r="P405" s="37">
        <f t="shared" ca="1" si="109"/>
        <v>0</v>
      </c>
      <c r="Q405" s="38">
        <f t="shared" ca="1" si="110"/>
        <v>0</v>
      </c>
      <c r="R405" s="38"/>
      <c r="S405" s="38"/>
      <c r="T405" s="38">
        <f t="shared" ca="1" si="111"/>
        <v>0</v>
      </c>
      <c r="U405" s="37">
        <f t="shared" ca="1" si="112"/>
        <v>0</v>
      </c>
      <c r="V405" s="38">
        <f t="shared" ca="1" si="113"/>
        <v>0</v>
      </c>
      <c r="W405" s="38"/>
      <c r="X405" s="38"/>
      <c r="Y405" s="38">
        <f t="shared" ca="1" si="114"/>
        <v>0</v>
      </c>
      <c r="Z405" s="37">
        <f t="shared" ca="1" si="115"/>
        <v>0</v>
      </c>
      <c r="AA405" s="38">
        <f t="shared" ca="1" si="116"/>
        <v>0</v>
      </c>
      <c r="AB405" s="38"/>
      <c r="AC405" s="38"/>
      <c r="AD405" s="38">
        <f t="shared" ca="1" si="117"/>
        <v>0</v>
      </c>
      <c r="AE405" s="37">
        <f t="shared" ca="1" si="118"/>
        <v>0</v>
      </c>
      <c r="AF405" s="38">
        <f t="shared" ca="1" si="119"/>
        <v>0</v>
      </c>
      <c r="AG405" s="38"/>
      <c r="AH405" s="38"/>
      <c r="AI405" s="38">
        <f t="shared" ca="1" si="120"/>
        <v>0</v>
      </c>
      <c r="BD405" s="4">
        <f>+IF(ISNA(VLOOKUP(BE405,'[2]Listing Personnel Interimaire'!$A$1:$H$50,5,FALSE)),"",VLOOKUP(BE405,'[2]Listing Personnel Interimaire'!$A$1:$H$50,5,FALSE))</f>
        <v>0</v>
      </c>
      <c r="BE405" s="3"/>
      <c r="BF405" s="4">
        <f>+IF(ISNA(VLOOKUP(BE405,'[2]Listing Personnel Interimaire'!$A$1:$H$50,2,FALSE)),"",VLOOKUP(BE405,'[2]Listing Personnel Interimaire'!$A$1:$H$50,2,FALSE))</f>
        <v>0</v>
      </c>
      <c r="BG405" s="9">
        <f t="shared" si="104"/>
        <v>0</v>
      </c>
      <c r="BH405" s="39"/>
      <c r="BI405" s="39"/>
      <c r="BJ405" s="6">
        <f t="shared" si="105"/>
        <v>0</v>
      </c>
    </row>
    <row r="406" spans="1:62" ht="15.5" thickTop="1" thickBot="1">
      <c r="A406" s="31" t="str">
        <f t="array" aca="1" ref="A406" ca="1">IFERROR(INDEX($D$9:$D$196,SMALL($F$9:$I$196,ROW(INDIRECT("1:"&amp;ROWS($G$9:$G$196))))),"")</f>
        <v/>
      </c>
      <c r="B406" s="35"/>
      <c r="C406" s="36"/>
      <c r="D406" s="32"/>
      <c r="E406" s="32"/>
      <c r="F406"/>
      <c r="G406" s="33"/>
      <c r="H406" s="33"/>
      <c r="I406" s="33"/>
      <c r="J406" s="33"/>
      <c r="K406" s="37">
        <f t="shared" ca="1" si="106"/>
        <v>0</v>
      </c>
      <c r="L406" s="38">
        <f t="shared" ca="1" si="107"/>
        <v>0</v>
      </c>
      <c r="M406" s="38"/>
      <c r="N406" s="38"/>
      <c r="O406" s="38">
        <f t="shared" ca="1" si="108"/>
        <v>0</v>
      </c>
      <c r="P406" s="37">
        <f t="shared" ca="1" si="109"/>
        <v>0</v>
      </c>
      <c r="Q406" s="38">
        <f t="shared" ca="1" si="110"/>
        <v>0</v>
      </c>
      <c r="R406" s="38"/>
      <c r="S406" s="38"/>
      <c r="T406" s="38">
        <f t="shared" ca="1" si="111"/>
        <v>0</v>
      </c>
      <c r="U406" s="37">
        <f t="shared" ca="1" si="112"/>
        <v>0</v>
      </c>
      <c r="V406" s="38">
        <f t="shared" ca="1" si="113"/>
        <v>0</v>
      </c>
      <c r="W406" s="38"/>
      <c r="X406" s="38"/>
      <c r="Y406" s="38">
        <f t="shared" ca="1" si="114"/>
        <v>0</v>
      </c>
      <c r="Z406" s="37">
        <f t="shared" ca="1" si="115"/>
        <v>0</v>
      </c>
      <c r="AA406" s="38">
        <f t="shared" ca="1" si="116"/>
        <v>0</v>
      </c>
      <c r="AB406" s="38"/>
      <c r="AC406" s="38"/>
      <c r="AD406" s="38">
        <f t="shared" ca="1" si="117"/>
        <v>0</v>
      </c>
      <c r="AE406" s="37">
        <f t="shared" ca="1" si="118"/>
        <v>0</v>
      </c>
      <c r="AF406" s="38">
        <f t="shared" ca="1" si="119"/>
        <v>0</v>
      </c>
      <c r="AG406" s="38"/>
      <c r="AH406" s="38"/>
      <c r="AI406" s="38">
        <f t="shared" ca="1" si="120"/>
        <v>0</v>
      </c>
      <c r="BD406" s="4">
        <f>+IF(ISNA(VLOOKUP(BE406,'[2]Listing Personnel Interimaire'!$A$1:$H$50,5,FALSE)),"",VLOOKUP(BE406,'[2]Listing Personnel Interimaire'!$A$1:$H$50,5,FALSE))</f>
        <v>0</v>
      </c>
      <c r="BE406" s="3"/>
      <c r="BF406" s="4">
        <f>+IF(ISNA(VLOOKUP(BE406,'[2]Listing Personnel Interimaire'!$A$1:$H$50,2,FALSE)),"",VLOOKUP(BE406,'[2]Listing Personnel Interimaire'!$A$1:$H$50,2,FALSE))</f>
        <v>0</v>
      </c>
      <c r="BG406" s="9">
        <f t="shared" si="104"/>
        <v>0</v>
      </c>
      <c r="BH406" s="39"/>
      <c r="BI406" s="39"/>
      <c r="BJ406" s="6">
        <f t="shared" si="105"/>
        <v>0</v>
      </c>
    </row>
    <row r="407" spans="1:62" ht="15.5" thickTop="1" thickBot="1">
      <c r="A407" s="31" t="str">
        <f t="array" aca="1" ref="A407" ca="1">IFERROR(INDEX($D$9:$D$196,SMALL($F$9:$I$196,ROW(INDIRECT("1:"&amp;ROWS($G$9:$G$196))))),"")</f>
        <v/>
      </c>
      <c r="B407" s="35"/>
      <c r="C407" s="36"/>
      <c r="D407" s="32"/>
      <c r="E407" s="32"/>
      <c r="F407"/>
      <c r="G407" s="33"/>
      <c r="H407" s="33"/>
      <c r="I407" s="33"/>
      <c r="J407" s="33"/>
      <c r="K407" s="37">
        <f t="shared" ca="1" si="106"/>
        <v>0</v>
      </c>
      <c r="L407" s="38">
        <f t="shared" ca="1" si="107"/>
        <v>0</v>
      </c>
      <c r="M407" s="38"/>
      <c r="N407" s="38"/>
      <c r="O407" s="38">
        <f t="shared" ca="1" si="108"/>
        <v>0</v>
      </c>
      <c r="P407" s="37">
        <f t="shared" ca="1" si="109"/>
        <v>0</v>
      </c>
      <c r="Q407" s="38">
        <f t="shared" ca="1" si="110"/>
        <v>0</v>
      </c>
      <c r="R407" s="38"/>
      <c r="S407" s="38"/>
      <c r="T407" s="38">
        <f t="shared" ca="1" si="111"/>
        <v>0</v>
      </c>
      <c r="U407" s="37">
        <f t="shared" ca="1" si="112"/>
        <v>0</v>
      </c>
      <c r="V407" s="38">
        <f t="shared" ca="1" si="113"/>
        <v>0</v>
      </c>
      <c r="W407" s="38"/>
      <c r="X407" s="38"/>
      <c r="Y407" s="38">
        <f t="shared" ca="1" si="114"/>
        <v>0</v>
      </c>
      <c r="Z407" s="37">
        <f t="shared" ca="1" si="115"/>
        <v>0</v>
      </c>
      <c r="AA407" s="38">
        <f t="shared" ca="1" si="116"/>
        <v>0</v>
      </c>
      <c r="AB407" s="38"/>
      <c r="AC407" s="38"/>
      <c r="AD407" s="38">
        <f t="shared" ca="1" si="117"/>
        <v>0</v>
      </c>
      <c r="AE407" s="37">
        <f t="shared" ca="1" si="118"/>
        <v>0</v>
      </c>
      <c r="AF407" s="38">
        <f t="shared" ca="1" si="119"/>
        <v>0</v>
      </c>
      <c r="AG407" s="38"/>
      <c r="AH407" s="38"/>
      <c r="AI407" s="38">
        <f t="shared" ca="1" si="120"/>
        <v>0</v>
      </c>
      <c r="BD407" s="4">
        <f>+IF(ISNA(VLOOKUP(BE407,'[2]Listing Personnel Interimaire'!$A$1:$H$50,5,FALSE)),"",VLOOKUP(BE407,'[2]Listing Personnel Interimaire'!$A$1:$H$50,5,FALSE))</f>
        <v>0</v>
      </c>
      <c r="BE407" s="3"/>
      <c r="BF407" s="4">
        <f>+IF(ISNA(VLOOKUP(BE407,'[2]Listing Personnel Interimaire'!$A$1:$H$50,2,FALSE)),"",VLOOKUP(BE407,'[2]Listing Personnel Interimaire'!$A$1:$H$50,2,FALSE))</f>
        <v>0</v>
      </c>
      <c r="BG407" s="9">
        <f t="shared" si="104"/>
        <v>0</v>
      </c>
      <c r="BH407" s="39"/>
      <c r="BI407" s="39"/>
      <c r="BJ407" s="6">
        <f t="shared" si="105"/>
        <v>0</v>
      </c>
    </row>
    <row r="408" spans="1:62" ht="15.5" thickTop="1" thickBot="1">
      <c r="A408" s="31" t="str">
        <f t="array" aca="1" ref="A408" ca="1">IFERROR(INDEX($D$9:$D$196,SMALL($F$9:$I$196,ROW(INDIRECT("1:"&amp;ROWS($G$9:$G$196))))),"")</f>
        <v/>
      </c>
      <c r="B408" s="35"/>
      <c r="C408" s="36"/>
      <c r="D408" s="32"/>
      <c r="E408" s="32"/>
      <c r="F408"/>
      <c r="G408" s="33"/>
      <c r="H408" s="33"/>
      <c r="I408" s="33"/>
      <c r="J408" s="33"/>
      <c r="K408" s="37">
        <f t="shared" ca="1" si="106"/>
        <v>0</v>
      </c>
      <c r="L408" s="38">
        <f t="shared" ca="1" si="107"/>
        <v>0</v>
      </c>
      <c r="M408" s="38"/>
      <c r="N408" s="38"/>
      <c r="O408" s="38">
        <f t="shared" ca="1" si="108"/>
        <v>0</v>
      </c>
      <c r="P408" s="37">
        <f t="shared" ca="1" si="109"/>
        <v>0</v>
      </c>
      <c r="Q408" s="38">
        <f t="shared" ca="1" si="110"/>
        <v>0</v>
      </c>
      <c r="R408" s="38"/>
      <c r="S408" s="38"/>
      <c r="T408" s="38">
        <f t="shared" ca="1" si="111"/>
        <v>0</v>
      </c>
      <c r="U408" s="37">
        <f t="shared" ca="1" si="112"/>
        <v>0</v>
      </c>
      <c r="V408" s="38">
        <f t="shared" ca="1" si="113"/>
        <v>0</v>
      </c>
      <c r="W408" s="38"/>
      <c r="X408" s="38"/>
      <c r="Y408" s="38">
        <f t="shared" ca="1" si="114"/>
        <v>0</v>
      </c>
      <c r="Z408" s="37">
        <f t="shared" ca="1" si="115"/>
        <v>0</v>
      </c>
      <c r="AA408" s="38">
        <f t="shared" ca="1" si="116"/>
        <v>0</v>
      </c>
      <c r="AB408" s="38"/>
      <c r="AC408" s="38"/>
      <c r="AD408" s="38">
        <f t="shared" ca="1" si="117"/>
        <v>0</v>
      </c>
      <c r="AE408" s="37">
        <f t="shared" ca="1" si="118"/>
        <v>0</v>
      </c>
      <c r="AF408" s="38">
        <f t="shared" ca="1" si="119"/>
        <v>0</v>
      </c>
      <c r="AG408" s="38"/>
      <c r="AH408" s="38"/>
      <c r="AI408" s="38">
        <f t="shared" ca="1" si="120"/>
        <v>0</v>
      </c>
      <c r="BD408" s="4">
        <f>+IF(ISNA(VLOOKUP(BE408,'[2]Listing Personnel Interimaire'!$A$1:$H$50,5,FALSE)),"",VLOOKUP(BE408,'[2]Listing Personnel Interimaire'!$A$1:$H$50,5,FALSE))</f>
        <v>0</v>
      </c>
      <c r="BE408" s="3"/>
      <c r="BF408" s="4">
        <f>+IF(ISNA(VLOOKUP(BE408,'[2]Listing Personnel Interimaire'!$A$1:$H$50,2,FALSE)),"",VLOOKUP(BE408,'[2]Listing Personnel Interimaire'!$A$1:$H$50,2,FALSE))</f>
        <v>0</v>
      </c>
      <c r="BG408" s="9">
        <f t="shared" si="104"/>
        <v>0</v>
      </c>
      <c r="BH408" s="39"/>
      <c r="BI408" s="39"/>
      <c r="BJ408" s="6">
        <f t="shared" si="105"/>
        <v>0</v>
      </c>
    </row>
    <row r="409" spans="1:62" ht="15.5" thickTop="1" thickBot="1">
      <c r="A409" s="31" t="str">
        <f t="array" aca="1" ref="A409" ca="1">IFERROR(INDEX($D$9:$D$196,SMALL($F$9:$I$196,ROW(INDIRECT("1:"&amp;ROWS($G$9:$G$196))))),"")</f>
        <v/>
      </c>
      <c r="B409" s="35"/>
      <c r="C409" s="36"/>
      <c r="D409" s="32"/>
      <c r="E409" s="32"/>
      <c r="F409"/>
      <c r="G409" s="33"/>
      <c r="H409" s="33"/>
      <c r="I409" s="33"/>
      <c r="J409" s="33"/>
      <c r="K409" s="37">
        <f t="shared" ca="1" si="106"/>
        <v>0</v>
      </c>
      <c r="L409" s="38">
        <f t="shared" ca="1" si="107"/>
        <v>0</v>
      </c>
      <c r="M409" s="38"/>
      <c r="N409" s="38"/>
      <c r="O409" s="38">
        <f t="shared" ca="1" si="108"/>
        <v>0</v>
      </c>
      <c r="P409" s="37">
        <f t="shared" ca="1" si="109"/>
        <v>0</v>
      </c>
      <c r="Q409" s="38">
        <f t="shared" ca="1" si="110"/>
        <v>0</v>
      </c>
      <c r="R409" s="38"/>
      <c r="S409" s="38"/>
      <c r="T409" s="38">
        <f t="shared" ca="1" si="111"/>
        <v>0</v>
      </c>
      <c r="U409" s="37">
        <f t="shared" ca="1" si="112"/>
        <v>0</v>
      </c>
      <c r="V409" s="38">
        <f t="shared" ca="1" si="113"/>
        <v>0</v>
      </c>
      <c r="W409" s="38"/>
      <c r="X409" s="38"/>
      <c r="Y409" s="38">
        <f t="shared" ca="1" si="114"/>
        <v>0</v>
      </c>
      <c r="Z409" s="37">
        <f t="shared" ca="1" si="115"/>
        <v>0</v>
      </c>
      <c r="AA409" s="38">
        <f t="shared" ca="1" si="116"/>
        <v>0</v>
      </c>
      <c r="AB409" s="38"/>
      <c r="AC409" s="38"/>
      <c r="AD409" s="38">
        <f t="shared" ca="1" si="117"/>
        <v>0</v>
      </c>
      <c r="AE409" s="37">
        <f t="shared" ca="1" si="118"/>
        <v>0</v>
      </c>
      <c r="AF409" s="38">
        <f t="shared" ca="1" si="119"/>
        <v>0</v>
      </c>
      <c r="AG409" s="38"/>
      <c r="AH409" s="38"/>
      <c r="AI409" s="38">
        <f t="shared" ca="1" si="120"/>
        <v>0</v>
      </c>
      <c r="BD409" s="4">
        <f>+IF(ISNA(VLOOKUP(BE409,'[2]Listing Personnel Interimaire'!$A$1:$H$50,5,FALSE)),"",VLOOKUP(BE409,'[2]Listing Personnel Interimaire'!$A$1:$H$50,5,FALSE))</f>
        <v>0</v>
      </c>
      <c r="BE409" s="3"/>
      <c r="BF409" s="4">
        <f>+IF(ISNA(VLOOKUP(BE409,'[2]Listing Personnel Interimaire'!$A$1:$H$50,2,FALSE)),"",VLOOKUP(BE409,'[2]Listing Personnel Interimaire'!$A$1:$H$50,2,FALSE))</f>
        <v>0</v>
      </c>
      <c r="BG409" s="9">
        <f t="shared" si="104"/>
        <v>0</v>
      </c>
      <c r="BH409" s="39"/>
      <c r="BI409" s="39"/>
      <c r="BJ409" s="6">
        <f t="shared" si="105"/>
        <v>0</v>
      </c>
    </row>
    <row r="410" spans="1:62" ht="15.5" thickTop="1" thickBot="1">
      <c r="A410" s="31" t="str">
        <f t="array" aca="1" ref="A410" ca="1">IFERROR(INDEX($D$9:$D$196,SMALL($F$9:$I$196,ROW(INDIRECT("1:"&amp;ROWS($G$9:$G$196))))),"")</f>
        <v/>
      </c>
      <c r="B410" s="35"/>
      <c r="C410" s="36"/>
      <c r="D410" s="32"/>
      <c r="E410" s="32"/>
      <c r="F410"/>
      <c r="G410" s="33"/>
      <c r="H410" s="33"/>
      <c r="I410" s="33"/>
      <c r="J410" s="33"/>
      <c r="K410" s="37">
        <f t="shared" ca="1" si="106"/>
        <v>0</v>
      </c>
      <c r="L410" s="38">
        <f t="shared" ca="1" si="107"/>
        <v>0</v>
      </c>
      <c r="M410" s="38"/>
      <c r="N410" s="38"/>
      <c r="O410" s="38">
        <f t="shared" ca="1" si="108"/>
        <v>0</v>
      </c>
      <c r="P410" s="37">
        <f t="shared" ca="1" si="109"/>
        <v>0</v>
      </c>
      <c r="Q410" s="38">
        <f t="shared" ca="1" si="110"/>
        <v>0</v>
      </c>
      <c r="R410" s="38"/>
      <c r="S410" s="38"/>
      <c r="T410" s="38">
        <f t="shared" ca="1" si="111"/>
        <v>0</v>
      </c>
      <c r="U410" s="37">
        <f t="shared" ca="1" si="112"/>
        <v>0</v>
      </c>
      <c r="V410" s="38">
        <f t="shared" ca="1" si="113"/>
        <v>0</v>
      </c>
      <c r="W410" s="38"/>
      <c r="X410" s="38"/>
      <c r="Y410" s="38">
        <f t="shared" ca="1" si="114"/>
        <v>0</v>
      </c>
      <c r="Z410" s="37">
        <f t="shared" ca="1" si="115"/>
        <v>0</v>
      </c>
      <c r="AA410" s="38">
        <f t="shared" ca="1" si="116"/>
        <v>0</v>
      </c>
      <c r="AB410" s="38"/>
      <c r="AC410" s="38"/>
      <c r="AD410" s="38">
        <f t="shared" ca="1" si="117"/>
        <v>0</v>
      </c>
      <c r="AE410" s="37">
        <f t="shared" ca="1" si="118"/>
        <v>0</v>
      </c>
      <c r="AF410" s="38">
        <f t="shared" ca="1" si="119"/>
        <v>0</v>
      </c>
      <c r="AG410" s="38"/>
      <c r="AH410" s="38"/>
      <c r="AI410" s="38">
        <f t="shared" ca="1" si="120"/>
        <v>0</v>
      </c>
      <c r="BD410" s="4">
        <f>+IF(ISNA(VLOOKUP(BE410,'[2]Listing Personnel Interimaire'!$A$1:$H$50,5,FALSE)),"",VLOOKUP(BE410,'[2]Listing Personnel Interimaire'!$A$1:$H$50,5,FALSE))</f>
        <v>0</v>
      </c>
      <c r="BE410" s="3"/>
      <c r="BF410" s="4">
        <f>+IF(ISNA(VLOOKUP(BE410,'[2]Listing Personnel Interimaire'!$A$1:$H$50,2,FALSE)),"",VLOOKUP(BE410,'[2]Listing Personnel Interimaire'!$A$1:$H$50,2,FALSE))</f>
        <v>0</v>
      </c>
      <c r="BG410" s="9">
        <f t="shared" si="104"/>
        <v>0</v>
      </c>
      <c r="BH410" s="39"/>
      <c r="BI410" s="39"/>
      <c r="BJ410" s="6">
        <f t="shared" si="105"/>
        <v>0</v>
      </c>
    </row>
    <row r="411" spans="1:62" ht="15.5" thickTop="1" thickBot="1">
      <c r="A411" s="31" t="str">
        <f t="array" aca="1" ref="A411" ca="1">IFERROR(INDEX($D$9:$D$196,SMALL($F$9:$I$196,ROW(INDIRECT("1:"&amp;ROWS($G$9:$G$196))))),"")</f>
        <v/>
      </c>
      <c r="B411" s="35"/>
      <c r="C411" s="36"/>
      <c r="D411" s="32"/>
      <c r="E411" s="32"/>
      <c r="F411"/>
      <c r="G411" s="33"/>
      <c r="H411" s="33"/>
      <c r="I411" s="33"/>
      <c r="J411" s="33"/>
      <c r="K411" s="37">
        <f t="shared" ca="1" si="106"/>
        <v>0</v>
      </c>
      <c r="L411" s="38">
        <f t="shared" ca="1" si="107"/>
        <v>0</v>
      </c>
      <c r="M411" s="38"/>
      <c r="N411" s="38"/>
      <c r="O411" s="38">
        <f t="shared" ca="1" si="108"/>
        <v>0</v>
      </c>
      <c r="P411" s="37">
        <f t="shared" ca="1" si="109"/>
        <v>0</v>
      </c>
      <c r="Q411" s="38">
        <f t="shared" ca="1" si="110"/>
        <v>0</v>
      </c>
      <c r="R411" s="38"/>
      <c r="S411" s="38"/>
      <c r="T411" s="38">
        <f t="shared" ca="1" si="111"/>
        <v>0</v>
      </c>
      <c r="U411" s="37">
        <f t="shared" ca="1" si="112"/>
        <v>0</v>
      </c>
      <c r="V411" s="38">
        <f t="shared" ca="1" si="113"/>
        <v>0</v>
      </c>
      <c r="W411" s="38"/>
      <c r="X411" s="38"/>
      <c r="Y411" s="38">
        <f t="shared" ca="1" si="114"/>
        <v>0</v>
      </c>
      <c r="Z411" s="37">
        <f t="shared" ca="1" si="115"/>
        <v>0</v>
      </c>
      <c r="AA411" s="38">
        <f t="shared" ca="1" si="116"/>
        <v>0</v>
      </c>
      <c r="AB411" s="38"/>
      <c r="AC411" s="38"/>
      <c r="AD411" s="38">
        <f t="shared" ca="1" si="117"/>
        <v>0</v>
      </c>
      <c r="AE411" s="37">
        <f t="shared" ca="1" si="118"/>
        <v>0</v>
      </c>
      <c r="AF411" s="38">
        <f t="shared" ca="1" si="119"/>
        <v>0</v>
      </c>
      <c r="AG411" s="38"/>
      <c r="AH411" s="38"/>
      <c r="AI411" s="38">
        <f t="shared" ca="1" si="120"/>
        <v>0</v>
      </c>
      <c r="BD411" s="4">
        <f>+IF(ISNA(VLOOKUP(BE411,'[2]Listing Personnel Interimaire'!$A$1:$H$50,5,FALSE)),"",VLOOKUP(BE411,'[2]Listing Personnel Interimaire'!$A$1:$H$50,5,FALSE))</f>
        <v>0</v>
      </c>
      <c r="BE411" s="3"/>
      <c r="BF411" s="4">
        <f>+IF(ISNA(VLOOKUP(BE411,'[2]Listing Personnel Interimaire'!$A$1:$H$50,2,FALSE)),"",VLOOKUP(BE411,'[2]Listing Personnel Interimaire'!$A$1:$H$50,2,FALSE))</f>
        <v>0</v>
      </c>
      <c r="BG411" s="9">
        <f t="shared" si="104"/>
        <v>0</v>
      </c>
      <c r="BH411" s="39"/>
      <c r="BI411" s="39"/>
      <c r="BJ411" s="6">
        <f t="shared" si="105"/>
        <v>0</v>
      </c>
    </row>
    <row r="412" spans="1:62" ht="15.5" thickTop="1" thickBot="1">
      <c r="A412" s="31" t="str">
        <f t="array" aca="1" ref="A412" ca="1">IFERROR(INDEX($D$9:$D$196,SMALL($F$9:$I$196,ROW(INDIRECT("1:"&amp;ROWS($G$9:$G$196))))),"")</f>
        <v/>
      </c>
      <c r="B412" s="35"/>
      <c r="C412" s="36"/>
      <c r="D412" s="32"/>
      <c r="E412" s="32"/>
      <c r="F412"/>
      <c r="G412" s="33"/>
      <c r="H412" s="33"/>
      <c r="I412" s="33"/>
      <c r="J412" s="33"/>
      <c r="K412" s="37">
        <f t="shared" ca="1" si="106"/>
        <v>0</v>
      </c>
      <c r="L412" s="38">
        <f t="shared" ca="1" si="107"/>
        <v>0</v>
      </c>
      <c r="M412" s="38"/>
      <c r="N412" s="38"/>
      <c r="O412" s="38">
        <f t="shared" ca="1" si="108"/>
        <v>0</v>
      </c>
      <c r="P412" s="37">
        <f t="shared" ca="1" si="109"/>
        <v>0</v>
      </c>
      <c r="Q412" s="38">
        <f t="shared" ca="1" si="110"/>
        <v>0</v>
      </c>
      <c r="R412" s="38"/>
      <c r="S412" s="38"/>
      <c r="T412" s="38">
        <f t="shared" ca="1" si="111"/>
        <v>0</v>
      </c>
      <c r="U412" s="37">
        <f t="shared" ca="1" si="112"/>
        <v>0</v>
      </c>
      <c r="V412" s="38">
        <f t="shared" ca="1" si="113"/>
        <v>0</v>
      </c>
      <c r="W412" s="38"/>
      <c r="X412" s="38"/>
      <c r="Y412" s="38">
        <f t="shared" ca="1" si="114"/>
        <v>0</v>
      </c>
      <c r="Z412" s="37">
        <f t="shared" ca="1" si="115"/>
        <v>0</v>
      </c>
      <c r="AA412" s="38">
        <f t="shared" ca="1" si="116"/>
        <v>0</v>
      </c>
      <c r="AB412" s="38"/>
      <c r="AC412" s="38"/>
      <c r="AD412" s="38">
        <f t="shared" ca="1" si="117"/>
        <v>0</v>
      </c>
      <c r="AE412" s="37">
        <f t="shared" ca="1" si="118"/>
        <v>0</v>
      </c>
      <c r="AF412" s="38">
        <f t="shared" ca="1" si="119"/>
        <v>0</v>
      </c>
      <c r="AG412" s="38"/>
      <c r="AH412" s="38"/>
      <c r="AI412" s="38">
        <f t="shared" ca="1" si="120"/>
        <v>0</v>
      </c>
      <c r="BD412" s="4">
        <f>+IF(ISNA(VLOOKUP(BE412,'[2]Listing Personnel Interimaire'!$A$1:$H$50,5,FALSE)),"",VLOOKUP(BE412,'[2]Listing Personnel Interimaire'!$A$1:$H$50,5,FALSE))</f>
        <v>0</v>
      </c>
      <c r="BE412" s="3"/>
      <c r="BF412" s="4">
        <f>+IF(ISNA(VLOOKUP(BE412,'[2]Listing Personnel Interimaire'!$A$1:$H$50,2,FALSE)),"",VLOOKUP(BE412,'[2]Listing Personnel Interimaire'!$A$1:$H$50,2,FALSE))</f>
        <v>0</v>
      </c>
      <c r="BG412" s="9">
        <f t="shared" si="104"/>
        <v>0</v>
      </c>
      <c r="BH412" s="39"/>
      <c r="BI412" s="39"/>
      <c r="BJ412" s="6">
        <f t="shared" si="105"/>
        <v>0</v>
      </c>
    </row>
    <row r="413" spans="1:62" ht="15.5" thickTop="1" thickBot="1">
      <c r="A413" s="31" t="str">
        <f t="array" aca="1" ref="A413" ca="1">IFERROR(INDEX($D$9:$D$196,SMALL($F$9:$I$196,ROW(INDIRECT("1:"&amp;ROWS($G$9:$G$196))))),"")</f>
        <v/>
      </c>
      <c r="B413" s="35"/>
      <c r="C413" s="36"/>
      <c r="D413" s="32"/>
      <c r="E413" s="32"/>
      <c r="F413"/>
      <c r="G413" s="33"/>
      <c r="H413" s="33"/>
      <c r="I413" s="33"/>
      <c r="J413" s="33"/>
      <c r="K413" s="37">
        <f t="shared" ca="1" si="106"/>
        <v>0</v>
      </c>
      <c r="L413" s="38">
        <f t="shared" ca="1" si="107"/>
        <v>0</v>
      </c>
      <c r="M413" s="38"/>
      <c r="N413" s="38"/>
      <c r="O413" s="38">
        <f t="shared" ca="1" si="108"/>
        <v>0</v>
      </c>
      <c r="P413" s="37">
        <f t="shared" ca="1" si="109"/>
        <v>0</v>
      </c>
      <c r="Q413" s="38">
        <f t="shared" ca="1" si="110"/>
        <v>0</v>
      </c>
      <c r="R413" s="38"/>
      <c r="S413" s="38"/>
      <c r="T413" s="38">
        <f t="shared" ca="1" si="111"/>
        <v>0</v>
      </c>
      <c r="U413" s="37">
        <f t="shared" ca="1" si="112"/>
        <v>0</v>
      </c>
      <c r="V413" s="38">
        <f t="shared" ca="1" si="113"/>
        <v>0</v>
      </c>
      <c r="W413" s="38"/>
      <c r="X413" s="38"/>
      <c r="Y413" s="38">
        <f t="shared" ca="1" si="114"/>
        <v>0</v>
      </c>
      <c r="Z413" s="37">
        <f t="shared" ca="1" si="115"/>
        <v>0</v>
      </c>
      <c r="AA413" s="38">
        <f t="shared" ca="1" si="116"/>
        <v>0</v>
      </c>
      <c r="AB413" s="38"/>
      <c r="AC413" s="38"/>
      <c r="AD413" s="38">
        <f t="shared" ca="1" si="117"/>
        <v>0</v>
      </c>
      <c r="AE413" s="37">
        <f t="shared" ca="1" si="118"/>
        <v>0</v>
      </c>
      <c r="AF413" s="38">
        <f t="shared" ca="1" si="119"/>
        <v>0</v>
      </c>
      <c r="AG413" s="38"/>
      <c r="AH413" s="38"/>
      <c r="AI413" s="38">
        <f t="shared" ca="1" si="120"/>
        <v>0</v>
      </c>
      <c r="BD413" s="4">
        <f>+IF(ISNA(VLOOKUP(BE413,'[2]Listing Personnel Interimaire'!$A$1:$H$50,5,FALSE)),"",VLOOKUP(BE413,'[2]Listing Personnel Interimaire'!$A$1:$H$50,5,FALSE))</f>
        <v>0</v>
      </c>
      <c r="BE413" s="3"/>
      <c r="BF413" s="4">
        <f>+IF(ISNA(VLOOKUP(BE413,'[2]Listing Personnel Interimaire'!$A$1:$H$50,2,FALSE)),"",VLOOKUP(BE413,'[2]Listing Personnel Interimaire'!$A$1:$H$50,2,FALSE))</f>
        <v>0</v>
      </c>
      <c r="BG413" s="9">
        <f t="shared" si="104"/>
        <v>0</v>
      </c>
      <c r="BH413" s="39"/>
      <c r="BI413" s="39"/>
      <c r="BJ413" s="6">
        <f t="shared" si="105"/>
        <v>0</v>
      </c>
    </row>
    <row r="414" spans="1:62" ht="15.5" thickTop="1" thickBot="1">
      <c r="A414" s="31" t="str">
        <f t="array" aca="1" ref="A414" ca="1">IFERROR(INDEX($D$9:$D$196,SMALL($F$9:$I$196,ROW(INDIRECT("1:"&amp;ROWS($G$9:$G$196))))),"")</f>
        <v/>
      </c>
      <c r="B414" s="35"/>
      <c r="C414" s="36"/>
      <c r="D414" s="32"/>
      <c r="E414" s="32"/>
      <c r="F414"/>
      <c r="G414" s="33"/>
      <c r="H414" s="33"/>
      <c r="I414" s="33"/>
      <c r="J414" s="33"/>
      <c r="K414" s="37">
        <f t="shared" ca="1" si="106"/>
        <v>0</v>
      </c>
      <c r="L414" s="38">
        <f t="shared" ca="1" si="107"/>
        <v>0</v>
      </c>
      <c r="M414" s="38"/>
      <c r="N414" s="38"/>
      <c r="O414" s="38">
        <f t="shared" ca="1" si="108"/>
        <v>0</v>
      </c>
      <c r="P414" s="37">
        <f t="shared" ca="1" si="109"/>
        <v>0</v>
      </c>
      <c r="Q414" s="38">
        <f t="shared" ca="1" si="110"/>
        <v>0</v>
      </c>
      <c r="R414" s="38"/>
      <c r="S414" s="38"/>
      <c r="T414" s="38">
        <f t="shared" ca="1" si="111"/>
        <v>0</v>
      </c>
      <c r="U414" s="37">
        <f t="shared" ca="1" si="112"/>
        <v>0</v>
      </c>
      <c r="V414" s="38">
        <f t="shared" ca="1" si="113"/>
        <v>0</v>
      </c>
      <c r="W414" s="38"/>
      <c r="X414" s="38"/>
      <c r="Y414" s="38">
        <f t="shared" ca="1" si="114"/>
        <v>0</v>
      </c>
      <c r="Z414" s="37">
        <f t="shared" ca="1" si="115"/>
        <v>0</v>
      </c>
      <c r="AA414" s="38">
        <f t="shared" ca="1" si="116"/>
        <v>0</v>
      </c>
      <c r="AB414" s="38"/>
      <c r="AC414" s="38"/>
      <c r="AD414" s="38">
        <f t="shared" ca="1" si="117"/>
        <v>0</v>
      </c>
      <c r="AE414" s="37">
        <f t="shared" ca="1" si="118"/>
        <v>0</v>
      </c>
      <c r="AF414" s="38">
        <f t="shared" ca="1" si="119"/>
        <v>0</v>
      </c>
      <c r="AG414" s="38"/>
      <c r="AH414" s="38"/>
      <c r="AI414" s="38">
        <f t="shared" ca="1" si="120"/>
        <v>0</v>
      </c>
      <c r="BD414" s="4">
        <f>+IF(ISNA(VLOOKUP(BE414,'[2]Listing Personnel Interimaire'!$A$1:$H$50,5,FALSE)),"",VLOOKUP(BE414,'[2]Listing Personnel Interimaire'!$A$1:$H$50,5,FALSE))</f>
        <v>0</v>
      </c>
      <c r="BE414" s="3"/>
      <c r="BF414" s="4">
        <f>+IF(ISNA(VLOOKUP(BE414,'[2]Listing Personnel Interimaire'!$A$1:$H$50,2,FALSE)),"",VLOOKUP(BE414,'[2]Listing Personnel Interimaire'!$A$1:$H$50,2,FALSE))</f>
        <v>0</v>
      </c>
      <c r="BG414" s="9">
        <f t="shared" si="104"/>
        <v>0</v>
      </c>
      <c r="BH414" s="39"/>
      <c r="BI414" s="39"/>
      <c r="BJ414" s="6">
        <f t="shared" si="105"/>
        <v>0</v>
      </c>
    </row>
    <row r="415" spans="1:62" ht="15.5" thickTop="1" thickBot="1">
      <c r="A415" s="31" t="str">
        <f t="array" aca="1" ref="A415" ca="1">IFERROR(INDEX($D$9:$D$196,SMALL($F$9:$I$196,ROW(INDIRECT("1:"&amp;ROWS($G$9:$G$196))))),"")</f>
        <v/>
      </c>
      <c r="B415" s="35"/>
      <c r="C415" s="36"/>
      <c r="D415" s="32"/>
      <c r="E415" s="32"/>
      <c r="F415"/>
      <c r="G415" s="33"/>
      <c r="H415" s="33"/>
      <c r="I415" s="33"/>
      <c r="J415" s="33"/>
      <c r="K415" s="37">
        <f t="shared" ca="1" si="106"/>
        <v>0</v>
      </c>
      <c r="L415" s="38">
        <f t="shared" ca="1" si="107"/>
        <v>0</v>
      </c>
      <c r="M415" s="38"/>
      <c r="N415" s="38"/>
      <c r="O415" s="38">
        <f t="shared" ca="1" si="108"/>
        <v>0</v>
      </c>
      <c r="P415" s="37">
        <f t="shared" ca="1" si="109"/>
        <v>0</v>
      </c>
      <c r="Q415" s="38">
        <f t="shared" ca="1" si="110"/>
        <v>0</v>
      </c>
      <c r="R415" s="38"/>
      <c r="S415" s="38"/>
      <c r="T415" s="38">
        <f t="shared" ca="1" si="111"/>
        <v>0</v>
      </c>
      <c r="U415" s="37">
        <f t="shared" ca="1" si="112"/>
        <v>0</v>
      </c>
      <c r="V415" s="38">
        <f t="shared" ca="1" si="113"/>
        <v>0</v>
      </c>
      <c r="W415" s="38"/>
      <c r="X415" s="38"/>
      <c r="Y415" s="38">
        <f t="shared" ca="1" si="114"/>
        <v>0</v>
      </c>
      <c r="Z415" s="37">
        <f t="shared" ca="1" si="115"/>
        <v>0</v>
      </c>
      <c r="AA415" s="38">
        <f t="shared" ca="1" si="116"/>
        <v>0</v>
      </c>
      <c r="AB415" s="38"/>
      <c r="AC415" s="38"/>
      <c r="AD415" s="38">
        <f t="shared" ca="1" si="117"/>
        <v>0</v>
      </c>
      <c r="AE415" s="37">
        <f t="shared" ca="1" si="118"/>
        <v>0</v>
      </c>
      <c r="AF415" s="38">
        <f t="shared" ca="1" si="119"/>
        <v>0</v>
      </c>
      <c r="AG415" s="38"/>
      <c r="AH415" s="38"/>
      <c r="AI415" s="38">
        <f t="shared" ca="1" si="120"/>
        <v>0</v>
      </c>
      <c r="BD415" s="4">
        <f>+IF(ISNA(VLOOKUP(BE415,'[2]Listing Personnel Interimaire'!$A$1:$H$50,5,FALSE)),"",VLOOKUP(BE415,'[2]Listing Personnel Interimaire'!$A$1:$H$50,5,FALSE))</f>
        <v>0</v>
      </c>
      <c r="BE415" s="3"/>
      <c r="BF415" s="4">
        <f>+IF(ISNA(VLOOKUP(BE415,'[2]Listing Personnel Interimaire'!$A$1:$H$50,2,FALSE)),"",VLOOKUP(BE415,'[2]Listing Personnel Interimaire'!$A$1:$H$50,2,FALSE))</f>
        <v>0</v>
      </c>
      <c r="BG415" s="9">
        <f t="shared" si="104"/>
        <v>0</v>
      </c>
      <c r="BH415" s="39"/>
      <c r="BI415" s="39"/>
      <c r="BJ415" s="6">
        <f t="shared" si="105"/>
        <v>0</v>
      </c>
    </row>
    <row r="416" spans="1:62" ht="15.5" thickTop="1" thickBot="1">
      <c r="A416" s="31" t="str">
        <f t="array" aca="1" ref="A416" ca="1">IFERROR(INDEX($D$9:$D$196,SMALL($F$9:$I$196,ROW(INDIRECT("1:"&amp;ROWS($G$9:$G$196))))),"")</f>
        <v/>
      </c>
      <c r="B416" s="35"/>
      <c r="C416" s="36"/>
      <c r="D416" s="32"/>
      <c r="E416" s="32"/>
      <c r="F416"/>
      <c r="G416" s="33"/>
      <c r="H416" s="33"/>
      <c r="I416" s="33"/>
      <c r="J416" s="33"/>
      <c r="K416" s="37">
        <f t="shared" ca="1" si="106"/>
        <v>0</v>
      </c>
      <c r="L416" s="38">
        <f t="shared" ca="1" si="107"/>
        <v>0</v>
      </c>
      <c r="M416" s="38"/>
      <c r="N416" s="38"/>
      <c r="O416" s="38">
        <f t="shared" ca="1" si="108"/>
        <v>0</v>
      </c>
      <c r="P416" s="37">
        <f t="shared" ca="1" si="109"/>
        <v>0</v>
      </c>
      <c r="Q416" s="38">
        <f t="shared" ca="1" si="110"/>
        <v>0</v>
      </c>
      <c r="R416" s="38"/>
      <c r="S416" s="38"/>
      <c r="T416" s="38">
        <f t="shared" ca="1" si="111"/>
        <v>0</v>
      </c>
      <c r="U416" s="37">
        <f t="shared" ca="1" si="112"/>
        <v>0</v>
      </c>
      <c r="V416" s="38">
        <f t="shared" ca="1" si="113"/>
        <v>0</v>
      </c>
      <c r="W416" s="38"/>
      <c r="X416" s="38"/>
      <c r="Y416" s="38">
        <f t="shared" ca="1" si="114"/>
        <v>0</v>
      </c>
      <c r="Z416" s="37">
        <f t="shared" ca="1" si="115"/>
        <v>0</v>
      </c>
      <c r="AA416" s="38">
        <f t="shared" ca="1" si="116"/>
        <v>0</v>
      </c>
      <c r="AB416" s="38"/>
      <c r="AC416" s="38"/>
      <c r="AD416" s="38">
        <f t="shared" ca="1" si="117"/>
        <v>0</v>
      </c>
      <c r="AE416" s="37">
        <f t="shared" ca="1" si="118"/>
        <v>0</v>
      </c>
      <c r="AF416" s="38">
        <f t="shared" ca="1" si="119"/>
        <v>0</v>
      </c>
      <c r="AG416" s="38"/>
      <c r="AH416" s="38"/>
      <c r="AI416" s="38">
        <f t="shared" ca="1" si="120"/>
        <v>0</v>
      </c>
      <c r="BD416" s="4">
        <f>+IF(ISNA(VLOOKUP(BE416,'[2]Listing Personnel Interimaire'!$A$1:$H$50,5,FALSE)),"",VLOOKUP(BE416,'[2]Listing Personnel Interimaire'!$A$1:$H$50,5,FALSE))</f>
        <v>0</v>
      </c>
      <c r="BE416" s="3"/>
      <c r="BF416" s="4">
        <f>+IF(ISNA(VLOOKUP(BE416,'[2]Listing Personnel Interimaire'!$A$1:$H$50,2,FALSE)),"",VLOOKUP(BE416,'[2]Listing Personnel Interimaire'!$A$1:$H$50,2,FALSE))</f>
        <v>0</v>
      </c>
      <c r="BG416" s="9">
        <f t="shared" si="104"/>
        <v>0</v>
      </c>
      <c r="BH416" s="39"/>
      <c r="BI416" s="39"/>
      <c r="BJ416" s="6">
        <f t="shared" si="105"/>
        <v>0</v>
      </c>
    </row>
    <row r="417" spans="1:62" ht="15.5" thickTop="1" thickBot="1">
      <c r="A417" s="31" t="str">
        <f t="array" aca="1" ref="A417" ca="1">IFERROR(INDEX($D$9:$D$196,SMALL($F$9:$I$196,ROW(INDIRECT("1:"&amp;ROWS($G$9:$G$196))))),"")</f>
        <v/>
      </c>
      <c r="B417" s="35"/>
      <c r="C417" s="36"/>
      <c r="D417" s="32"/>
      <c r="E417" s="32"/>
      <c r="F417"/>
      <c r="G417" s="33"/>
      <c r="H417" s="33"/>
      <c r="I417" s="33"/>
      <c r="J417" s="33"/>
      <c r="K417" s="37">
        <f t="shared" ca="1" si="106"/>
        <v>0</v>
      </c>
      <c r="L417" s="38">
        <f t="shared" ca="1" si="107"/>
        <v>0</v>
      </c>
      <c r="M417" s="38"/>
      <c r="N417" s="38"/>
      <c r="O417" s="38">
        <f t="shared" ca="1" si="108"/>
        <v>0</v>
      </c>
      <c r="P417" s="37">
        <f t="shared" ca="1" si="109"/>
        <v>0</v>
      </c>
      <c r="Q417" s="38">
        <f t="shared" ca="1" si="110"/>
        <v>0</v>
      </c>
      <c r="R417" s="38"/>
      <c r="S417" s="38"/>
      <c r="T417" s="38">
        <f t="shared" ca="1" si="111"/>
        <v>0</v>
      </c>
      <c r="U417" s="37">
        <f t="shared" ca="1" si="112"/>
        <v>0</v>
      </c>
      <c r="V417" s="38">
        <f t="shared" ca="1" si="113"/>
        <v>0</v>
      </c>
      <c r="W417" s="38"/>
      <c r="X417" s="38"/>
      <c r="Y417" s="38">
        <f t="shared" ca="1" si="114"/>
        <v>0</v>
      </c>
      <c r="Z417" s="37">
        <f t="shared" ca="1" si="115"/>
        <v>0</v>
      </c>
      <c r="AA417" s="38">
        <f t="shared" ca="1" si="116"/>
        <v>0</v>
      </c>
      <c r="AB417" s="38"/>
      <c r="AC417" s="38"/>
      <c r="AD417" s="38">
        <f t="shared" ca="1" si="117"/>
        <v>0</v>
      </c>
      <c r="AE417" s="37">
        <f t="shared" ca="1" si="118"/>
        <v>0</v>
      </c>
      <c r="AF417" s="38">
        <f t="shared" ca="1" si="119"/>
        <v>0</v>
      </c>
      <c r="AG417" s="38"/>
      <c r="AH417" s="38"/>
      <c r="AI417" s="38">
        <f t="shared" ca="1" si="120"/>
        <v>0</v>
      </c>
      <c r="BD417" s="4">
        <f>+IF(ISNA(VLOOKUP(BE417,'[2]Listing Personnel Interimaire'!$A$1:$H$50,5,FALSE)),"",VLOOKUP(BE417,'[2]Listing Personnel Interimaire'!$A$1:$H$50,5,FALSE))</f>
        <v>0</v>
      </c>
      <c r="BE417" s="3"/>
      <c r="BF417" s="4">
        <f>+IF(ISNA(VLOOKUP(BE417,'[2]Listing Personnel Interimaire'!$A$1:$H$50,2,FALSE)),"",VLOOKUP(BE417,'[2]Listing Personnel Interimaire'!$A$1:$H$50,2,FALSE))</f>
        <v>0</v>
      </c>
      <c r="BG417" s="9">
        <f t="shared" si="104"/>
        <v>0</v>
      </c>
      <c r="BH417" s="39"/>
      <c r="BI417" s="39"/>
      <c r="BJ417" s="6">
        <f t="shared" si="105"/>
        <v>0</v>
      </c>
    </row>
    <row r="418" spans="1:62" ht="15.5" thickTop="1" thickBot="1">
      <c r="A418" s="31" t="str">
        <f t="array" aca="1" ref="A418" ca="1">IFERROR(INDEX($D$9:$D$196,SMALL($F$9:$I$196,ROW(INDIRECT("1:"&amp;ROWS($G$9:$G$196))))),"")</f>
        <v/>
      </c>
      <c r="B418" s="35"/>
      <c r="C418" s="36"/>
      <c r="D418" s="32"/>
      <c r="E418" s="32"/>
      <c r="F418"/>
      <c r="G418" s="33"/>
      <c r="H418" s="33"/>
      <c r="I418" s="33"/>
      <c r="J418" s="33"/>
      <c r="K418" s="37">
        <f t="shared" ca="1" si="106"/>
        <v>0</v>
      </c>
      <c r="L418" s="38">
        <f t="shared" ca="1" si="107"/>
        <v>0</v>
      </c>
      <c r="M418" s="38"/>
      <c r="N418" s="38"/>
      <c r="O418" s="38">
        <f t="shared" ca="1" si="108"/>
        <v>0</v>
      </c>
      <c r="P418" s="37">
        <f t="shared" ca="1" si="109"/>
        <v>0</v>
      </c>
      <c r="Q418" s="38">
        <f t="shared" ca="1" si="110"/>
        <v>0</v>
      </c>
      <c r="R418" s="38"/>
      <c r="S418" s="38"/>
      <c r="T418" s="38">
        <f t="shared" ca="1" si="111"/>
        <v>0</v>
      </c>
      <c r="U418" s="37">
        <f t="shared" ca="1" si="112"/>
        <v>0</v>
      </c>
      <c r="V418" s="38">
        <f t="shared" ca="1" si="113"/>
        <v>0</v>
      </c>
      <c r="W418" s="38"/>
      <c r="X418" s="38"/>
      <c r="Y418" s="38">
        <f t="shared" ca="1" si="114"/>
        <v>0</v>
      </c>
      <c r="Z418" s="37">
        <f t="shared" ca="1" si="115"/>
        <v>0</v>
      </c>
      <c r="AA418" s="38">
        <f t="shared" ca="1" si="116"/>
        <v>0</v>
      </c>
      <c r="AB418" s="38"/>
      <c r="AC418" s="38"/>
      <c r="AD418" s="38">
        <f t="shared" ca="1" si="117"/>
        <v>0</v>
      </c>
      <c r="AE418" s="37">
        <f t="shared" ca="1" si="118"/>
        <v>0</v>
      </c>
      <c r="AF418" s="38">
        <f t="shared" ca="1" si="119"/>
        <v>0</v>
      </c>
      <c r="AG418" s="38"/>
      <c r="AH418" s="38"/>
      <c r="AI418" s="38">
        <f t="shared" ca="1" si="120"/>
        <v>0</v>
      </c>
      <c r="BD418" s="4">
        <f>+IF(ISNA(VLOOKUP(BE418,'[2]Listing Personnel Interimaire'!$A$1:$H$50,5,FALSE)),"",VLOOKUP(BE418,'[2]Listing Personnel Interimaire'!$A$1:$H$50,5,FALSE))</f>
        <v>0</v>
      </c>
      <c r="BE418" s="3"/>
      <c r="BF418" s="4">
        <f>+IF(ISNA(VLOOKUP(BE418,'[2]Listing Personnel Interimaire'!$A$1:$H$50,2,FALSE)),"",VLOOKUP(BE418,'[2]Listing Personnel Interimaire'!$A$1:$H$50,2,FALSE))</f>
        <v>0</v>
      </c>
      <c r="BG418" s="9">
        <f t="shared" si="104"/>
        <v>0</v>
      </c>
      <c r="BH418" s="39"/>
      <c r="BI418" s="39"/>
      <c r="BJ418" s="6">
        <f t="shared" si="105"/>
        <v>0</v>
      </c>
    </row>
    <row r="419" spans="1:62" ht="15.5" thickTop="1" thickBot="1">
      <c r="A419" s="31" t="str">
        <f t="array" aca="1" ref="A419" ca="1">IFERROR(INDEX($D$9:$D$196,SMALL($F$9:$I$196,ROW(INDIRECT("1:"&amp;ROWS($G$9:$G$196))))),"")</f>
        <v/>
      </c>
      <c r="B419" s="35"/>
      <c r="C419" s="36"/>
      <c r="D419" s="32"/>
      <c r="E419" s="32"/>
      <c r="F419"/>
      <c r="G419" s="33"/>
      <c r="H419" s="33"/>
      <c r="I419" s="33"/>
      <c r="J419" s="33"/>
      <c r="K419" s="37">
        <f t="shared" ca="1" si="106"/>
        <v>0</v>
      </c>
      <c r="L419" s="38">
        <f t="shared" ca="1" si="107"/>
        <v>0</v>
      </c>
      <c r="M419" s="38"/>
      <c r="N419" s="38"/>
      <c r="O419" s="38">
        <f t="shared" ca="1" si="108"/>
        <v>0</v>
      </c>
      <c r="P419" s="37">
        <f t="shared" ca="1" si="109"/>
        <v>0</v>
      </c>
      <c r="Q419" s="38">
        <f t="shared" ca="1" si="110"/>
        <v>0</v>
      </c>
      <c r="R419" s="38"/>
      <c r="S419" s="38"/>
      <c r="T419" s="38">
        <f t="shared" ca="1" si="111"/>
        <v>0</v>
      </c>
      <c r="U419" s="37">
        <f t="shared" ca="1" si="112"/>
        <v>0</v>
      </c>
      <c r="V419" s="38">
        <f t="shared" ca="1" si="113"/>
        <v>0</v>
      </c>
      <c r="W419" s="38"/>
      <c r="X419" s="38"/>
      <c r="Y419" s="38">
        <f t="shared" ca="1" si="114"/>
        <v>0</v>
      </c>
      <c r="Z419" s="37">
        <f t="shared" ca="1" si="115"/>
        <v>0</v>
      </c>
      <c r="AA419" s="38">
        <f t="shared" ca="1" si="116"/>
        <v>0</v>
      </c>
      <c r="AB419" s="38"/>
      <c r="AC419" s="38"/>
      <c r="AD419" s="38">
        <f t="shared" ca="1" si="117"/>
        <v>0</v>
      </c>
      <c r="AE419" s="37">
        <f t="shared" ca="1" si="118"/>
        <v>0</v>
      </c>
      <c r="AF419" s="38">
        <f t="shared" ca="1" si="119"/>
        <v>0</v>
      </c>
      <c r="AG419" s="38"/>
      <c r="AH419" s="38"/>
      <c r="AI419" s="38">
        <f t="shared" ca="1" si="120"/>
        <v>0</v>
      </c>
      <c r="BD419" s="4">
        <f>+IF(ISNA(VLOOKUP(BE419,'[2]Listing Personnel Interimaire'!$A$1:$H$50,5,FALSE)),"",VLOOKUP(BE419,'[2]Listing Personnel Interimaire'!$A$1:$H$50,5,FALSE))</f>
        <v>0</v>
      </c>
      <c r="BE419" s="3"/>
      <c r="BF419" s="4">
        <f>+IF(ISNA(VLOOKUP(BE419,'[2]Listing Personnel Interimaire'!$A$1:$H$50,2,FALSE)),"",VLOOKUP(BE419,'[2]Listing Personnel Interimaire'!$A$1:$H$50,2,FALSE))</f>
        <v>0</v>
      </c>
      <c r="BG419" s="9">
        <f t="shared" si="104"/>
        <v>0</v>
      </c>
      <c r="BH419" s="39"/>
      <c r="BI419" s="39"/>
      <c r="BJ419" s="6">
        <f t="shared" si="105"/>
        <v>0</v>
      </c>
    </row>
    <row r="420" spans="1:62" ht="15.5" thickTop="1" thickBot="1">
      <c r="A420" s="31" t="str">
        <f t="array" aca="1" ref="A420" ca="1">IFERROR(INDEX($D$9:$D$196,SMALL($F$9:$I$196,ROW(INDIRECT("1:"&amp;ROWS($G$9:$G$196))))),"")</f>
        <v/>
      </c>
      <c r="B420" s="35"/>
      <c r="C420" s="36"/>
      <c r="D420" s="32"/>
      <c r="E420" s="32"/>
      <c r="F420"/>
      <c r="G420" s="33"/>
      <c r="H420" s="33"/>
      <c r="I420" s="33"/>
      <c r="J420" s="33"/>
      <c r="K420" s="37">
        <f t="shared" ca="1" si="106"/>
        <v>0</v>
      </c>
      <c r="L420" s="38">
        <f t="shared" ca="1" si="107"/>
        <v>0</v>
      </c>
      <c r="M420" s="38"/>
      <c r="N420" s="38"/>
      <c r="O420" s="38">
        <f t="shared" ca="1" si="108"/>
        <v>0</v>
      </c>
      <c r="P420" s="37">
        <f t="shared" ca="1" si="109"/>
        <v>0</v>
      </c>
      <c r="Q420" s="38">
        <f t="shared" ca="1" si="110"/>
        <v>0</v>
      </c>
      <c r="R420" s="38"/>
      <c r="S420" s="38"/>
      <c r="T420" s="38">
        <f t="shared" ca="1" si="111"/>
        <v>0</v>
      </c>
      <c r="U420" s="37">
        <f t="shared" ca="1" si="112"/>
        <v>0</v>
      </c>
      <c r="V420" s="38">
        <f t="shared" ca="1" si="113"/>
        <v>0</v>
      </c>
      <c r="W420" s="38"/>
      <c r="X420" s="38"/>
      <c r="Y420" s="38">
        <f t="shared" ca="1" si="114"/>
        <v>0</v>
      </c>
      <c r="Z420" s="37">
        <f t="shared" ca="1" si="115"/>
        <v>0</v>
      </c>
      <c r="AA420" s="38">
        <f t="shared" ca="1" si="116"/>
        <v>0</v>
      </c>
      <c r="AB420" s="38"/>
      <c r="AC420" s="38"/>
      <c r="AD420" s="38">
        <f t="shared" ca="1" si="117"/>
        <v>0</v>
      </c>
      <c r="AE420" s="37">
        <f t="shared" ca="1" si="118"/>
        <v>0</v>
      </c>
      <c r="AF420" s="38">
        <f t="shared" ca="1" si="119"/>
        <v>0</v>
      </c>
      <c r="AG420" s="38"/>
      <c r="AH420" s="38"/>
      <c r="AI420" s="38">
        <f t="shared" ca="1" si="120"/>
        <v>0</v>
      </c>
      <c r="BD420" s="4">
        <f>+IF(ISNA(VLOOKUP(BE420,'[2]Listing Personnel Interimaire'!$A$1:$H$50,5,FALSE)),"",VLOOKUP(BE420,'[2]Listing Personnel Interimaire'!$A$1:$H$50,5,FALSE))</f>
        <v>0</v>
      </c>
      <c r="BE420" s="3"/>
      <c r="BF420" s="4">
        <f>+IF(ISNA(VLOOKUP(BE420,'[2]Listing Personnel Interimaire'!$A$1:$H$50,2,FALSE)),"",VLOOKUP(BE420,'[2]Listing Personnel Interimaire'!$A$1:$H$50,2,FALSE))</f>
        <v>0</v>
      </c>
      <c r="BG420" s="9">
        <f t="shared" si="104"/>
        <v>0</v>
      </c>
      <c r="BH420" s="39"/>
      <c r="BI420" s="39"/>
      <c r="BJ420" s="6">
        <f t="shared" si="105"/>
        <v>0</v>
      </c>
    </row>
    <row r="421" spans="1:62" ht="15.5" thickTop="1" thickBot="1">
      <c r="A421" s="31" t="str">
        <f t="array" aca="1" ref="A421" ca="1">IFERROR(INDEX($D$9:$D$196,SMALL($F$9:$I$196,ROW(INDIRECT("1:"&amp;ROWS($G$9:$G$196))))),"")</f>
        <v/>
      </c>
      <c r="B421" s="35"/>
      <c r="C421" s="36"/>
      <c r="D421" s="32"/>
      <c r="E421" s="32"/>
      <c r="F421"/>
      <c r="G421" s="33"/>
      <c r="H421" s="33"/>
      <c r="I421" s="33"/>
      <c r="J421" s="33"/>
      <c r="K421" s="37">
        <f t="shared" ca="1" si="106"/>
        <v>0</v>
      </c>
      <c r="L421" s="38">
        <f t="shared" ca="1" si="107"/>
        <v>0</v>
      </c>
      <c r="M421" s="38"/>
      <c r="N421" s="38"/>
      <c r="O421" s="38">
        <f t="shared" ca="1" si="108"/>
        <v>0</v>
      </c>
      <c r="P421" s="37">
        <f t="shared" ca="1" si="109"/>
        <v>0</v>
      </c>
      <c r="Q421" s="38">
        <f t="shared" ca="1" si="110"/>
        <v>0</v>
      </c>
      <c r="R421" s="38"/>
      <c r="S421" s="38"/>
      <c r="T421" s="38">
        <f t="shared" ca="1" si="111"/>
        <v>0</v>
      </c>
      <c r="U421" s="37">
        <f t="shared" ca="1" si="112"/>
        <v>0</v>
      </c>
      <c r="V421" s="38">
        <f t="shared" ca="1" si="113"/>
        <v>0</v>
      </c>
      <c r="W421" s="38"/>
      <c r="X421" s="38"/>
      <c r="Y421" s="38">
        <f t="shared" ca="1" si="114"/>
        <v>0</v>
      </c>
      <c r="Z421" s="37">
        <f t="shared" ca="1" si="115"/>
        <v>0</v>
      </c>
      <c r="AA421" s="38">
        <f t="shared" ca="1" si="116"/>
        <v>0</v>
      </c>
      <c r="AB421" s="38"/>
      <c r="AC421" s="38"/>
      <c r="AD421" s="38">
        <f t="shared" ca="1" si="117"/>
        <v>0</v>
      </c>
      <c r="AE421" s="37">
        <f t="shared" ca="1" si="118"/>
        <v>0</v>
      </c>
      <c r="AF421" s="38">
        <f t="shared" ca="1" si="119"/>
        <v>0</v>
      </c>
      <c r="AG421" s="38"/>
      <c r="AH421" s="38"/>
      <c r="AI421" s="38">
        <f t="shared" ca="1" si="120"/>
        <v>0</v>
      </c>
      <c r="BD421" s="4">
        <f>+IF(ISNA(VLOOKUP(BE421,'[2]Listing Personnel Interimaire'!$A$1:$H$50,5,FALSE)),"",VLOOKUP(BE421,'[2]Listing Personnel Interimaire'!$A$1:$H$50,5,FALSE))</f>
        <v>0</v>
      </c>
      <c r="BE421" s="3"/>
      <c r="BF421" s="4">
        <f>+IF(ISNA(VLOOKUP(BE421,'[2]Listing Personnel Interimaire'!$A$1:$H$50,2,FALSE)),"",VLOOKUP(BE421,'[2]Listing Personnel Interimaire'!$A$1:$H$50,2,FALSE))</f>
        <v>0</v>
      </c>
      <c r="BG421" s="9">
        <f t="shared" si="104"/>
        <v>0</v>
      </c>
      <c r="BH421" s="39"/>
      <c r="BI421" s="39"/>
      <c r="BJ421" s="6">
        <f t="shared" si="105"/>
        <v>0</v>
      </c>
    </row>
    <row r="422" spans="1:62" ht="15.5" thickTop="1" thickBot="1">
      <c r="A422" s="31" t="str">
        <f t="array" aca="1" ref="A422" ca="1">IFERROR(INDEX($D$9:$D$196,SMALL($F$9:$I$196,ROW(INDIRECT("1:"&amp;ROWS($G$9:$G$196))))),"")</f>
        <v/>
      </c>
      <c r="B422" s="35"/>
      <c r="C422" s="36"/>
      <c r="D422" s="32"/>
      <c r="E422" s="32"/>
      <c r="F422"/>
      <c r="G422" s="33"/>
      <c r="H422" s="33"/>
      <c r="I422" s="33"/>
      <c r="J422" s="33"/>
      <c r="K422" s="37">
        <f t="shared" ca="1" si="106"/>
        <v>0</v>
      </c>
      <c r="L422" s="38">
        <f t="shared" ca="1" si="107"/>
        <v>0</v>
      </c>
      <c r="M422" s="38"/>
      <c r="N422" s="38"/>
      <c r="O422" s="38">
        <f t="shared" ca="1" si="108"/>
        <v>0</v>
      </c>
      <c r="P422" s="37">
        <f t="shared" ca="1" si="109"/>
        <v>0</v>
      </c>
      <c r="Q422" s="38">
        <f t="shared" ca="1" si="110"/>
        <v>0</v>
      </c>
      <c r="R422" s="38"/>
      <c r="S422" s="38"/>
      <c r="T422" s="38">
        <f t="shared" ca="1" si="111"/>
        <v>0</v>
      </c>
      <c r="U422" s="37">
        <f t="shared" ca="1" si="112"/>
        <v>0</v>
      </c>
      <c r="V422" s="38">
        <f t="shared" ca="1" si="113"/>
        <v>0</v>
      </c>
      <c r="W422" s="38"/>
      <c r="X422" s="38"/>
      <c r="Y422" s="38">
        <f t="shared" ca="1" si="114"/>
        <v>0</v>
      </c>
      <c r="Z422" s="37">
        <f t="shared" ca="1" si="115"/>
        <v>0</v>
      </c>
      <c r="AA422" s="38">
        <f t="shared" ca="1" si="116"/>
        <v>0</v>
      </c>
      <c r="AB422" s="38"/>
      <c r="AC422" s="38"/>
      <c r="AD422" s="38">
        <f t="shared" ca="1" si="117"/>
        <v>0</v>
      </c>
      <c r="AE422" s="37">
        <f t="shared" ca="1" si="118"/>
        <v>0</v>
      </c>
      <c r="AF422" s="38">
        <f t="shared" ca="1" si="119"/>
        <v>0</v>
      </c>
      <c r="AG422" s="38"/>
      <c r="AH422" s="38"/>
      <c r="AI422" s="38">
        <f t="shared" ca="1" si="120"/>
        <v>0</v>
      </c>
      <c r="BD422" s="4">
        <f>+IF(ISNA(VLOOKUP(BE422,'[2]Listing Personnel Interimaire'!$A$1:$H$50,5,FALSE)),"",VLOOKUP(BE422,'[2]Listing Personnel Interimaire'!$A$1:$H$50,5,FALSE))</f>
        <v>0</v>
      </c>
      <c r="BE422" s="3"/>
      <c r="BF422" s="4">
        <f>+IF(ISNA(VLOOKUP(BE422,'[2]Listing Personnel Interimaire'!$A$1:$H$50,2,FALSE)),"",VLOOKUP(BE422,'[2]Listing Personnel Interimaire'!$A$1:$H$50,2,FALSE))</f>
        <v>0</v>
      </c>
      <c r="BG422" s="9">
        <f t="shared" si="104"/>
        <v>0</v>
      </c>
      <c r="BH422" s="39"/>
      <c r="BI422" s="39"/>
      <c r="BJ422" s="6">
        <f t="shared" si="105"/>
        <v>0</v>
      </c>
    </row>
    <row r="423" spans="1:62" ht="15.5" thickTop="1" thickBot="1">
      <c r="A423" s="31" t="str">
        <f t="array" aca="1" ref="A423" ca="1">IFERROR(INDEX($D$9:$D$196,SMALL($F$9:$I$196,ROW(INDIRECT("1:"&amp;ROWS($G$9:$G$196))))),"")</f>
        <v/>
      </c>
      <c r="B423" s="35"/>
      <c r="C423" s="36"/>
      <c r="D423" s="32"/>
      <c r="E423" s="32"/>
      <c r="F423"/>
      <c r="G423" s="33"/>
      <c r="H423" s="33"/>
      <c r="I423" s="33"/>
      <c r="J423" s="33"/>
      <c r="K423" s="37">
        <f t="shared" ca="1" si="106"/>
        <v>0</v>
      </c>
      <c r="L423" s="38">
        <f t="shared" ca="1" si="107"/>
        <v>0</v>
      </c>
      <c r="M423" s="38"/>
      <c r="N423" s="38"/>
      <c r="O423" s="38">
        <f t="shared" ca="1" si="108"/>
        <v>0</v>
      </c>
      <c r="P423" s="37">
        <f t="shared" ca="1" si="109"/>
        <v>0</v>
      </c>
      <c r="Q423" s="38">
        <f t="shared" ca="1" si="110"/>
        <v>0</v>
      </c>
      <c r="R423" s="38"/>
      <c r="S423" s="38"/>
      <c r="T423" s="38">
        <f t="shared" ca="1" si="111"/>
        <v>0</v>
      </c>
      <c r="U423" s="37">
        <f t="shared" ca="1" si="112"/>
        <v>0</v>
      </c>
      <c r="V423" s="38">
        <f t="shared" ca="1" si="113"/>
        <v>0</v>
      </c>
      <c r="W423" s="38"/>
      <c r="X423" s="38"/>
      <c r="Y423" s="38">
        <f t="shared" ca="1" si="114"/>
        <v>0</v>
      </c>
      <c r="Z423" s="37">
        <f t="shared" ca="1" si="115"/>
        <v>0</v>
      </c>
      <c r="AA423" s="38">
        <f t="shared" ca="1" si="116"/>
        <v>0</v>
      </c>
      <c r="AB423" s="38"/>
      <c r="AC423" s="38"/>
      <c r="AD423" s="38">
        <f t="shared" ca="1" si="117"/>
        <v>0</v>
      </c>
      <c r="AE423" s="37">
        <f t="shared" ca="1" si="118"/>
        <v>0</v>
      </c>
      <c r="AF423" s="38">
        <f t="shared" ca="1" si="119"/>
        <v>0</v>
      </c>
      <c r="AG423" s="38"/>
      <c r="AH423" s="38"/>
      <c r="AI423" s="38">
        <f t="shared" ca="1" si="120"/>
        <v>0</v>
      </c>
      <c r="BD423" s="4">
        <f>+IF(ISNA(VLOOKUP(BE423,'[2]Listing Personnel Interimaire'!$A$1:$H$50,5,FALSE)),"",VLOOKUP(BE423,'[2]Listing Personnel Interimaire'!$A$1:$H$50,5,FALSE))</f>
        <v>0</v>
      </c>
      <c r="BE423" s="3"/>
      <c r="BF423" s="4">
        <f>+IF(ISNA(VLOOKUP(BE423,'[2]Listing Personnel Interimaire'!$A$1:$H$50,2,FALSE)),"",VLOOKUP(BE423,'[2]Listing Personnel Interimaire'!$A$1:$H$50,2,FALSE))</f>
        <v>0</v>
      </c>
      <c r="BG423" s="9">
        <f t="shared" si="104"/>
        <v>0</v>
      </c>
      <c r="BH423" s="39"/>
      <c r="BI423" s="39"/>
      <c r="BJ423" s="6">
        <f t="shared" si="105"/>
        <v>0</v>
      </c>
    </row>
    <row r="424" spans="1:62" ht="15.5" thickTop="1" thickBot="1">
      <c r="A424" s="31" t="str">
        <f t="array" aca="1" ref="A424" ca="1">IFERROR(INDEX($D$9:$D$196,SMALL($F$9:$I$196,ROW(INDIRECT("1:"&amp;ROWS($G$9:$G$196))))),"")</f>
        <v/>
      </c>
      <c r="B424" s="35"/>
      <c r="C424" s="36"/>
      <c r="D424" s="32"/>
      <c r="E424" s="32"/>
      <c r="F424"/>
      <c r="G424" s="33"/>
      <c r="H424" s="33"/>
      <c r="I424" s="33"/>
      <c r="J424" s="33"/>
      <c r="K424" s="37">
        <f t="shared" ca="1" si="106"/>
        <v>0</v>
      </c>
      <c r="L424" s="38">
        <f t="shared" ca="1" si="107"/>
        <v>0</v>
      </c>
      <c r="M424" s="38"/>
      <c r="N424" s="38"/>
      <c r="O424" s="38">
        <f t="shared" ca="1" si="108"/>
        <v>0</v>
      </c>
      <c r="P424" s="37">
        <f t="shared" ca="1" si="109"/>
        <v>0</v>
      </c>
      <c r="Q424" s="38">
        <f t="shared" ca="1" si="110"/>
        <v>0</v>
      </c>
      <c r="R424" s="38"/>
      <c r="S424" s="38"/>
      <c r="T424" s="38">
        <f t="shared" ca="1" si="111"/>
        <v>0</v>
      </c>
      <c r="U424" s="37">
        <f t="shared" ca="1" si="112"/>
        <v>0</v>
      </c>
      <c r="V424" s="38">
        <f t="shared" ca="1" si="113"/>
        <v>0</v>
      </c>
      <c r="W424" s="38"/>
      <c r="X424" s="38"/>
      <c r="Y424" s="38">
        <f t="shared" ca="1" si="114"/>
        <v>0</v>
      </c>
      <c r="Z424" s="37">
        <f t="shared" ca="1" si="115"/>
        <v>0</v>
      </c>
      <c r="AA424" s="38">
        <f t="shared" ca="1" si="116"/>
        <v>0</v>
      </c>
      <c r="AB424" s="38"/>
      <c r="AC424" s="38"/>
      <c r="AD424" s="38">
        <f t="shared" ca="1" si="117"/>
        <v>0</v>
      </c>
      <c r="AE424" s="37">
        <f t="shared" ca="1" si="118"/>
        <v>0</v>
      </c>
      <c r="AF424" s="38">
        <f t="shared" ca="1" si="119"/>
        <v>0</v>
      </c>
      <c r="AG424" s="38"/>
      <c r="AH424" s="38"/>
      <c r="AI424" s="38">
        <f t="shared" ca="1" si="120"/>
        <v>0</v>
      </c>
      <c r="BD424" s="4">
        <f>+IF(ISNA(VLOOKUP(BE424,'[2]Listing Personnel Interimaire'!$A$1:$H$50,5,FALSE)),"",VLOOKUP(BE424,'[2]Listing Personnel Interimaire'!$A$1:$H$50,5,FALSE))</f>
        <v>0</v>
      </c>
      <c r="BE424" s="3"/>
      <c r="BF424" s="4">
        <f>+IF(ISNA(VLOOKUP(BE424,'[2]Listing Personnel Interimaire'!$A$1:$H$50,2,FALSE)),"",VLOOKUP(BE424,'[2]Listing Personnel Interimaire'!$A$1:$H$50,2,FALSE))</f>
        <v>0</v>
      </c>
      <c r="BG424" s="9">
        <f t="shared" si="104"/>
        <v>0</v>
      </c>
      <c r="BH424" s="39"/>
      <c r="BI424" s="39"/>
      <c r="BJ424" s="6">
        <f t="shared" si="105"/>
        <v>0</v>
      </c>
    </row>
    <row r="425" spans="1:62" ht="15.5" thickTop="1" thickBot="1">
      <c r="A425" s="31" t="str">
        <f t="array" aca="1" ref="A425" ca="1">IFERROR(INDEX($D$9:$D$196,SMALL($F$9:$I$196,ROW(INDIRECT("1:"&amp;ROWS($G$9:$G$196))))),"")</f>
        <v/>
      </c>
      <c r="B425" s="35"/>
      <c r="C425" s="36"/>
      <c r="D425" s="32"/>
      <c r="E425" s="32"/>
      <c r="F425"/>
      <c r="G425" s="33"/>
      <c r="H425" s="33"/>
      <c r="I425" s="33"/>
      <c r="J425" s="33"/>
      <c r="K425" s="37">
        <f t="shared" ca="1" si="106"/>
        <v>0</v>
      </c>
      <c r="L425" s="38">
        <f t="shared" ca="1" si="107"/>
        <v>0</v>
      </c>
      <c r="M425" s="38"/>
      <c r="N425" s="38"/>
      <c r="O425" s="38">
        <f t="shared" ca="1" si="108"/>
        <v>0</v>
      </c>
      <c r="P425" s="37">
        <f t="shared" ca="1" si="109"/>
        <v>0</v>
      </c>
      <c r="Q425" s="38">
        <f t="shared" ca="1" si="110"/>
        <v>0</v>
      </c>
      <c r="R425" s="38"/>
      <c r="S425" s="38"/>
      <c r="T425" s="38">
        <f t="shared" ca="1" si="111"/>
        <v>0</v>
      </c>
      <c r="U425" s="37">
        <f t="shared" ca="1" si="112"/>
        <v>0</v>
      </c>
      <c r="V425" s="38">
        <f t="shared" ca="1" si="113"/>
        <v>0</v>
      </c>
      <c r="W425" s="38"/>
      <c r="X425" s="38"/>
      <c r="Y425" s="38">
        <f t="shared" ca="1" si="114"/>
        <v>0</v>
      </c>
      <c r="Z425" s="37">
        <f t="shared" ca="1" si="115"/>
        <v>0</v>
      </c>
      <c r="AA425" s="38">
        <f t="shared" ca="1" si="116"/>
        <v>0</v>
      </c>
      <c r="AB425" s="38"/>
      <c r="AC425" s="38"/>
      <c r="AD425" s="38">
        <f t="shared" ca="1" si="117"/>
        <v>0</v>
      </c>
      <c r="AE425" s="37">
        <f t="shared" ca="1" si="118"/>
        <v>0</v>
      </c>
      <c r="AF425" s="38">
        <f t="shared" ca="1" si="119"/>
        <v>0</v>
      </c>
      <c r="AG425" s="38"/>
      <c r="AH425" s="38"/>
      <c r="AI425" s="38">
        <f t="shared" ca="1" si="120"/>
        <v>0</v>
      </c>
      <c r="BD425" s="4">
        <f>+IF(ISNA(VLOOKUP(BE425,'[2]Listing Personnel Interimaire'!$A$1:$H$50,5,FALSE)),"",VLOOKUP(BE425,'[2]Listing Personnel Interimaire'!$A$1:$H$50,5,FALSE))</f>
        <v>0</v>
      </c>
      <c r="BE425" s="3"/>
      <c r="BF425" s="4">
        <f>+IF(ISNA(VLOOKUP(BE425,'[2]Listing Personnel Interimaire'!$A$1:$H$50,2,FALSE)),"",VLOOKUP(BE425,'[2]Listing Personnel Interimaire'!$A$1:$H$50,2,FALSE))</f>
        <v>0</v>
      </c>
      <c r="BG425" s="9">
        <f t="shared" si="104"/>
        <v>0</v>
      </c>
      <c r="BH425" s="39"/>
      <c r="BI425" s="39"/>
      <c r="BJ425" s="6">
        <f t="shared" si="105"/>
        <v>0</v>
      </c>
    </row>
    <row r="426" spans="1:62" ht="15.5" thickTop="1" thickBot="1">
      <c r="A426" s="31" t="str">
        <f t="array" aca="1" ref="A426" ca="1">IFERROR(INDEX($D$9:$D$196,SMALL($F$9:$I$196,ROW(INDIRECT("1:"&amp;ROWS($G$9:$G$196))))),"")</f>
        <v/>
      </c>
      <c r="B426" s="35"/>
      <c r="C426" s="36"/>
      <c r="D426" s="32"/>
      <c r="E426" s="32"/>
      <c r="F426"/>
      <c r="G426" s="33"/>
      <c r="H426" s="33"/>
      <c r="I426" s="33"/>
      <c r="J426" s="33"/>
      <c r="K426" s="37">
        <f t="shared" ca="1" si="106"/>
        <v>0</v>
      </c>
      <c r="L426" s="38">
        <f t="shared" ca="1" si="107"/>
        <v>0</v>
      </c>
      <c r="M426" s="38"/>
      <c r="N426" s="38"/>
      <c r="O426" s="38">
        <f t="shared" ca="1" si="108"/>
        <v>0</v>
      </c>
      <c r="P426" s="37">
        <f t="shared" ca="1" si="109"/>
        <v>0</v>
      </c>
      <c r="Q426" s="38">
        <f t="shared" ca="1" si="110"/>
        <v>0</v>
      </c>
      <c r="R426" s="38"/>
      <c r="S426" s="38"/>
      <c r="T426" s="38">
        <f t="shared" ca="1" si="111"/>
        <v>0</v>
      </c>
      <c r="U426" s="37">
        <f t="shared" ca="1" si="112"/>
        <v>0</v>
      </c>
      <c r="V426" s="38">
        <f t="shared" ca="1" si="113"/>
        <v>0</v>
      </c>
      <c r="W426" s="38"/>
      <c r="X426" s="38"/>
      <c r="Y426" s="38">
        <f t="shared" ca="1" si="114"/>
        <v>0</v>
      </c>
      <c r="Z426" s="37">
        <f t="shared" ca="1" si="115"/>
        <v>0</v>
      </c>
      <c r="AA426" s="38">
        <f t="shared" ca="1" si="116"/>
        <v>0</v>
      </c>
      <c r="AB426" s="38"/>
      <c r="AC426" s="38"/>
      <c r="AD426" s="38">
        <f t="shared" ca="1" si="117"/>
        <v>0</v>
      </c>
      <c r="AE426" s="37">
        <f t="shared" ca="1" si="118"/>
        <v>0</v>
      </c>
      <c r="AF426" s="38">
        <f t="shared" ca="1" si="119"/>
        <v>0</v>
      </c>
      <c r="AG426" s="38"/>
      <c r="AH426" s="38"/>
      <c r="AI426" s="38">
        <f t="shared" ca="1" si="120"/>
        <v>0</v>
      </c>
      <c r="BD426" s="4">
        <f>+IF(ISNA(VLOOKUP(BE426,'[2]Listing Personnel Interimaire'!$A$1:$H$50,5,FALSE)),"",VLOOKUP(BE426,'[2]Listing Personnel Interimaire'!$A$1:$H$50,5,FALSE))</f>
        <v>0</v>
      </c>
      <c r="BE426" s="3"/>
      <c r="BF426" s="4">
        <f>+IF(ISNA(VLOOKUP(BE426,'[2]Listing Personnel Interimaire'!$A$1:$H$50,2,FALSE)),"",VLOOKUP(BE426,'[2]Listing Personnel Interimaire'!$A$1:$H$50,2,FALSE))</f>
        <v>0</v>
      </c>
      <c r="BG426" s="9">
        <f t="shared" si="104"/>
        <v>0</v>
      </c>
      <c r="BH426" s="39"/>
      <c r="BI426" s="39"/>
      <c r="BJ426" s="6">
        <f t="shared" si="105"/>
        <v>0</v>
      </c>
    </row>
    <row r="427" spans="1:62" ht="15.5" thickTop="1" thickBot="1">
      <c r="A427" s="31" t="str">
        <f t="array" aca="1" ref="A427" ca="1">IFERROR(INDEX($D$9:$D$196,SMALL($F$9:$I$196,ROW(INDIRECT("1:"&amp;ROWS($G$9:$G$196))))),"")</f>
        <v/>
      </c>
      <c r="B427" s="35"/>
      <c r="C427" s="36"/>
      <c r="D427" s="32"/>
      <c r="E427" s="32"/>
      <c r="F427"/>
      <c r="G427" s="33"/>
      <c r="H427" s="33"/>
      <c r="I427" s="33"/>
      <c r="J427" s="33"/>
      <c r="K427" s="37">
        <f t="shared" ca="1" si="106"/>
        <v>0</v>
      </c>
      <c r="L427" s="38">
        <f t="shared" ca="1" si="107"/>
        <v>0</v>
      </c>
      <c r="M427" s="38"/>
      <c r="N427" s="38"/>
      <c r="O427" s="38">
        <f t="shared" ca="1" si="108"/>
        <v>0</v>
      </c>
      <c r="P427" s="37">
        <f t="shared" ca="1" si="109"/>
        <v>0</v>
      </c>
      <c r="Q427" s="38">
        <f t="shared" ca="1" si="110"/>
        <v>0</v>
      </c>
      <c r="R427" s="38"/>
      <c r="S427" s="38"/>
      <c r="T427" s="38">
        <f t="shared" ca="1" si="111"/>
        <v>0</v>
      </c>
      <c r="U427" s="37">
        <f t="shared" ca="1" si="112"/>
        <v>0</v>
      </c>
      <c r="V427" s="38">
        <f t="shared" ca="1" si="113"/>
        <v>0</v>
      </c>
      <c r="W427" s="38"/>
      <c r="X427" s="38"/>
      <c r="Y427" s="38">
        <f t="shared" ca="1" si="114"/>
        <v>0</v>
      </c>
      <c r="Z427" s="37">
        <f t="shared" ca="1" si="115"/>
        <v>0</v>
      </c>
      <c r="AA427" s="38">
        <f t="shared" ca="1" si="116"/>
        <v>0</v>
      </c>
      <c r="AB427" s="38"/>
      <c r="AC427" s="38"/>
      <c r="AD427" s="38">
        <f t="shared" ca="1" si="117"/>
        <v>0</v>
      </c>
      <c r="AE427" s="37">
        <f t="shared" ca="1" si="118"/>
        <v>0</v>
      </c>
      <c r="AF427" s="38">
        <f t="shared" ca="1" si="119"/>
        <v>0</v>
      </c>
      <c r="AG427" s="38"/>
      <c r="AH427" s="38"/>
      <c r="AI427" s="38">
        <f t="shared" ca="1" si="120"/>
        <v>0</v>
      </c>
      <c r="BD427" s="4">
        <f>+IF(ISNA(VLOOKUP(BE427,'[2]Listing Personnel Interimaire'!$A$1:$H$50,5,FALSE)),"",VLOOKUP(BE427,'[2]Listing Personnel Interimaire'!$A$1:$H$50,5,FALSE))</f>
        <v>0</v>
      </c>
      <c r="BE427" s="3"/>
      <c r="BF427" s="4">
        <f>+IF(ISNA(VLOOKUP(BE427,'[2]Listing Personnel Interimaire'!$A$1:$H$50,2,FALSE)),"",VLOOKUP(BE427,'[2]Listing Personnel Interimaire'!$A$1:$H$50,2,FALSE))</f>
        <v>0</v>
      </c>
      <c r="BG427" s="9">
        <f t="shared" si="104"/>
        <v>0</v>
      </c>
      <c r="BH427" s="39"/>
      <c r="BI427" s="39"/>
      <c r="BJ427" s="6">
        <f t="shared" si="105"/>
        <v>0</v>
      </c>
    </row>
    <row r="428" spans="1:62" ht="15.5" thickTop="1" thickBot="1">
      <c r="A428" s="31" t="str">
        <f t="array" aca="1" ref="A428" ca="1">IFERROR(INDEX($D$9:$D$196,SMALL($F$9:$I$196,ROW(INDIRECT("1:"&amp;ROWS($G$9:$G$196))))),"")</f>
        <v/>
      </c>
      <c r="B428" s="35"/>
      <c r="C428" s="36"/>
      <c r="D428" s="32"/>
      <c r="E428" s="32"/>
      <c r="F428"/>
      <c r="G428" s="33"/>
      <c r="H428" s="33"/>
      <c r="I428" s="33"/>
      <c r="J428" s="33"/>
      <c r="K428" s="37">
        <f t="shared" ca="1" si="106"/>
        <v>0</v>
      </c>
      <c r="L428" s="38">
        <f t="shared" ca="1" si="107"/>
        <v>0</v>
      </c>
      <c r="M428" s="38"/>
      <c r="N428" s="38"/>
      <c r="O428" s="38">
        <f t="shared" ca="1" si="108"/>
        <v>0</v>
      </c>
      <c r="P428" s="37">
        <f t="shared" ca="1" si="109"/>
        <v>0</v>
      </c>
      <c r="Q428" s="38">
        <f t="shared" ca="1" si="110"/>
        <v>0</v>
      </c>
      <c r="R428" s="38"/>
      <c r="S428" s="38"/>
      <c r="T428" s="38">
        <f t="shared" ca="1" si="111"/>
        <v>0</v>
      </c>
      <c r="U428" s="37">
        <f t="shared" ca="1" si="112"/>
        <v>0</v>
      </c>
      <c r="V428" s="38">
        <f t="shared" ca="1" si="113"/>
        <v>0</v>
      </c>
      <c r="W428" s="38"/>
      <c r="X428" s="38"/>
      <c r="Y428" s="38">
        <f t="shared" ca="1" si="114"/>
        <v>0</v>
      </c>
      <c r="Z428" s="37">
        <f t="shared" ca="1" si="115"/>
        <v>0</v>
      </c>
      <c r="AA428" s="38">
        <f t="shared" ca="1" si="116"/>
        <v>0</v>
      </c>
      <c r="AB428" s="38"/>
      <c r="AC428" s="38"/>
      <c r="AD428" s="38">
        <f t="shared" ca="1" si="117"/>
        <v>0</v>
      </c>
      <c r="AE428" s="37">
        <f t="shared" ca="1" si="118"/>
        <v>0</v>
      </c>
      <c r="AF428" s="38">
        <f t="shared" ca="1" si="119"/>
        <v>0</v>
      </c>
      <c r="AG428" s="38"/>
      <c r="AH428" s="38"/>
      <c r="AI428" s="38">
        <f t="shared" ca="1" si="120"/>
        <v>0</v>
      </c>
      <c r="BD428" s="4">
        <f>+IF(ISNA(VLOOKUP(BE428,'[2]Listing Personnel Interimaire'!$A$1:$H$50,5,FALSE)),"",VLOOKUP(BE428,'[2]Listing Personnel Interimaire'!$A$1:$H$50,5,FALSE))</f>
        <v>0</v>
      </c>
      <c r="BE428" s="3"/>
      <c r="BF428" s="4">
        <f>+IF(ISNA(VLOOKUP(BE428,'[2]Listing Personnel Interimaire'!$A$1:$H$50,2,FALSE)),"",VLOOKUP(BE428,'[2]Listing Personnel Interimaire'!$A$1:$H$50,2,FALSE))</f>
        <v>0</v>
      </c>
      <c r="BG428" s="9">
        <f t="shared" si="104"/>
        <v>0</v>
      </c>
      <c r="BH428" s="39"/>
      <c r="BI428" s="39"/>
      <c r="BJ428" s="6">
        <f t="shared" si="105"/>
        <v>0</v>
      </c>
    </row>
    <row r="429" spans="1:62" ht="15.5" thickTop="1" thickBot="1">
      <c r="A429" s="31" t="str">
        <f t="array" aca="1" ref="A429" ca="1">IFERROR(INDEX($D$9:$D$196,SMALL($F$9:$I$196,ROW(INDIRECT("1:"&amp;ROWS($G$9:$G$196))))),"")</f>
        <v/>
      </c>
      <c r="B429" s="35"/>
      <c r="C429" s="36"/>
      <c r="D429" s="32"/>
      <c r="E429" s="32"/>
      <c r="F429"/>
      <c r="G429" s="33"/>
      <c r="H429" s="33"/>
      <c r="I429" s="33"/>
      <c r="J429" s="33"/>
      <c r="K429" s="37">
        <f t="shared" ca="1" si="106"/>
        <v>0</v>
      </c>
      <c r="L429" s="38">
        <f t="shared" ca="1" si="107"/>
        <v>0</v>
      </c>
      <c r="M429" s="38"/>
      <c r="N429" s="38"/>
      <c r="O429" s="38">
        <f t="shared" ca="1" si="108"/>
        <v>0</v>
      </c>
      <c r="P429" s="37">
        <f t="shared" ca="1" si="109"/>
        <v>0</v>
      </c>
      <c r="Q429" s="38">
        <f t="shared" ca="1" si="110"/>
        <v>0</v>
      </c>
      <c r="R429" s="38"/>
      <c r="S429" s="38"/>
      <c r="T429" s="38">
        <f t="shared" ca="1" si="111"/>
        <v>0</v>
      </c>
      <c r="U429" s="37">
        <f t="shared" ca="1" si="112"/>
        <v>0</v>
      </c>
      <c r="V429" s="38">
        <f t="shared" ca="1" si="113"/>
        <v>0</v>
      </c>
      <c r="W429" s="38"/>
      <c r="X429" s="38"/>
      <c r="Y429" s="38">
        <f t="shared" ca="1" si="114"/>
        <v>0</v>
      </c>
      <c r="Z429" s="37">
        <f t="shared" ca="1" si="115"/>
        <v>0</v>
      </c>
      <c r="AA429" s="38">
        <f t="shared" ca="1" si="116"/>
        <v>0</v>
      </c>
      <c r="AB429" s="38"/>
      <c r="AC429" s="38"/>
      <c r="AD429" s="38">
        <f t="shared" ca="1" si="117"/>
        <v>0</v>
      </c>
      <c r="AE429" s="37">
        <f t="shared" ca="1" si="118"/>
        <v>0</v>
      </c>
      <c r="AF429" s="38">
        <f t="shared" ca="1" si="119"/>
        <v>0</v>
      </c>
      <c r="AG429" s="38"/>
      <c r="AH429" s="38"/>
      <c r="AI429" s="38">
        <f t="shared" ca="1" si="120"/>
        <v>0</v>
      </c>
      <c r="BD429" s="4">
        <f>+IF(ISNA(VLOOKUP(BE429,'[2]Listing Personnel Interimaire'!$A$1:$H$50,5,FALSE)),"",VLOOKUP(BE429,'[2]Listing Personnel Interimaire'!$A$1:$H$50,5,FALSE))</f>
        <v>0</v>
      </c>
      <c r="BE429" s="3"/>
      <c r="BF429" s="4">
        <f>+IF(ISNA(VLOOKUP(BE429,'[2]Listing Personnel Interimaire'!$A$1:$H$50,2,FALSE)),"",VLOOKUP(BE429,'[2]Listing Personnel Interimaire'!$A$1:$H$50,2,FALSE))</f>
        <v>0</v>
      </c>
      <c r="BG429" s="9">
        <f t="shared" si="104"/>
        <v>0</v>
      </c>
      <c r="BH429" s="39"/>
      <c r="BI429" s="39"/>
      <c r="BJ429" s="6">
        <f t="shared" si="105"/>
        <v>0</v>
      </c>
    </row>
    <row r="430" spans="1:62" ht="15.5" thickTop="1" thickBot="1">
      <c r="A430" s="31" t="str">
        <f t="array" aca="1" ref="A430" ca="1">IFERROR(INDEX($D$9:$D$196,SMALL($F$9:$I$196,ROW(INDIRECT("1:"&amp;ROWS($G$9:$G$196))))),"")</f>
        <v/>
      </c>
      <c r="B430" s="35"/>
      <c r="C430" s="36"/>
      <c r="D430" s="32"/>
      <c r="E430" s="32"/>
      <c r="F430"/>
      <c r="G430" s="33"/>
      <c r="H430" s="33"/>
      <c r="I430" s="33"/>
      <c r="J430" s="33"/>
      <c r="K430" s="37">
        <f t="shared" ca="1" si="106"/>
        <v>0</v>
      </c>
      <c r="L430" s="38">
        <f t="shared" ca="1" si="107"/>
        <v>0</v>
      </c>
      <c r="M430" s="38"/>
      <c r="N430" s="38"/>
      <c r="O430" s="38">
        <f t="shared" ca="1" si="108"/>
        <v>0</v>
      </c>
      <c r="P430" s="37">
        <f t="shared" ca="1" si="109"/>
        <v>0</v>
      </c>
      <c r="Q430" s="38">
        <f t="shared" ca="1" si="110"/>
        <v>0</v>
      </c>
      <c r="R430" s="38"/>
      <c r="S430" s="38"/>
      <c r="T430" s="38">
        <f t="shared" ca="1" si="111"/>
        <v>0</v>
      </c>
      <c r="U430" s="37">
        <f t="shared" ca="1" si="112"/>
        <v>0</v>
      </c>
      <c r="V430" s="38">
        <f t="shared" ca="1" si="113"/>
        <v>0</v>
      </c>
      <c r="W430" s="38"/>
      <c r="X430" s="38"/>
      <c r="Y430" s="38">
        <f t="shared" ca="1" si="114"/>
        <v>0</v>
      </c>
      <c r="Z430" s="37">
        <f t="shared" ca="1" si="115"/>
        <v>0</v>
      </c>
      <c r="AA430" s="38">
        <f t="shared" ca="1" si="116"/>
        <v>0</v>
      </c>
      <c r="AB430" s="38"/>
      <c r="AC430" s="38"/>
      <c r="AD430" s="38">
        <f t="shared" ca="1" si="117"/>
        <v>0</v>
      </c>
      <c r="AE430" s="37">
        <f t="shared" ca="1" si="118"/>
        <v>0</v>
      </c>
      <c r="AF430" s="38">
        <f t="shared" ca="1" si="119"/>
        <v>0</v>
      </c>
      <c r="AG430" s="38"/>
      <c r="AH430" s="38"/>
      <c r="AI430" s="38">
        <f t="shared" ca="1" si="120"/>
        <v>0</v>
      </c>
      <c r="BD430" s="4">
        <f>+IF(ISNA(VLOOKUP(BE430,'[2]Listing Personnel Interimaire'!$A$1:$H$50,5,FALSE)),"",VLOOKUP(BE430,'[2]Listing Personnel Interimaire'!$A$1:$H$50,5,FALSE))</f>
        <v>0</v>
      </c>
      <c r="BE430" s="3"/>
      <c r="BF430" s="4">
        <f>+IF(ISNA(VLOOKUP(BE430,'[2]Listing Personnel Interimaire'!$A$1:$H$50,2,FALSE)),"",VLOOKUP(BE430,'[2]Listing Personnel Interimaire'!$A$1:$H$50,2,FALSE))</f>
        <v>0</v>
      </c>
      <c r="BG430" s="9">
        <f t="shared" si="104"/>
        <v>0</v>
      </c>
      <c r="BH430" s="39"/>
      <c r="BI430" s="39"/>
      <c r="BJ430" s="6">
        <f t="shared" si="105"/>
        <v>0</v>
      </c>
    </row>
    <row r="431" spans="1:62" ht="15.5" thickTop="1" thickBot="1">
      <c r="A431" s="31" t="str">
        <f t="array" aca="1" ref="A431" ca="1">IFERROR(INDEX($D$9:$D$196,SMALL($F$9:$I$196,ROW(INDIRECT("1:"&amp;ROWS($G$9:$G$196))))),"")</f>
        <v/>
      </c>
      <c r="B431" s="35"/>
      <c r="C431" s="36"/>
      <c r="D431" s="32"/>
      <c r="E431" s="32"/>
      <c r="F431"/>
      <c r="G431" s="33"/>
      <c r="H431" s="33"/>
      <c r="I431" s="33"/>
      <c r="J431" s="33"/>
      <c r="K431" s="37">
        <f t="shared" ca="1" si="106"/>
        <v>0</v>
      </c>
      <c r="L431" s="38">
        <f t="shared" ca="1" si="107"/>
        <v>0</v>
      </c>
      <c r="M431" s="38"/>
      <c r="N431" s="38"/>
      <c r="O431" s="38">
        <f t="shared" ca="1" si="108"/>
        <v>0</v>
      </c>
      <c r="P431" s="37">
        <f t="shared" ca="1" si="109"/>
        <v>0</v>
      </c>
      <c r="Q431" s="38">
        <f t="shared" ca="1" si="110"/>
        <v>0</v>
      </c>
      <c r="R431" s="38"/>
      <c r="S431" s="38"/>
      <c r="T431" s="38">
        <f t="shared" ca="1" si="111"/>
        <v>0</v>
      </c>
      <c r="U431" s="37">
        <f t="shared" ca="1" si="112"/>
        <v>0</v>
      </c>
      <c r="V431" s="38">
        <f t="shared" ca="1" si="113"/>
        <v>0</v>
      </c>
      <c r="W431" s="38"/>
      <c r="X431" s="38"/>
      <c r="Y431" s="38">
        <f t="shared" ca="1" si="114"/>
        <v>0</v>
      </c>
      <c r="Z431" s="37">
        <f t="shared" ca="1" si="115"/>
        <v>0</v>
      </c>
      <c r="AA431" s="38">
        <f t="shared" ca="1" si="116"/>
        <v>0</v>
      </c>
      <c r="AB431" s="38"/>
      <c r="AC431" s="38"/>
      <c r="AD431" s="38">
        <f t="shared" ca="1" si="117"/>
        <v>0</v>
      </c>
      <c r="AE431" s="37">
        <f t="shared" ca="1" si="118"/>
        <v>0</v>
      </c>
      <c r="AF431" s="38">
        <f t="shared" ca="1" si="119"/>
        <v>0</v>
      </c>
      <c r="AG431" s="38"/>
      <c r="AH431" s="38"/>
      <c r="AI431" s="38">
        <f t="shared" ca="1" si="120"/>
        <v>0</v>
      </c>
      <c r="BD431" s="4">
        <f>+IF(ISNA(VLOOKUP(BE431,'[2]Listing Personnel Interimaire'!$A$1:$H$50,5,FALSE)),"",VLOOKUP(BE431,'[2]Listing Personnel Interimaire'!$A$1:$H$50,5,FALSE))</f>
        <v>0</v>
      </c>
      <c r="BE431" s="3"/>
      <c r="BF431" s="4">
        <f>+IF(ISNA(VLOOKUP(BE431,'[2]Listing Personnel Interimaire'!$A$1:$H$50,2,FALSE)),"",VLOOKUP(BE431,'[2]Listing Personnel Interimaire'!$A$1:$H$50,2,FALSE))</f>
        <v>0</v>
      </c>
      <c r="BG431" s="9">
        <f t="shared" si="104"/>
        <v>0</v>
      </c>
      <c r="BH431" s="39"/>
      <c r="BI431" s="39"/>
      <c r="BJ431" s="6">
        <f t="shared" si="105"/>
        <v>0</v>
      </c>
    </row>
    <row r="432" spans="1:62" ht="15.5" thickTop="1" thickBot="1">
      <c r="A432" s="31" t="str">
        <f t="array" aca="1" ref="A432" ca="1">IFERROR(INDEX($D$9:$D$196,SMALL($F$9:$I$196,ROW(INDIRECT("1:"&amp;ROWS($G$9:$G$196))))),"")</f>
        <v/>
      </c>
      <c r="B432" s="35"/>
      <c r="C432" s="36"/>
      <c r="D432" s="32"/>
      <c r="E432" s="32"/>
      <c r="F432"/>
      <c r="G432" s="33"/>
      <c r="H432" s="33"/>
      <c r="I432" s="33"/>
      <c r="J432" s="33"/>
      <c r="K432" s="37">
        <f t="shared" ca="1" si="106"/>
        <v>0</v>
      </c>
      <c r="L432" s="38">
        <f t="shared" ca="1" si="107"/>
        <v>0</v>
      </c>
      <c r="M432" s="38"/>
      <c r="N432" s="38"/>
      <c r="O432" s="38">
        <f t="shared" ca="1" si="108"/>
        <v>0</v>
      </c>
      <c r="P432" s="37">
        <f t="shared" ca="1" si="109"/>
        <v>0</v>
      </c>
      <c r="Q432" s="38">
        <f t="shared" ca="1" si="110"/>
        <v>0</v>
      </c>
      <c r="R432" s="38"/>
      <c r="S432" s="38"/>
      <c r="T432" s="38">
        <f t="shared" ca="1" si="111"/>
        <v>0</v>
      </c>
      <c r="U432" s="37">
        <f t="shared" ca="1" si="112"/>
        <v>0</v>
      </c>
      <c r="V432" s="38">
        <f t="shared" ca="1" si="113"/>
        <v>0</v>
      </c>
      <c r="W432" s="38"/>
      <c r="X432" s="38"/>
      <c r="Y432" s="38">
        <f t="shared" ca="1" si="114"/>
        <v>0</v>
      </c>
      <c r="Z432" s="37">
        <f t="shared" ca="1" si="115"/>
        <v>0</v>
      </c>
      <c r="AA432" s="38">
        <f t="shared" ca="1" si="116"/>
        <v>0</v>
      </c>
      <c r="AB432" s="38"/>
      <c r="AC432" s="38"/>
      <c r="AD432" s="38">
        <f t="shared" ca="1" si="117"/>
        <v>0</v>
      </c>
      <c r="AE432" s="37">
        <f t="shared" ca="1" si="118"/>
        <v>0</v>
      </c>
      <c r="AF432" s="38">
        <f t="shared" ca="1" si="119"/>
        <v>0</v>
      </c>
      <c r="AG432" s="38"/>
      <c r="AH432" s="38"/>
      <c r="AI432" s="38">
        <f t="shared" ca="1" si="120"/>
        <v>0</v>
      </c>
      <c r="BD432" s="4">
        <f>+IF(ISNA(VLOOKUP(BE432,'[2]Listing Personnel Interimaire'!$A$1:$H$50,5,FALSE)),"",VLOOKUP(BE432,'[2]Listing Personnel Interimaire'!$A$1:$H$50,5,FALSE))</f>
        <v>0</v>
      </c>
      <c r="BE432" s="3"/>
      <c r="BF432" s="4">
        <f>+IF(ISNA(VLOOKUP(BE432,'[2]Listing Personnel Interimaire'!$A$1:$H$50,2,FALSE)),"",VLOOKUP(BE432,'[2]Listing Personnel Interimaire'!$A$1:$H$50,2,FALSE))</f>
        <v>0</v>
      </c>
      <c r="BG432" s="9">
        <f t="shared" si="104"/>
        <v>0</v>
      </c>
      <c r="BH432" s="39"/>
      <c r="BI432" s="39"/>
      <c r="BJ432" s="6">
        <f t="shared" si="105"/>
        <v>0</v>
      </c>
    </row>
    <row r="433" spans="1:62" ht="15.5" thickTop="1" thickBot="1">
      <c r="A433" s="31" t="str">
        <f t="array" aca="1" ref="A433" ca="1">IFERROR(INDEX($D$9:$D$196,SMALL($F$9:$I$196,ROW(INDIRECT("1:"&amp;ROWS($G$9:$G$196))))),"")</f>
        <v/>
      </c>
      <c r="B433" s="35"/>
      <c r="C433" s="36"/>
      <c r="D433" s="32"/>
      <c r="E433" s="32"/>
      <c r="F433"/>
      <c r="G433" s="33"/>
      <c r="H433" s="33"/>
      <c r="I433" s="33"/>
      <c r="J433" s="33"/>
      <c r="K433" s="37">
        <f t="shared" ca="1" si="106"/>
        <v>0</v>
      </c>
      <c r="L433" s="38">
        <f t="shared" ca="1" si="107"/>
        <v>0</v>
      </c>
      <c r="M433" s="38"/>
      <c r="N433" s="38"/>
      <c r="O433" s="38">
        <f t="shared" ca="1" si="108"/>
        <v>0</v>
      </c>
      <c r="P433" s="37">
        <f t="shared" ca="1" si="109"/>
        <v>0</v>
      </c>
      <c r="Q433" s="38">
        <f t="shared" ca="1" si="110"/>
        <v>0</v>
      </c>
      <c r="R433" s="38"/>
      <c r="S433" s="38"/>
      <c r="T433" s="38">
        <f t="shared" ca="1" si="111"/>
        <v>0</v>
      </c>
      <c r="U433" s="37">
        <f t="shared" ca="1" si="112"/>
        <v>0</v>
      </c>
      <c r="V433" s="38">
        <f t="shared" ca="1" si="113"/>
        <v>0</v>
      </c>
      <c r="W433" s="38"/>
      <c r="X433" s="38"/>
      <c r="Y433" s="38">
        <f t="shared" ca="1" si="114"/>
        <v>0</v>
      </c>
      <c r="Z433" s="37">
        <f t="shared" ca="1" si="115"/>
        <v>0</v>
      </c>
      <c r="AA433" s="38">
        <f t="shared" ca="1" si="116"/>
        <v>0</v>
      </c>
      <c r="AB433" s="38"/>
      <c r="AC433" s="38"/>
      <c r="AD433" s="38">
        <f t="shared" ca="1" si="117"/>
        <v>0</v>
      </c>
      <c r="AE433" s="37">
        <f t="shared" ca="1" si="118"/>
        <v>0</v>
      </c>
      <c r="AF433" s="38">
        <f t="shared" ca="1" si="119"/>
        <v>0</v>
      </c>
      <c r="AG433" s="38"/>
      <c r="AH433" s="38"/>
      <c r="AI433" s="38">
        <f t="shared" ca="1" si="120"/>
        <v>0</v>
      </c>
      <c r="BD433" s="4">
        <f>+IF(ISNA(VLOOKUP(BE433,'[2]Listing Personnel Interimaire'!$A$1:$H$50,5,FALSE)),"",VLOOKUP(BE433,'[2]Listing Personnel Interimaire'!$A$1:$H$50,5,FALSE))</f>
        <v>0</v>
      </c>
      <c r="BE433" s="3"/>
      <c r="BF433" s="4">
        <f>+IF(ISNA(VLOOKUP(BE433,'[2]Listing Personnel Interimaire'!$A$1:$H$50,2,FALSE)),"",VLOOKUP(BE433,'[2]Listing Personnel Interimaire'!$A$1:$H$50,2,FALSE))</f>
        <v>0</v>
      </c>
      <c r="BG433" s="9">
        <f t="shared" si="104"/>
        <v>0</v>
      </c>
      <c r="BH433" s="39"/>
      <c r="BI433" s="39"/>
      <c r="BJ433" s="6">
        <f t="shared" si="105"/>
        <v>0</v>
      </c>
    </row>
    <row r="434" spans="1:62" ht="15.5" thickTop="1" thickBot="1">
      <c r="A434" s="31" t="str">
        <f t="array" aca="1" ref="A434" ca="1">IFERROR(INDEX($D$9:$D$196,SMALL($F$9:$I$196,ROW(INDIRECT("1:"&amp;ROWS($G$9:$G$196))))),"")</f>
        <v/>
      </c>
      <c r="B434" s="35"/>
      <c r="C434" s="36"/>
      <c r="D434" s="32"/>
      <c r="E434" s="32"/>
      <c r="F434"/>
      <c r="G434" s="33"/>
      <c r="H434" s="33"/>
      <c r="I434" s="33"/>
      <c r="J434" s="33"/>
      <c r="K434" s="37">
        <f t="shared" ca="1" si="106"/>
        <v>0</v>
      </c>
      <c r="L434" s="38">
        <f t="shared" ca="1" si="107"/>
        <v>0</v>
      </c>
      <c r="M434" s="38"/>
      <c r="N434" s="38"/>
      <c r="O434" s="38">
        <f t="shared" ca="1" si="108"/>
        <v>0</v>
      </c>
      <c r="P434" s="37">
        <f t="shared" ca="1" si="109"/>
        <v>0</v>
      </c>
      <c r="Q434" s="38">
        <f t="shared" ca="1" si="110"/>
        <v>0</v>
      </c>
      <c r="R434" s="38"/>
      <c r="S434" s="38"/>
      <c r="T434" s="38">
        <f t="shared" ca="1" si="111"/>
        <v>0</v>
      </c>
      <c r="U434" s="37">
        <f t="shared" ca="1" si="112"/>
        <v>0</v>
      </c>
      <c r="V434" s="38">
        <f t="shared" ca="1" si="113"/>
        <v>0</v>
      </c>
      <c r="W434" s="38"/>
      <c r="X434" s="38"/>
      <c r="Y434" s="38">
        <f t="shared" ca="1" si="114"/>
        <v>0</v>
      </c>
      <c r="Z434" s="37">
        <f t="shared" ca="1" si="115"/>
        <v>0</v>
      </c>
      <c r="AA434" s="38">
        <f t="shared" ca="1" si="116"/>
        <v>0</v>
      </c>
      <c r="AB434" s="38"/>
      <c r="AC434" s="38"/>
      <c r="AD434" s="38">
        <f t="shared" ca="1" si="117"/>
        <v>0</v>
      </c>
      <c r="AE434" s="37">
        <f t="shared" ca="1" si="118"/>
        <v>0</v>
      </c>
      <c r="AF434" s="38">
        <f t="shared" ca="1" si="119"/>
        <v>0</v>
      </c>
      <c r="AG434" s="38"/>
      <c r="AH434" s="38"/>
      <c r="AI434" s="38">
        <f t="shared" ca="1" si="120"/>
        <v>0</v>
      </c>
      <c r="BD434" s="4">
        <f>+IF(ISNA(VLOOKUP(BE434,'[2]Listing Personnel Interimaire'!$A$1:$H$50,5,FALSE)),"",VLOOKUP(BE434,'[2]Listing Personnel Interimaire'!$A$1:$H$50,5,FALSE))</f>
        <v>0</v>
      </c>
      <c r="BE434" s="3"/>
      <c r="BF434" s="4">
        <f>+IF(ISNA(VLOOKUP(BE434,'[2]Listing Personnel Interimaire'!$A$1:$H$50,2,FALSE)),"",VLOOKUP(BE434,'[2]Listing Personnel Interimaire'!$A$1:$H$50,2,FALSE))</f>
        <v>0</v>
      </c>
      <c r="BG434" s="9">
        <f t="shared" si="104"/>
        <v>0</v>
      </c>
      <c r="BH434" s="39"/>
      <c r="BI434" s="39"/>
      <c r="BJ434" s="6">
        <f t="shared" si="105"/>
        <v>0</v>
      </c>
    </row>
    <row r="435" spans="1:62" ht="15.5" thickTop="1" thickBot="1">
      <c r="A435" s="31" t="str">
        <f t="array" aca="1" ref="A435" ca="1">IFERROR(INDEX($D$9:$D$196,SMALL($F$9:$I$196,ROW(INDIRECT("1:"&amp;ROWS($G$9:$G$196))))),"")</f>
        <v/>
      </c>
      <c r="B435" s="35"/>
      <c r="C435" s="36"/>
      <c r="D435" s="32"/>
      <c r="E435" s="32"/>
      <c r="F435"/>
      <c r="G435" s="33"/>
      <c r="H435" s="33"/>
      <c r="I435" s="33"/>
      <c r="J435" s="33"/>
      <c r="K435" s="37">
        <f t="shared" ca="1" si="106"/>
        <v>0</v>
      </c>
      <c r="L435" s="38">
        <f t="shared" ca="1" si="107"/>
        <v>0</v>
      </c>
      <c r="M435" s="38"/>
      <c r="N435" s="38"/>
      <c r="O435" s="38">
        <f t="shared" ca="1" si="108"/>
        <v>0</v>
      </c>
      <c r="P435" s="37">
        <f t="shared" ca="1" si="109"/>
        <v>0</v>
      </c>
      <c r="Q435" s="38">
        <f t="shared" ca="1" si="110"/>
        <v>0</v>
      </c>
      <c r="R435" s="38"/>
      <c r="S435" s="38"/>
      <c r="T435" s="38">
        <f t="shared" ca="1" si="111"/>
        <v>0</v>
      </c>
      <c r="U435" s="37">
        <f t="shared" ca="1" si="112"/>
        <v>0</v>
      </c>
      <c r="V435" s="38">
        <f t="shared" ca="1" si="113"/>
        <v>0</v>
      </c>
      <c r="W435" s="38"/>
      <c r="X435" s="38"/>
      <c r="Y435" s="38">
        <f t="shared" ca="1" si="114"/>
        <v>0</v>
      </c>
      <c r="Z435" s="37">
        <f t="shared" ca="1" si="115"/>
        <v>0</v>
      </c>
      <c r="AA435" s="38">
        <f t="shared" ca="1" si="116"/>
        <v>0</v>
      </c>
      <c r="AB435" s="38"/>
      <c r="AC435" s="38"/>
      <c r="AD435" s="38">
        <f t="shared" ca="1" si="117"/>
        <v>0</v>
      </c>
      <c r="AE435" s="37">
        <f t="shared" ca="1" si="118"/>
        <v>0</v>
      </c>
      <c r="AF435" s="38">
        <f t="shared" ca="1" si="119"/>
        <v>0</v>
      </c>
      <c r="AG435" s="38"/>
      <c r="AH435" s="38"/>
      <c r="AI435" s="38">
        <f t="shared" ca="1" si="120"/>
        <v>0</v>
      </c>
      <c r="BD435" s="4">
        <f>+IF(ISNA(VLOOKUP(BE435,'[2]Listing Personnel Interimaire'!$A$1:$H$50,5,FALSE)),"",VLOOKUP(BE435,'[2]Listing Personnel Interimaire'!$A$1:$H$50,5,FALSE))</f>
        <v>0</v>
      </c>
      <c r="BE435" s="3"/>
      <c r="BF435" s="4">
        <f>+IF(ISNA(VLOOKUP(BE435,'[2]Listing Personnel Interimaire'!$A$1:$H$50,2,FALSE)),"",VLOOKUP(BE435,'[2]Listing Personnel Interimaire'!$A$1:$H$50,2,FALSE))</f>
        <v>0</v>
      </c>
      <c r="BG435" s="9">
        <f t="shared" si="104"/>
        <v>0</v>
      </c>
      <c r="BH435" s="39"/>
      <c r="BI435" s="39"/>
      <c r="BJ435" s="6">
        <f t="shared" si="105"/>
        <v>0</v>
      </c>
    </row>
    <row r="436" spans="1:62" ht="15.5" thickTop="1" thickBot="1">
      <c r="A436" s="31" t="str">
        <f t="array" aca="1" ref="A436" ca="1">IFERROR(INDEX($D$9:$D$196,SMALL($F$9:$I$196,ROW(INDIRECT("1:"&amp;ROWS($G$9:$G$196))))),"")</f>
        <v/>
      </c>
      <c r="B436" s="35"/>
      <c r="C436" s="36"/>
      <c r="D436" s="32"/>
      <c r="E436" s="32"/>
      <c r="F436"/>
      <c r="G436" s="33"/>
      <c r="H436" s="33"/>
      <c r="I436" s="33"/>
      <c r="J436" s="33"/>
      <c r="K436" s="37">
        <f t="shared" ca="1" si="106"/>
        <v>0</v>
      </c>
      <c r="L436" s="38">
        <f t="shared" ca="1" si="107"/>
        <v>0</v>
      </c>
      <c r="M436" s="38"/>
      <c r="N436" s="38"/>
      <c r="O436" s="38">
        <f t="shared" ca="1" si="108"/>
        <v>0</v>
      </c>
      <c r="P436" s="37">
        <f t="shared" ca="1" si="109"/>
        <v>0</v>
      </c>
      <c r="Q436" s="38">
        <f t="shared" ca="1" si="110"/>
        <v>0</v>
      </c>
      <c r="R436" s="38"/>
      <c r="S436" s="38"/>
      <c r="T436" s="38">
        <f t="shared" ca="1" si="111"/>
        <v>0</v>
      </c>
      <c r="U436" s="37">
        <f t="shared" ca="1" si="112"/>
        <v>0</v>
      </c>
      <c r="V436" s="38">
        <f t="shared" ca="1" si="113"/>
        <v>0</v>
      </c>
      <c r="W436" s="38"/>
      <c r="X436" s="38"/>
      <c r="Y436" s="38">
        <f t="shared" ca="1" si="114"/>
        <v>0</v>
      </c>
      <c r="Z436" s="37">
        <f t="shared" ca="1" si="115"/>
        <v>0</v>
      </c>
      <c r="AA436" s="38">
        <f t="shared" ca="1" si="116"/>
        <v>0</v>
      </c>
      <c r="AB436" s="38"/>
      <c r="AC436" s="38"/>
      <c r="AD436" s="38">
        <f t="shared" ca="1" si="117"/>
        <v>0</v>
      </c>
      <c r="AE436" s="37">
        <f t="shared" ca="1" si="118"/>
        <v>0</v>
      </c>
      <c r="AF436" s="38">
        <f t="shared" ca="1" si="119"/>
        <v>0</v>
      </c>
      <c r="AG436" s="38"/>
      <c r="AH436" s="38"/>
      <c r="AI436" s="38">
        <f t="shared" ca="1" si="120"/>
        <v>0</v>
      </c>
      <c r="BD436" s="4">
        <f>+IF(ISNA(VLOOKUP(BE436,'[2]Listing Personnel Interimaire'!$A$1:$H$50,5,FALSE)),"",VLOOKUP(BE436,'[2]Listing Personnel Interimaire'!$A$1:$H$50,5,FALSE))</f>
        <v>0</v>
      </c>
      <c r="BE436" s="3"/>
      <c r="BF436" s="4">
        <f>+IF(ISNA(VLOOKUP(BE436,'[2]Listing Personnel Interimaire'!$A$1:$H$50,2,FALSE)),"",VLOOKUP(BE436,'[2]Listing Personnel Interimaire'!$A$1:$H$50,2,FALSE))</f>
        <v>0</v>
      </c>
      <c r="BG436" s="9">
        <f t="shared" si="104"/>
        <v>0</v>
      </c>
      <c r="BH436" s="39"/>
      <c r="BI436" s="39"/>
      <c r="BJ436" s="6">
        <f t="shared" si="105"/>
        <v>0</v>
      </c>
    </row>
    <row r="437" spans="1:62" ht="15.5" thickTop="1" thickBot="1">
      <c r="A437" s="31" t="str">
        <f t="array" aca="1" ref="A437" ca="1">IFERROR(INDEX($D$9:$D$196,SMALL($F$9:$I$196,ROW(INDIRECT("1:"&amp;ROWS($G$9:$G$196))))),"")</f>
        <v/>
      </c>
      <c r="B437" s="35"/>
      <c r="C437" s="36"/>
      <c r="D437" s="32"/>
      <c r="E437" s="32"/>
      <c r="F437"/>
      <c r="G437" s="33"/>
      <c r="H437" s="33"/>
      <c r="I437" s="33"/>
      <c r="J437" s="33"/>
      <c r="K437" s="37">
        <f t="shared" ca="1" si="106"/>
        <v>0</v>
      </c>
      <c r="L437" s="38">
        <f t="shared" ca="1" si="107"/>
        <v>0</v>
      </c>
      <c r="M437" s="38"/>
      <c r="N437" s="38"/>
      <c r="O437" s="38">
        <f t="shared" ca="1" si="108"/>
        <v>0</v>
      </c>
      <c r="P437" s="37">
        <f t="shared" ca="1" si="109"/>
        <v>0</v>
      </c>
      <c r="Q437" s="38">
        <f t="shared" ca="1" si="110"/>
        <v>0</v>
      </c>
      <c r="R437" s="38"/>
      <c r="S437" s="38"/>
      <c r="T437" s="38">
        <f t="shared" ca="1" si="111"/>
        <v>0</v>
      </c>
      <c r="U437" s="37">
        <f t="shared" ca="1" si="112"/>
        <v>0</v>
      </c>
      <c r="V437" s="38">
        <f t="shared" ca="1" si="113"/>
        <v>0</v>
      </c>
      <c r="W437" s="38"/>
      <c r="X437" s="38"/>
      <c r="Y437" s="38">
        <f t="shared" ca="1" si="114"/>
        <v>0</v>
      </c>
      <c r="Z437" s="37">
        <f t="shared" ca="1" si="115"/>
        <v>0</v>
      </c>
      <c r="AA437" s="38">
        <f t="shared" ca="1" si="116"/>
        <v>0</v>
      </c>
      <c r="AB437" s="38"/>
      <c r="AC437" s="38"/>
      <c r="AD437" s="38">
        <f t="shared" ca="1" si="117"/>
        <v>0</v>
      </c>
      <c r="AE437" s="37">
        <f t="shared" ca="1" si="118"/>
        <v>0</v>
      </c>
      <c r="AF437" s="38">
        <f t="shared" ca="1" si="119"/>
        <v>0</v>
      </c>
      <c r="AG437" s="38"/>
      <c r="AH437" s="38"/>
      <c r="AI437" s="38">
        <f t="shared" ca="1" si="120"/>
        <v>0</v>
      </c>
      <c r="BD437" s="4">
        <f>+IF(ISNA(VLOOKUP(BE437,'[2]Listing Personnel Interimaire'!$A$1:$H$50,5,FALSE)),"",VLOOKUP(BE437,'[2]Listing Personnel Interimaire'!$A$1:$H$50,5,FALSE))</f>
        <v>0</v>
      </c>
      <c r="BE437" s="3"/>
      <c r="BF437" s="4">
        <f>+IF(ISNA(VLOOKUP(BE437,'[2]Listing Personnel Interimaire'!$A$1:$H$50,2,FALSE)),"",VLOOKUP(BE437,'[2]Listing Personnel Interimaire'!$A$1:$H$50,2,FALSE))</f>
        <v>0</v>
      </c>
      <c r="BG437" s="9">
        <f t="shared" si="104"/>
        <v>0</v>
      </c>
      <c r="BH437" s="39"/>
      <c r="BI437" s="39"/>
      <c r="BJ437" s="6">
        <f t="shared" si="105"/>
        <v>0</v>
      </c>
    </row>
    <row r="438" spans="1:62" ht="15.5" thickTop="1" thickBot="1">
      <c r="A438" s="31" t="str">
        <f t="array" aca="1" ref="A438" ca="1">IFERROR(INDEX($D$9:$D$196,SMALL($F$9:$I$196,ROW(INDIRECT("1:"&amp;ROWS($G$9:$G$196))))),"")</f>
        <v/>
      </c>
      <c r="B438" s="35"/>
      <c r="C438" s="36"/>
      <c r="D438" s="32"/>
      <c r="E438" s="32"/>
      <c r="F438"/>
      <c r="G438" s="33"/>
      <c r="H438" s="33"/>
      <c r="I438" s="33"/>
      <c r="J438" s="33"/>
      <c r="K438" s="37">
        <f t="shared" ca="1" si="106"/>
        <v>0</v>
      </c>
      <c r="L438" s="38">
        <f t="shared" ca="1" si="107"/>
        <v>0</v>
      </c>
      <c r="M438" s="38"/>
      <c r="N438" s="38"/>
      <c r="O438" s="38">
        <f t="shared" ca="1" si="108"/>
        <v>0</v>
      </c>
      <c r="P438" s="37">
        <f t="shared" ca="1" si="109"/>
        <v>0</v>
      </c>
      <c r="Q438" s="38">
        <f t="shared" ca="1" si="110"/>
        <v>0</v>
      </c>
      <c r="R438" s="38"/>
      <c r="S438" s="38"/>
      <c r="T438" s="38">
        <f t="shared" ca="1" si="111"/>
        <v>0</v>
      </c>
      <c r="U438" s="37">
        <f t="shared" ca="1" si="112"/>
        <v>0</v>
      </c>
      <c r="V438" s="38">
        <f t="shared" ca="1" si="113"/>
        <v>0</v>
      </c>
      <c r="W438" s="38"/>
      <c r="X438" s="38"/>
      <c r="Y438" s="38">
        <f t="shared" ca="1" si="114"/>
        <v>0</v>
      </c>
      <c r="Z438" s="37">
        <f t="shared" ca="1" si="115"/>
        <v>0</v>
      </c>
      <c r="AA438" s="38">
        <f t="shared" ca="1" si="116"/>
        <v>0</v>
      </c>
      <c r="AB438" s="38"/>
      <c r="AC438" s="38"/>
      <c r="AD438" s="38">
        <f t="shared" ca="1" si="117"/>
        <v>0</v>
      </c>
      <c r="AE438" s="37">
        <f t="shared" ca="1" si="118"/>
        <v>0</v>
      </c>
      <c r="AF438" s="38">
        <f t="shared" ca="1" si="119"/>
        <v>0</v>
      </c>
      <c r="AG438" s="38"/>
      <c r="AH438" s="38"/>
      <c r="AI438" s="38">
        <f t="shared" ca="1" si="120"/>
        <v>0</v>
      </c>
      <c r="BD438" s="4">
        <f>+IF(ISNA(VLOOKUP(BE438,'[2]Listing Personnel Interimaire'!$A$1:$H$50,5,FALSE)),"",VLOOKUP(BE438,'[2]Listing Personnel Interimaire'!$A$1:$H$50,5,FALSE))</f>
        <v>0</v>
      </c>
      <c r="BE438" s="3"/>
      <c r="BF438" s="4">
        <f>+IF(ISNA(VLOOKUP(BE438,'[2]Listing Personnel Interimaire'!$A$1:$H$50,2,FALSE)),"",VLOOKUP(BE438,'[2]Listing Personnel Interimaire'!$A$1:$H$50,2,FALSE))</f>
        <v>0</v>
      </c>
      <c r="BG438" s="9">
        <f t="shared" si="104"/>
        <v>0</v>
      </c>
      <c r="BH438" s="39"/>
      <c r="BI438" s="39"/>
      <c r="BJ438" s="6">
        <f t="shared" si="105"/>
        <v>0</v>
      </c>
    </row>
    <row r="439" spans="1:62" ht="15.5" thickTop="1" thickBot="1">
      <c r="A439" s="31" t="str">
        <f t="array" aca="1" ref="A439" ca="1">IFERROR(INDEX($D$9:$D$196,SMALL($F$9:$I$196,ROW(INDIRECT("1:"&amp;ROWS($G$9:$G$196))))),"")</f>
        <v/>
      </c>
      <c r="B439" s="35"/>
      <c r="C439" s="36"/>
      <c r="D439" s="32"/>
      <c r="E439" s="32"/>
      <c r="F439"/>
      <c r="G439" s="33"/>
      <c r="H439" s="33"/>
      <c r="I439" s="33"/>
      <c r="J439" s="33"/>
      <c r="K439" s="37">
        <f t="shared" ca="1" si="106"/>
        <v>0</v>
      </c>
      <c r="L439" s="38">
        <f t="shared" ca="1" si="107"/>
        <v>0</v>
      </c>
      <c r="M439" s="38"/>
      <c r="N439" s="38"/>
      <c r="O439" s="38">
        <f t="shared" ca="1" si="108"/>
        <v>0</v>
      </c>
      <c r="P439" s="37">
        <f t="shared" ca="1" si="109"/>
        <v>0</v>
      </c>
      <c r="Q439" s="38">
        <f t="shared" ca="1" si="110"/>
        <v>0</v>
      </c>
      <c r="R439" s="38"/>
      <c r="S439" s="38"/>
      <c r="T439" s="38">
        <f t="shared" ca="1" si="111"/>
        <v>0</v>
      </c>
      <c r="U439" s="37">
        <f t="shared" ca="1" si="112"/>
        <v>0</v>
      </c>
      <c r="V439" s="38">
        <f t="shared" ca="1" si="113"/>
        <v>0</v>
      </c>
      <c r="W439" s="38"/>
      <c r="X439" s="38"/>
      <c r="Y439" s="38">
        <f t="shared" ca="1" si="114"/>
        <v>0</v>
      </c>
      <c r="Z439" s="37">
        <f t="shared" ca="1" si="115"/>
        <v>0</v>
      </c>
      <c r="AA439" s="38">
        <f t="shared" ca="1" si="116"/>
        <v>0</v>
      </c>
      <c r="AB439" s="38"/>
      <c r="AC439" s="38"/>
      <c r="AD439" s="38">
        <f t="shared" ca="1" si="117"/>
        <v>0</v>
      </c>
      <c r="AE439" s="37">
        <f t="shared" ca="1" si="118"/>
        <v>0</v>
      </c>
      <c r="AF439" s="38">
        <f t="shared" ca="1" si="119"/>
        <v>0</v>
      </c>
      <c r="AG439" s="38"/>
      <c r="AH439" s="38"/>
      <c r="AI439" s="38">
        <f t="shared" ca="1" si="120"/>
        <v>0</v>
      </c>
      <c r="BD439" s="4">
        <f>+IF(ISNA(VLOOKUP(BE439,'[2]Listing Personnel Interimaire'!$A$1:$H$50,5,FALSE)),"",VLOOKUP(BE439,'[2]Listing Personnel Interimaire'!$A$1:$H$50,5,FALSE))</f>
        <v>0</v>
      </c>
      <c r="BE439" s="3"/>
      <c r="BF439" s="4">
        <f>+IF(ISNA(VLOOKUP(BE439,'[2]Listing Personnel Interimaire'!$A$1:$H$50,2,FALSE)),"",VLOOKUP(BE439,'[2]Listing Personnel Interimaire'!$A$1:$H$50,2,FALSE))</f>
        <v>0</v>
      </c>
      <c r="BG439" s="9">
        <f t="shared" si="104"/>
        <v>0</v>
      </c>
      <c r="BH439" s="39"/>
      <c r="BI439" s="39"/>
      <c r="BJ439" s="6">
        <f t="shared" si="105"/>
        <v>0</v>
      </c>
    </row>
    <row r="440" spans="1:62" ht="15.5" thickTop="1" thickBot="1">
      <c r="A440" s="31" t="str">
        <f t="array" aca="1" ref="A440" ca="1">IFERROR(INDEX($D$9:$D$196,SMALL($F$9:$I$196,ROW(INDIRECT("1:"&amp;ROWS($G$9:$G$196))))),"")</f>
        <v/>
      </c>
      <c r="B440" s="35"/>
      <c r="C440" s="36"/>
      <c r="D440" s="32"/>
      <c r="E440" s="32"/>
      <c r="F440"/>
      <c r="G440" s="33"/>
      <c r="H440" s="33"/>
      <c r="I440" s="33"/>
      <c r="J440" s="33"/>
      <c r="K440" s="37">
        <f t="shared" ca="1" si="106"/>
        <v>0</v>
      </c>
      <c r="L440" s="38">
        <f t="shared" ca="1" si="107"/>
        <v>0</v>
      </c>
      <c r="M440" s="38"/>
      <c r="N440" s="38"/>
      <c r="O440" s="38">
        <f t="shared" ca="1" si="108"/>
        <v>0</v>
      </c>
      <c r="P440" s="37">
        <f t="shared" ca="1" si="109"/>
        <v>0</v>
      </c>
      <c r="Q440" s="38">
        <f t="shared" ca="1" si="110"/>
        <v>0</v>
      </c>
      <c r="R440" s="38"/>
      <c r="S440" s="38"/>
      <c r="T440" s="38">
        <f t="shared" ca="1" si="111"/>
        <v>0</v>
      </c>
      <c r="U440" s="37">
        <f t="shared" ca="1" si="112"/>
        <v>0</v>
      </c>
      <c r="V440" s="38">
        <f t="shared" ca="1" si="113"/>
        <v>0</v>
      </c>
      <c r="W440" s="38"/>
      <c r="X440" s="38"/>
      <c r="Y440" s="38">
        <f t="shared" ca="1" si="114"/>
        <v>0</v>
      </c>
      <c r="Z440" s="37">
        <f t="shared" ca="1" si="115"/>
        <v>0</v>
      </c>
      <c r="AA440" s="38">
        <f t="shared" ca="1" si="116"/>
        <v>0</v>
      </c>
      <c r="AB440" s="38"/>
      <c r="AC440" s="38"/>
      <c r="AD440" s="38">
        <f t="shared" ca="1" si="117"/>
        <v>0</v>
      </c>
      <c r="AE440" s="37">
        <f t="shared" ca="1" si="118"/>
        <v>0</v>
      </c>
      <c r="AF440" s="38">
        <f t="shared" ca="1" si="119"/>
        <v>0</v>
      </c>
      <c r="AG440" s="38"/>
      <c r="AH440" s="38"/>
      <c r="AI440" s="38">
        <f t="shared" ca="1" si="120"/>
        <v>0</v>
      </c>
      <c r="BD440" s="4">
        <f>+IF(ISNA(VLOOKUP(BE440,'[2]Listing Personnel Interimaire'!$A$1:$H$50,5,FALSE)),"",VLOOKUP(BE440,'[2]Listing Personnel Interimaire'!$A$1:$H$50,5,FALSE))</f>
        <v>0</v>
      </c>
      <c r="BE440" s="3"/>
      <c r="BF440" s="4">
        <f>+IF(ISNA(VLOOKUP(BE440,'[2]Listing Personnel Interimaire'!$A$1:$H$50,2,FALSE)),"",VLOOKUP(BE440,'[2]Listing Personnel Interimaire'!$A$1:$H$50,2,FALSE))</f>
        <v>0</v>
      </c>
      <c r="BG440" s="9">
        <f t="shared" si="104"/>
        <v>0</v>
      </c>
      <c r="BH440" s="39"/>
      <c r="BI440" s="39"/>
      <c r="BJ440" s="6">
        <f t="shared" si="105"/>
        <v>0</v>
      </c>
    </row>
    <row r="441" spans="1:62" ht="15.5" thickTop="1" thickBot="1">
      <c r="A441" s="31" t="str">
        <f t="array" aca="1" ref="A441" ca="1">IFERROR(INDEX($D$9:$D$196,SMALL($F$9:$I$196,ROW(INDIRECT("1:"&amp;ROWS($G$9:$G$196))))),"")</f>
        <v/>
      </c>
      <c r="B441" s="35"/>
      <c r="C441" s="36"/>
      <c r="D441" s="32"/>
      <c r="E441" s="32"/>
      <c r="F441"/>
      <c r="G441" s="33"/>
      <c r="H441" s="33"/>
      <c r="I441" s="33"/>
      <c r="J441" s="33"/>
      <c r="K441" s="37">
        <f t="shared" ca="1" si="106"/>
        <v>0</v>
      </c>
      <c r="L441" s="38">
        <f t="shared" ca="1" si="107"/>
        <v>0</v>
      </c>
      <c r="M441" s="38"/>
      <c r="N441" s="38"/>
      <c r="O441" s="38">
        <f t="shared" ca="1" si="108"/>
        <v>0</v>
      </c>
      <c r="P441" s="37">
        <f t="shared" ca="1" si="109"/>
        <v>0</v>
      </c>
      <c r="Q441" s="38">
        <f t="shared" ca="1" si="110"/>
        <v>0</v>
      </c>
      <c r="R441" s="38"/>
      <c r="S441" s="38"/>
      <c r="T441" s="38">
        <f t="shared" ca="1" si="111"/>
        <v>0</v>
      </c>
      <c r="U441" s="37">
        <f t="shared" ca="1" si="112"/>
        <v>0</v>
      </c>
      <c r="V441" s="38">
        <f t="shared" ca="1" si="113"/>
        <v>0</v>
      </c>
      <c r="W441" s="38"/>
      <c r="X441" s="38"/>
      <c r="Y441" s="38">
        <f t="shared" ca="1" si="114"/>
        <v>0</v>
      </c>
      <c r="Z441" s="37">
        <f t="shared" ca="1" si="115"/>
        <v>0</v>
      </c>
      <c r="AA441" s="38">
        <f t="shared" ca="1" si="116"/>
        <v>0</v>
      </c>
      <c r="AB441" s="38"/>
      <c r="AC441" s="38"/>
      <c r="AD441" s="38">
        <f t="shared" ca="1" si="117"/>
        <v>0</v>
      </c>
      <c r="AE441" s="37">
        <f t="shared" ca="1" si="118"/>
        <v>0</v>
      </c>
      <c r="AF441" s="38">
        <f t="shared" ca="1" si="119"/>
        <v>0</v>
      </c>
      <c r="AG441" s="38"/>
      <c r="AH441" s="38"/>
      <c r="AI441" s="38">
        <f t="shared" ca="1" si="120"/>
        <v>0</v>
      </c>
      <c r="BD441" s="4">
        <f>+IF(ISNA(VLOOKUP(BE441,'[2]Listing Personnel Interimaire'!$A$1:$H$50,5,FALSE)),"",VLOOKUP(BE441,'[2]Listing Personnel Interimaire'!$A$1:$H$50,5,FALSE))</f>
        <v>0</v>
      </c>
      <c r="BE441" s="3"/>
      <c r="BF441" s="4">
        <f>+IF(ISNA(VLOOKUP(BE441,'[2]Listing Personnel Interimaire'!$A$1:$H$50,2,FALSE)),"",VLOOKUP(BE441,'[2]Listing Personnel Interimaire'!$A$1:$H$50,2,FALSE))</f>
        <v>0</v>
      </c>
      <c r="BG441" s="9">
        <f t="shared" si="104"/>
        <v>0</v>
      </c>
      <c r="BH441" s="39"/>
      <c r="BI441" s="39"/>
      <c r="BJ441" s="6">
        <f t="shared" si="105"/>
        <v>0</v>
      </c>
    </row>
    <row r="442" spans="1:62" ht="15.5" thickTop="1" thickBot="1">
      <c r="A442" s="31" t="str">
        <f t="array" aca="1" ref="A442" ca="1">IFERROR(INDEX($D$9:$D$196,SMALL($F$9:$I$196,ROW(INDIRECT("1:"&amp;ROWS($G$9:$G$196))))),"")</f>
        <v/>
      </c>
      <c r="B442" s="35"/>
      <c r="C442" s="36"/>
      <c r="D442" s="32"/>
      <c r="E442" s="32"/>
      <c r="F442"/>
      <c r="G442" s="33"/>
      <c r="H442" s="33"/>
      <c r="I442" s="33"/>
      <c r="J442" s="33"/>
      <c r="K442" s="37">
        <f t="shared" ca="1" si="106"/>
        <v>0</v>
      </c>
      <c r="L442" s="38">
        <f t="shared" ca="1" si="107"/>
        <v>0</v>
      </c>
      <c r="M442" s="38"/>
      <c r="N442" s="38"/>
      <c r="O442" s="38">
        <f t="shared" ca="1" si="108"/>
        <v>0</v>
      </c>
      <c r="P442" s="37">
        <f t="shared" ca="1" si="109"/>
        <v>0</v>
      </c>
      <c r="Q442" s="38">
        <f t="shared" ca="1" si="110"/>
        <v>0</v>
      </c>
      <c r="R442" s="38"/>
      <c r="S442" s="38"/>
      <c r="T442" s="38">
        <f t="shared" ca="1" si="111"/>
        <v>0</v>
      </c>
      <c r="U442" s="37">
        <f t="shared" ca="1" si="112"/>
        <v>0</v>
      </c>
      <c r="V442" s="38">
        <f t="shared" ca="1" si="113"/>
        <v>0</v>
      </c>
      <c r="W442" s="38"/>
      <c r="X442" s="38"/>
      <c r="Y442" s="38">
        <f t="shared" ca="1" si="114"/>
        <v>0</v>
      </c>
      <c r="Z442" s="37">
        <f t="shared" ca="1" si="115"/>
        <v>0</v>
      </c>
      <c r="AA442" s="38">
        <f t="shared" ca="1" si="116"/>
        <v>0</v>
      </c>
      <c r="AB442" s="38"/>
      <c r="AC442" s="38"/>
      <c r="AD442" s="38">
        <f t="shared" ca="1" si="117"/>
        <v>0</v>
      </c>
      <c r="AE442" s="37">
        <f t="shared" ca="1" si="118"/>
        <v>0</v>
      </c>
      <c r="AF442" s="38">
        <f t="shared" ca="1" si="119"/>
        <v>0</v>
      </c>
      <c r="AG442" s="38"/>
      <c r="AH442" s="38"/>
      <c r="AI442" s="38">
        <f t="shared" ca="1" si="120"/>
        <v>0</v>
      </c>
      <c r="BD442" s="4">
        <f>+IF(ISNA(VLOOKUP(BE442,'[2]Listing Personnel Interimaire'!$A$1:$H$50,5,FALSE)),"",VLOOKUP(BE442,'[2]Listing Personnel Interimaire'!$A$1:$H$50,5,FALSE))</f>
        <v>0</v>
      </c>
      <c r="BE442" s="3"/>
      <c r="BF442" s="4">
        <f>+IF(ISNA(VLOOKUP(BE442,'[2]Listing Personnel Interimaire'!$A$1:$H$50,2,FALSE)),"",VLOOKUP(BE442,'[2]Listing Personnel Interimaire'!$A$1:$H$50,2,FALSE))</f>
        <v>0</v>
      </c>
      <c r="BG442" s="9">
        <f t="shared" si="104"/>
        <v>0</v>
      </c>
      <c r="BH442" s="39"/>
      <c r="BI442" s="39"/>
      <c r="BJ442" s="6">
        <f t="shared" si="105"/>
        <v>0</v>
      </c>
    </row>
    <row r="443" spans="1:62" ht="15.5" thickTop="1" thickBot="1">
      <c r="A443" s="31" t="str">
        <f t="array" aca="1" ref="A443" ca="1">IFERROR(INDEX($D$9:$D$196,SMALL($F$9:$I$196,ROW(INDIRECT("1:"&amp;ROWS($G$9:$G$196))))),"")</f>
        <v/>
      </c>
      <c r="B443" s="35"/>
      <c r="C443" s="36"/>
      <c r="D443" s="32"/>
      <c r="E443" s="32"/>
      <c r="F443"/>
      <c r="G443" s="33"/>
      <c r="H443" s="33"/>
      <c r="I443" s="33"/>
      <c r="J443" s="33"/>
      <c r="K443" s="37">
        <f t="shared" ca="1" si="106"/>
        <v>0</v>
      </c>
      <c r="L443" s="38">
        <f t="shared" ca="1" si="107"/>
        <v>0</v>
      </c>
      <c r="M443" s="38"/>
      <c r="N443" s="38"/>
      <c r="O443" s="38">
        <f t="shared" ca="1" si="108"/>
        <v>0</v>
      </c>
      <c r="P443" s="37">
        <f t="shared" ca="1" si="109"/>
        <v>0</v>
      </c>
      <c r="Q443" s="38">
        <f t="shared" ca="1" si="110"/>
        <v>0</v>
      </c>
      <c r="R443" s="38"/>
      <c r="S443" s="38"/>
      <c r="T443" s="38">
        <f t="shared" ca="1" si="111"/>
        <v>0</v>
      </c>
      <c r="U443" s="37">
        <f t="shared" ca="1" si="112"/>
        <v>0</v>
      </c>
      <c r="V443" s="38">
        <f t="shared" ca="1" si="113"/>
        <v>0</v>
      </c>
      <c r="W443" s="38"/>
      <c r="X443" s="38"/>
      <c r="Y443" s="38">
        <f t="shared" ca="1" si="114"/>
        <v>0</v>
      </c>
      <c r="Z443" s="37">
        <f t="shared" ca="1" si="115"/>
        <v>0</v>
      </c>
      <c r="AA443" s="38">
        <f t="shared" ca="1" si="116"/>
        <v>0</v>
      </c>
      <c r="AB443" s="38"/>
      <c r="AC443" s="38"/>
      <c r="AD443" s="38">
        <f t="shared" ca="1" si="117"/>
        <v>0</v>
      </c>
      <c r="AE443" s="37">
        <f t="shared" ca="1" si="118"/>
        <v>0</v>
      </c>
      <c r="AF443" s="38">
        <f t="shared" ca="1" si="119"/>
        <v>0</v>
      </c>
      <c r="AG443" s="38"/>
      <c r="AH443" s="38"/>
      <c r="AI443" s="38">
        <f t="shared" ca="1" si="120"/>
        <v>0</v>
      </c>
      <c r="BD443" s="4">
        <f>+IF(ISNA(VLOOKUP(BE443,'[2]Listing Personnel Interimaire'!$A$1:$H$50,5,FALSE)),"",VLOOKUP(BE443,'[2]Listing Personnel Interimaire'!$A$1:$H$50,5,FALSE))</f>
        <v>0</v>
      </c>
      <c r="BE443" s="3"/>
      <c r="BF443" s="4">
        <f>+IF(ISNA(VLOOKUP(BE443,'[2]Listing Personnel Interimaire'!$A$1:$H$50,2,FALSE)),"",VLOOKUP(BE443,'[2]Listing Personnel Interimaire'!$A$1:$H$50,2,FALSE))</f>
        <v>0</v>
      </c>
      <c r="BG443" s="9">
        <f t="shared" si="104"/>
        <v>0</v>
      </c>
      <c r="BH443" s="39"/>
      <c r="BI443" s="39"/>
      <c r="BJ443" s="6">
        <f t="shared" si="105"/>
        <v>0</v>
      </c>
    </row>
    <row r="444" spans="1:62" ht="15.5" thickTop="1" thickBot="1">
      <c r="A444" s="31" t="str">
        <f t="array" aca="1" ref="A444" ca="1">IFERROR(INDEX($D$9:$D$196,SMALL($F$9:$I$196,ROW(INDIRECT("1:"&amp;ROWS($G$9:$G$196))))),"")</f>
        <v/>
      </c>
      <c r="B444" s="35"/>
      <c r="C444" s="36"/>
      <c r="D444" s="32"/>
      <c r="E444" s="32"/>
      <c r="F444"/>
      <c r="G444" s="33"/>
      <c r="H444" s="33"/>
      <c r="I444" s="33"/>
      <c r="J444" s="33"/>
      <c r="K444" s="37">
        <f t="shared" ca="1" si="106"/>
        <v>0</v>
      </c>
      <c r="L444" s="38">
        <f t="shared" ca="1" si="107"/>
        <v>0</v>
      </c>
      <c r="M444" s="38"/>
      <c r="N444" s="38"/>
      <c r="O444" s="38">
        <f t="shared" ca="1" si="108"/>
        <v>0</v>
      </c>
      <c r="P444" s="37">
        <f t="shared" ca="1" si="109"/>
        <v>0</v>
      </c>
      <c r="Q444" s="38">
        <f t="shared" ca="1" si="110"/>
        <v>0</v>
      </c>
      <c r="R444" s="38"/>
      <c r="S444" s="38"/>
      <c r="T444" s="38">
        <f t="shared" ca="1" si="111"/>
        <v>0</v>
      </c>
      <c r="U444" s="37">
        <f t="shared" ca="1" si="112"/>
        <v>0</v>
      </c>
      <c r="V444" s="38">
        <f t="shared" ca="1" si="113"/>
        <v>0</v>
      </c>
      <c r="W444" s="38"/>
      <c r="X444" s="38"/>
      <c r="Y444" s="38">
        <f t="shared" ca="1" si="114"/>
        <v>0</v>
      </c>
      <c r="Z444" s="37">
        <f t="shared" ca="1" si="115"/>
        <v>0</v>
      </c>
      <c r="AA444" s="38">
        <f t="shared" ca="1" si="116"/>
        <v>0</v>
      </c>
      <c r="AB444" s="38"/>
      <c r="AC444" s="38"/>
      <c r="AD444" s="38">
        <f t="shared" ca="1" si="117"/>
        <v>0</v>
      </c>
      <c r="AE444" s="37">
        <f t="shared" ca="1" si="118"/>
        <v>0</v>
      </c>
      <c r="AF444" s="38">
        <f t="shared" ca="1" si="119"/>
        <v>0</v>
      </c>
      <c r="AG444" s="38"/>
      <c r="AH444" s="38"/>
      <c r="AI444" s="38">
        <f t="shared" ca="1" si="120"/>
        <v>0</v>
      </c>
      <c r="BD444" s="4">
        <f>+IF(ISNA(VLOOKUP(BE444,'[2]Listing Personnel Interimaire'!$A$1:$H$50,5,FALSE)),"",VLOOKUP(BE444,'[2]Listing Personnel Interimaire'!$A$1:$H$50,5,FALSE))</f>
        <v>0</v>
      </c>
      <c r="BE444" s="3"/>
      <c r="BF444" s="4">
        <f>+IF(ISNA(VLOOKUP(BE444,'[2]Listing Personnel Interimaire'!$A$1:$H$50,2,FALSE)),"",VLOOKUP(BE444,'[2]Listing Personnel Interimaire'!$A$1:$H$50,2,FALSE))</f>
        <v>0</v>
      </c>
      <c r="BG444" s="9">
        <f t="shared" si="104"/>
        <v>0</v>
      </c>
      <c r="BH444" s="39"/>
      <c r="BI444" s="39"/>
      <c r="BJ444" s="6">
        <f t="shared" si="105"/>
        <v>0</v>
      </c>
    </row>
    <row r="445" spans="1:62" ht="15.5" thickTop="1" thickBot="1">
      <c r="A445" s="31" t="str">
        <f t="array" aca="1" ref="A445" ca="1">IFERROR(INDEX($D$9:$D$196,SMALL($F$9:$I$196,ROW(INDIRECT("1:"&amp;ROWS($G$9:$G$196))))),"")</f>
        <v/>
      </c>
      <c r="B445" s="35"/>
      <c r="C445" s="36"/>
      <c r="D445" s="32"/>
      <c r="E445" s="32"/>
      <c r="F445"/>
      <c r="G445" s="33"/>
      <c r="H445" s="33"/>
      <c r="I445" s="33"/>
      <c r="J445" s="33"/>
      <c r="K445" s="37">
        <f t="shared" ca="1" si="106"/>
        <v>0</v>
      </c>
      <c r="L445" s="38">
        <f t="shared" ca="1" si="107"/>
        <v>0</v>
      </c>
      <c r="M445" s="38"/>
      <c r="N445" s="38"/>
      <c r="O445" s="38">
        <f t="shared" ca="1" si="108"/>
        <v>0</v>
      </c>
      <c r="P445" s="37">
        <f t="shared" ca="1" si="109"/>
        <v>0</v>
      </c>
      <c r="Q445" s="38">
        <f t="shared" ca="1" si="110"/>
        <v>0</v>
      </c>
      <c r="R445" s="38"/>
      <c r="S445" s="38"/>
      <c r="T445" s="38">
        <f t="shared" ca="1" si="111"/>
        <v>0</v>
      </c>
      <c r="U445" s="37">
        <f t="shared" ca="1" si="112"/>
        <v>0</v>
      </c>
      <c r="V445" s="38">
        <f t="shared" ca="1" si="113"/>
        <v>0</v>
      </c>
      <c r="W445" s="38"/>
      <c r="X445" s="38"/>
      <c r="Y445" s="38">
        <f t="shared" ca="1" si="114"/>
        <v>0</v>
      </c>
      <c r="Z445" s="37">
        <f t="shared" ca="1" si="115"/>
        <v>0</v>
      </c>
      <c r="AA445" s="38">
        <f t="shared" ca="1" si="116"/>
        <v>0</v>
      </c>
      <c r="AB445" s="38"/>
      <c r="AC445" s="38"/>
      <c r="AD445" s="38">
        <f t="shared" ca="1" si="117"/>
        <v>0</v>
      </c>
      <c r="AE445" s="37">
        <f t="shared" ca="1" si="118"/>
        <v>0</v>
      </c>
      <c r="AF445" s="38">
        <f t="shared" ca="1" si="119"/>
        <v>0</v>
      </c>
      <c r="AG445" s="38"/>
      <c r="AH445" s="38"/>
      <c r="AI445" s="38">
        <f t="shared" ca="1" si="120"/>
        <v>0</v>
      </c>
      <c r="BD445" s="4">
        <f>+IF(ISNA(VLOOKUP(BE445,'[2]Listing Personnel Interimaire'!$A$1:$H$50,5,FALSE)),"",VLOOKUP(BE445,'[2]Listing Personnel Interimaire'!$A$1:$H$50,5,FALSE))</f>
        <v>0</v>
      </c>
      <c r="BE445" s="3"/>
      <c r="BF445" s="4">
        <f>+IF(ISNA(VLOOKUP(BE445,'[2]Listing Personnel Interimaire'!$A$1:$H$50,2,FALSE)),"",VLOOKUP(BE445,'[2]Listing Personnel Interimaire'!$A$1:$H$50,2,FALSE))</f>
        <v>0</v>
      </c>
      <c r="BG445" s="9">
        <f t="shared" si="104"/>
        <v>0</v>
      </c>
      <c r="BH445" s="39"/>
      <c r="BI445" s="39"/>
      <c r="BJ445" s="6">
        <f t="shared" si="105"/>
        <v>0</v>
      </c>
    </row>
    <row r="446" spans="1:62" ht="15.5" thickTop="1" thickBot="1">
      <c r="A446" s="31" t="str">
        <f t="array" aca="1" ref="A446" ca="1">IFERROR(INDEX($D$9:$D$196,SMALL($F$9:$I$196,ROW(INDIRECT("1:"&amp;ROWS($G$9:$G$196))))),"")</f>
        <v/>
      </c>
      <c r="B446" s="35"/>
      <c r="C446" s="36"/>
      <c r="D446" s="32"/>
      <c r="E446" s="32"/>
      <c r="F446"/>
      <c r="G446" s="33"/>
      <c r="H446" s="33"/>
      <c r="I446" s="33"/>
      <c r="J446" s="33"/>
      <c r="K446" s="37">
        <f t="shared" ca="1" si="106"/>
        <v>0</v>
      </c>
      <c r="L446" s="38">
        <f t="shared" ca="1" si="107"/>
        <v>0</v>
      </c>
      <c r="M446" s="38"/>
      <c r="N446" s="38"/>
      <c r="O446" s="38">
        <f t="shared" ca="1" si="108"/>
        <v>0</v>
      </c>
      <c r="P446" s="37">
        <f t="shared" ca="1" si="109"/>
        <v>0</v>
      </c>
      <c r="Q446" s="38">
        <f t="shared" ca="1" si="110"/>
        <v>0</v>
      </c>
      <c r="R446" s="38"/>
      <c r="S446" s="38"/>
      <c r="T446" s="38">
        <f t="shared" ca="1" si="111"/>
        <v>0</v>
      </c>
      <c r="U446" s="37">
        <f t="shared" ca="1" si="112"/>
        <v>0</v>
      </c>
      <c r="V446" s="38">
        <f t="shared" ca="1" si="113"/>
        <v>0</v>
      </c>
      <c r="W446" s="38"/>
      <c r="X446" s="38"/>
      <c r="Y446" s="38">
        <f t="shared" ca="1" si="114"/>
        <v>0</v>
      </c>
      <c r="Z446" s="37">
        <f t="shared" ca="1" si="115"/>
        <v>0</v>
      </c>
      <c r="AA446" s="38">
        <f t="shared" ca="1" si="116"/>
        <v>0</v>
      </c>
      <c r="AB446" s="38"/>
      <c r="AC446" s="38"/>
      <c r="AD446" s="38">
        <f t="shared" ca="1" si="117"/>
        <v>0</v>
      </c>
      <c r="AE446" s="37">
        <f t="shared" ca="1" si="118"/>
        <v>0</v>
      </c>
      <c r="AF446" s="38">
        <f t="shared" ca="1" si="119"/>
        <v>0</v>
      </c>
      <c r="AG446" s="38"/>
      <c r="AH446" s="38"/>
      <c r="AI446" s="38">
        <f t="shared" ca="1" si="120"/>
        <v>0</v>
      </c>
      <c r="BD446" s="4">
        <f>+IF(ISNA(VLOOKUP(BE446,'[2]Listing Personnel Interimaire'!$A$1:$H$50,5,FALSE)),"",VLOOKUP(BE446,'[2]Listing Personnel Interimaire'!$A$1:$H$50,5,FALSE))</f>
        <v>0</v>
      </c>
      <c r="BE446" s="3"/>
      <c r="BF446" s="4">
        <f>+IF(ISNA(VLOOKUP(BE446,'[2]Listing Personnel Interimaire'!$A$1:$H$50,2,FALSE)),"",VLOOKUP(BE446,'[2]Listing Personnel Interimaire'!$A$1:$H$50,2,FALSE))</f>
        <v>0</v>
      </c>
      <c r="BG446" s="9">
        <f t="shared" si="104"/>
        <v>0</v>
      </c>
      <c r="BH446" s="39"/>
      <c r="BI446" s="39"/>
      <c r="BJ446" s="6">
        <f t="shared" si="105"/>
        <v>0</v>
      </c>
    </row>
    <row r="447" spans="1:62" ht="15.5" thickTop="1" thickBot="1">
      <c r="A447" s="31" t="str">
        <f t="array" aca="1" ref="A447" ca="1">IFERROR(INDEX($D$9:$D$196,SMALL($F$9:$I$196,ROW(INDIRECT("1:"&amp;ROWS($G$9:$G$196))))),"")</f>
        <v/>
      </c>
      <c r="B447" s="35"/>
      <c r="C447" s="36"/>
      <c r="D447" s="32"/>
      <c r="E447" s="32"/>
      <c r="F447"/>
      <c r="G447" s="33"/>
      <c r="H447" s="33"/>
      <c r="I447" s="33"/>
      <c r="J447" s="33"/>
      <c r="K447" s="37">
        <f t="shared" ca="1" si="106"/>
        <v>0</v>
      </c>
      <c r="L447" s="38">
        <f t="shared" ca="1" si="107"/>
        <v>0</v>
      </c>
      <c r="M447" s="38"/>
      <c r="N447" s="38"/>
      <c r="O447" s="38">
        <f t="shared" ca="1" si="108"/>
        <v>0</v>
      </c>
      <c r="P447" s="37">
        <f t="shared" ca="1" si="109"/>
        <v>0</v>
      </c>
      <c r="Q447" s="38">
        <f t="shared" ca="1" si="110"/>
        <v>0</v>
      </c>
      <c r="R447" s="38"/>
      <c r="S447" s="38"/>
      <c r="T447" s="38">
        <f t="shared" ca="1" si="111"/>
        <v>0</v>
      </c>
      <c r="U447" s="37">
        <f t="shared" ca="1" si="112"/>
        <v>0</v>
      </c>
      <c r="V447" s="38">
        <f t="shared" ca="1" si="113"/>
        <v>0</v>
      </c>
      <c r="W447" s="38"/>
      <c r="X447" s="38"/>
      <c r="Y447" s="38">
        <f t="shared" ca="1" si="114"/>
        <v>0</v>
      </c>
      <c r="Z447" s="37">
        <f t="shared" ca="1" si="115"/>
        <v>0</v>
      </c>
      <c r="AA447" s="38">
        <f t="shared" ca="1" si="116"/>
        <v>0</v>
      </c>
      <c r="AB447" s="38"/>
      <c r="AC447" s="38"/>
      <c r="AD447" s="38">
        <f t="shared" ca="1" si="117"/>
        <v>0</v>
      </c>
      <c r="AE447" s="37">
        <f t="shared" ca="1" si="118"/>
        <v>0</v>
      </c>
      <c r="AF447" s="38">
        <f t="shared" ca="1" si="119"/>
        <v>0</v>
      </c>
      <c r="AG447" s="38"/>
      <c r="AH447" s="38"/>
      <c r="AI447" s="38">
        <f t="shared" ca="1" si="120"/>
        <v>0</v>
      </c>
      <c r="BD447" s="4">
        <f>+IF(ISNA(VLOOKUP(BE447,'[2]Listing Personnel Interimaire'!$A$1:$H$50,5,FALSE)),"",VLOOKUP(BE447,'[2]Listing Personnel Interimaire'!$A$1:$H$50,5,FALSE))</f>
        <v>0</v>
      </c>
      <c r="BE447" s="3"/>
      <c r="BF447" s="4">
        <f>+IF(ISNA(VLOOKUP(BE447,'[2]Listing Personnel Interimaire'!$A$1:$H$50,2,FALSE)),"",VLOOKUP(BE447,'[2]Listing Personnel Interimaire'!$A$1:$H$50,2,FALSE))</f>
        <v>0</v>
      </c>
      <c r="BG447" s="9">
        <f t="shared" si="104"/>
        <v>0</v>
      </c>
      <c r="BH447" s="39"/>
      <c r="BI447" s="39"/>
      <c r="BJ447" s="6">
        <f t="shared" si="105"/>
        <v>0</v>
      </c>
    </row>
    <row r="448" spans="1:62" ht="15.5" thickTop="1" thickBot="1">
      <c r="A448" s="31" t="str">
        <f t="array" aca="1" ref="A448" ca="1">IFERROR(INDEX($D$9:$D$196,SMALL($F$9:$I$196,ROW(INDIRECT("1:"&amp;ROWS($G$9:$G$196))))),"")</f>
        <v/>
      </c>
      <c r="B448" s="35"/>
      <c r="C448" s="36"/>
      <c r="D448" s="32"/>
      <c r="E448" s="32"/>
      <c r="F448"/>
      <c r="G448" s="33"/>
      <c r="H448" s="33"/>
      <c r="I448" s="33"/>
      <c r="J448" s="33"/>
      <c r="K448" s="37">
        <f t="shared" ca="1" si="106"/>
        <v>0</v>
      </c>
      <c r="L448" s="38">
        <f t="shared" ca="1" si="107"/>
        <v>0</v>
      </c>
      <c r="M448" s="38"/>
      <c r="N448" s="38"/>
      <c r="O448" s="38">
        <f t="shared" ca="1" si="108"/>
        <v>0</v>
      </c>
      <c r="P448" s="37">
        <f t="shared" ca="1" si="109"/>
        <v>0</v>
      </c>
      <c r="Q448" s="38">
        <f t="shared" ca="1" si="110"/>
        <v>0</v>
      </c>
      <c r="R448" s="38"/>
      <c r="S448" s="38"/>
      <c r="T448" s="38">
        <f t="shared" ca="1" si="111"/>
        <v>0</v>
      </c>
      <c r="U448" s="37">
        <f t="shared" ca="1" si="112"/>
        <v>0</v>
      </c>
      <c r="V448" s="38">
        <f t="shared" ca="1" si="113"/>
        <v>0</v>
      </c>
      <c r="W448" s="38"/>
      <c r="X448" s="38"/>
      <c r="Y448" s="38">
        <f t="shared" ca="1" si="114"/>
        <v>0</v>
      </c>
      <c r="Z448" s="37">
        <f t="shared" ca="1" si="115"/>
        <v>0</v>
      </c>
      <c r="AA448" s="38">
        <f t="shared" ca="1" si="116"/>
        <v>0</v>
      </c>
      <c r="AB448" s="38"/>
      <c r="AC448" s="38"/>
      <c r="AD448" s="38">
        <f t="shared" ca="1" si="117"/>
        <v>0</v>
      </c>
      <c r="AE448" s="37">
        <f t="shared" ca="1" si="118"/>
        <v>0</v>
      </c>
      <c r="AF448" s="38">
        <f t="shared" ca="1" si="119"/>
        <v>0</v>
      </c>
      <c r="AG448" s="38"/>
      <c r="AH448" s="38"/>
      <c r="AI448" s="38">
        <f t="shared" ca="1" si="120"/>
        <v>0</v>
      </c>
      <c r="BD448" s="4">
        <f>+IF(ISNA(VLOOKUP(BE448,'[2]Listing Personnel Interimaire'!$A$1:$H$50,5,FALSE)),"",VLOOKUP(BE448,'[2]Listing Personnel Interimaire'!$A$1:$H$50,5,FALSE))</f>
        <v>0</v>
      </c>
      <c r="BE448" s="3"/>
      <c r="BF448" s="4">
        <f>+IF(ISNA(VLOOKUP(BE448,'[2]Listing Personnel Interimaire'!$A$1:$H$50,2,FALSE)),"",VLOOKUP(BE448,'[2]Listing Personnel Interimaire'!$A$1:$H$50,2,FALSE))</f>
        <v>0</v>
      </c>
      <c r="BG448" s="9">
        <f t="shared" si="104"/>
        <v>0</v>
      </c>
      <c r="BH448" s="39"/>
      <c r="BI448" s="39"/>
      <c r="BJ448" s="6">
        <f t="shared" si="105"/>
        <v>0</v>
      </c>
    </row>
    <row r="449" spans="1:62" ht="15.5" thickTop="1" thickBot="1">
      <c r="A449" s="31" t="str">
        <f t="array" aca="1" ref="A449" ca="1">IFERROR(INDEX($D$9:$D$196,SMALL($F$9:$I$196,ROW(INDIRECT("1:"&amp;ROWS($G$9:$G$196))))),"")</f>
        <v/>
      </c>
      <c r="B449" s="35"/>
      <c r="C449" s="36"/>
      <c r="D449" s="32"/>
      <c r="E449" s="32"/>
      <c r="F449"/>
      <c r="G449" s="33"/>
      <c r="H449" s="33"/>
      <c r="I449" s="33"/>
      <c r="J449" s="33"/>
      <c r="K449" s="37">
        <f t="shared" ca="1" si="106"/>
        <v>0</v>
      </c>
      <c r="L449" s="38">
        <f t="shared" ca="1" si="107"/>
        <v>0</v>
      </c>
      <c r="M449" s="38"/>
      <c r="N449" s="38"/>
      <c r="O449" s="38">
        <f t="shared" ca="1" si="108"/>
        <v>0</v>
      </c>
      <c r="P449" s="37">
        <f t="shared" ca="1" si="109"/>
        <v>0</v>
      </c>
      <c r="Q449" s="38">
        <f t="shared" ca="1" si="110"/>
        <v>0</v>
      </c>
      <c r="R449" s="38"/>
      <c r="S449" s="38"/>
      <c r="T449" s="38">
        <f t="shared" ca="1" si="111"/>
        <v>0</v>
      </c>
      <c r="U449" s="37">
        <f t="shared" ca="1" si="112"/>
        <v>0</v>
      </c>
      <c r="V449" s="38">
        <f t="shared" ca="1" si="113"/>
        <v>0</v>
      </c>
      <c r="W449" s="38"/>
      <c r="X449" s="38"/>
      <c r="Y449" s="38">
        <f t="shared" ca="1" si="114"/>
        <v>0</v>
      </c>
      <c r="Z449" s="37">
        <f t="shared" ca="1" si="115"/>
        <v>0</v>
      </c>
      <c r="AA449" s="38">
        <f t="shared" ca="1" si="116"/>
        <v>0</v>
      </c>
      <c r="AB449" s="38"/>
      <c r="AC449" s="38"/>
      <c r="AD449" s="38">
        <f t="shared" ca="1" si="117"/>
        <v>0</v>
      </c>
      <c r="AE449" s="37">
        <f t="shared" ca="1" si="118"/>
        <v>0</v>
      </c>
      <c r="AF449" s="38">
        <f t="shared" ca="1" si="119"/>
        <v>0</v>
      </c>
      <c r="AG449" s="38"/>
      <c r="AH449" s="38"/>
      <c r="AI449" s="38">
        <f t="shared" ca="1" si="120"/>
        <v>0</v>
      </c>
      <c r="BD449" s="4">
        <f>+IF(ISNA(VLOOKUP(BE449,'[2]Listing Personnel Interimaire'!$A$1:$H$50,5,FALSE)),"",VLOOKUP(BE449,'[2]Listing Personnel Interimaire'!$A$1:$H$50,5,FALSE))</f>
        <v>0</v>
      </c>
      <c r="BE449" s="3"/>
      <c r="BF449" s="4">
        <f>+IF(ISNA(VLOOKUP(BE449,'[2]Listing Personnel Interimaire'!$A$1:$H$50,2,FALSE)),"",VLOOKUP(BE449,'[2]Listing Personnel Interimaire'!$A$1:$H$50,2,FALSE))</f>
        <v>0</v>
      </c>
      <c r="BG449" s="9">
        <f t="shared" si="104"/>
        <v>0</v>
      </c>
      <c r="BH449" s="39"/>
      <c r="BI449" s="39"/>
      <c r="BJ449" s="6">
        <f t="shared" si="105"/>
        <v>0</v>
      </c>
    </row>
    <row r="450" spans="1:62" ht="15.5" thickTop="1" thickBot="1">
      <c r="A450" s="31" t="str">
        <f t="array" aca="1" ref="A450" ca="1">IFERROR(INDEX($D$9:$D$196,SMALL($F$9:$I$196,ROW(INDIRECT("1:"&amp;ROWS($G$9:$G$196))))),"")</f>
        <v/>
      </c>
      <c r="B450" s="35"/>
      <c r="C450" s="36"/>
      <c r="D450" s="32"/>
      <c r="E450" s="32"/>
      <c r="F450"/>
      <c r="G450" s="33"/>
      <c r="H450" s="33"/>
      <c r="I450" s="33"/>
      <c r="J450" s="33"/>
      <c r="K450" s="37">
        <f t="shared" ca="1" si="106"/>
        <v>0</v>
      </c>
      <c r="L450" s="38">
        <f t="shared" ca="1" si="107"/>
        <v>0</v>
      </c>
      <c r="M450" s="38"/>
      <c r="N450" s="38"/>
      <c r="O450" s="38">
        <f t="shared" ca="1" si="108"/>
        <v>0</v>
      </c>
      <c r="P450" s="37">
        <f t="shared" ca="1" si="109"/>
        <v>0</v>
      </c>
      <c r="Q450" s="38">
        <f t="shared" ca="1" si="110"/>
        <v>0</v>
      </c>
      <c r="R450" s="38"/>
      <c r="S450" s="38"/>
      <c r="T450" s="38">
        <f t="shared" ca="1" si="111"/>
        <v>0</v>
      </c>
      <c r="U450" s="37">
        <f t="shared" ca="1" si="112"/>
        <v>0</v>
      </c>
      <c r="V450" s="38">
        <f t="shared" ca="1" si="113"/>
        <v>0</v>
      </c>
      <c r="W450" s="38"/>
      <c r="X450" s="38"/>
      <c r="Y450" s="38">
        <f t="shared" ca="1" si="114"/>
        <v>0</v>
      </c>
      <c r="Z450" s="37">
        <f t="shared" ca="1" si="115"/>
        <v>0</v>
      </c>
      <c r="AA450" s="38">
        <f t="shared" ca="1" si="116"/>
        <v>0</v>
      </c>
      <c r="AB450" s="38"/>
      <c r="AC450" s="38"/>
      <c r="AD450" s="38">
        <f t="shared" ca="1" si="117"/>
        <v>0</v>
      </c>
      <c r="AE450" s="37">
        <f t="shared" ca="1" si="118"/>
        <v>0</v>
      </c>
      <c r="AF450" s="38">
        <f t="shared" ca="1" si="119"/>
        <v>0</v>
      </c>
      <c r="AG450" s="38"/>
      <c r="AH450" s="38"/>
      <c r="AI450" s="38">
        <f t="shared" ca="1" si="120"/>
        <v>0</v>
      </c>
      <c r="BD450" s="4">
        <f>+IF(ISNA(VLOOKUP(BE450,'[2]Listing Personnel Interimaire'!$A$1:$H$50,5,FALSE)),"",VLOOKUP(BE450,'[2]Listing Personnel Interimaire'!$A$1:$H$50,5,FALSE))</f>
        <v>0</v>
      </c>
      <c r="BE450" s="3"/>
      <c r="BF450" s="4">
        <f>+IF(ISNA(VLOOKUP(BE450,'[2]Listing Personnel Interimaire'!$A$1:$H$50,2,FALSE)),"",VLOOKUP(BE450,'[2]Listing Personnel Interimaire'!$A$1:$H$50,2,FALSE))</f>
        <v>0</v>
      </c>
      <c r="BG450" s="9">
        <f t="shared" si="104"/>
        <v>0</v>
      </c>
      <c r="BH450" s="39"/>
      <c r="BI450" s="39"/>
      <c r="BJ450" s="6">
        <f t="shared" si="105"/>
        <v>0</v>
      </c>
    </row>
    <row r="451" spans="1:62" ht="15.5" thickTop="1" thickBot="1">
      <c r="A451" s="31" t="str">
        <f t="array" aca="1" ref="A451" ca="1">IFERROR(INDEX($D$9:$D$196,SMALL($F$9:$I$196,ROW(INDIRECT("1:"&amp;ROWS($G$9:$G$196))))),"")</f>
        <v/>
      </c>
      <c r="B451" s="35"/>
      <c r="C451" s="36"/>
      <c r="D451" s="32"/>
      <c r="E451" s="32"/>
      <c r="F451"/>
      <c r="G451" s="33"/>
      <c r="H451" s="33"/>
      <c r="I451" s="33"/>
      <c r="J451" s="33"/>
      <c r="K451" s="37">
        <f t="shared" ca="1" si="106"/>
        <v>0</v>
      </c>
      <c r="L451" s="38">
        <f t="shared" ca="1" si="107"/>
        <v>0</v>
      </c>
      <c r="M451" s="38"/>
      <c r="N451" s="38"/>
      <c r="O451" s="38">
        <f t="shared" ca="1" si="108"/>
        <v>0</v>
      </c>
      <c r="P451" s="37">
        <f t="shared" ca="1" si="109"/>
        <v>0</v>
      </c>
      <c r="Q451" s="38">
        <f t="shared" ca="1" si="110"/>
        <v>0</v>
      </c>
      <c r="R451" s="38"/>
      <c r="S451" s="38"/>
      <c r="T451" s="38">
        <f t="shared" ca="1" si="111"/>
        <v>0</v>
      </c>
      <c r="U451" s="37">
        <f t="shared" ca="1" si="112"/>
        <v>0</v>
      </c>
      <c r="V451" s="38">
        <f t="shared" ca="1" si="113"/>
        <v>0</v>
      </c>
      <c r="W451" s="38"/>
      <c r="X451" s="38"/>
      <c r="Y451" s="38">
        <f t="shared" ca="1" si="114"/>
        <v>0</v>
      </c>
      <c r="Z451" s="37">
        <f t="shared" ca="1" si="115"/>
        <v>0</v>
      </c>
      <c r="AA451" s="38">
        <f t="shared" ca="1" si="116"/>
        <v>0</v>
      </c>
      <c r="AB451" s="38"/>
      <c r="AC451" s="38"/>
      <c r="AD451" s="38">
        <f t="shared" ca="1" si="117"/>
        <v>0</v>
      </c>
      <c r="AE451" s="37">
        <f t="shared" ca="1" si="118"/>
        <v>0</v>
      </c>
      <c r="AF451" s="38">
        <f t="shared" ca="1" si="119"/>
        <v>0</v>
      </c>
      <c r="AG451" s="38"/>
      <c r="AH451" s="38"/>
      <c r="AI451" s="38">
        <f t="shared" ca="1" si="120"/>
        <v>0</v>
      </c>
      <c r="BD451" s="4">
        <f>+IF(ISNA(VLOOKUP(BE451,'[2]Listing Personnel Interimaire'!$A$1:$H$50,5,FALSE)),"",VLOOKUP(BE451,'[2]Listing Personnel Interimaire'!$A$1:$H$50,5,FALSE))</f>
        <v>0</v>
      </c>
      <c r="BE451" s="3"/>
      <c r="BF451" s="4">
        <f>+IF(ISNA(VLOOKUP(BE451,'[2]Listing Personnel Interimaire'!$A$1:$H$50,2,FALSE)),"",VLOOKUP(BE451,'[2]Listing Personnel Interimaire'!$A$1:$H$50,2,FALSE))</f>
        <v>0</v>
      </c>
      <c r="BG451" s="9">
        <f t="shared" si="104"/>
        <v>0</v>
      </c>
      <c r="BH451" s="39"/>
      <c r="BI451" s="39"/>
      <c r="BJ451" s="6">
        <f t="shared" si="105"/>
        <v>0</v>
      </c>
    </row>
    <row r="452" spans="1:62" ht="15.5" thickTop="1" thickBot="1">
      <c r="A452" s="31" t="str">
        <f t="array" aca="1" ref="A452" ca="1">IFERROR(INDEX($D$9:$D$196,SMALL($F$9:$I$196,ROW(INDIRECT("1:"&amp;ROWS($G$9:$G$196))))),"")</f>
        <v/>
      </c>
      <c r="B452" s="35"/>
      <c r="C452" s="36"/>
      <c r="D452" s="32"/>
      <c r="E452" s="32"/>
      <c r="F452"/>
      <c r="G452" s="33"/>
      <c r="H452" s="33"/>
      <c r="I452" s="33"/>
      <c r="J452" s="33"/>
      <c r="K452" s="37">
        <f t="shared" ca="1" si="106"/>
        <v>0</v>
      </c>
      <c r="L452" s="38">
        <f t="shared" ca="1" si="107"/>
        <v>0</v>
      </c>
      <c r="M452" s="38"/>
      <c r="N452" s="38"/>
      <c r="O452" s="38">
        <f t="shared" ca="1" si="108"/>
        <v>0</v>
      </c>
      <c r="P452" s="37">
        <f t="shared" ca="1" si="109"/>
        <v>0</v>
      </c>
      <c r="Q452" s="38">
        <f t="shared" ca="1" si="110"/>
        <v>0</v>
      </c>
      <c r="R452" s="38"/>
      <c r="S452" s="38"/>
      <c r="T452" s="38">
        <f t="shared" ca="1" si="111"/>
        <v>0</v>
      </c>
      <c r="U452" s="37">
        <f t="shared" ca="1" si="112"/>
        <v>0</v>
      </c>
      <c r="V452" s="38">
        <f t="shared" ca="1" si="113"/>
        <v>0</v>
      </c>
      <c r="W452" s="38"/>
      <c r="X452" s="38"/>
      <c r="Y452" s="38">
        <f t="shared" ca="1" si="114"/>
        <v>0</v>
      </c>
      <c r="Z452" s="37">
        <f t="shared" ca="1" si="115"/>
        <v>0</v>
      </c>
      <c r="AA452" s="38">
        <f t="shared" ca="1" si="116"/>
        <v>0</v>
      </c>
      <c r="AB452" s="38"/>
      <c r="AC452" s="38"/>
      <c r="AD452" s="38">
        <f t="shared" ca="1" si="117"/>
        <v>0</v>
      </c>
      <c r="AE452" s="37">
        <f t="shared" ca="1" si="118"/>
        <v>0</v>
      </c>
      <c r="AF452" s="38">
        <f t="shared" ca="1" si="119"/>
        <v>0</v>
      </c>
      <c r="AG452" s="38"/>
      <c r="AH452" s="38"/>
      <c r="AI452" s="38">
        <f t="shared" ca="1" si="120"/>
        <v>0</v>
      </c>
      <c r="BD452" s="4">
        <f>+IF(ISNA(VLOOKUP(BE452,'[2]Listing Personnel Interimaire'!$A$1:$H$50,5,FALSE)),"",VLOOKUP(BE452,'[2]Listing Personnel Interimaire'!$A$1:$H$50,5,FALSE))</f>
        <v>0</v>
      </c>
      <c r="BE452" s="3"/>
      <c r="BF452" s="4">
        <f>+IF(ISNA(VLOOKUP(BE452,'[2]Listing Personnel Interimaire'!$A$1:$H$50,2,FALSE)),"",VLOOKUP(BE452,'[2]Listing Personnel Interimaire'!$A$1:$H$50,2,FALSE))</f>
        <v>0</v>
      </c>
      <c r="BG452" s="9">
        <f t="shared" ref="BG452:BG486" si="121">+IF(BE452=BE453,0,1)</f>
        <v>0</v>
      </c>
      <c r="BH452" s="39"/>
      <c r="BI452" s="39"/>
      <c r="BJ452" s="6">
        <f t="shared" ref="BJ452:BJ486" si="122">WEEKNUM(BH452)</f>
        <v>0</v>
      </c>
    </row>
    <row r="453" spans="1:62" ht="15.5" thickTop="1" thickBot="1">
      <c r="A453" s="31" t="str">
        <f t="array" aca="1" ref="A453" ca="1">IFERROR(INDEX($D$9:$D$196,SMALL($F$9:$I$196,ROW(INDIRECT("1:"&amp;ROWS($G$9:$G$196))))),"")</f>
        <v/>
      </c>
      <c r="B453" s="35"/>
      <c r="C453" s="36"/>
      <c r="D453" s="32"/>
      <c r="E453" s="32"/>
      <c r="F453"/>
      <c r="G453" s="33"/>
      <c r="H453" s="33"/>
      <c r="I453" s="33"/>
      <c r="J453" s="33"/>
      <c r="K453" s="37">
        <f t="shared" ca="1" si="106"/>
        <v>0</v>
      </c>
      <c r="L453" s="38">
        <f t="shared" ca="1" si="107"/>
        <v>0</v>
      </c>
      <c r="M453" s="38"/>
      <c r="N453" s="38"/>
      <c r="O453" s="38">
        <f t="shared" ca="1" si="108"/>
        <v>0</v>
      </c>
      <c r="P453" s="37">
        <f t="shared" ca="1" si="109"/>
        <v>0</v>
      </c>
      <c r="Q453" s="38">
        <f t="shared" ca="1" si="110"/>
        <v>0</v>
      </c>
      <c r="R453" s="38"/>
      <c r="S453" s="38"/>
      <c r="T453" s="38">
        <f t="shared" ca="1" si="111"/>
        <v>0</v>
      </c>
      <c r="U453" s="37">
        <f t="shared" ca="1" si="112"/>
        <v>0</v>
      </c>
      <c r="V453" s="38">
        <f t="shared" ca="1" si="113"/>
        <v>0</v>
      </c>
      <c r="W453" s="38"/>
      <c r="X453" s="38"/>
      <c r="Y453" s="38">
        <f t="shared" ca="1" si="114"/>
        <v>0</v>
      </c>
      <c r="Z453" s="37">
        <f t="shared" ca="1" si="115"/>
        <v>0</v>
      </c>
      <c r="AA453" s="38">
        <f t="shared" ca="1" si="116"/>
        <v>0</v>
      </c>
      <c r="AB453" s="38"/>
      <c r="AC453" s="38"/>
      <c r="AD453" s="38">
        <f t="shared" ca="1" si="117"/>
        <v>0</v>
      </c>
      <c r="AE453" s="37">
        <f t="shared" ca="1" si="118"/>
        <v>0</v>
      </c>
      <c r="AF453" s="38">
        <f t="shared" ca="1" si="119"/>
        <v>0</v>
      </c>
      <c r="AG453" s="38"/>
      <c r="AH453" s="38"/>
      <c r="AI453" s="38">
        <f t="shared" ca="1" si="120"/>
        <v>0</v>
      </c>
      <c r="BD453" s="4">
        <f>+IF(ISNA(VLOOKUP(BE453,'[2]Listing Personnel Interimaire'!$A$1:$H$50,5,FALSE)),"",VLOOKUP(BE453,'[2]Listing Personnel Interimaire'!$A$1:$H$50,5,FALSE))</f>
        <v>0</v>
      </c>
      <c r="BE453" s="3"/>
      <c r="BF453" s="4">
        <f>+IF(ISNA(VLOOKUP(BE453,'[2]Listing Personnel Interimaire'!$A$1:$H$50,2,FALSE)),"",VLOOKUP(BE453,'[2]Listing Personnel Interimaire'!$A$1:$H$50,2,FALSE))</f>
        <v>0</v>
      </c>
      <c r="BG453" s="9">
        <f t="shared" si="121"/>
        <v>0</v>
      </c>
      <c r="BH453" s="39"/>
      <c r="BI453" s="39"/>
      <c r="BJ453" s="6">
        <f t="shared" si="122"/>
        <v>0</v>
      </c>
    </row>
    <row r="454" spans="1:62" ht="15.5" thickTop="1" thickBot="1">
      <c r="A454" s="31" t="str">
        <f t="array" aca="1" ref="A454" ca="1">IFERROR(INDEX($D$9:$D$196,SMALL($F$9:$I$196,ROW(INDIRECT("1:"&amp;ROWS($G$9:$G$196))))),"")</f>
        <v/>
      </c>
      <c r="B454" s="35"/>
      <c r="C454" s="36"/>
      <c r="D454" s="32"/>
      <c r="E454" s="32"/>
      <c r="F454"/>
      <c r="G454" s="33"/>
      <c r="H454" s="33"/>
      <c r="I454" s="33"/>
      <c r="J454" s="33"/>
      <c r="K454" s="37">
        <f t="shared" ca="1" si="106"/>
        <v>0</v>
      </c>
      <c r="L454" s="38">
        <f t="shared" ca="1" si="107"/>
        <v>0</v>
      </c>
      <c r="M454" s="38"/>
      <c r="N454" s="38"/>
      <c r="O454" s="38">
        <f t="shared" ca="1" si="108"/>
        <v>0</v>
      </c>
      <c r="P454" s="37">
        <f t="shared" ca="1" si="109"/>
        <v>0</v>
      </c>
      <c r="Q454" s="38">
        <f t="shared" ca="1" si="110"/>
        <v>0</v>
      </c>
      <c r="R454" s="38"/>
      <c r="S454" s="38"/>
      <c r="T454" s="38">
        <f t="shared" ca="1" si="111"/>
        <v>0</v>
      </c>
      <c r="U454" s="37">
        <f t="shared" ca="1" si="112"/>
        <v>0</v>
      </c>
      <c r="V454" s="38">
        <f t="shared" ca="1" si="113"/>
        <v>0</v>
      </c>
      <c r="W454" s="38"/>
      <c r="X454" s="38"/>
      <c r="Y454" s="38">
        <f t="shared" ca="1" si="114"/>
        <v>0</v>
      </c>
      <c r="Z454" s="37">
        <f t="shared" ca="1" si="115"/>
        <v>0</v>
      </c>
      <c r="AA454" s="38">
        <f t="shared" ca="1" si="116"/>
        <v>0</v>
      </c>
      <c r="AB454" s="38"/>
      <c r="AC454" s="38"/>
      <c r="AD454" s="38">
        <f t="shared" ca="1" si="117"/>
        <v>0</v>
      </c>
      <c r="AE454" s="37">
        <f t="shared" ca="1" si="118"/>
        <v>0</v>
      </c>
      <c r="AF454" s="38">
        <f t="shared" ca="1" si="119"/>
        <v>0</v>
      </c>
      <c r="AG454" s="38"/>
      <c r="AH454" s="38"/>
      <c r="AI454" s="38">
        <f t="shared" ca="1" si="120"/>
        <v>0</v>
      </c>
      <c r="BD454" s="4">
        <f>+IF(ISNA(VLOOKUP(BE454,'[2]Listing Personnel Interimaire'!$A$1:$H$50,5,FALSE)),"",VLOOKUP(BE454,'[2]Listing Personnel Interimaire'!$A$1:$H$50,5,FALSE))</f>
        <v>0</v>
      </c>
      <c r="BE454" s="3"/>
      <c r="BF454" s="4">
        <f>+IF(ISNA(VLOOKUP(BE454,'[2]Listing Personnel Interimaire'!$A$1:$H$50,2,FALSE)),"",VLOOKUP(BE454,'[2]Listing Personnel Interimaire'!$A$1:$H$50,2,FALSE))</f>
        <v>0</v>
      </c>
      <c r="BG454" s="9">
        <f t="shared" si="121"/>
        <v>0</v>
      </c>
      <c r="BH454" s="39"/>
      <c r="BI454" s="39"/>
      <c r="BJ454" s="6">
        <f t="shared" si="122"/>
        <v>0</v>
      </c>
    </row>
    <row r="455" spans="1:62" ht="15.5" thickTop="1" thickBot="1">
      <c r="A455" s="31" t="str">
        <f t="array" aca="1" ref="A455" ca="1">IFERROR(INDEX($D$9:$D$196,SMALL($F$9:$I$196,ROW(INDIRECT("1:"&amp;ROWS($G$9:$G$196))))),"")</f>
        <v/>
      </c>
      <c r="B455" s="35"/>
      <c r="C455" s="36"/>
      <c r="D455" s="32"/>
      <c r="E455" s="32"/>
      <c r="F455"/>
      <c r="G455" s="33"/>
      <c r="H455" s="33"/>
      <c r="I455" s="33"/>
      <c r="J455" s="33"/>
      <c r="K455" s="37">
        <f t="shared" ca="1" si="106"/>
        <v>0</v>
      </c>
      <c r="L455" s="38">
        <f t="shared" ca="1" si="107"/>
        <v>0</v>
      </c>
      <c r="M455" s="38"/>
      <c r="N455" s="38"/>
      <c r="O455" s="38">
        <f t="shared" ca="1" si="108"/>
        <v>0</v>
      </c>
      <c r="P455" s="37">
        <f t="shared" ca="1" si="109"/>
        <v>0</v>
      </c>
      <c r="Q455" s="38">
        <f t="shared" ca="1" si="110"/>
        <v>0</v>
      </c>
      <c r="R455" s="38"/>
      <c r="S455" s="38"/>
      <c r="T455" s="38">
        <f t="shared" ca="1" si="111"/>
        <v>0</v>
      </c>
      <c r="U455" s="37">
        <f t="shared" ca="1" si="112"/>
        <v>0</v>
      </c>
      <c r="V455" s="38">
        <f t="shared" ca="1" si="113"/>
        <v>0</v>
      </c>
      <c r="W455" s="38"/>
      <c r="X455" s="38"/>
      <c r="Y455" s="38">
        <f t="shared" ca="1" si="114"/>
        <v>0</v>
      </c>
      <c r="Z455" s="37">
        <f t="shared" ca="1" si="115"/>
        <v>0</v>
      </c>
      <c r="AA455" s="38">
        <f t="shared" ca="1" si="116"/>
        <v>0</v>
      </c>
      <c r="AB455" s="38"/>
      <c r="AC455" s="38"/>
      <c r="AD455" s="38">
        <f t="shared" ca="1" si="117"/>
        <v>0</v>
      </c>
      <c r="AE455" s="37">
        <f t="shared" ca="1" si="118"/>
        <v>0</v>
      </c>
      <c r="AF455" s="38">
        <f t="shared" ca="1" si="119"/>
        <v>0</v>
      </c>
      <c r="AG455" s="38"/>
      <c r="AH455" s="38"/>
      <c r="AI455" s="38">
        <f t="shared" ca="1" si="120"/>
        <v>0</v>
      </c>
      <c r="BD455" s="4">
        <f>+IF(ISNA(VLOOKUP(BE455,'[2]Listing Personnel Interimaire'!$A$1:$H$50,5,FALSE)),"",VLOOKUP(BE455,'[2]Listing Personnel Interimaire'!$A$1:$H$50,5,FALSE))</f>
        <v>0</v>
      </c>
      <c r="BE455" s="3"/>
      <c r="BF455" s="4">
        <f>+IF(ISNA(VLOOKUP(BE455,'[2]Listing Personnel Interimaire'!$A$1:$H$50,2,FALSE)),"",VLOOKUP(BE455,'[2]Listing Personnel Interimaire'!$A$1:$H$50,2,FALSE))</f>
        <v>0</v>
      </c>
      <c r="BG455" s="9">
        <f t="shared" si="121"/>
        <v>0</v>
      </c>
      <c r="BH455" s="39"/>
      <c r="BI455" s="39"/>
      <c r="BJ455" s="6">
        <f t="shared" si="122"/>
        <v>0</v>
      </c>
    </row>
    <row r="456" spans="1:62" ht="15.5" thickTop="1" thickBot="1">
      <c r="A456" s="31" t="str">
        <f t="array" aca="1" ref="A456" ca="1">IFERROR(INDEX($D$9:$D$196,SMALL($F$9:$I$196,ROW(INDIRECT("1:"&amp;ROWS($G$9:$G$196))))),"")</f>
        <v/>
      </c>
      <c r="B456" s="35"/>
      <c r="C456" s="36"/>
      <c r="D456" s="32"/>
      <c r="E456" s="32"/>
      <c r="F456"/>
      <c r="G456" s="33"/>
      <c r="H456" s="33"/>
      <c r="I456" s="33"/>
      <c r="J456" s="33"/>
      <c r="K456" s="37">
        <f t="shared" ca="1" si="106"/>
        <v>0</v>
      </c>
      <c r="L456" s="38">
        <f t="shared" ca="1" si="107"/>
        <v>0</v>
      </c>
      <c r="M456" s="38"/>
      <c r="N456" s="38"/>
      <c r="O456" s="38">
        <f t="shared" ca="1" si="108"/>
        <v>0</v>
      </c>
      <c r="P456" s="37">
        <f t="shared" ca="1" si="109"/>
        <v>0</v>
      </c>
      <c r="Q456" s="38">
        <f t="shared" ca="1" si="110"/>
        <v>0</v>
      </c>
      <c r="R456" s="38"/>
      <c r="S456" s="38"/>
      <c r="T456" s="38">
        <f t="shared" ca="1" si="111"/>
        <v>0</v>
      </c>
      <c r="U456" s="37">
        <f t="shared" ca="1" si="112"/>
        <v>0</v>
      </c>
      <c r="V456" s="38">
        <f t="shared" ca="1" si="113"/>
        <v>0</v>
      </c>
      <c r="W456" s="38"/>
      <c r="X456" s="38"/>
      <c r="Y456" s="38">
        <f t="shared" ca="1" si="114"/>
        <v>0</v>
      </c>
      <c r="Z456" s="37">
        <f t="shared" ca="1" si="115"/>
        <v>0</v>
      </c>
      <c r="AA456" s="38">
        <f t="shared" ca="1" si="116"/>
        <v>0</v>
      </c>
      <c r="AB456" s="38"/>
      <c r="AC456" s="38"/>
      <c r="AD456" s="38">
        <f t="shared" ca="1" si="117"/>
        <v>0</v>
      </c>
      <c r="AE456" s="37">
        <f t="shared" ca="1" si="118"/>
        <v>0</v>
      </c>
      <c r="AF456" s="38">
        <f t="shared" ca="1" si="119"/>
        <v>0</v>
      </c>
      <c r="AG456" s="38"/>
      <c r="AH456" s="38"/>
      <c r="AI456" s="38">
        <f t="shared" ca="1" si="120"/>
        <v>0</v>
      </c>
      <c r="BD456" s="4">
        <f>+IF(ISNA(VLOOKUP(BE456,'[2]Listing Personnel Interimaire'!$A$1:$H$50,5,FALSE)),"",VLOOKUP(BE456,'[2]Listing Personnel Interimaire'!$A$1:$H$50,5,FALSE))</f>
        <v>0</v>
      </c>
      <c r="BE456" s="3"/>
      <c r="BF456" s="4">
        <f>+IF(ISNA(VLOOKUP(BE456,'[2]Listing Personnel Interimaire'!$A$1:$H$50,2,FALSE)),"",VLOOKUP(BE456,'[2]Listing Personnel Interimaire'!$A$1:$H$50,2,FALSE))</f>
        <v>0</v>
      </c>
      <c r="BG456" s="9">
        <f t="shared" si="121"/>
        <v>0</v>
      </c>
      <c r="BH456" s="39"/>
      <c r="BI456" s="39"/>
      <c r="BJ456" s="6">
        <f t="shared" si="122"/>
        <v>0</v>
      </c>
    </row>
    <row r="457" spans="1:62" ht="15.5" thickTop="1" thickBot="1">
      <c r="A457" s="31" t="str">
        <f t="array" aca="1" ref="A457" ca="1">IFERROR(INDEX($D$9:$D$196,SMALL($F$9:$I$196,ROW(INDIRECT("1:"&amp;ROWS($G$9:$G$196))))),"")</f>
        <v/>
      </c>
      <c r="B457" s="35"/>
      <c r="C457" s="36"/>
      <c r="D457" s="32"/>
      <c r="E457" s="32"/>
      <c r="F457"/>
      <c r="G457" s="33"/>
      <c r="H457" s="33"/>
      <c r="I457" s="33"/>
      <c r="J457" s="33"/>
      <c r="K457" s="37">
        <f t="shared" ca="1" si="106"/>
        <v>0</v>
      </c>
      <c r="L457" s="38">
        <f t="shared" ca="1" si="107"/>
        <v>0</v>
      </c>
      <c r="M457" s="38"/>
      <c r="N457" s="38"/>
      <c r="O457" s="38">
        <f t="shared" ca="1" si="108"/>
        <v>0</v>
      </c>
      <c r="P457" s="37">
        <f t="shared" ca="1" si="109"/>
        <v>0</v>
      </c>
      <c r="Q457" s="38">
        <f t="shared" ca="1" si="110"/>
        <v>0</v>
      </c>
      <c r="R457" s="38"/>
      <c r="S457" s="38"/>
      <c r="T457" s="38">
        <f t="shared" ca="1" si="111"/>
        <v>0</v>
      </c>
      <c r="U457" s="37">
        <f t="shared" ca="1" si="112"/>
        <v>0</v>
      </c>
      <c r="V457" s="38">
        <f t="shared" ca="1" si="113"/>
        <v>0</v>
      </c>
      <c r="W457" s="38"/>
      <c r="X457" s="38"/>
      <c r="Y457" s="38">
        <f t="shared" ca="1" si="114"/>
        <v>0</v>
      </c>
      <c r="Z457" s="37">
        <f t="shared" ca="1" si="115"/>
        <v>0</v>
      </c>
      <c r="AA457" s="38">
        <f t="shared" ca="1" si="116"/>
        <v>0</v>
      </c>
      <c r="AB457" s="38"/>
      <c r="AC457" s="38"/>
      <c r="AD457" s="38">
        <f t="shared" ca="1" si="117"/>
        <v>0</v>
      </c>
      <c r="AE457" s="37">
        <f t="shared" ca="1" si="118"/>
        <v>0</v>
      </c>
      <c r="AF457" s="38">
        <f t="shared" ca="1" si="119"/>
        <v>0</v>
      </c>
      <c r="AG457" s="38"/>
      <c r="AH457" s="38"/>
      <c r="AI457" s="38">
        <f t="shared" ca="1" si="120"/>
        <v>0</v>
      </c>
      <c r="BD457" s="4">
        <f>+IF(ISNA(VLOOKUP(BE457,'[2]Listing Personnel Interimaire'!$A$1:$H$50,5,FALSE)),"",VLOOKUP(BE457,'[2]Listing Personnel Interimaire'!$A$1:$H$50,5,FALSE))</f>
        <v>0</v>
      </c>
      <c r="BE457" s="3"/>
      <c r="BF457" s="4">
        <f>+IF(ISNA(VLOOKUP(BE457,'[2]Listing Personnel Interimaire'!$A$1:$H$50,2,FALSE)),"",VLOOKUP(BE457,'[2]Listing Personnel Interimaire'!$A$1:$H$50,2,FALSE))</f>
        <v>0</v>
      </c>
      <c r="BG457" s="9">
        <f t="shared" si="121"/>
        <v>0</v>
      </c>
      <c r="BH457" s="39"/>
      <c r="BI457" s="39"/>
      <c r="BJ457" s="6">
        <f t="shared" si="122"/>
        <v>0</v>
      </c>
    </row>
    <row r="458" spans="1:62" ht="15.5" thickTop="1" thickBot="1">
      <c r="A458" s="31" t="str">
        <f t="array" aca="1" ref="A458" ca="1">IFERROR(INDEX($D$9:$D$196,SMALL($F$9:$I$196,ROW(INDIRECT("1:"&amp;ROWS($G$9:$G$196))))),"")</f>
        <v/>
      </c>
      <c r="B458" s="35"/>
      <c r="C458" s="36"/>
      <c r="D458" s="32"/>
      <c r="E458" s="32"/>
      <c r="F458"/>
      <c r="G458" s="33"/>
      <c r="H458" s="33"/>
      <c r="I458" s="33"/>
      <c r="J458" s="33"/>
      <c r="K458" s="37">
        <f t="shared" ca="1" si="106"/>
        <v>0</v>
      </c>
      <c r="L458" s="38">
        <f t="shared" ca="1" si="107"/>
        <v>0</v>
      </c>
      <c r="M458" s="38"/>
      <c r="N458" s="38"/>
      <c r="O458" s="38">
        <f t="shared" ca="1" si="108"/>
        <v>0</v>
      </c>
      <c r="P458" s="37">
        <f t="shared" ca="1" si="109"/>
        <v>0</v>
      </c>
      <c r="Q458" s="38">
        <f t="shared" ca="1" si="110"/>
        <v>0</v>
      </c>
      <c r="R458" s="38"/>
      <c r="S458" s="38"/>
      <c r="T458" s="38">
        <f t="shared" ca="1" si="111"/>
        <v>0</v>
      </c>
      <c r="U458" s="37">
        <f t="shared" ca="1" si="112"/>
        <v>0</v>
      </c>
      <c r="V458" s="38">
        <f t="shared" ca="1" si="113"/>
        <v>0</v>
      </c>
      <c r="W458" s="38"/>
      <c r="X458" s="38"/>
      <c r="Y458" s="38">
        <f t="shared" ca="1" si="114"/>
        <v>0</v>
      </c>
      <c r="Z458" s="37">
        <f t="shared" ca="1" si="115"/>
        <v>0</v>
      </c>
      <c r="AA458" s="38">
        <f t="shared" ca="1" si="116"/>
        <v>0</v>
      </c>
      <c r="AB458" s="38"/>
      <c r="AC458" s="38"/>
      <c r="AD458" s="38">
        <f t="shared" ca="1" si="117"/>
        <v>0</v>
      </c>
      <c r="AE458" s="37">
        <f t="shared" ca="1" si="118"/>
        <v>0</v>
      </c>
      <c r="AF458" s="38">
        <f t="shared" ca="1" si="119"/>
        <v>0</v>
      </c>
      <c r="AG458" s="38"/>
      <c r="AH458" s="38"/>
      <c r="AI458" s="38">
        <f t="shared" ca="1" si="120"/>
        <v>0</v>
      </c>
      <c r="BD458" s="4">
        <f>+IF(ISNA(VLOOKUP(BE458,'[2]Listing Personnel Interimaire'!$A$1:$H$50,5,FALSE)),"",VLOOKUP(BE458,'[2]Listing Personnel Interimaire'!$A$1:$H$50,5,FALSE))</f>
        <v>0</v>
      </c>
      <c r="BE458" s="3"/>
      <c r="BF458" s="4">
        <f>+IF(ISNA(VLOOKUP(BE458,'[2]Listing Personnel Interimaire'!$A$1:$H$50,2,FALSE)),"",VLOOKUP(BE458,'[2]Listing Personnel Interimaire'!$A$1:$H$50,2,FALSE))</f>
        <v>0</v>
      </c>
      <c r="BG458" s="9">
        <f t="shared" si="121"/>
        <v>0</v>
      </c>
      <c r="BH458" s="39"/>
      <c r="BI458" s="39"/>
      <c r="BJ458" s="6">
        <f t="shared" si="122"/>
        <v>0</v>
      </c>
    </row>
    <row r="459" spans="1:62" ht="15.5" thickTop="1" thickBot="1">
      <c r="A459" s="31" t="str">
        <f t="array" aca="1" ref="A459" ca="1">IFERROR(INDEX($D$9:$D$196,SMALL($F$9:$I$196,ROW(INDIRECT("1:"&amp;ROWS($G$9:$G$196))))),"")</f>
        <v/>
      </c>
      <c r="B459" s="35"/>
      <c r="C459" s="36"/>
      <c r="D459" s="32"/>
      <c r="E459" s="32"/>
      <c r="F459"/>
      <c r="G459" s="33"/>
      <c r="H459" s="33"/>
      <c r="I459" s="33"/>
      <c r="J459" s="33"/>
      <c r="K459" s="37">
        <f t="shared" ref="K459:K501" ca="1" si="123">+IF(A459="",0,7)</f>
        <v>0</v>
      </c>
      <c r="L459" s="38">
        <f t="shared" ref="L459:L501" ca="1" si="124">+IF(K459&gt;=6,1,0)</f>
        <v>0</v>
      </c>
      <c r="M459" s="38"/>
      <c r="N459" s="38"/>
      <c r="O459" s="38">
        <f t="shared" ref="O459:O501" ca="1" si="125">+L459</f>
        <v>0</v>
      </c>
      <c r="P459" s="37">
        <f t="shared" ref="P459:P501" ca="1" si="126">+IF(A459="",0,7)</f>
        <v>0</v>
      </c>
      <c r="Q459" s="38">
        <f t="shared" ref="Q459:Q501" ca="1" si="127">+IF(P459&gt;=6,1,0)</f>
        <v>0</v>
      </c>
      <c r="R459" s="38"/>
      <c r="S459" s="38"/>
      <c r="T459" s="38">
        <f t="shared" ref="T459:T501" ca="1" si="128">+Q459</f>
        <v>0</v>
      </c>
      <c r="U459" s="37">
        <f t="shared" ref="U459:U501" ca="1" si="129">+IF(A459="",0,7)</f>
        <v>0</v>
      </c>
      <c r="V459" s="38">
        <f t="shared" ref="V459:V501" ca="1" si="130">+IF(U459&gt;=6,1,0)</f>
        <v>0</v>
      </c>
      <c r="W459" s="38"/>
      <c r="X459" s="38"/>
      <c r="Y459" s="38">
        <f t="shared" ref="Y459:Y501" ca="1" si="131">+V459</f>
        <v>0</v>
      </c>
      <c r="Z459" s="37">
        <f t="shared" ref="Z459:Z501" ca="1" si="132">+IF(A459="",0,7)</f>
        <v>0</v>
      </c>
      <c r="AA459" s="38">
        <f t="shared" ref="AA459:AA501" ca="1" si="133">+IF(Z459&gt;=6,1,0)</f>
        <v>0</v>
      </c>
      <c r="AB459" s="38"/>
      <c r="AC459" s="38"/>
      <c r="AD459" s="38">
        <f t="shared" ref="AD459:AD501" ca="1" si="134">+AA459</f>
        <v>0</v>
      </c>
      <c r="AE459" s="37">
        <f t="shared" ref="AE459:AE501" ca="1" si="135">+IF(A459="",0,7)</f>
        <v>0</v>
      </c>
      <c r="AF459" s="38">
        <f t="shared" ref="AF459:AF501" ca="1" si="136">+IF(AE459&gt;=6,1,0)</f>
        <v>0</v>
      </c>
      <c r="AG459" s="38"/>
      <c r="AH459" s="38"/>
      <c r="AI459" s="38">
        <f t="shared" ref="AI459:AI501" ca="1" si="137">+AF459</f>
        <v>0</v>
      </c>
      <c r="BD459" s="4">
        <f>+IF(ISNA(VLOOKUP(BE459,'[2]Listing Personnel Interimaire'!$A$1:$H$50,5,FALSE)),"",VLOOKUP(BE459,'[2]Listing Personnel Interimaire'!$A$1:$H$50,5,FALSE))</f>
        <v>0</v>
      </c>
      <c r="BE459" s="3"/>
      <c r="BF459" s="4">
        <f>+IF(ISNA(VLOOKUP(BE459,'[2]Listing Personnel Interimaire'!$A$1:$H$50,2,FALSE)),"",VLOOKUP(BE459,'[2]Listing Personnel Interimaire'!$A$1:$H$50,2,FALSE))</f>
        <v>0</v>
      </c>
      <c r="BG459" s="9">
        <f t="shared" si="121"/>
        <v>0</v>
      </c>
      <c r="BH459" s="39"/>
      <c r="BI459" s="39"/>
      <c r="BJ459" s="6">
        <f t="shared" si="122"/>
        <v>0</v>
      </c>
    </row>
    <row r="460" spans="1:62" ht="15.5" thickTop="1" thickBot="1">
      <c r="A460" s="31" t="str">
        <f t="array" aca="1" ref="A460" ca="1">IFERROR(INDEX($D$9:$D$196,SMALL($F$9:$I$196,ROW(INDIRECT("1:"&amp;ROWS($G$9:$G$196))))),"")</f>
        <v/>
      </c>
      <c r="B460" s="35"/>
      <c r="C460" s="36"/>
      <c r="D460" s="32"/>
      <c r="E460" s="32"/>
      <c r="F460"/>
      <c r="G460" s="33"/>
      <c r="H460" s="33"/>
      <c r="I460" s="33"/>
      <c r="J460" s="33"/>
      <c r="K460" s="37">
        <f t="shared" ca="1" si="123"/>
        <v>0</v>
      </c>
      <c r="L460" s="38">
        <f t="shared" ca="1" si="124"/>
        <v>0</v>
      </c>
      <c r="M460" s="38"/>
      <c r="N460" s="38"/>
      <c r="O460" s="38">
        <f t="shared" ca="1" si="125"/>
        <v>0</v>
      </c>
      <c r="P460" s="37">
        <f t="shared" ca="1" si="126"/>
        <v>0</v>
      </c>
      <c r="Q460" s="38">
        <f t="shared" ca="1" si="127"/>
        <v>0</v>
      </c>
      <c r="R460" s="38"/>
      <c r="S460" s="38"/>
      <c r="T460" s="38">
        <f t="shared" ca="1" si="128"/>
        <v>0</v>
      </c>
      <c r="U460" s="37">
        <f t="shared" ca="1" si="129"/>
        <v>0</v>
      </c>
      <c r="V460" s="38">
        <f t="shared" ca="1" si="130"/>
        <v>0</v>
      </c>
      <c r="W460" s="38"/>
      <c r="X460" s="38"/>
      <c r="Y460" s="38">
        <f t="shared" ca="1" si="131"/>
        <v>0</v>
      </c>
      <c r="Z460" s="37">
        <f t="shared" ca="1" si="132"/>
        <v>0</v>
      </c>
      <c r="AA460" s="38">
        <f t="shared" ca="1" si="133"/>
        <v>0</v>
      </c>
      <c r="AB460" s="38"/>
      <c r="AC460" s="38"/>
      <c r="AD460" s="38">
        <f t="shared" ca="1" si="134"/>
        <v>0</v>
      </c>
      <c r="AE460" s="37">
        <f t="shared" ca="1" si="135"/>
        <v>0</v>
      </c>
      <c r="AF460" s="38">
        <f t="shared" ca="1" si="136"/>
        <v>0</v>
      </c>
      <c r="AG460" s="38"/>
      <c r="AH460" s="38"/>
      <c r="AI460" s="38">
        <f t="shared" ca="1" si="137"/>
        <v>0</v>
      </c>
      <c r="BD460" s="4">
        <f>+IF(ISNA(VLOOKUP(BE460,'[2]Listing Personnel Interimaire'!$A$1:$H$50,5,FALSE)),"",VLOOKUP(BE460,'[2]Listing Personnel Interimaire'!$A$1:$H$50,5,FALSE))</f>
        <v>0</v>
      </c>
      <c r="BE460" s="3"/>
      <c r="BF460" s="4">
        <f>+IF(ISNA(VLOOKUP(BE460,'[2]Listing Personnel Interimaire'!$A$1:$H$50,2,FALSE)),"",VLOOKUP(BE460,'[2]Listing Personnel Interimaire'!$A$1:$H$50,2,FALSE))</f>
        <v>0</v>
      </c>
      <c r="BG460" s="9">
        <f t="shared" si="121"/>
        <v>0</v>
      </c>
      <c r="BH460" s="39"/>
      <c r="BI460" s="39"/>
      <c r="BJ460" s="6">
        <f t="shared" si="122"/>
        <v>0</v>
      </c>
    </row>
    <row r="461" spans="1:62" ht="15.5" thickTop="1" thickBot="1">
      <c r="A461" s="31" t="str">
        <f t="array" aca="1" ref="A461" ca="1">IFERROR(INDEX($D$9:$D$196,SMALL($F$9:$I$196,ROW(INDIRECT("1:"&amp;ROWS($G$9:$G$196))))),"")</f>
        <v/>
      </c>
      <c r="B461" s="35"/>
      <c r="C461" s="36"/>
      <c r="D461" s="32"/>
      <c r="E461" s="32"/>
      <c r="F461"/>
      <c r="G461" s="33"/>
      <c r="H461" s="33"/>
      <c r="I461" s="33"/>
      <c r="J461" s="33"/>
      <c r="K461" s="37">
        <f t="shared" ca="1" si="123"/>
        <v>0</v>
      </c>
      <c r="L461" s="38">
        <f t="shared" ca="1" si="124"/>
        <v>0</v>
      </c>
      <c r="M461" s="38"/>
      <c r="N461" s="38"/>
      <c r="O461" s="38">
        <f t="shared" ca="1" si="125"/>
        <v>0</v>
      </c>
      <c r="P461" s="37">
        <f t="shared" ca="1" si="126"/>
        <v>0</v>
      </c>
      <c r="Q461" s="38">
        <f t="shared" ca="1" si="127"/>
        <v>0</v>
      </c>
      <c r="R461" s="38"/>
      <c r="S461" s="38"/>
      <c r="T461" s="38">
        <f t="shared" ca="1" si="128"/>
        <v>0</v>
      </c>
      <c r="U461" s="37">
        <f t="shared" ca="1" si="129"/>
        <v>0</v>
      </c>
      <c r="V461" s="38">
        <f t="shared" ca="1" si="130"/>
        <v>0</v>
      </c>
      <c r="W461" s="38"/>
      <c r="X461" s="38"/>
      <c r="Y461" s="38">
        <f t="shared" ca="1" si="131"/>
        <v>0</v>
      </c>
      <c r="Z461" s="37">
        <f t="shared" ca="1" si="132"/>
        <v>0</v>
      </c>
      <c r="AA461" s="38">
        <f t="shared" ca="1" si="133"/>
        <v>0</v>
      </c>
      <c r="AB461" s="38"/>
      <c r="AC461" s="38"/>
      <c r="AD461" s="38">
        <f t="shared" ca="1" si="134"/>
        <v>0</v>
      </c>
      <c r="AE461" s="37">
        <f t="shared" ca="1" si="135"/>
        <v>0</v>
      </c>
      <c r="AF461" s="38">
        <f t="shared" ca="1" si="136"/>
        <v>0</v>
      </c>
      <c r="AG461" s="38"/>
      <c r="AH461" s="38"/>
      <c r="AI461" s="38">
        <f t="shared" ca="1" si="137"/>
        <v>0</v>
      </c>
      <c r="BD461" s="4">
        <f>+IF(ISNA(VLOOKUP(BE461,'[2]Listing Personnel Interimaire'!$A$1:$H$50,5,FALSE)),"",VLOOKUP(BE461,'[2]Listing Personnel Interimaire'!$A$1:$H$50,5,FALSE))</f>
        <v>0</v>
      </c>
      <c r="BE461" s="3"/>
      <c r="BF461" s="4">
        <f>+IF(ISNA(VLOOKUP(BE461,'[2]Listing Personnel Interimaire'!$A$1:$H$50,2,FALSE)),"",VLOOKUP(BE461,'[2]Listing Personnel Interimaire'!$A$1:$H$50,2,FALSE))</f>
        <v>0</v>
      </c>
      <c r="BG461" s="9">
        <f t="shared" si="121"/>
        <v>0</v>
      </c>
      <c r="BH461" s="39"/>
      <c r="BI461" s="39"/>
      <c r="BJ461" s="6">
        <f t="shared" si="122"/>
        <v>0</v>
      </c>
    </row>
    <row r="462" spans="1:62" ht="15.5" thickTop="1" thickBot="1">
      <c r="A462" s="31" t="str">
        <f t="array" aca="1" ref="A462" ca="1">IFERROR(INDEX($D$9:$D$196,SMALL($F$9:$I$196,ROW(INDIRECT("1:"&amp;ROWS($G$9:$G$196))))),"")</f>
        <v/>
      </c>
      <c r="B462" s="35"/>
      <c r="C462" s="36"/>
      <c r="D462" s="32"/>
      <c r="E462" s="32"/>
      <c r="F462"/>
      <c r="G462" s="33"/>
      <c r="H462" s="33"/>
      <c r="I462" s="33"/>
      <c r="J462" s="33"/>
      <c r="K462" s="37">
        <f t="shared" ca="1" si="123"/>
        <v>0</v>
      </c>
      <c r="L462" s="38">
        <f t="shared" ca="1" si="124"/>
        <v>0</v>
      </c>
      <c r="M462" s="38"/>
      <c r="N462" s="38"/>
      <c r="O462" s="38">
        <f t="shared" ca="1" si="125"/>
        <v>0</v>
      </c>
      <c r="P462" s="37">
        <f t="shared" ca="1" si="126"/>
        <v>0</v>
      </c>
      <c r="Q462" s="38">
        <f t="shared" ca="1" si="127"/>
        <v>0</v>
      </c>
      <c r="R462" s="38"/>
      <c r="S462" s="38"/>
      <c r="T462" s="38">
        <f t="shared" ca="1" si="128"/>
        <v>0</v>
      </c>
      <c r="U462" s="37">
        <f t="shared" ca="1" si="129"/>
        <v>0</v>
      </c>
      <c r="V462" s="38">
        <f t="shared" ca="1" si="130"/>
        <v>0</v>
      </c>
      <c r="W462" s="38"/>
      <c r="X462" s="38"/>
      <c r="Y462" s="38">
        <f t="shared" ca="1" si="131"/>
        <v>0</v>
      </c>
      <c r="Z462" s="37">
        <f t="shared" ca="1" si="132"/>
        <v>0</v>
      </c>
      <c r="AA462" s="38">
        <f t="shared" ca="1" si="133"/>
        <v>0</v>
      </c>
      <c r="AB462" s="38"/>
      <c r="AC462" s="38"/>
      <c r="AD462" s="38">
        <f t="shared" ca="1" si="134"/>
        <v>0</v>
      </c>
      <c r="AE462" s="37">
        <f t="shared" ca="1" si="135"/>
        <v>0</v>
      </c>
      <c r="AF462" s="38">
        <f t="shared" ca="1" si="136"/>
        <v>0</v>
      </c>
      <c r="AG462" s="38"/>
      <c r="AH462" s="38"/>
      <c r="AI462" s="38">
        <f t="shared" ca="1" si="137"/>
        <v>0</v>
      </c>
      <c r="BD462" s="4">
        <f>+IF(ISNA(VLOOKUP(BE462,'[2]Listing Personnel Interimaire'!$A$1:$H$50,5,FALSE)),"",VLOOKUP(BE462,'[2]Listing Personnel Interimaire'!$A$1:$H$50,5,FALSE))</f>
        <v>0</v>
      </c>
      <c r="BE462" s="3"/>
      <c r="BF462" s="4">
        <f>+IF(ISNA(VLOOKUP(BE462,'[2]Listing Personnel Interimaire'!$A$1:$H$50,2,FALSE)),"",VLOOKUP(BE462,'[2]Listing Personnel Interimaire'!$A$1:$H$50,2,FALSE))</f>
        <v>0</v>
      </c>
      <c r="BG462" s="9">
        <f t="shared" si="121"/>
        <v>0</v>
      </c>
      <c r="BH462" s="39"/>
      <c r="BI462" s="39"/>
      <c r="BJ462" s="6">
        <f t="shared" si="122"/>
        <v>0</v>
      </c>
    </row>
    <row r="463" spans="1:62" ht="15.5" thickTop="1" thickBot="1">
      <c r="A463" s="31" t="str">
        <f t="array" aca="1" ref="A463" ca="1">IFERROR(INDEX($D$9:$D$196,SMALL($F$9:$I$196,ROW(INDIRECT("1:"&amp;ROWS($G$9:$G$196))))),"")</f>
        <v/>
      </c>
      <c r="B463" s="35"/>
      <c r="C463" s="36"/>
      <c r="D463" s="32"/>
      <c r="E463" s="32"/>
      <c r="F463"/>
      <c r="G463" s="33"/>
      <c r="H463" s="33"/>
      <c r="I463" s="33"/>
      <c r="J463" s="33"/>
      <c r="K463" s="37">
        <f t="shared" ca="1" si="123"/>
        <v>0</v>
      </c>
      <c r="L463" s="38">
        <f t="shared" ca="1" si="124"/>
        <v>0</v>
      </c>
      <c r="M463" s="38"/>
      <c r="N463" s="38"/>
      <c r="O463" s="38">
        <f t="shared" ca="1" si="125"/>
        <v>0</v>
      </c>
      <c r="P463" s="37">
        <f t="shared" ca="1" si="126"/>
        <v>0</v>
      </c>
      <c r="Q463" s="38">
        <f t="shared" ca="1" si="127"/>
        <v>0</v>
      </c>
      <c r="R463" s="38"/>
      <c r="S463" s="38"/>
      <c r="T463" s="38">
        <f t="shared" ca="1" si="128"/>
        <v>0</v>
      </c>
      <c r="U463" s="37">
        <f t="shared" ca="1" si="129"/>
        <v>0</v>
      </c>
      <c r="V463" s="38">
        <f t="shared" ca="1" si="130"/>
        <v>0</v>
      </c>
      <c r="W463" s="38"/>
      <c r="X463" s="38"/>
      <c r="Y463" s="38">
        <f t="shared" ca="1" si="131"/>
        <v>0</v>
      </c>
      <c r="Z463" s="37">
        <f t="shared" ca="1" si="132"/>
        <v>0</v>
      </c>
      <c r="AA463" s="38">
        <f t="shared" ca="1" si="133"/>
        <v>0</v>
      </c>
      <c r="AB463" s="38"/>
      <c r="AC463" s="38"/>
      <c r="AD463" s="38">
        <f t="shared" ca="1" si="134"/>
        <v>0</v>
      </c>
      <c r="AE463" s="37">
        <f t="shared" ca="1" si="135"/>
        <v>0</v>
      </c>
      <c r="AF463" s="38">
        <f t="shared" ca="1" si="136"/>
        <v>0</v>
      </c>
      <c r="AG463" s="38"/>
      <c r="AH463" s="38"/>
      <c r="AI463" s="38">
        <f t="shared" ca="1" si="137"/>
        <v>0</v>
      </c>
      <c r="BD463" s="4">
        <f>+IF(ISNA(VLOOKUP(BE463,'[2]Listing Personnel Interimaire'!$A$1:$H$50,5,FALSE)),"",VLOOKUP(BE463,'[2]Listing Personnel Interimaire'!$A$1:$H$50,5,FALSE))</f>
        <v>0</v>
      </c>
      <c r="BE463" s="3"/>
      <c r="BF463" s="4">
        <f>+IF(ISNA(VLOOKUP(BE463,'[2]Listing Personnel Interimaire'!$A$1:$H$50,2,FALSE)),"",VLOOKUP(BE463,'[2]Listing Personnel Interimaire'!$A$1:$H$50,2,FALSE))</f>
        <v>0</v>
      </c>
      <c r="BG463" s="9">
        <f t="shared" si="121"/>
        <v>0</v>
      </c>
      <c r="BH463" s="39"/>
      <c r="BI463" s="39"/>
      <c r="BJ463" s="6">
        <f t="shared" si="122"/>
        <v>0</v>
      </c>
    </row>
    <row r="464" spans="1:62" ht="15.5" thickTop="1" thickBot="1">
      <c r="A464" s="31" t="str">
        <f t="array" aca="1" ref="A464" ca="1">IFERROR(INDEX($D$9:$D$196,SMALL($F$9:$I$196,ROW(INDIRECT("1:"&amp;ROWS($G$9:$G$196))))),"")</f>
        <v/>
      </c>
      <c r="B464" s="35"/>
      <c r="C464" s="36"/>
      <c r="D464" s="32"/>
      <c r="E464" s="32"/>
      <c r="F464"/>
      <c r="G464" s="33"/>
      <c r="H464" s="33"/>
      <c r="I464" s="33"/>
      <c r="J464" s="33"/>
      <c r="K464" s="37">
        <f t="shared" ca="1" si="123"/>
        <v>0</v>
      </c>
      <c r="L464" s="38">
        <f t="shared" ca="1" si="124"/>
        <v>0</v>
      </c>
      <c r="M464" s="38"/>
      <c r="N464" s="38"/>
      <c r="O464" s="38">
        <f t="shared" ca="1" si="125"/>
        <v>0</v>
      </c>
      <c r="P464" s="37">
        <f t="shared" ca="1" si="126"/>
        <v>0</v>
      </c>
      <c r="Q464" s="38">
        <f t="shared" ca="1" si="127"/>
        <v>0</v>
      </c>
      <c r="R464" s="38"/>
      <c r="S464" s="38"/>
      <c r="T464" s="38">
        <f t="shared" ca="1" si="128"/>
        <v>0</v>
      </c>
      <c r="U464" s="37">
        <f t="shared" ca="1" si="129"/>
        <v>0</v>
      </c>
      <c r="V464" s="38">
        <f t="shared" ca="1" si="130"/>
        <v>0</v>
      </c>
      <c r="W464" s="38"/>
      <c r="X464" s="38"/>
      <c r="Y464" s="38">
        <f t="shared" ca="1" si="131"/>
        <v>0</v>
      </c>
      <c r="Z464" s="37">
        <f t="shared" ca="1" si="132"/>
        <v>0</v>
      </c>
      <c r="AA464" s="38">
        <f t="shared" ca="1" si="133"/>
        <v>0</v>
      </c>
      <c r="AB464" s="38"/>
      <c r="AC464" s="38"/>
      <c r="AD464" s="38">
        <f t="shared" ca="1" si="134"/>
        <v>0</v>
      </c>
      <c r="AE464" s="37">
        <f t="shared" ca="1" si="135"/>
        <v>0</v>
      </c>
      <c r="AF464" s="38">
        <f t="shared" ca="1" si="136"/>
        <v>0</v>
      </c>
      <c r="AG464" s="38"/>
      <c r="AH464" s="38"/>
      <c r="AI464" s="38">
        <f t="shared" ca="1" si="137"/>
        <v>0</v>
      </c>
      <c r="BD464" s="4">
        <f>+IF(ISNA(VLOOKUP(BE464,'[2]Listing Personnel Interimaire'!$A$1:$H$50,5,FALSE)),"",VLOOKUP(BE464,'[2]Listing Personnel Interimaire'!$A$1:$H$50,5,FALSE))</f>
        <v>0</v>
      </c>
      <c r="BE464" s="3"/>
      <c r="BF464" s="4">
        <f>+IF(ISNA(VLOOKUP(BE464,'[2]Listing Personnel Interimaire'!$A$1:$H$50,2,FALSE)),"",VLOOKUP(BE464,'[2]Listing Personnel Interimaire'!$A$1:$H$50,2,FALSE))</f>
        <v>0</v>
      </c>
      <c r="BG464" s="9">
        <f t="shared" si="121"/>
        <v>0</v>
      </c>
      <c r="BH464" s="39"/>
      <c r="BI464" s="39"/>
      <c r="BJ464" s="6">
        <f t="shared" si="122"/>
        <v>0</v>
      </c>
    </row>
    <row r="465" spans="1:62" ht="15.5" thickTop="1" thickBot="1">
      <c r="A465" s="31" t="str">
        <f t="array" aca="1" ref="A465" ca="1">IFERROR(INDEX($D$9:$D$196,SMALL($F$9:$I$196,ROW(INDIRECT("1:"&amp;ROWS($G$9:$G$196))))),"")</f>
        <v/>
      </c>
      <c r="B465" s="35"/>
      <c r="C465" s="36"/>
      <c r="D465" s="32"/>
      <c r="E465" s="32"/>
      <c r="F465"/>
      <c r="G465" s="33"/>
      <c r="H465" s="33"/>
      <c r="I465" s="33"/>
      <c r="J465" s="33"/>
      <c r="K465" s="37">
        <f t="shared" ca="1" si="123"/>
        <v>0</v>
      </c>
      <c r="L465" s="38">
        <f t="shared" ca="1" si="124"/>
        <v>0</v>
      </c>
      <c r="M465" s="38"/>
      <c r="N465" s="38"/>
      <c r="O465" s="38">
        <f t="shared" ca="1" si="125"/>
        <v>0</v>
      </c>
      <c r="P465" s="37">
        <f t="shared" ca="1" si="126"/>
        <v>0</v>
      </c>
      <c r="Q465" s="38">
        <f t="shared" ca="1" si="127"/>
        <v>0</v>
      </c>
      <c r="R465" s="38"/>
      <c r="S465" s="38"/>
      <c r="T465" s="38">
        <f t="shared" ca="1" si="128"/>
        <v>0</v>
      </c>
      <c r="U465" s="37">
        <f t="shared" ca="1" si="129"/>
        <v>0</v>
      </c>
      <c r="V465" s="38">
        <f t="shared" ca="1" si="130"/>
        <v>0</v>
      </c>
      <c r="W465" s="38"/>
      <c r="X465" s="38"/>
      <c r="Y465" s="38">
        <f t="shared" ca="1" si="131"/>
        <v>0</v>
      </c>
      <c r="Z465" s="37">
        <f t="shared" ca="1" si="132"/>
        <v>0</v>
      </c>
      <c r="AA465" s="38">
        <f t="shared" ca="1" si="133"/>
        <v>0</v>
      </c>
      <c r="AB465" s="38"/>
      <c r="AC465" s="38"/>
      <c r="AD465" s="38">
        <f t="shared" ca="1" si="134"/>
        <v>0</v>
      </c>
      <c r="AE465" s="37">
        <f t="shared" ca="1" si="135"/>
        <v>0</v>
      </c>
      <c r="AF465" s="38">
        <f t="shared" ca="1" si="136"/>
        <v>0</v>
      </c>
      <c r="AG465" s="38"/>
      <c r="AH465" s="38"/>
      <c r="AI465" s="38">
        <f t="shared" ca="1" si="137"/>
        <v>0</v>
      </c>
      <c r="BD465" s="4">
        <f>+IF(ISNA(VLOOKUP(BE465,'[2]Listing Personnel Interimaire'!$A$1:$H$50,5,FALSE)),"",VLOOKUP(BE465,'[2]Listing Personnel Interimaire'!$A$1:$H$50,5,FALSE))</f>
        <v>0</v>
      </c>
      <c r="BE465" s="3"/>
      <c r="BF465" s="4">
        <f>+IF(ISNA(VLOOKUP(BE465,'[2]Listing Personnel Interimaire'!$A$1:$H$50,2,FALSE)),"",VLOOKUP(BE465,'[2]Listing Personnel Interimaire'!$A$1:$H$50,2,FALSE))</f>
        <v>0</v>
      </c>
      <c r="BG465" s="9">
        <f t="shared" si="121"/>
        <v>0</v>
      </c>
      <c r="BH465" s="39"/>
      <c r="BI465" s="39"/>
      <c r="BJ465" s="6">
        <f t="shared" si="122"/>
        <v>0</v>
      </c>
    </row>
    <row r="466" spans="1:62" ht="15.5" thickTop="1" thickBot="1">
      <c r="A466" s="31" t="str">
        <f t="array" aca="1" ref="A466" ca="1">IFERROR(INDEX($D$9:$D$196,SMALL($F$9:$I$196,ROW(INDIRECT("1:"&amp;ROWS($G$9:$G$196))))),"")</f>
        <v/>
      </c>
      <c r="B466" s="35"/>
      <c r="C466" s="36"/>
      <c r="D466" s="32"/>
      <c r="E466" s="32"/>
      <c r="F466"/>
      <c r="G466" s="33"/>
      <c r="H466" s="33"/>
      <c r="I466" s="33"/>
      <c r="J466" s="33"/>
      <c r="K466" s="37">
        <f t="shared" ca="1" si="123"/>
        <v>0</v>
      </c>
      <c r="L466" s="38">
        <f t="shared" ca="1" si="124"/>
        <v>0</v>
      </c>
      <c r="M466" s="38"/>
      <c r="N466" s="38"/>
      <c r="O466" s="38">
        <f t="shared" ca="1" si="125"/>
        <v>0</v>
      </c>
      <c r="P466" s="37">
        <f t="shared" ca="1" si="126"/>
        <v>0</v>
      </c>
      <c r="Q466" s="38">
        <f t="shared" ca="1" si="127"/>
        <v>0</v>
      </c>
      <c r="R466" s="38"/>
      <c r="S466" s="38"/>
      <c r="T466" s="38">
        <f t="shared" ca="1" si="128"/>
        <v>0</v>
      </c>
      <c r="U466" s="37">
        <f t="shared" ca="1" si="129"/>
        <v>0</v>
      </c>
      <c r="V466" s="38">
        <f t="shared" ca="1" si="130"/>
        <v>0</v>
      </c>
      <c r="W466" s="38"/>
      <c r="X466" s="38"/>
      <c r="Y466" s="38">
        <f t="shared" ca="1" si="131"/>
        <v>0</v>
      </c>
      <c r="Z466" s="37">
        <f t="shared" ca="1" si="132"/>
        <v>0</v>
      </c>
      <c r="AA466" s="38">
        <f t="shared" ca="1" si="133"/>
        <v>0</v>
      </c>
      <c r="AB466" s="38"/>
      <c r="AC466" s="38"/>
      <c r="AD466" s="38">
        <f t="shared" ca="1" si="134"/>
        <v>0</v>
      </c>
      <c r="AE466" s="37">
        <f t="shared" ca="1" si="135"/>
        <v>0</v>
      </c>
      <c r="AF466" s="38">
        <f t="shared" ca="1" si="136"/>
        <v>0</v>
      </c>
      <c r="AG466" s="38"/>
      <c r="AH466" s="38"/>
      <c r="AI466" s="38">
        <f t="shared" ca="1" si="137"/>
        <v>0</v>
      </c>
      <c r="BD466" s="4">
        <f>+IF(ISNA(VLOOKUP(BE466,'[2]Listing Personnel Interimaire'!$A$1:$H$50,5,FALSE)),"",VLOOKUP(BE466,'[2]Listing Personnel Interimaire'!$A$1:$H$50,5,FALSE))</f>
        <v>0</v>
      </c>
      <c r="BE466" s="3"/>
      <c r="BF466" s="4">
        <f>+IF(ISNA(VLOOKUP(BE466,'[2]Listing Personnel Interimaire'!$A$1:$H$50,2,FALSE)),"",VLOOKUP(BE466,'[2]Listing Personnel Interimaire'!$A$1:$H$50,2,FALSE))</f>
        <v>0</v>
      </c>
      <c r="BG466" s="9">
        <f t="shared" si="121"/>
        <v>0</v>
      </c>
      <c r="BH466" s="39"/>
      <c r="BI466" s="39"/>
      <c r="BJ466" s="6">
        <f t="shared" si="122"/>
        <v>0</v>
      </c>
    </row>
    <row r="467" spans="1:62" ht="15.5" thickTop="1" thickBot="1">
      <c r="A467" s="31" t="str">
        <f t="array" aca="1" ref="A467" ca="1">IFERROR(INDEX($D$9:$D$196,SMALL($F$9:$I$196,ROW(INDIRECT("1:"&amp;ROWS($G$9:$G$196))))),"")</f>
        <v/>
      </c>
      <c r="B467" s="35"/>
      <c r="C467" s="36"/>
      <c r="D467" s="32"/>
      <c r="E467" s="32"/>
      <c r="F467"/>
      <c r="G467" s="33"/>
      <c r="H467" s="33"/>
      <c r="I467" s="33"/>
      <c r="J467" s="33"/>
      <c r="K467" s="37">
        <f t="shared" ca="1" si="123"/>
        <v>0</v>
      </c>
      <c r="L467" s="38">
        <f t="shared" ca="1" si="124"/>
        <v>0</v>
      </c>
      <c r="M467" s="38"/>
      <c r="N467" s="38"/>
      <c r="O467" s="38">
        <f t="shared" ca="1" si="125"/>
        <v>0</v>
      </c>
      <c r="P467" s="37">
        <f t="shared" ca="1" si="126"/>
        <v>0</v>
      </c>
      <c r="Q467" s="38">
        <f t="shared" ca="1" si="127"/>
        <v>0</v>
      </c>
      <c r="R467" s="38"/>
      <c r="S467" s="38"/>
      <c r="T467" s="38">
        <f t="shared" ca="1" si="128"/>
        <v>0</v>
      </c>
      <c r="U467" s="37">
        <f t="shared" ca="1" si="129"/>
        <v>0</v>
      </c>
      <c r="V467" s="38">
        <f t="shared" ca="1" si="130"/>
        <v>0</v>
      </c>
      <c r="W467" s="38"/>
      <c r="X467" s="38"/>
      <c r="Y467" s="38">
        <f t="shared" ca="1" si="131"/>
        <v>0</v>
      </c>
      <c r="Z467" s="37">
        <f t="shared" ca="1" si="132"/>
        <v>0</v>
      </c>
      <c r="AA467" s="38">
        <f t="shared" ca="1" si="133"/>
        <v>0</v>
      </c>
      <c r="AB467" s="38"/>
      <c r="AC467" s="38"/>
      <c r="AD467" s="38">
        <f t="shared" ca="1" si="134"/>
        <v>0</v>
      </c>
      <c r="AE467" s="37">
        <f t="shared" ca="1" si="135"/>
        <v>0</v>
      </c>
      <c r="AF467" s="38">
        <f t="shared" ca="1" si="136"/>
        <v>0</v>
      </c>
      <c r="AG467" s="38"/>
      <c r="AH467" s="38"/>
      <c r="AI467" s="38">
        <f t="shared" ca="1" si="137"/>
        <v>0</v>
      </c>
      <c r="BD467" s="4">
        <f>+IF(ISNA(VLOOKUP(BE467,'[2]Listing Personnel Interimaire'!$A$1:$H$50,5,FALSE)),"",VLOOKUP(BE467,'[2]Listing Personnel Interimaire'!$A$1:$H$50,5,FALSE))</f>
        <v>0</v>
      </c>
      <c r="BE467" s="3"/>
      <c r="BF467" s="4">
        <f>+IF(ISNA(VLOOKUP(BE467,'[2]Listing Personnel Interimaire'!$A$1:$H$50,2,FALSE)),"",VLOOKUP(BE467,'[2]Listing Personnel Interimaire'!$A$1:$H$50,2,FALSE))</f>
        <v>0</v>
      </c>
      <c r="BG467" s="9">
        <f t="shared" si="121"/>
        <v>0</v>
      </c>
      <c r="BH467" s="39"/>
      <c r="BI467" s="39"/>
      <c r="BJ467" s="6">
        <f t="shared" si="122"/>
        <v>0</v>
      </c>
    </row>
    <row r="468" spans="1:62" ht="15.5" thickTop="1" thickBot="1">
      <c r="A468" s="31" t="str">
        <f t="array" aca="1" ref="A468" ca="1">IFERROR(INDEX($D$9:$D$196,SMALL($F$9:$I$196,ROW(INDIRECT("1:"&amp;ROWS($G$9:$G$196))))),"")</f>
        <v/>
      </c>
      <c r="B468" s="35"/>
      <c r="C468" s="36"/>
      <c r="D468" s="32"/>
      <c r="E468" s="32"/>
      <c r="F468"/>
      <c r="G468" s="33"/>
      <c r="H468" s="33"/>
      <c r="I468" s="33"/>
      <c r="J468" s="33"/>
      <c r="K468" s="37">
        <f t="shared" ca="1" si="123"/>
        <v>0</v>
      </c>
      <c r="L468" s="38">
        <f t="shared" ca="1" si="124"/>
        <v>0</v>
      </c>
      <c r="M468" s="38"/>
      <c r="N468" s="38"/>
      <c r="O468" s="38">
        <f t="shared" ca="1" si="125"/>
        <v>0</v>
      </c>
      <c r="P468" s="37">
        <f t="shared" ca="1" si="126"/>
        <v>0</v>
      </c>
      <c r="Q468" s="38">
        <f t="shared" ca="1" si="127"/>
        <v>0</v>
      </c>
      <c r="R468" s="38"/>
      <c r="S468" s="38"/>
      <c r="T468" s="38">
        <f t="shared" ca="1" si="128"/>
        <v>0</v>
      </c>
      <c r="U468" s="37">
        <f t="shared" ca="1" si="129"/>
        <v>0</v>
      </c>
      <c r="V468" s="38">
        <f t="shared" ca="1" si="130"/>
        <v>0</v>
      </c>
      <c r="W468" s="38"/>
      <c r="X468" s="38"/>
      <c r="Y468" s="38">
        <f t="shared" ca="1" si="131"/>
        <v>0</v>
      </c>
      <c r="Z468" s="37">
        <f t="shared" ca="1" si="132"/>
        <v>0</v>
      </c>
      <c r="AA468" s="38">
        <f t="shared" ca="1" si="133"/>
        <v>0</v>
      </c>
      <c r="AB468" s="38"/>
      <c r="AC468" s="38"/>
      <c r="AD468" s="38">
        <f t="shared" ca="1" si="134"/>
        <v>0</v>
      </c>
      <c r="AE468" s="37">
        <f t="shared" ca="1" si="135"/>
        <v>0</v>
      </c>
      <c r="AF468" s="38">
        <f t="shared" ca="1" si="136"/>
        <v>0</v>
      </c>
      <c r="AG468" s="38"/>
      <c r="AH468" s="38"/>
      <c r="AI468" s="38">
        <f t="shared" ca="1" si="137"/>
        <v>0</v>
      </c>
      <c r="BD468" s="4">
        <f>+IF(ISNA(VLOOKUP(BE468,'[2]Listing Personnel Interimaire'!$A$1:$H$50,5,FALSE)),"",VLOOKUP(BE468,'[2]Listing Personnel Interimaire'!$A$1:$H$50,5,FALSE))</f>
        <v>0</v>
      </c>
      <c r="BE468" s="3"/>
      <c r="BF468" s="4">
        <f>+IF(ISNA(VLOOKUP(BE468,'[2]Listing Personnel Interimaire'!$A$1:$H$50,2,FALSE)),"",VLOOKUP(BE468,'[2]Listing Personnel Interimaire'!$A$1:$H$50,2,FALSE))</f>
        <v>0</v>
      </c>
      <c r="BG468" s="9">
        <f t="shared" si="121"/>
        <v>0</v>
      </c>
      <c r="BH468" s="39"/>
      <c r="BI468" s="39"/>
      <c r="BJ468" s="6">
        <f t="shared" si="122"/>
        <v>0</v>
      </c>
    </row>
    <row r="469" spans="1:62" ht="15.5" thickTop="1" thickBot="1">
      <c r="A469" s="31" t="str">
        <f t="array" aca="1" ref="A469" ca="1">IFERROR(INDEX($D$9:$D$196,SMALL($F$9:$I$196,ROW(INDIRECT("1:"&amp;ROWS($G$9:$G$196))))),"")</f>
        <v/>
      </c>
      <c r="B469" s="35"/>
      <c r="C469" s="36"/>
      <c r="D469" s="32"/>
      <c r="E469" s="32"/>
      <c r="F469"/>
      <c r="G469" s="33"/>
      <c r="H469" s="33"/>
      <c r="I469" s="33"/>
      <c r="J469" s="33"/>
      <c r="K469" s="37">
        <f t="shared" ca="1" si="123"/>
        <v>0</v>
      </c>
      <c r="L469" s="38">
        <f t="shared" ca="1" si="124"/>
        <v>0</v>
      </c>
      <c r="M469" s="38"/>
      <c r="N469" s="38"/>
      <c r="O469" s="38">
        <f t="shared" ca="1" si="125"/>
        <v>0</v>
      </c>
      <c r="P469" s="37">
        <f t="shared" ca="1" si="126"/>
        <v>0</v>
      </c>
      <c r="Q469" s="38">
        <f t="shared" ca="1" si="127"/>
        <v>0</v>
      </c>
      <c r="R469" s="38"/>
      <c r="S469" s="38"/>
      <c r="T469" s="38">
        <f t="shared" ca="1" si="128"/>
        <v>0</v>
      </c>
      <c r="U469" s="37">
        <f t="shared" ca="1" si="129"/>
        <v>0</v>
      </c>
      <c r="V469" s="38">
        <f t="shared" ca="1" si="130"/>
        <v>0</v>
      </c>
      <c r="W469" s="38"/>
      <c r="X469" s="38"/>
      <c r="Y469" s="38">
        <f t="shared" ca="1" si="131"/>
        <v>0</v>
      </c>
      <c r="Z469" s="37">
        <f t="shared" ca="1" si="132"/>
        <v>0</v>
      </c>
      <c r="AA469" s="38">
        <f t="shared" ca="1" si="133"/>
        <v>0</v>
      </c>
      <c r="AB469" s="38"/>
      <c r="AC469" s="38"/>
      <c r="AD469" s="38">
        <f t="shared" ca="1" si="134"/>
        <v>0</v>
      </c>
      <c r="AE469" s="37">
        <f t="shared" ca="1" si="135"/>
        <v>0</v>
      </c>
      <c r="AF469" s="38">
        <f t="shared" ca="1" si="136"/>
        <v>0</v>
      </c>
      <c r="AG469" s="38"/>
      <c r="AH469" s="38"/>
      <c r="AI469" s="38">
        <f t="shared" ca="1" si="137"/>
        <v>0</v>
      </c>
      <c r="BD469" s="4">
        <f>+IF(ISNA(VLOOKUP(BE469,'[2]Listing Personnel Interimaire'!$A$1:$H$50,5,FALSE)),"",VLOOKUP(BE469,'[2]Listing Personnel Interimaire'!$A$1:$H$50,5,FALSE))</f>
        <v>0</v>
      </c>
      <c r="BE469" s="3"/>
      <c r="BF469" s="4">
        <f>+IF(ISNA(VLOOKUP(BE469,'[2]Listing Personnel Interimaire'!$A$1:$H$50,2,FALSE)),"",VLOOKUP(BE469,'[2]Listing Personnel Interimaire'!$A$1:$H$50,2,FALSE))</f>
        <v>0</v>
      </c>
      <c r="BG469" s="9">
        <f t="shared" si="121"/>
        <v>0</v>
      </c>
      <c r="BH469" s="39"/>
      <c r="BI469" s="39"/>
      <c r="BJ469" s="6">
        <f t="shared" si="122"/>
        <v>0</v>
      </c>
    </row>
    <row r="470" spans="1:62" ht="15.5" thickTop="1" thickBot="1">
      <c r="A470" s="31" t="str">
        <f t="array" aca="1" ref="A470" ca="1">IFERROR(INDEX($D$9:$D$196,SMALL($F$9:$I$196,ROW(INDIRECT("1:"&amp;ROWS($G$9:$G$196))))),"")</f>
        <v/>
      </c>
      <c r="B470" s="35"/>
      <c r="C470" s="36"/>
      <c r="D470" s="32"/>
      <c r="E470" s="32"/>
      <c r="F470"/>
      <c r="G470" s="33"/>
      <c r="H470" s="33"/>
      <c r="I470" s="33"/>
      <c r="J470" s="33"/>
      <c r="K470" s="37">
        <f t="shared" ca="1" si="123"/>
        <v>0</v>
      </c>
      <c r="L470" s="38">
        <f t="shared" ca="1" si="124"/>
        <v>0</v>
      </c>
      <c r="M470" s="38"/>
      <c r="N470" s="38"/>
      <c r="O470" s="38">
        <f t="shared" ca="1" si="125"/>
        <v>0</v>
      </c>
      <c r="P470" s="37">
        <f t="shared" ca="1" si="126"/>
        <v>0</v>
      </c>
      <c r="Q470" s="38">
        <f t="shared" ca="1" si="127"/>
        <v>0</v>
      </c>
      <c r="R470" s="38"/>
      <c r="S470" s="38"/>
      <c r="T470" s="38">
        <f t="shared" ca="1" si="128"/>
        <v>0</v>
      </c>
      <c r="U470" s="37">
        <f t="shared" ca="1" si="129"/>
        <v>0</v>
      </c>
      <c r="V470" s="38">
        <f t="shared" ca="1" si="130"/>
        <v>0</v>
      </c>
      <c r="W470" s="38"/>
      <c r="X470" s="38"/>
      <c r="Y470" s="38">
        <f t="shared" ca="1" si="131"/>
        <v>0</v>
      </c>
      <c r="Z470" s="37">
        <f t="shared" ca="1" si="132"/>
        <v>0</v>
      </c>
      <c r="AA470" s="38">
        <f t="shared" ca="1" si="133"/>
        <v>0</v>
      </c>
      <c r="AB470" s="38"/>
      <c r="AC470" s="38"/>
      <c r="AD470" s="38">
        <f t="shared" ca="1" si="134"/>
        <v>0</v>
      </c>
      <c r="AE470" s="37">
        <f t="shared" ca="1" si="135"/>
        <v>0</v>
      </c>
      <c r="AF470" s="38">
        <f t="shared" ca="1" si="136"/>
        <v>0</v>
      </c>
      <c r="AG470" s="38"/>
      <c r="AH470" s="38"/>
      <c r="AI470" s="38">
        <f t="shared" ca="1" si="137"/>
        <v>0</v>
      </c>
      <c r="BD470" s="4">
        <f>+IF(ISNA(VLOOKUP(BE470,'[2]Listing Personnel Interimaire'!$A$1:$H$50,5,FALSE)),"",VLOOKUP(BE470,'[2]Listing Personnel Interimaire'!$A$1:$H$50,5,FALSE))</f>
        <v>0</v>
      </c>
      <c r="BE470" s="3"/>
      <c r="BF470" s="4">
        <f>+IF(ISNA(VLOOKUP(BE470,'[2]Listing Personnel Interimaire'!$A$1:$H$50,2,FALSE)),"",VLOOKUP(BE470,'[2]Listing Personnel Interimaire'!$A$1:$H$50,2,FALSE))</f>
        <v>0</v>
      </c>
      <c r="BG470" s="9">
        <f t="shared" si="121"/>
        <v>0</v>
      </c>
      <c r="BH470" s="39"/>
      <c r="BI470" s="39"/>
      <c r="BJ470" s="6">
        <f t="shared" si="122"/>
        <v>0</v>
      </c>
    </row>
    <row r="471" spans="1:62" ht="15.5" thickTop="1" thickBot="1">
      <c r="A471" s="31" t="str">
        <f t="array" aca="1" ref="A471" ca="1">IFERROR(INDEX($D$9:$D$196,SMALL($F$9:$I$196,ROW(INDIRECT("1:"&amp;ROWS($G$9:$G$196))))),"")</f>
        <v/>
      </c>
      <c r="B471" s="35"/>
      <c r="C471" s="36"/>
      <c r="D471" s="32"/>
      <c r="E471" s="32"/>
      <c r="F471"/>
      <c r="G471" s="33"/>
      <c r="H471" s="33"/>
      <c r="I471" s="33"/>
      <c r="J471" s="33"/>
      <c r="K471" s="37">
        <f t="shared" ca="1" si="123"/>
        <v>0</v>
      </c>
      <c r="L471" s="38">
        <f t="shared" ca="1" si="124"/>
        <v>0</v>
      </c>
      <c r="M471" s="38"/>
      <c r="N471" s="38"/>
      <c r="O471" s="38">
        <f t="shared" ca="1" si="125"/>
        <v>0</v>
      </c>
      <c r="P471" s="37">
        <f t="shared" ca="1" si="126"/>
        <v>0</v>
      </c>
      <c r="Q471" s="38">
        <f t="shared" ca="1" si="127"/>
        <v>0</v>
      </c>
      <c r="R471" s="38"/>
      <c r="S471" s="38"/>
      <c r="T471" s="38">
        <f t="shared" ca="1" si="128"/>
        <v>0</v>
      </c>
      <c r="U471" s="37">
        <f t="shared" ca="1" si="129"/>
        <v>0</v>
      </c>
      <c r="V471" s="38">
        <f t="shared" ca="1" si="130"/>
        <v>0</v>
      </c>
      <c r="W471" s="38"/>
      <c r="X471" s="38"/>
      <c r="Y471" s="38">
        <f t="shared" ca="1" si="131"/>
        <v>0</v>
      </c>
      <c r="Z471" s="37">
        <f t="shared" ca="1" si="132"/>
        <v>0</v>
      </c>
      <c r="AA471" s="38">
        <f t="shared" ca="1" si="133"/>
        <v>0</v>
      </c>
      <c r="AB471" s="38"/>
      <c r="AC471" s="38"/>
      <c r="AD471" s="38">
        <f t="shared" ca="1" si="134"/>
        <v>0</v>
      </c>
      <c r="AE471" s="37">
        <f t="shared" ca="1" si="135"/>
        <v>0</v>
      </c>
      <c r="AF471" s="38">
        <f t="shared" ca="1" si="136"/>
        <v>0</v>
      </c>
      <c r="AG471" s="38"/>
      <c r="AH471" s="38"/>
      <c r="AI471" s="38">
        <f t="shared" ca="1" si="137"/>
        <v>0</v>
      </c>
      <c r="BD471" s="4">
        <f>+IF(ISNA(VLOOKUP(BE471,'[2]Listing Personnel Interimaire'!$A$1:$H$50,5,FALSE)),"",VLOOKUP(BE471,'[2]Listing Personnel Interimaire'!$A$1:$H$50,5,FALSE))</f>
        <v>0</v>
      </c>
      <c r="BE471" s="3"/>
      <c r="BF471" s="4">
        <f>+IF(ISNA(VLOOKUP(BE471,'[2]Listing Personnel Interimaire'!$A$1:$H$50,2,FALSE)),"",VLOOKUP(BE471,'[2]Listing Personnel Interimaire'!$A$1:$H$50,2,FALSE))</f>
        <v>0</v>
      </c>
      <c r="BG471" s="9">
        <f t="shared" si="121"/>
        <v>0</v>
      </c>
      <c r="BH471" s="39"/>
      <c r="BI471" s="39"/>
      <c r="BJ471" s="6">
        <f t="shared" si="122"/>
        <v>0</v>
      </c>
    </row>
    <row r="472" spans="1:62" ht="15.5" thickTop="1" thickBot="1">
      <c r="A472" s="31" t="str">
        <f t="array" aca="1" ref="A472" ca="1">IFERROR(INDEX($D$9:$D$196,SMALL($F$9:$I$196,ROW(INDIRECT("1:"&amp;ROWS($G$9:$G$196))))),"")</f>
        <v/>
      </c>
      <c r="B472" s="35"/>
      <c r="C472" s="36"/>
      <c r="D472" s="32"/>
      <c r="E472" s="32"/>
      <c r="F472"/>
      <c r="G472" s="33"/>
      <c r="H472" s="33"/>
      <c r="I472" s="33"/>
      <c r="J472" s="33"/>
      <c r="K472" s="37">
        <f t="shared" ca="1" si="123"/>
        <v>0</v>
      </c>
      <c r="L472" s="38">
        <f t="shared" ca="1" si="124"/>
        <v>0</v>
      </c>
      <c r="M472" s="38"/>
      <c r="N472" s="38"/>
      <c r="O472" s="38">
        <f t="shared" ca="1" si="125"/>
        <v>0</v>
      </c>
      <c r="P472" s="37">
        <f t="shared" ca="1" si="126"/>
        <v>0</v>
      </c>
      <c r="Q472" s="38">
        <f t="shared" ca="1" si="127"/>
        <v>0</v>
      </c>
      <c r="R472" s="38"/>
      <c r="S472" s="38"/>
      <c r="T472" s="38">
        <f t="shared" ca="1" si="128"/>
        <v>0</v>
      </c>
      <c r="U472" s="37">
        <f t="shared" ca="1" si="129"/>
        <v>0</v>
      </c>
      <c r="V472" s="38">
        <f t="shared" ca="1" si="130"/>
        <v>0</v>
      </c>
      <c r="W472" s="38"/>
      <c r="X472" s="38"/>
      <c r="Y472" s="38">
        <f t="shared" ca="1" si="131"/>
        <v>0</v>
      </c>
      <c r="Z472" s="37">
        <f t="shared" ca="1" si="132"/>
        <v>0</v>
      </c>
      <c r="AA472" s="38">
        <f t="shared" ca="1" si="133"/>
        <v>0</v>
      </c>
      <c r="AB472" s="38"/>
      <c r="AC472" s="38"/>
      <c r="AD472" s="38">
        <f t="shared" ca="1" si="134"/>
        <v>0</v>
      </c>
      <c r="AE472" s="37">
        <f t="shared" ca="1" si="135"/>
        <v>0</v>
      </c>
      <c r="AF472" s="38">
        <f t="shared" ca="1" si="136"/>
        <v>0</v>
      </c>
      <c r="AG472" s="38"/>
      <c r="AH472" s="38"/>
      <c r="AI472" s="38">
        <f t="shared" ca="1" si="137"/>
        <v>0</v>
      </c>
      <c r="BD472" s="4">
        <f>+IF(ISNA(VLOOKUP(BE472,'[2]Listing Personnel Interimaire'!$A$1:$H$50,5,FALSE)),"",VLOOKUP(BE472,'[2]Listing Personnel Interimaire'!$A$1:$H$50,5,FALSE))</f>
        <v>0</v>
      </c>
      <c r="BE472" s="3"/>
      <c r="BF472" s="4">
        <f>+IF(ISNA(VLOOKUP(BE472,'[2]Listing Personnel Interimaire'!$A$1:$H$50,2,FALSE)),"",VLOOKUP(BE472,'[2]Listing Personnel Interimaire'!$A$1:$H$50,2,FALSE))</f>
        <v>0</v>
      </c>
      <c r="BG472" s="9">
        <f t="shared" si="121"/>
        <v>0</v>
      </c>
      <c r="BH472" s="39"/>
      <c r="BI472" s="39"/>
      <c r="BJ472" s="6">
        <f t="shared" si="122"/>
        <v>0</v>
      </c>
    </row>
    <row r="473" spans="1:62" ht="15.5" thickTop="1" thickBot="1">
      <c r="A473" s="31" t="str">
        <f t="array" aca="1" ref="A473" ca="1">IFERROR(INDEX($D$9:$D$196,SMALL($F$9:$I$196,ROW(INDIRECT("1:"&amp;ROWS($G$9:$G$196))))),"")</f>
        <v/>
      </c>
      <c r="B473" s="35"/>
      <c r="C473" s="36"/>
      <c r="D473" s="32"/>
      <c r="E473" s="32"/>
      <c r="F473"/>
      <c r="G473" s="33"/>
      <c r="H473" s="33"/>
      <c r="I473" s="33"/>
      <c r="J473" s="33"/>
      <c r="K473" s="37">
        <f t="shared" ca="1" si="123"/>
        <v>0</v>
      </c>
      <c r="L473" s="38">
        <f t="shared" ca="1" si="124"/>
        <v>0</v>
      </c>
      <c r="M473" s="38"/>
      <c r="N473" s="38"/>
      <c r="O473" s="38">
        <f t="shared" ca="1" si="125"/>
        <v>0</v>
      </c>
      <c r="P473" s="37">
        <f t="shared" ca="1" si="126"/>
        <v>0</v>
      </c>
      <c r="Q473" s="38">
        <f t="shared" ca="1" si="127"/>
        <v>0</v>
      </c>
      <c r="R473" s="38"/>
      <c r="S473" s="38"/>
      <c r="T473" s="38">
        <f t="shared" ca="1" si="128"/>
        <v>0</v>
      </c>
      <c r="U473" s="37">
        <f t="shared" ca="1" si="129"/>
        <v>0</v>
      </c>
      <c r="V473" s="38">
        <f t="shared" ca="1" si="130"/>
        <v>0</v>
      </c>
      <c r="W473" s="38"/>
      <c r="X473" s="38"/>
      <c r="Y473" s="38">
        <f t="shared" ca="1" si="131"/>
        <v>0</v>
      </c>
      <c r="Z473" s="37">
        <f t="shared" ca="1" si="132"/>
        <v>0</v>
      </c>
      <c r="AA473" s="38">
        <f t="shared" ca="1" si="133"/>
        <v>0</v>
      </c>
      <c r="AB473" s="38"/>
      <c r="AC473" s="38"/>
      <c r="AD473" s="38">
        <f t="shared" ca="1" si="134"/>
        <v>0</v>
      </c>
      <c r="AE473" s="37">
        <f t="shared" ca="1" si="135"/>
        <v>0</v>
      </c>
      <c r="AF473" s="38">
        <f t="shared" ca="1" si="136"/>
        <v>0</v>
      </c>
      <c r="AG473" s="38"/>
      <c r="AH473" s="38"/>
      <c r="AI473" s="38">
        <f t="shared" ca="1" si="137"/>
        <v>0</v>
      </c>
      <c r="BD473" s="4">
        <f>+IF(ISNA(VLOOKUP(BE473,'[2]Listing Personnel Interimaire'!$A$1:$H$50,5,FALSE)),"",VLOOKUP(BE473,'[2]Listing Personnel Interimaire'!$A$1:$H$50,5,FALSE))</f>
        <v>0</v>
      </c>
      <c r="BE473" s="3"/>
      <c r="BF473" s="4">
        <f>+IF(ISNA(VLOOKUP(BE473,'[2]Listing Personnel Interimaire'!$A$1:$H$50,2,FALSE)),"",VLOOKUP(BE473,'[2]Listing Personnel Interimaire'!$A$1:$H$50,2,FALSE))</f>
        <v>0</v>
      </c>
      <c r="BG473" s="9">
        <f t="shared" si="121"/>
        <v>0</v>
      </c>
      <c r="BH473" s="39"/>
      <c r="BI473" s="39"/>
      <c r="BJ473" s="6">
        <f t="shared" si="122"/>
        <v>0</v>
      </c>
    </row>
    <row r="474" spans="1:62" ht="15.5" thickTop="1" thickBot="1">
      <c r="A474" s="31" t="str">
        <f t="array" aca="1" ref="A474" ca="1">IFERROR(INDEX($D$9:$D$196,SMALL($F$9:$I$196,ROW(INDIRECT("1:"&amp;ROWS($G$9:$G$196))))),"")</f>
        <v/>
      </c>
      <c r="B474" s="35"/>
      <c r="C474" s="36"/>
      <c r="D474" s="32"/>
      <c r="E474" s="32"/>
      <c r="F474"/>
      <c r="G474" s="33"/>
      <c r="H474" s="33"/>
      <c r="I474" s="33"/>
      <c r="J474" s="33"/>
      <c r="K474" s="37">
        <f t="shared" ca="1" si="123"/>
        <v>0</v>
      </c>
      <c r="L474" s="38">
        <f t="shared" ca="1" si="124"/>
        <v>0</v>
      </c>
      <c r="M474" s="38"/>
      <c r="N474" s="38"/>
      <c r="O474" s="38">
        <f t="shared" ca="1" si="125"/>
        <v>0</v>
      </c>
      <c r="P474" s="37">
        <f t="shared" ca="1" si="126"/>
        <v>0</v>
      </c>
      <c r="Q474" s="38">
        <f t="shared" ca="1" si="127"/>
        <v>0</v>
      </c>
      <c r="R474" s="38"/>
      <c r="S474" s="38"/>
      <c r="T474" s="38">
        <f t="shared" ca="1" si="128"/>
        <v>0</v>
      </c>
      <c r="U474" s="37">
        <f t="shared" ca="1" si="129"/>
        <v>0</v>
      </c>
      <c r="V474" s="38">
        <f t="shared" ca="1" si="130"/>
        <v>0</v>
      </c>
      <c r="W474" s="38"/>
      <c r="X474" s="38"/>
      <c r="Y474" s="38">
        <f t="shared" ca="1" si="131"/>
        <v>0</v>
      </c>
      <c r="Z474" s="37">
        <f t="shared" ca="1" si="132"/>
        <v>0</v>
      </c>
      <c r="AA474" s="38">
        <f t="shared" ca="1" si="133"/>
        <v>0</v>
      </c>
      <c r="AB474" s="38"/>
      <c r="AC474" s="38"/>
      <c r="AD474" s="38">
        <f t="shared" ca="1" si="134"/>
        <v>0</v>
      </c>
      <c r="AE474" s="37">
        <f t="shared" ca="1" si="135"/>
        <v>0</v>
      </c>
      <c r="AF474" s="38">
        <f t="shared" ca="1" si="136"/>
        <v>0</v>
      </c>
      <c r="AG474" s="38"/>
      <c r="AH474" s="38"/>
      <c r="AI474" s="38">
        <f t="shared" ca="1" si="137"/>
        <v>0</v>
      </c>
      <c r="BD474" s="4">
        <f>+IF(ISNA(VLOOKUP(BE474,'[2]Listing Personnel Interimaire'!$A$1:$H$50,5,FALSE)),"",VLOOKUP(BE474,'[2]Listing Personnel Interimaire'!$A$1:$H$50,5,FALSE))</f>
        <v>0</v>
      </c>
      <c r="BE474" s="3"/>
      <c r="BF474" s="4">
        <f>+IF(ISNA(VLOOKUP(BE474,'[2]Listing Personnel Interimaire'!$A$1:$H$50,2,FALSE)),"",VLOOKUP(BE474,'[2]Listing Personnel Interimaire'!$A$1:$H$50,2,FALSE))</f>
        <v>0</v>
      </c>
      <c r="BG474" s="9">
        <f t="shared" si="121"/>
        <v>0</v>
      </c>
      <c r="BH474" s="39"/>
      <c r="BI474" s="39"/>
      <c r="BJ474" s="6">
        <f t="shared" si="122"/>
        <v>0</v>
      </c>
    </row>
    <row r="475" spans="1:62" ht="15.5" thickTop="1" thickBot="1">
      <c r="A475" s="31" t="str">
        <f t="array" aca="1" ref="A475" ca="1">IFERROR(INDEX($D$9:$D$196,SMALL($F$9:$I$196,ROW(INDIRECT("1:"&amp;ROWS($G$9:$G$196))))),"")</f>
        <v/>
      </c>
      <c r="B475" s="35"/>
      <c r="C475" s="36"/>
      <c r="D475" s="32"/>
      <c r="E475" s="32"/>
      <c r="F475"/>
      <c r="G475" s="33"/>
      <c r="H475" s="33"/>
      <c r="I475" s="33"/>
      <c r="J475" s="33"/>
      <c r="K475" s="37">
        <f t="shared" ca="1" si="123"/>
        <v>0</v>
      </c>
      <c r="L475" s="38">
        <f t="shared" ca="1" si="124"/>
        <v>0</v>
      </c>
      <c r="M475" s="38"/>
      <c r="N475" s="38"/>
      <c r="O475" s="38">
        <f t="shared" ca="1" si="125"/>
        <v>0</v>
      </c>
      <c r="P475" s="37">
        <f t="shared" ca="1" si="126"/>
        <v>0</v>
      </c>
      <c r="Q475" s="38">
        <f t="shared" ca="1" si="127"/>
        <v>0</v>
      </c>
      <c r="R475" s="38"/>
      <c r="S475" s="38"/>
      <c r="T475" s="38">
        <f t="shared" ca="1" si="128"/>
        <v>0</v>
      </c>
      <c r="U475" s="37">
        <f t="shared" ca="1" si="129"/>
        <v>0</v>
      </c>
      <c r="V475" s="38">
        <f t="shared" ca="1" si="130"/>
        <v>0</v>
      </c>
      <c r="W475" s="38"/>
      <c r="X475" s="38"/>
      <c r="Y475" s="38">
        <f t="shared" ca="1" si="131"/>
        <v>0</v>
      </c>
      <c r="Z475" s="37">
        <f t="shared" ca="1" si="132"/>
        <v>0</v>
      </c>
      <c r="AA475" s="38">
        <f t="shared" ca="1" si="133"/>
        <v>0</v>
      </c>
      <c r="AB475" s="38"/>
      <c r="AC475" s="38"/>
      <c r="AD475" s="38">
        <f t="shared" ca="1" si="134"/>
        <v>0</v>
      </c>
      <c r="AE475" s="37">
        <f t="shared" ca="1" si="135"/>
        <v>0</v>
      </c>
      <c r="AF475" s="38">
        <f t="shared" ca="1" si="136"/>
        <v>0</v>
      </c>
      <c r="AG475" s="38"/>
      <c r="AH475" s="38"/>
      <c r="AI475" s="38">
        <f t="shared" ca="1" si="137"/>
        <v>0</v>
      </c>
      <c r="BD475" s="4">
        <f>+IF(ISNA(VLOOKUP(BE475,'[2]Listing Personnel Interimaire'!$A$1:$H$50,5,FALSE)),"",VLOOKUP(BE475,'[2]Listing Personnel Interimaire'!$A$1:$H$50,5,FALSE))</f>
        <v>0</v>
      </c>
      <c r="BE475" s="3"/>
      <c r="BF475" s="4">
        <f>+IF(ISNA(VLOOKUP(BE475,'[2]Listing Personnel Interimaire'!$A$1:$H$50,2,FALSE)),"",VLOOKUP(BE475,'[2]Listing Personnel Interimaire'!$A$1:$H$50,2,FALSE))</f>
        <v>0</v>
      </c>
      <c r="BG475" s="9">
        <f t="shared" si="121"/>
        <v>0</v>
      </c>
      <c r="BH475" s="39"/>
      <c r="BI475" s="39"/>
      <c r="BJ475" s="6">
        <f t="shared" si="122"/>
        <v>0</v>
      </c>
    </row>
    <row r="476" spans="1:62" ht="15.5" thickTop="1" thickBot="1">
      <c r="A476" s="31" t="str">
        <f t="array" aca="1" ref="A476" ca="1">IFERROR(INDEX($D$9:$D$196,SMALL($F$9:$I$196,ROW(INDIRECT("1:"&amp;ROWS($G$9:$G$196))))),"")</f>
        <v/>
      </c>
      <c r="B476" s="35"/>
      <c r="C476" s="36"/>
      <c r="D476" s="32"/>
      <c r="E476" s="32"/>
      <c r="F476"/>
      <c r="G476" s="33"/>
      <c r="H476" s="33"/>
      <c r="I476" s="33"/>
      <c r="J476" s="33"/>
      <c r="K476" s="37">
        <f t="shared" ca="1" si="123"/>
        <v>0</v>
      </c>
      <c r="L476" s="38">
        <f t="shared" ca="1" si="124"/>
        <v>0</v>
      </c>
      <c r="M476" s="38"/>
      <c r="N476" s="38"/>
      <c r="O476" s="38">
        <f t="shared" ca="1" si="125"/>
        <v>0</v>
      </c>
      <c r="P476" s="37">
        <f t="shared" ca="1" si="126"/>
        <v>0</v>
      </c>
      <c r="Q476" s="38">
        <f t="shared" ca="1" si="127"/>
        <v>0</v>
      </c>
      <c r="R476" s="38"/>
      <c r="S476" s="38"/>
      <c r="T476" s="38">
        <f t="shared" ca="1" si="128"/>
        <v>0</v>
      </c>
      <c r="U476" s="37">
        <f t="shared" ca="1" si="129"/>
        <v>0</v>
      </c>
      <c r="V476" s="38">
        <f t="shared" ca="1" si="130"/>
        <v>0</v>
      </c>
      <c r="W476" s="38"/>
      <c r="X476" s="38"/>
      <c r="Y476" s="38">
        <f t="shared" ca="1" si="131"/>
        <v>0</v>
      </c>
      <c r="Z476" s="37">
        <f t="shared" ca="1" si="132"/>
        <v>0</v>
      </c>
      <c r="AA476" s="38">
        <f t="shared" ca="1" si="133"/>
        <v>0</v>
      </c>
      <c r="AB476" s="38"/>
      <c r="AC476" s="38"/>
      <c r="AD476" s="38">
        <f t="shared" ca="1" si="134"/>
        <v>0</v>
      </c>
      <c r="AE476" s="37">
        <f t="shared" ca="1" si="135"/>
        <v>0</v>
      </c>
      <c r="AF476" s="38">
        <f t="shared" ca="1" si="136"/>
        <v>0</v>
      </c>
      <c r="AG476" s="38"/>
      <c r="AH476" s="38"/>
      <c r="AI476" s="38">
        <f t="shared" ca="1" si="137"/>
        <v>0</v>
      </c>
      <c r="BD476" s="4">
        <f>+IF(ISNA(VLOOKUP(BE476,'[2]Listing Personnel Interimaire'!$A$1:$H$50,5,FALSE)),"",VLOOKUP(BE476,'[2]Listing Personnel Interimaire'!$A$1:$H$50,5,FALSE))</f>
        <v>0</v>
      </c>
      <c r="BE476" s="3"/>
      <c r="BF476" s="4">
        <f>+IF(ISNA(VLOOKUP(BE476,'[2]Listing Personnel Interimaire'!$A$1:$H$50,2,FALSE)),"",VLOOKUP(BE476,'[2]Listing Personnel Interimaire'!$A$1:$H$50,2,FALSE))</f>
        <v>0</v>
      </c>
      <c r="BG476" s="9">
        <f t="shared" si="121"/>
        <v>0</v>
      </c>
      <c r="BH476" s="39"/>
      <c r="BI476" s="39"/>
      <c r="BJ476" s="6">
        <f t="shared" si="122"/>
        <v>0</v>
      </c>
    </row>
    <row r="477" spans="1:62" ht="15.5" thickTop="1" thickBot="1">
      <c r="A477" s="31" t="str">
        <f t="array" aca="1" ref="A477" ca="1">IFERROR(INDEX($D$9:$D$196,SMALL($F$9:$I$196,ROW(INDIRECT("1:"&amp;ROWS($G$9:$G$196))))),"")</f>
        <v/>
      </c>
      <c r="B477" s="35"/>
      <c r="C477" s="36"/>
      <c r="D477" s="32"/>
      <c r="E477" s="32"/>
      <c r="F477"/>
      <c r="G477" s="33"/>
      <c r="H477" s="33"/>
      <c r="I477" s="33"/>
      <c r="J477" s="33"/>
      <c r="K477" s="37">
        <f t="shared" ca="1" si="123"/>
        <v>0</v>
      </c>
      <c r="L477" s="38">
        <f t="shared" ca="1" si="124"/>
        <v>0</v>
      </c>
      <c r="M477" s="38"/>
      <c r="N477" s="38"/>
      <c r="O477" s="38">
        <f t="shared" ca="1" si="125"/>
        <v>0</v>
      </c>
      <c r="P477" s="37">
        <f t="shared" ca="1" si="126"/>
        <v>0</v>
      </c>
      <c r="Q477" s="38">
        <f t="shared" ca="1" si="127"/>
        <v>0</v>
      </c>
      <c r="R477" s="38"/>
      <c r="S477" s="38"/>
      <c r="T477" s="38">
        <f t="shared" ca="1" si="128"/>
        <v>0</v>
      </c>
      <c r="U477" s="37">
        <f t="shared" ca="1" si="129"/>
        <v>0</v>
      </c>
      <c r="V477" s="38">
        <f t="shared" ca="1" si="130"/>
        <v>0</v>
      </c>
      <c r="W477" s="38"/>
      <c r="X477" s="38"/>
      <c r="Y477" s="38">
        <f t="shared" ca="1" si="131"/>
        <v>0</v>
      </c>
      <c r="Z477" s="37">
        <f t="shared" ca="1" si="132"/>
        <v>0</v>
      </c>
      <c r="AA477" s="38">
        <f t="shared" ca="1" si="133"/>
        <v>0</v>
      </c>
      <c r="AB477" s="38"/>
      <c r="AC477" s="38"/>
      <c r="AD477" s="38">
        <f t="shared" ca="1" si="134"/>
        <v>0</v>
      </c>
      <c r="AE477" s="37">
        <f t="shared" ca="1" si="135"/>
        <v>0</v>
      </c>
      <c r="AF477" s="38">
        <f t="shared" ca="1" si="136"/>
        <v>0</v>
      </c>
      <c r="AG477" s="38"/>
      <c r="AH477" s="38"/>
      <c r="AI477" s="38">
        <f t="shared" ca="1" si="137"/>
        <v>0</v>
      </c>
      <c r="BD477" s="4">
        <f>+IF(ISNA(VLOOKUP(BE477,'[2]Listing Personnel Interimaire'!$A$1:$H$50,5,FALSE)),"",VLOOKUP(BE477,'[2]Listing Personnel Interimaire'!$A$1:$H$50,5,FALSE))</f>
        <v>0</v>
      </c>
      <c r="BE477" s="3"/>
      <c r="BF477" s="4">
        <f>+IF(ISNA(VLOOKUP(BE477,'[2]Listing Personnel Interimaire'!$A$1:$H$50,2,FALSE)),"",VLOOKUP(BE477,'[2]Listing Personnel Interimaire'!$A$1:$H$50,2,FALSE))</f>
        <v>0</v>
      </c>
      <c r="BG477" s="9">
        <f t="shared" si="121"/>
        <v>0</v>
      </c>
      <c r="BH477" s="39"/>
      <c r="BI477" s="39"/>
      <c r="BJ477" s="6">
        <f t="shared" si="122"/>
        <v>0</v>
      </c>
    </row>
    <row r="478" spans="1:62" ht="15.5" thickTop="1" thickBot="1">
      <c r="A478" s="31" t="str">
        <f t="array" aca="1" ref="A478" ca="1">IFERROR(INDEX($D$9:$D$196,SMALL($F$9:$I$196,ROW(INDIRECT("1:"&amp;ROWS($G$9:$G$196))))),"")</f>
        <v/>
      </c>
      <c r="B478" s="35"/>
      <c r="C478" s="36"/>
      <c r="D478" s="32"/>
      <c r="E478" s="32"/>
      <c r="F478"/>
      <c r="G478" s="33"/>
      <c r="H478" s="33"/>
      <c r="I478" s="33"/>
      <c r="J478" s="33"/>
      <c r="K478" s="37">
        <f t="shared" ca="1" si="123"/>
        <v>0</v>
      </c>
      <c r="L478" s="38">
        <f t="shared" ca="1" si="124"/>
        <v>0</v>
      </c>
      <c r="M478" s="38"/>
      <c r="N478" s="38"/>
      <c r="O478" s="38">
        <f t="shared" ca="1" si="125"/>
        <v>0</v>
      </c>
      <c r="P478" s="37">
        <f t="shared" ca="1" si="126"/>
        <v>0</v>
      </c>
      <c r="Q478" s="38">
        <f t="shared" ca="1" si="127"/>
        <v>0</v>
      </c>
      <c r="R478" s="38"/>
      <c r="S478" s="38"/>
      <c r="T478" s="38">
        <f t="shared" ca="1" si="128"/>
        <v>0</v>
      </c>
      <c r="U478" s="37">
        <f t="shared" ca="1" si="129"/>
        <v>0</v>
      </c>
      <c r="V478" s="38">
        <f t="shared" ca="1" si="130"/>
        <v>0</v>
      </c>
      <c r="W478" s="38"/>
      <c r="X478" s="38"/>
      <c r="Y478" s="38">
        <f t="shared" ca="1" si="131"/>
        <v>0</v>
      </c>
      <c r="Z478" s="37">
        <f t="shared" ca="1" si="132"/>
        <v>0</v>
      </c>
      <c r="AA478" s="38">
        <f t="shared" ca="1" si="133"/>
        <v>0</v>
      </c>
      <c r="AB478" s="38"/>
      <c r="AC478" s="38"/>
      <c r="AD478" s="38">
        <f t="shared" ca="1" si="134"/>
        <v>0</v>
      </c>
      <c r="AE478" s="37">
        <f t="shared" ca="1" si="135"/>
        <v>0</v>
      </c>
      <c r="AF478" s="38">
        <f t="shared" ca="1" si="136"/>
        <v>0</v>
      </c>
      <c r="AG478" s="38"/>
      <c r="AH478" s="38"/>
      <c r="AI478" s="38">
        <f t="shared" ca="1" si="137"/>
        <v>0</v>
      </c>
      <c r="BD478" s="4">
        <f>+IF(ISNA(VLOOKUP(BE478,'[2]Listing Personnel Interimaire'!$A$1:$H$50,5,FALSE)),"",VLOOKUP(BE478,'[2]Listing Personnel Interimaire'!$A$1:$H$50,5,FALSE))</f>
        <v>0</v>
      </c>
      <c r="BE478" s="3"/>
      <c r="BF478" s="4">
        <f>+IF(ISNA(VLOOKUP(BE478,'[2]Listing Personnel Interimaire'!$A$1:$H$50,2,FALSE)),"",VLOOKUP(BE478,'[2]Listing Personnel Interimaire'!$A$1:$H$50,2,FALSE))</f>
        <v>0</v>
      </c>
      <c r="BG478" s="9">
        <f t="shared" si="121"/>
        <v>0</v>
      </c>
      <c r="BH478" s="39"/>
      <c r="BI478" s="39"/>
      <c r="BJ478" s="6">
        <f t="shared" si="122"/>
        <v>0</v>
      </c>
    </row>
    <row r="479" spans="1:62" ht="15.5" thickTop="1" thickBot="1">
      <c r="A479" s="31" t="str">
        <f t="array" aca="1" ref="A479" ca="1">IFERROR(INDEX($D$9:$D$196,SMALL($F$9:$I$196,ROW(INDIRECT("1:"&amp;ROWS($G$9:$G$196))))),"")</f>
        <v/>
      </c>
      <c r="B479" s="35"/>
      <c r="C479" s="36"/>
      <c r="D479" s="32"/>
      <c r="E479" s="32"/>
      <c r="F479"/>
      <c r="G479" s="33"/>
      <c r="H479" s="33"/>
      <c r="I479" s="33"/>
      <c r="J479" s="33"/>
      <c r="K479" s="37">
        <f t="shared" ca="1" si="123"/>
        <v>0</v>
      </c>
      <c r="L479" s="38">
        <f t="shared" ca="1" si="124"/>
        <v>0</v>
      </c>
      <c r="M479" s="38"/>
      <c r="N479" s="38"/>
      <c r="O479" s="38">
        <f t="shared" ca="1" si="125"/>
        <v>0</v>
      </c>
      <c r="P479" s="37">
        <f t="shared" ca="1" si="126"/>
        <v>0</v>
      </c>
      <c r="Q479" s="38">
        <f t="shared" ca="1" si="127"/>
        <v>0</v>
      </c>
      <c r="R479" s="38"/>
      <c r="S479" s="38"/>
      <c r="T479" s="38">
        <f t="shared" ca="1" si="128"/>
        <v>0</v>
      </c>
      <c r="U479" s="37">
        <f t="shared" ca="1" si="129"/>
        <v>0</v>
      </c>
      <c r="V479" s="38">
        <f t="shared" ca="1" si="130"/>
        <v>0</v>
      </c>
      <c r="W479" s="38"/>
      <c r="X479" s="38"/>
      <c r="Y479" s="38">
        <f t="shared" ca="1" si="131"/>
        <v>0</v>
      </c>
      <c r="Z479" s="37">
        <f t="shared" ca="1" si="132"/>
        <v>0</v>
      </c>
      <c r="AA479" s="38">
        <f t="shared" ca="1" si="133"/>
        <v>0</v>
      </c>
      <c r="AB479" s="38"/>
      <c r="AC479" s="38"/>
      <c r="AD479" s="38">
        <f t="shared" ca="1" si="134"/>
        <v>0</v>
      </c>
      <c r="AE479" s="37">
        <f t="shared" ca="1" si="135"/>
        <v>0</v>
      </c>
      <c r="AF479" s="38">
        <f t="shared" ca="1" si="136"/>
        <v>0</v>
      </c>
      <c r="AG479" s="38"/>
      <c r="AH479" s="38"/>
      <c r="AI479" s="38">
        <f t="shared" ca="1" si="137"/>
        <v>0</v>
      </c>
      <c r="BD479" s="4">
        <f>+IF(ISNA(VLOOKUP(BE479,'[2]Listing Personnel Interimaire'!$A$1:$H$50,5,FALSE)),"",VLOOKUP(BE479,'[2]Listing Personnel Interimaire'!$A$1:$H$50,5,FALSE))</f>
        <v>0</v>
      </c>
      <c r="BE479" s="3"/>
      <c r="BF479" s="4">
        <f>+IF(ISNA(VLOOKUP(BE479,'[2]Listing Personnel Interimaire'!$A$1:$H$50,2,FALSE)),"",VLOOKUP(BE479,'[2]Listing Personnel Interimaire'!$A$1:$H$50,2,FALSE))</f>
        <v>0</v>
      </c>
      <c r="BG479" s="9">
        <f t="shared" si="121"/>
        <v>0</v>
      </c>
      <c r="BH479" s="39"/>
      <c r="BI479" s="39"/>
      <c r="BJ479" s="6">
        <f t="shared" si="122"/>
        <v>0</v>
      </c>
    </row>
    <row r="480" spans="1:62" ht="15.5" thickTop="1" thickBot="1">
      <c r="A480" s="31" t="str">
        <f t="array" aca="1" ref="A480" ca="1">IFERROR(INDEX($D$9:$D$196,SMALL($F$9:$I$196,ROW(INDIRECT("1:"&amp;ROWS($G$9:$G$196))))),"")</f>
        <v/>
      </c>
      <c r="B480" s="35"/>
      <c r="C480" s="36"/>
      <c r="D480" s="32"/>
      <c r="E480" s="32"/>
      <c r="F480"/>
      <c r="G480" s="33"/>
      <c r="H480" s="33"/>
      <c r="I480" s="33"/>
      <c r="J480" s="33"/>
      <c r="K480" s="37">
        <f t="shared" ca="1" si="123"/>
        <v>0</v>
      </c>
      <c r="L480" s="38">
        <f t="shared" ca="1" si="124"/>
        <v>0</v>
      </c>
      <c r="M480" s="38"/>
      <c r="N480" s="38"/>
      <c r="O480" s="38">
        <f t="shared" ca="1" si="125"/>
        <v>0</v>
      </c>
      <c r="P480" s="37">
        <f t="shared" ca="1" si="126"/>
        <v>0</v>
      </c>
      <c r="Q480" s="38">
        <f t="shared" ca="1" si="127"/>
        <v>0</v>
      </c>
      <c r="R480" s="38"/>
      <c r="S480" s="38"/>
      <c r="T480" s="38">
        <f t="shared" ca="1" si="128"/>
        <v>0</v>
      </c>
      <c r="U480" s="37">
        <f t="shared" ca="1" si="129"/>
        <v>0</v>
      </c>
      <c r="V480" s="38">
        <f t="shared" ca="1" si="130"/>
        <v>0</v>
      </c>
      <c r="W480" s="38"/>
      <c r="X480" s="38"/>
      <c r="Y480" s="38">
        <f t="shared" ca="1" si="131"/>
        <v>0</v>
      </c>
      <c r="Z480" s="37">
        <f t="shared" ca="1" si="132"/>
        <v>0</v>
      </c>
      <c r="AA480" s="38">
        <f t="shared" ca="1" si="133"/>
        <v>0</v>
      </c>
      <c r="AB480" s="38"/>
      <c r="AC480" s="38"/>
      <c r="AD480" s="38">
        <f t="shared" ca="1" si="134"/>
        <v>0</v>
      </c>
      <c r="AE480" s="37">
        <f t="shared" ca="1" si="135"/>
        <v>0</v>
      </c>
      <c r="AF480" s="38">
        <f t="shared" ca="1" si="136"/>
        <v>0</v>
      </c>
      <c r="AG480" s="38"/>
      <c r="AH480" s="38"/>
      <c r="AI480" s="38">
        <f t="shared" ca="1" si="137"/>
        <v>0</v>
      </c>
      <c r="BD480" s="4">
        <f>+IF(ISNA(VLOOKUP(BE480,'[2]Listing Personnel Interimaire'!$A$1:$H$50,5,FALSE)),"",VLOOKUP(BE480,'[2]Listing Personnel Interimaire'!$A$1:$H$50,5,FALSE))</f>
        <v>0</v>
      </c>
      <c r="BE480" s="3"/>
      <c r="BF480" s="4">
        <f>+IF(ISNA(VLOOKUP(BE480,'[2]Listing Personnel Interimaire'!$A$1:$H$50,2,FALSE)),"",VLOOKUP(BE480,'[2]Listing Personnel Interimaire'!$A$1:$H$50,2,FALSE))</f>
        <v>0</v>
      </c>
      <c r="BG480" s="9">
        <f t="shared" si="121"/>
        <v>0</v>
      </c>
      <c r="BH480" s="39"/>
      <c r="BI480" s="39"/>
      <c r="BJ480" s="6">
        <f t="shared" si="122"/>
        <v>0</v>
      </c>
    </row>
    <row r="481" spans="1:62" ht="15.5" thickTop="1" thickBot="1">
      <c r="A481" s="31" t="str">
        <f t="array" aca="1" ref="A481" ca="1">IFERROR(INDEX($D$9:$D$196,SMALL($F$9:$I$196,ROW(INDIRECT("1:"&amp;ROWS($G$9:$G$196))))),"")</f>
        <v/>
      </c>
      <c r="B481" s="35"/>
      <c r="C481" s="36"/>
      <c r="D481" s="32"/>
      <c r="E481" s="32"/>
      <c r="F481"/>
      <c r="G481" s="33"/>
      <c r="H481" s="33"/>
      <c r="I481" s="33"/>
      <c r="J481" s="33"/>
      <c r="K481" s="37">
        <f t="shared" ca="1" si="123"/>
        <v>0</v>
      </c>
      <c r="L481" s="38">
        <f t="shared" ca="1" si="124"/>
        <v>0</v>
      </c>
      <c r="M481" s="38"/>
      <c r="N481" s="38"/>
      <c r="O481" s="38">
        <f t="shared" ca="1" si="125"/>
        <v>0</v>
      </c>
      <c r="P481" s="37">
        <f t="shared" ca="1" si="126"/>
        <v>0</v>
      </c>
      <c r="Q481" s="38">
        <f t="shared" ca="1" si="127"/>
        <v>0</v>
      </c>
      <c r="R481" s="38"/>
      <c r="S481" s="38"/>
      <c r="T481" s="38">
        <f t="shared" ca="1" si="128"/>
        <v>0</v>
      </c>
      <c r="U481" s="37">
        <f t="shared" ca="1" si="129"/>
        <v>0</v>
      </c>
      <c r="V481" s="38">
        <f t="shared" ca="1" si="130"/>
        <v>0</v>
      </c>
      <c r="W481" s="38"/>
      <c r="X481" s="38"/>
      <c r="Y481" s="38">
        <f t="shared" ca="1" si="131"/>
        <v>0</v>
      </c>
      <c r="Z481" s="37">
        <f t="shared" ca="1" si="132"/>
        <v>0</v>
      </c>
      <c r="AA481" s="38">
        <f t="shared" ca="1" si="133"/>
        <v>0</v>
      </c>
      <c r="AB481" s="38"/>
      <c r="AC481" s="38"/>
      <c r="AD481" s="38">
        <f t="shared" ca="1" si="134"/>
        <v>0</v>
      </c>
      <c r="AE481" s="37">
        <f t="shared" ca="1" si="135"/>
        <v>0</v>
      </c>
      <c r="AF481" s="38">
        <f t="shared" ca="1" si="136"/>
        <v>0</v>
      </c>
      <c r="AG481" s="38"/>
      <c r="AH481" s="38"/>
      <c r="AI481" s="38">
        <f t="shared" ca="1" si="137"/>
        <v>0</v>
      </c>
      <c r="BD481" s="4">
        <f>+IF(ISNA(VLOOKUP(BE481,'[2]Listing Personnel Interimaire'!$A$1:$H$50,5,FALSE)),"",VLOOKUP(BE481,'[2]Listing Personnel Interimaire'!$A$1:$H$50,5,FALSE))</f>
        <v>0</v>
      </c>
      <c r="BE481" s="3"/>
      <c r="BF481" s="4">
        <f>+IF(ISNA(VLOOKUP(BE481,'[2]Listing Personnel Interimaire'!$A$1:$H$50,2,FALSE)),"",VLOOKUP(BE481,'[2]Listing Personnel Interimaire'!$A$1:$H$50,2,FALSE))</f>
        <v>0</v>
      </c>
      <c r="BG481" s="9">
        <f t="shared" si="121"/>
        <v>0</v>
      </c>
      <c r="BH481" s="39"/>
      <c r="BI481" s="39"/>
      <c r="BJ481" s="6">
        <f t="shared" si="122"/>
        <v>0</v>
      </c>
    </row>
    <row r="482" spans="1:62" ht="15.5" thickTop="1" thickBot="1">
      <c r="A482" s="31" t="str">
        <f t="array" aca="1" ref="A482" ca="1">IFERROR(INDEX($D$9:$D$196,SMALL($F$9:$I$196,ROW(INDIRECT("1:"&amp;ROWS($G$9:$G$196))))),"")</f>
        <v/>
      </c>
      <c r="B482" s="35"/>
      <c r="C482" s="36"/>
      <c r="D482" s="32"/>
      <c r="E482" s="32"/>
      <c r="F482"/>
      <c r="G482" s="33"/>
      <c r="H482" s="33"/>
      <c r="I482" s="33"/>
      <c r="J482" s="33"/>
      <c r="K482" s="37">
        <f t="shared" ca="1" si="123"/>
        <v>0</v>
      </c>
      <c r="L482" s="38">
        <f t="shared" ca="1" si="124"/>
        <v>0</v>
      </c>
      <c r="M482" s="38"/>
      <c r="N482" s="38"/>
      <c r="O482" s="38">
        <f t="shared" ca="1" si="125"/>
        <v>0</v>
      </c>
      <c r="P482" s="37">
        <f t="shared" ca="1" si="126"/>
        <v>0</v>
      </c>
      <c r="Q482" s="38">
        <f t="shared" ca="1" si="127"/>
        <v>0</v>
      </c>
      <c r="R482" s="38"/>
      <c r="S482" s="38"/>
      <c r="T482" s="38">
        <f t="shared" ca="1" si="128"/>
        <v>0</v>
      </c>
      <c r="U482" s="37">
        <f t="shared" ca="1" si="129"/>
        <v>0</v>
      </c>
      <c r="V482" s="38">
        <f t="shared" ca="1" si="130"/>
        <v>0</v>
      </c>
      <c r="W482" s="38"/>
      <c r="X482" s="38"/>
      <c r="Y482" s="38">
        <f t="shared" ca="1" si="131"/>
        <v>0</v>
      </c>
      <c r="Z482" s="37">
        <f t="shared" ca="1" si="132"/>
        <v>0</v>
      </c>
      <c r="AA482" s="38">
        <f t="shared" ca="1" si="133"/>
        <v>0</v>
      </c>
      <c r="AB482" s="38"/>
      <c r="AC482" s="38"/>
      <c r="AD482" s="38">
        <f t="shared" ca="1" si="134"/>
        <v>0</v>
      </c>
      <c r="AE482" s="37">
        <f t="shared" ca="1" si="135"/>
        <v>0</v>
      </c>
      <c r="AF482" s="38">
        <f t="shared" ca="1" si="136"/>
        <v>0</v>
      </c>
      <c r="AG482" s="38"/>
      <c r="AH482" s="38"/>
      <c r="AI482" s="38">
        <f t="shared" ca="1" si="137"/>
        <v>0</v>
      </c>
      <c r="BD482" s="4">
        <f>+IF(ISNA(VLOOKUP(BE482,'[2]Listing Personnel Interimaire'!$A$1:$H$50,5,FALSE)),"",VLOOKUP(BE482,'[2]Listing Personnel Interimaire'!$A$1:$H$50,5,FALSE))</f>
        <v>0</v>
      </c>
      <c r="BE482" s="3"/>
      <c r="BF482" s="4">
        <f>+IF(ISNA(VLOOKUP(BE482,'[2]Listing Personnel Interimaire'!$A$1:$H$50,2,FALSE)),"",VLOOKUP(BE482,'[2]Listing Personnel Interimaire'!$A$1:$H$50,2,FALSE))</f>
        <v>0</v>
      </c>
      <c r="BG482" s="9">
        <f t="shared" si="121"/>
        <v>0</v>
      </c>
      <c r="BH482" s="39"/>
      <c r="BI482" s="39"/>
      <c r="BJ482" s="6">
        <f t="shared" si="122"/>
        <v>0</v>
      </c>
    </row>
    <row r="483" spans="1:62" ht="15.5" thickTop="1" thickBot="1">
      <c r="A483" s="31" t="str">
        <f t="array" aca="1" ref="A483" ca="1">IFERROR(INDEX($D$9:$D$196,SMALL($F$9:$I$196,ROW(INDIRECT("1:"&amp;ROWS($G$9:$G$196))))),"")</f>
        <v/>
      </c>
      <c r="B483" s="35"/>
      <c r="C483" s="36"/>
      <c r="D483" s="32"/>
      <c r="E483" s="32"/>
      <c r="F483"/>
      <c r="G483" s="33"/>
      <c r="H483" s="33"/>
      <c r="I483" s="33"/>
      <c r="J483" s="33"/>
      <c r="K483" s="37">
        <f t="shared" ca="1" si="123"/>
        <v>0</v>
      </c>
      <c r="L483" s="38">
        <f t="shared" ca="1" si="124"/>
        <v>0</v>
      </c>
      <c r="M483" s="38"/>
      <c r="N483" s="38"/>
      <c r="O483" s="38">
        <f t="shared" ca="1" si="125"/>
        <v>0</v>
      </c>
      <c r="P483" s="37">
        <f t="shared" ca="1" si="126"/>
        <v>0</v>
      </c>
      <c r="Q483" s="38">
        <f t="shared" ca="1" si="127"/>
        <v>0</v>
      </c>
      <c r="R483" s="38"/>
      <c r="S483" s="38"/>
      <c r="T483" s="38">
        <f t="shared" ca="1" si="128"/>
        <v>0</v>
      </c>
      <c r="U483" s="37">
        <f t="shared" ca="1" si="129"/>
        <v>0</v>
      </c>
      <c r="V483" s="38">
        <f t="shared" ca="1" si="130"/>
        <v>0</v>
      </c>
      <c r="W483" s="38"/>
      <c r="X483" s="38"/>
      <c r="Y483" s="38">
        <f t="shared" ca="1" si="131"/>
        <v>0</v>
      </c>
      <c r="Z483" s="37">
        <f t="shared" ca="1" si="132"/>
        <v>0</v>
      </c>
      <c r="AA483" s="38">
        <f t="shared" ca="1" si="133"/>
        <v>0</v>
      </c>
      <c r="AB483" s="38"/>
      <c r="AC483" s="38"/>
      <c r="AD483" s="38">
        <f t="shared" ca="1" si="134"/>
        <v>0</v>
      </c>
      <c r="AE483" s="37">
        <f t="shared" ca="1" si="135"/>
        <v>0</v>
      </c>
      <c r="AF483" s="38">
        <f t="shared" ca="1" si="136"/>
        <v>0</v>
      </c>
      <c r="AG483" s="38"/>
      <c r="AH483" s="38"/>
      <c r="AI483" s="38">
        <f t="shared" ca="1" si="137"/>
        <v>0</v>
      </c>
      <c r="BD483" s="4">
        <f>+IF(ISNA(VLOOKUP(BE483,'[2]Listing Personnel Interimaire'!$A$1:$H$50,5,FALSE)),"",VLOOKUP(BE483,'[2]Listing Personnel Interimaire'!$A$1:$H$50,5,FALSE))</f>
        <v>0</v>
      </c>
      <c r="BE483" s="3"/>
      <c r="BF483" s="4">
        <f>+IF(ISNA(VLOOKUP(BE483,'[2]Listing Personnel Interimaire'!$A$1:$H$50,2,FALSE)),"",VLOOKUP(BE483,'[2]Listing Personnel Interimaire'!$A$1:$H$50,2,FALSE))</f>
        <v>0</v>
      </c>
      <c r="BG483" s="9">
        <f t="shared" si="121"/>
        <v>0</v>
      </c>
      <c r="BH483" s="39"/>
      <c r="BI483" s="39"/>
      <c r="BJ483" s="6">
        <f t="shared" si="122"/>
        <v>0</v>
      </c>
    </row>
    <row r="484" spans="1:62" ht="15.5" thickTop="1" thickBot="1">
      <c r="A484" s="31" t="str">
        <f t="array" aca="1" ref="A484" ca="1">IFERROR(INDEX($D$9:$D$196,SMALL($F$9:$I$196,ROW(INDIRECT("1:"&amp;ROWS($G$9:$G$196))))),"")</f>
        <v/>
      </c>
      <c r="B484" s="35"/>
      <c r="C484" s="36"/>
      <c r="D484" s="32"/>
      <c r="E484" s="32"/>
      <c r="F484"/>
      <c r="G484" s="33"/>
      <c r="H484" s="33"/>
      <c r="I484" s="33"/>
      <c r="J484" s="33"/>
      <c r="K484" s="37">
        <f t="shared" ca="1" si="123"/>
        <v>0</v>
      </c>
      <c r="L484" s="38">
        <f t="shared" ca="1" si="124"/>
        <v>0</v>
      </c>
      <c r="M484" s="38"/>
      <c r="N484" s="38"/>
      <c r="O484" s="38">
        <f t="shared" ca="1" si="125"/>
        <v>0</v>
      </c>
      <c r="P484" s="37">
        <f t="shared" ca="1" si="126"/>
        <v>0</v>
      </c>
      <c r="Q484" s="38">
        <f t="shared" ca="1" si="127"/>
        <v>0</v>
      </c>
      <c r="R484" s="38"/>
      <c r="S484" s="38"/>
      <c r="T484" s="38">
        <f t="shared" ca="1" si="128"/>
        <v>0</v>
      </c>
      <c r="U484" s="37">
        <f t="shared" ca="1" si="129"/>
        <v>0</v>
      </c>
      <c r="V484" s="38">
        <f t="shared" ca="1" si="130"/>
        <v>0</v>
      </c>
      <c r="W484" s="38"/>
      <c r="X484" s="38"/>
      <c r="Y484" s="38">
        <f t="shared" ca="1" si="131"/>
        <v>0</v>
      </c>
      <c r="Z484" s="37">
        <f t="shared" ca="1" si="132"/>
        <v>0</v>
      </c>
      <c r="AA484" s="38">
        <f t="shared" ca="1" si="133"/>
        <v>0</v>
      </c>
      <c r="AB484" s="38"/>
      <c r="AC484" s="38"/>
      <c r="AD484" s="38">
        <f t="shared" ca="1" si="134"/>
        <v>0</v>
      </c>
      <c r="AE484" s="37">
        <f t="shared" ca="1" si="135"/>
        <v>0</v>
      </c>
      <c r="AF484" s="38">
        <f t="shared" ca="1" si="136"/>
        <v>0</v>
      </c>
      <c r="AG484" s="38"/>
      <c r="AH484" s="38"/>
      <c r="AI484" s="38">
        <f t="shared" ca="1" si="137"/>
        <v>0</v>
      </c>
      <c r="BD484" s="4">
        <f>+IF(ISNA(VLOOKUP(BE484,'[2]Listing Personnel Interimaire'!$A$1:$H$50,5,FALSE)),"",VLOOKUP(BE484,'[2]Listing Personnel Interimaire'!$A$1:$H$50,5,FALSE))</f>
        <v>0</v>
      </c>
      <c r="BE484" s="3"/>
      <c r="BF484" s="4">
        <f>+IF(ISNA(VLOOKUP(BE484,'[2]Listing Personnel Interimaire'!$A$1:$H$50,2,FALSE)),"",VLOOKUP(BE484,'[2]Listing Personnel Interimaire'!$A$1:$H$50,2,FALSE))</f>
        <v>0</v>
      </c>
      <c r="BG484" s="9">
        <f t="shared" si="121"/>
        <v>0</v>
      </c>
      <c r="BH484" s="39"/>
      <c r="BI484" s="39"/>
      <c r="BJ484" s="6">
        <f t="shared" si="122"/>
        <v>0</v>
      </c>
    </row>
    <row r="485" spans="1:62" ht="15.5" thickTop="1" thickBot="1">
      <c r="A485" s="31" t="str">
        <f t="array" aca="1" ref="A485" ca="1">IFERROR(INDEX($D$9:$D$196,SMALL($F$9:$I$196,ROW(INDIRECT("1:"&amp;ROWS($G$9:$G$196))))),"")</f>
        <v/>
      </c>
      <c r="B485" s="35"/>
      <c r="C485" s="36"/>
      <c r="D485" s="32"/>
      <c r="E485" s="32"/>
      <c r="F485"/>
      <c r="G485" s="33"/>
      <c r="H485" s="33"/>
      <c r="I485" s="33"/>
      <c r="J485" s="33"/>
      <c r="K485" s="37">
        <f t="shared" ca="1" si="123"/>
        <v>0</v>
      </c>
      <c r="L485" s="38">
        <f t="shared" ca="1" si="124"/>
        <v>0</v>
      </c>
      <c r="M485" s="38"/>
      <c r="N485" s="38"/>
      <c r="O485" s="38">
        <f t="shared" ca="1" si="125"/>
        <v>0</v>
      </c>
      <c r="P485" s="37">
        <f t="shared" ca="1" si="126"/>
        <v>0</v>
      </c>
      <c r="Q485" s="38">
        <f t="shared" ca="1" si="127"/>
        <v>0</v>
      </c>
      <c r="R485" s="38"/>
      <c r="S485" s="38"/>
      <c r="T485" s="38">
        <f t="shared" ca="1" si="128"/>
        <v>0</v>
      </c>
      <c r="U485" s="37">
        <f t="shared" ca="1" si="129"/>
        <v>0</v>
      </c>
      <c r="V485" s="38">
        <f t="shared" ca="1" si="130"/>
        <v>0</v>
      </c>
      <c r="W485" s="38"/>
      <c r="X485" s="38"/>
      <c r="Y485" s="38">
        <f t="shared" ca="1" si="131"/>
        <v>0</v>
      </c>
      <c r="Z485" s="37">
        <f t="shared" ca="1" si="132"/>
        <v>0</v>
      </c>
      <c r="AA485" s="38">
        <f t="shared" ca="1" si="133"/>
        <v>0</v>
      </c>
      <c r="AB485" s="38"/>
      <c r="AC485" s="38"/>
      <c r="AD485" s="38">
        <f t="shared" ca="1" si="134"/>
        <v>0</v>
      </c>
      <c r="AE485" s="37">
        <f t="shared" ca="1" si="135"/>
        <v>0</v>
      </c>
      <c r="AF485" s="38">
        <f t="shared" ca="1" si="136"/>
        <v>0</v>
      </c>
      <c r="AG485" s="38"/>
      <c r="AH485" s="38"/>
      <c r="AI485" s="38">
        <f t="shared" ca="1" si="137"/>
        <v>0</v>
      </c>
      <c r="BD485" s="4">
        <f>+IF(ISNA(VLOOKUP(BE485,'[2]Listing Personnel Interimaire'!$A$1:$H$50,5,FALSE)),"",VLOOKUP(BE485,'[2]Listing Personnel Interimaire'!$A$1:$H$50,5,FALSE))</f>
        <v>0</v>
      </c>
      <c r="BE485" s="3"/>
      <c r="BF485" s="4">
        <f>+IF(ISNA(VLOOKUP(BE485,'[2]Listing Personnel Interimaire'!$A$1:$H$50,2,FALSE)),"",VLOOKUP(BE485,'[2]Listing Personnel Interimaire'!$A$1:$H$50,2,FALSE))</f>
        <v>0</v>
      </c>
      <c r="BG485" s="9">
        <f t="shared" si="121"/>
        <v>0</v>
      </c>
      <c r="BH485" s="39"/>
      <c r="BI485" s="39"/>
      <c r="BJ485" s="6">
        <f t="shared" si="122"/>
        <v>0</v>
      </c>
    </row>
    <row r="486" spans="1:62" ht="15.5" thickTop="1" thickBot="1">
      <c r="A486" s="31" t="str">
        <f t="array" aca="1" ref="A486" ca="1">IFERROR(INDEX($D$9:$D$196,SMALL($F$9:$I$196,ROW(INDIRECT("1:"&amp;ROWS($G$9:$G$196))))),"")</f>
        <v/>
      </c>
      <c r="B486" s="35"/>
      <c r="C486" s="36"/>
      <c r="D486" s="32"/>
      <c r="E486" s="32"/>
      <c r="F486"/>
      <c r="G486" s="33"/>
      <c r="H486" s="33"/>
      <c r="I486" s="33"/>
      <c r="J486" s="33"/>
      <c r="K486" s="37">
        <f t="shared" ca="1" si="123"/>
        <v>0</v>
      </c>
      <c r="L486" s="38">
        <f t="shared" ca="1" si="124"/>
        <v>0</v>
      </c>
      <c r="M486" s="38"/>
      <c r="N486" s="38"/>
      <c r="O486" s="38">
        <f t="shared" ca="1" si="125"/>
        <v>0</v>
      </c>
      <c r="P486" s="37">
        <f t="shared" ca="1" si="126"/>
        <v>0</v>
      </c>
      <c r="Q486" s="38">
        <f t="shared" ca="1" si="127"/>
        <v>0</v>
      </c>
      <c r="R486" s="38"/>
      <c r="S486" s="38"/>
      <c r="T486" s="38">
        <f t="shared" ca="1" si="128"/>
        <v>0</v>
      </c>
      <c r="U486" s="37">
        <f t="shared" ca="1" si="129"/>
        <v>0</v>
      </c>
      <c r="V486" s="38">
        <f t="shared" ca="1" si="130"/>
        <v>0</v>
      </c>
      <c r="W486" s="38"/>
      <c r="X486" s="38"/>
      <c r="Y486" s="38">
        <f t="shared" ca="1" si="131"/>
        <v>0</v>
      </c>
      <c r="Z486" s="37">
        <f t="shared" ca="1" si="132"/>
        <v>0</v>
      </c>
      <c r="AA486" s="38">
        <f t="shared" ca="1" si="133"/>
        <v>0</v>
      </c>
      <c r="AB486" s="38"/>
      <c r="AC486" s="38"/>
      <c r="AD486" s="38">
        <f t="shared" ca="1" si="134"/>
        <v>0</v>
      </c>
      <c r="AE486" s="37">
        <f t="shared" ca="1" si="135"/>
        <v>0</v>
      </c>
      <c r="AF486" s="38">
        <f t="shared" ca="1" si="136"/>
        <v>0</v>
      </c>
      <c r="AG486" s="38"/>
      <c r="AH486" s="38"/>
      <c r="AI486" s="38">
        <f t="shared" ca="1" si="137"/>
        <v>0</v>
      </c>
      <c r="BD486" s="4">
        <f>+IF(ISNA(VLOOKUP(BE486,'[2]Listing Personnel Interimaire'!$A$1:$H$50,5,FALSE)),"",VLOOKUP(BE486,'[2]Listing Personnel Interimaire'!$A$1:$H$50,5,FALSE))</f>
        <v>0</v>
      </c>
      <c r="BE486" s="3"/>
      <c r="BF486" s="4">
        <f>+IF(ISNA(VLOOKUP(BE486,'[2]Listing Personnel Interimaire'!$A$1:$H$50,2,FALSE)),"",VLOOKUP(BE486,'[2]Listing Personnel Interimaire'!$A$1:$H$50,2,FALSE))</f>
        <v>0</v>
      </c>
      <c r="BG486" s="9">
        <f t="shared" si="121"/>
        <v>0</v>
      </c>
      <c r="BH486" s="39"/>
      <c r="BI486" s="39"/>
      <c r="BJ486" s="6">
        <f t="shared" si="122"/>
        <v>0</v>
      </c>
    </row>
    <row r="487" spans="1:62" ht="15.5" thickTop="1" thickBot="1">
      <c r="A487" s="31" t="str">
        <f t="array" aca="1" ref="A487" ca="1">IFERROR(INDEX($D$9:$D$196,SMALL($F$9:$I$196,ROW(INDIRECT("1:"&amp;ROWS($G$9:$G$196))))),"")</f>
        <v/>
      </c>
      <c r="B487" s="35"/>
      <c r="C487" s="36"/>
      <c r="D487" s="32"/>
      <c r="E487" s="32"/>
      <c r="F487"/>
      <c r="G487" s="33"/>
      <c r="H487" s="33"/>
      <c r="I487" s="33"/>
      <c r="J487" s="33"/>
      <c r="K487" s="37">
        <f t="shared" ca="1" si="123"/>
        <v>0</v>
      </c>
      <c r="L487" s="38">
        <f t="shared" ca="1" si="124"/>
        <v>0</v>
      </c>
      <c r="M487" s="38"/>
      <c r="N487" s="38"/>
      <c r="O487" s="38">
        <f t="shared" ca="1" si="125"/>
        <v>0</v>
      </c>
      <c r="P487" s="37">
        <f t="shared" ca="1" si="126"/>
        <v>0</v>
      </c>
      <c r="Q487" s="38">
        <f t="shared" ca="1" si="127"/>
        <v>0</v>
      </c>
      <c r="R487" s="38"/>
      <c r="S487" s="38"/>
      <c r="T487" s="38">
        <f t="shared" ca="1" si="128"/>
        <v>0</v>
      </c>
      <c r="U487" s="37">
        <f t="shared" ca="1" si="129"/>
        <v>0</v>
      </c>
      <c r="V487" s="38">
        <f t="shared" ca="1" si="130"/>
        <v>0</v>
      </c>
      <c r="W487" s="38"/>
      <c r="X487" s="38"/>
      <c r="Y487" s="38">
        <f t="shared" ca="1" si="131"/>
        <v>0</v>
      </c>
      <c r="Z487" s="37">
        <f t="shared" ca="1" si="132"/>
        <v>0</v>
      </c>
      <c r="AA487" s="38">
        <f t="shared" ca="1" si="133"/>
        <v>0</v>
      </c>
      <c r="AB487" s="38"/>
      <c r="AC487" s="38"/>
      <c r="AD487" s="38">
        <f t="shared" ca="1" si="134"/>
        <v>0</v>
      </c>
      <c r="AE487" s="37">
        <f t="shared" ca="1" si="135"/>
        <v>0</v>
      </c>
      <c r="AF487" s="38">
        <f t="shared" ca="1" si="136"/>
        <v>0</v>
      </c>
      <c r="AG487" s="38"/>
      <c r="AH487" s="38"/>
      <c r="AI487" s="38">
        <f t="shared" ca="1" si="137"/>
        <v>0</v>
      </c>
    </row>
    <row r="488" spans="1:62" ht="15.5" thickTop="1" thickBot="1">
      <c r="A488" s="31" t="str">
        <f t="array" aca="1" ref="A488" ca="1">IFERROR(INDEX($D$9:$D$196,SMALL($F$9:$I$196,ROW(INDIRECT("1:"&amp;ROWS($G$9:$G$196))))),"")</f>
        <v/>
      </c>
      <c r="B488" s="35"/>
      <c r="C488" s="36"/>
      <c r="D488" s="32"/>
      <c r="E488" s="32"/>
      <c r="F488"/>
      <c r="G488" s="33"/>
      <c r="H488" s="33"/>
      <c r="I488" s="33"/>
      <c r="J488" s="33"/>
      <c r="K488" s="37">
        <f t="shared" ca="1" si="123"/>
        <v>0</v>
      </c>
      <c r="L488" s="38">
        <f t="shared" ca="1" si="124"/>
        <v>0</v>
      </c>
      <c r="M488" s="38"/>
      <c r="N488" s="38"/>
      <c r="O488" s="38">
        <f t="shared" ca="1" si="125"/>
        <v>0</v>
      </c>
      <c r="P488" s="37">
        <f t="shared" ca="1" si="126"/>
        <v>0</v>
      </c>
      <c r="Q488" s="38">
        <f t="shared" ca="1" si="127"/>
        <v>0</v>
      </c>
      <c r="R488" s="38"/>
      <c r="S488" s="38"/>
      <c r="T488" s="38">
        <f t="shared" ca="1" si="128"/>
        <v>0</v>
      </c>
      <c r="U488" s="37">
        <f t="shared" ca="1" si="129"/>
        <v>0</v>
      </c>
      <c r="V488" s="38">
        <f t="shared" ca="1" si="130"/>
        <v>0</v>
      </c>
      <c r="W488" s="38"/>
      <c r="X488" s="38"/>
      <c r="Y488" s="38">
        <f t="shared" ca="1" si="131"/>
        <v>0</v>
      </c>
      <c r="Z488" s="37">
        <f t="shared" ca="1" si="132"/>
        <v>0</v>
      </c>
      <c r="AA488" s="38">
        <f t="shared" ca="1" si="133"/>
        <v>0</v>
      </c>
      <c r="AB488" s="38"/>
      <c r="AC488" s="38"/>
      <c r="AD488" s="38">
        <f t="shared" ca="1" si="134"/>
        <v>0</v>
      </c>
      <c r="AE488" s="37">
        <f t="shared" ca="1" si="135"/>
        <v>0</v>
      </c>
      <c r="AF488" s="38">
        <f t="shared" ca="1" si="136"/>
        <v>0</v>
      </c>
      <c r="AG488" s="38"/>
      <c r="AH488" s="38"/>
      <c r="AI488" s="38">
        <f t="shared" ca="1" si="137"/>
        <v>0</v>
      </c>
    </row>
    <row r="489" spans="1:62" ht="15.5" thickTop="1" thickBot="1">
      <c r="A489" s="31" t="str">
        <f t="array" aca="1" ref="A489" ca="1">IFERROR(INDEX($D$9:$D$196,SMALL($F$9:$I$196,ROW(INDIRECT("1:"&amp;ROWS($G$9:$G$196))))),"")</f>
        <v/>
      </c>
      <c r="B489" s="35"/>
      <c r="C489" s="36"/>
      <c r="D489" s="32"/>
      <c r="E489" s="32"/>
      <c r="F489"/>
      <c r="G489" s="33"/>
      <c r="H489" s="33"/>
      <c r="I489" s="33"/>
      <c r="J489" s="33"/>
      <c r="K489" s="37">
        <f t="shared" ca="1" si="123"/>
        <v>0</v>
      </c>
      <c r="L489" s="38">
        <f t="shared" ca="1" si="124"/>
        <v>0</v>
      </c>
      <c r="M489" s="38"/>
      <c r="N489" s="38"/>
      <c r="O489" s="38">
        <f t="shared" ca="1" si="125"/>
        <v>0</v>
      </c>
      <c r="P489" s="37">
        <f t="shared" ca="1" si="126"/>
        <v>0</v>
      </c>
      <c r="Q489" s="38">
        <f t="shared" ca="1" si="127"/>
        <v>0</v>
      </c>
      <c r="R489" s="38"/>
      <c r="S489" s="38"/>
      <c r="T489" s="38">
        <f t="shared" ca="1" si="128"/>
        <v>0</v>
      </c>
      <c r="U489" s="37">
        <f t="shared" ca="1" si="129"/>
        <v>0</v>
      </c>
      <c r="V489" s="38">
        <f t="shared" ca="1" si="130"/>
        <v>0</v>
      </c>
      <c r="W489" s="38"/>
      <c r="X489" s="38"/>
      <c r="Y489" s="38">
        <f t="shared" ca="1" si="131"/>
        <v>0</v>
      </c>
      <c r="Z489" s="37">
        <f t="shared" ca="1" si="132"/>
        <v>0</v>
      </c>
      <c r="AA489" s="38">
        <f t="shared" ca="1" si="133"/>
        <v>0</v>
      </c>
      <c r="AB489" s="38"/>
      <c r="AC489" s="38"/>
      <c r="AD489" s="38">
        <f t="shared" ca="1" si="134"/>
        <v>0</v>
      </c>
      <c r="AE489" s="37">
        <f t="shared" ca="1" si="135"/>
        <v>0</v>
      </c>
      <c r="AF489" s="38">
        <f t="shared" ca="1" si="136"/>
        <v>0</v>
      </c>
      <c r="AG489" s="38"/>
      <c r="AH489" s="38"/>
      <c r="AI489" s="38">
        <f t="shared" ca="1" si="137"/>
        <v>0</v>
      </c>
    </row>
    <row r="490" spans="1:62" ht="15.5" thickTop="1" thickBot="1">
      <c r="A490" s="31" t="str">
        <f t="array" aca="1" ref="A490" ca="1">IFERROR(INDEX($D$9:$D$196,SMALL($F$9:$I$196,ROW(INDIRECT("1:"&amp;ROWS($G$9:$G$196))))),"")</f>
        <v/>
      </c>
      <c r="B490" s="35"/>
      <c r="C490" s="36"/>
      <c r="D490" s="32"/>
      <c r="E490" s="32"/>
      <c r="F490"/>
      <c r="G490" s="33"/>
      <c r="H490" s="33"/>
      <c r="I490" s="33"/>
      <c r="J490" s="33"/>
      <c r="K490" s="37">
        <f t="shared" ca="1" si="123"/>
        <v>0</v>
      </c>
      <c r="L490" s="38">
        <f t="shared" ca="1" si="124"/>
        <v>0</v>
      </c>
      <c r="M490" s="38"/>
      <c r="N490" s="38"/>
      <c r="O490" s="38">
        <f t="shared" ca="1" si="125"/>
        <v>0</v>
      </c>
      <c r="P490" s="37">
        <f t="shared" ca="1" si="126"/>
        <v>0</v>
      </c>
      <c r="Q490" s="38">
        <f t="shared" ca="1" si="127"/>
        <v>0</v>
      </c>
      <c r="R490" s="38"/>
      <c r="S490" s="38"/>
      <c r="T490" s="38">
        <f t="shared" ca="1" si="128"/>
        <v>0</v>
      </c>
      <c r="U490" s="37">
        <f t="shared" ca="1" si="129"/>
        <v>0</v>
      </c>
      <c r="V490" s="38">
        <f t="shared" ca="1" si="130"/>
        <v>0</v>
      </c>
      <c r="W490" s="38"/>
      <c r="X490" s="38"/>
      <c r="Y490" s="38">
        <f t="shared" ca="1" si="131"/>
        <v>0</v>
      </c>
      <c r="Z490" s="37">
        <f t="shared" ca="1" si="132"/>
        <v>0</v>
      </c>
      <c r="AA490" s="38">
        <f t="shared" ca="1" si="133"/>
        <v>0</v>
      </c>
      <c r="AB490" s="38"/>
      <c r="AC490" s="38"/>
      <c r="AD490" s="38">
        <f t="shared" ca="1" si="134"/>
        <v>0</v>
      </c>
      <c r="AE490" s="37">
        <f t="shared" ca="1" si="135"/>
        <v>0</v>
      </c>
      <c r="AF490" s="38">
        <f t="shared" ca="1" si="136"/>
        <v>0</v>
      </c>
      <c r="AG490" s="38"/>
      <c r="AH490" s="38"/>
      <c r="AI490" s="38">
        <f t="shared" ca="1" si="137"/>
        <v>0</v>
      </c>
    </row>
    <row r="491" spans="1:62" ht="15.5" thickTop="1" thickBot="1">
      <c r="A491" s="31" t="str">
        <f t="array" aca="1" ref="A491" ca="1">IFERROR(INDEX($D$9:$D$196,SMALL($F$9:$I$196,ROW(INDIRECT("1:"&amp;ROWS($G$9:$G$196))))),"")</f>
        <v/>
      </c>
      <c r="B491" s="35"/>
      <c r="C491" s="36"/>
      <c r="D491" s="32"/>
      <c r="E491" s="32"/>
      <c r="F491"/>
      <c r="G491" s="33"/>
      <c r="H491" s="33"/>
      <c r="I491" s="33"/>
      <c r="J491" s="33"/>
      <c r="K491" s="37">
        <f t="shared" ca="1" si="123"/>
        <v>0</v>
      </c>
      <c r="L491" s="38">
        <f t="shared" ca="1" si="124"/>
        <v>0</v>
      </c>
      <c r="M491" s="38"/>
      <c r="N491" s="38"/>
      <c r="O491" s="38">
        <f t="shared" ca="1" si="125"/>
        <v>0</v>
      </c>
      <c r="P491" s="37">
        <f t="shared" ca="1" si="126"/>
        <v>0</v>
      </c>
      <c r="Q491" s="38">
        <f t="shared" ca="1" si="127"/>
        <v>0</v>
      </c>
      <c r="R491" s="38"/>
      <c r="S491" s="38"/>
      <c r="T491" s="38">
        <f t="shared" ca="1" si="128"/>
        <v>0</v>
      </c>
      <c r="U491" s="37">
        <f t="shared" ca="1" si="129"/>
        <v>0</v>
      </c>
      <c r="V491" s="38">
        <f t="shared" ca="1" si="130"/>
        <v>0</v>
      </c>
      <c r="W491" s="38"/>
      <c r="X491" s="38"/>
      <c r="Y491" s="38">
        <f t="shared" ca="1" si="131"/>
        <v>0</v>
      </c>
      <c r="Z491" s="37">
        <f t="shared" ca="1" si="132"/>
        <v>0</v>
      </c>
      <c r="AA491" s="38">
        <f t="shared" ca="1" si="133"/>
        <v>0</v>
      </c>
      <c r="AB491" s="38"/>
      <c r="AC491" s="38"/>
      <c r="AD491" s="38">
        <f t="shared" ca="1" si="134"/>
        <v>0</v>
      </c>
      <c r="AE491" s="37">
        <f t="shared" ca="1" si="135"/>
        <v>0</v>
      </c>
      <c r="AF491" s="38">
        <f t="shared" ca="1" si="136"/>
        <v>0</v>
      </c>
      <c r="AG491" s="38"/>
      <c r="AH491" s="38"/>
      <c r="AI491" s="38">
        <f t="shared" ca="1" si="137"/>
        <v>0</v>
      </c>
    </row>
    <row r="492" spans="1:62" ht="15.5" thickTop="1" thickBot="1">
      <c r="A492" s="31" t="str">
        <f t="array" aca="1" ref="A492" ca="1">IFERROR(INDEX($D$9:$D$196,SMALL($F$9:$I$196,ROW(INDIRECT("1:"&amp;ROWS($G$9:$G$196))))),"")</f>
        <v/>
      </c>
      <c r="B492" s="35"/>
      <c r="C492" s="36"/>
      <c r="D492" s="32"/>
      <c r="E492" s="32"/>
      <c r="F492"/>
      <c r="G492" s="33"/>
      <c r="H492" s="33"/>
      <c r="I492" s="33"/>
      <c r="J492" s="33"/>
      <c r="K492" s="37">
        <f t="shared" ca="1" si="123"/>
        <v>0</v>
      </c>
      <c r="L492" s="38">
        <f t="shared" ca="1" si="124"/>
        <v>0</v>
      </c>
      <c r="M492" s="38"/>
      <c r="N492" s="38"/>
      <c r="O492" s="38">
        <f t="shared" ca="1" si="125"/>
        <v>0</v>
      </c>
      <c r="P492" s="37">
        <f t="shared" ca="1" si="126"/>
        <v>0</v>
      </c>
      <c r="Q492" s="38">
        <f t="shared" ca="1" si="127"/>
        <v>0</v>
      </c>
      <c r="R492" s="38"/>
      <c r="S492" s="38"/>
      <c r="T492" s="38">
        <f t="shared" ca="1" si="128"/>
        <v>0</v>
      </c>
      <c r="U492" s="37">
        <f t="shared" ca="1" si="129"/>
        <v>0</v>
      </c>
      <c r="V492" s="38">
        <f t="shared" ca="1" si="130"/>
        <v>0</v>
      </c>
      <c r="W492" s="38"/>
      <c r="X492" s="38"/>
      <c r="Y492" s="38">
        <f t="shared" ca="1" si="131"/>
        <v>0</v>
      </c>
      <c r="Z492" s="37">
        <f t="shared" ca="1" si="132"/>
        <v>0</v>
      </c>
      <c r="AA492" s="38">
        <f t="shared" ca="1" si="133"/>
        <v>0</v>
      </c>
      <c r="AB492" s="38"/>
      <c r="AC492" s="38"/>
      <c r="AD492" s="38">
        <f t="shared" ca="1" si="134"/>
        <v>0</v>
      </c>
      <c r="AE492" s="37">
        <f t="shared" ca="1" si="135"/>
        <v>0</v>
      </c>
      <c r="AF492" s="38">
        <f t="shared" ca="1" si="136"/>
        <v>0</v>
      </c>
      <c r="AG492" s="38"/>
      <c r="AH492" s="38"/>
      <c r="AI492" s="38">
        <f t="shared" ca="1" si="137"/>
        <v>0</v>
      </c>
    </row>
    <row r="493" spans="1:62" ht="15.5" thickTop="1" thickBot="1">
      <c r="A493" s="31" t="str">
        <f t="array" aca="1" ref="A493" ca="1">IFERROR(INDEX($D$9:$D$196,SMALL($F$9:$I$196,ROW(INDIRECT("1:"&amp;ROWS($G$9:$G$196))))),"")</f>
        <v/>
      </c>
      <c r="B493" s="35"/>
      <c r="C493" s="36"/>
      <c r="D493" s="32"/>
      <c r="E493" s="32"/>
      <c r="F493"/>
      <c r="G493" s="33"/>
      <c r="H493" s="33"/>
      <c r="I493" s="33"/>
      <c r="J493" s="33"/>
      <c r="K493" s="37">
        <f t="shared" ca="1" si="123"/>
        <v>0</v>
      </c>
      <c r="L493" s="38">
        <f t="shared" ca="1" si="124"/>
        <v>0</v>
      </c>
      <c r="M493" s="38"/>
      <c r="N493" s="38"/>
      <c r="O493" s="38">
        <f t="shared" ca="1" si="125"/>
        <v>0</v>
      </c>
      <c r="P493" s="37">
        <f t="shared" ca="1" si="126"/>
        <v>0</v>
      </c>
      <c r="Q493" s="38">
        <f t="shared" ca="1" si="127"/>
        <v>0</v>
      </c>
      <c r="R493" s="38"/>
      <c r="S493" s="38"/>
      <c r="T493" s="38">
        <f t="shared" ca="1" si="128"/>
        <v>0</v>
      </c>
      <c r="U493" s="37">
        <f t="shared" ca="1" si="129"/>
        <v>0</v>
      </c>
      <c r="V493" s="38">
        <f t="shared" ca="1" si="130"/>
        <v>0</v>
      </c>
      <c r="W493" s="38"/>
      <c r="X493" s="38"/>
      <c r="Y493" s="38">
        <f t="shared" ca="1" si="131"/>
        <v>0</v>
      </c>
      <c r="Z493" s="37">
        <f t="shared" ca="1" si="132"/>
        <v>0</v>
      </c>
      <c r="AA493" s="38">
        <f t="shared" ca="1" si="133"/>
        <v>0</v>
      </c>
      <c r="AB493" s="38"/>
      <c r="AC493" s="38"/>
      <c r="AD493" s="38">
        <f t="shared" ca="1" si="134"/>
        <v>0</v>
      </c>
      <c r="AE493" s="37">
        <f t="shared" ca="1" si="135"/>
        <v>0</v>
      </c>
      <c r="AF493" s="38">
        <f t="shared" ca="1" si="136"/>
        <v>0</v>
      </c>
      <c r="AG493" s="38"/>
      <c r="AH493" s="38"/>
      <c r="AI493" s="38">
        <f t="shared" ca="1" si="137"/>
        <v>0</v>
      </c>
    </row>
    <row r="494" spans="1:62" ht="15.5" thickTop="1" thickBot="1">
      <c r="A494" s="31" t="str">
        <f t="array" aca="1" ref="A494" ca="1">IFERROR(INDEX($D$9:$D$196,SMALL($F$9:$I$196,ROW(INDIRECT("1:"&amp;ROWS($G$9:$G$196))))),"")</f>
        <v/>
      </c>
      <c r="B494" s="35"/>
      <c r="C494" s="36"/>
      <c r="D494" s="32"/>
      <c r="E494" s="32"/>
      <c r="F494"/>
      <c r="G494" s="33"/>
      <c r="H494" s="33"/>
      <c r="I494" s="33"/>
      <c r="J494" s="33"/>
      <c r="K494" s="37">
        <f t="shared" ca="1" si="123"/>
        <v>0</v>
      </c>
      <c r="L494" s="38">
        <f t="shared" ca="1" si="124"/>
        <v>0</v>
      </c>
      <c r="M494" s="38"/>
      <c r="N494" s="38"/>
      <c r="O494" s="38">
        <f t="shared" ca="1" si="125"/>
        <v>0</v>
      </c>
      <c r="P494" s="37">
        <f t="shared" ca="1" si="126"/>
        <v>0</v>
      </c>
      <c r="Q494" s="38">
        <f t="shared" ca="1" si="127"/>
        <v>0</v>
      </c>
      <c r="R494" s="38"/>
      <c r="S494" s="38"/>
      <c r="T494" s="38">
        <f t="shared" ca="1" si="128"/>
        <v>0</v>
      </c>
      <c r="U494" s="37">
        <f t="shared" ca="1" si="129"/>
        <v>0</v>
      </c>
      <c r="V494" s="38">
        <f t="shared" ca="1" si="130"/>
        <v>0</v>
      </c>
      <c r="W494" s="38"/>
      <c r="X494" s="38"/>
      <c r="Y494" s="38">
        <f t="shared" ca="1" si="131"/>
        <v>0</v>
      </c>
      <c r="Z494" s="37">
        <f t="shared" ca="1" si="132"/>
        <v>0</v>
      </c>
      <c r="AA494" s="38">
        <f t="shared" ca="1" si="133"/>
        <v>0</v>
      </c>
      <c r="AB494" s="38"/>
      <c r="AC494" s="38"/>
      <c r="AD494" s="38">
        <f t="shared" ca="1" si="134"/>
        <v>0</v>
      </c>
      <c r="AE494" s="37">
        <f t="shared" ca="1" si="135"/>
        <v>0</v>
      </c>
      <c r="AF494" s="38">
        <f t="shared" ca="1" si="136"/>
        <v>0</v>
      </c>
      <c r="AG494" s="38"/>
      <c r="AH494" s="38"/>
      <c r="AI494" s="38">
        <f t="shared" ca="1" si="137"/>
        <v>0</v>
      </c>
    </row>
    <row r="495" spans="1:62" ht="15.5" thickTop="1" thickBot="1">
      <c r="A495" s="31" t="str">
        <f t="array" aca="1" ref="A495" ca="1">IFERROR(INDEX($D$9:$D$196,SMALL($F$9:$I$196,ROW(INDIRECT("1:"&amp;ROWS($G$9:$G$196))))),"")</f>
        <v/>
      </c>
      <c r="B495" s="35"/>
      <c r="C495" s="36"/>
      <c r="D495" s="32"/>
      <c r="E495" s="32"/>
      <c r="F495"/>
      <c r="G495" s="33"/>
      <c r="H495" s="33"/>
      <c r="I495" s="33"/>
      <c r="J495" s="33"/>
      <c r="K495" s="37">
        <f t="shared" ca="1" si="123"/>
        <v>0</v>
      </c>
      <c r="L495" s="38">
        <f t="shared" ca="1" si="124"/>
        <v>0</v>
      </c>
      <c r="M495" s="38"/>
      <c r="N495" s="38"/>
      <c r="O495" s="38">
        <f t="shared" ca="1" si="125"/>
        <v>0</v>
      </c>
      <c r="P495" s="37">
        <f t="shared" ca="1" si="126"/>
        <v>0</v>
      </c>
      <c r="Q495" s="38">
        <f t="shared" ca="1" si="127"/>
        <v>0</v>
      </c>
      <c r="R495" s="38"/>
      <c r="S495" s="38"/>
      <c r="T495" s="38">
        <f t="shared" ca="1" si="128"/>
        <v>0</v>
      </c>
      <c r="U495" s="37">
        <f t="shared" ca="1" si="129"/>
        <v>0</v>
      </c>
      <c r="V495" s="38">
        <f t="shared" ca="1" si="130"/>
        <v>0</v>
      </c>
      <c r="W495" s="38"/>
      <c r="X495" s="38"/>
      <c r="Y495" s="38">
        <f t="shared" ca="1" si="131"/>
        <v>0</v>
      </c>
      <c r="Z495" s="37">
        <f t="shared" ca="1" si="132"/>
        <v>0</v>
      </c>
      <c r="AA495" s="38">
        <f t="shared" ca="1" si="133"/>
        <v>0</v>
      </c>
      <c r="AB495" s="38"/>
      <c r="AC495" s="38"/>
      <c r="AD495" s="38">
        <f t="shared" ca="1" si="134"/>
        <v>0</v>
      </c>
      <c r="AE495" s="37">
        <f t="shared" ca="1" si="135"/>
        <v>0</v>
      </c>
      <c r="AF495" s="38">
        <f t="shared" ca="1" si="136"/>
        <v>0</v>
      </c>
      <c r="AG495" s="38"/>
      <c r="AH495" s="38"/>
      <c r="AI495" s="38">
        <f t="shared" ca="1" si="137"/>
        <v>0</v>
      </c>
    </row>
    <row r="496" spans="1:62" ht="15.5" thickTop="1" thickBot="1">
      <c r="A496" s="31" t="str">
        <f t="array" aca="1" ref="A496" ca="1">IFERROR(INDEX($D$9:$D$196,SMALL($F$9:$I$196,ROW(INDIRECT("1:"&amp;ROWS($G$9:$G$196))))),"")</f>
        <v/>
      </c>
      <c r="B496" s="35"/>
      <c r="C496" s="36"/>
      <c r="D496" s="32"/>
      <c r="E496" s="32"/>
      <c r="F496"/>
      <c r="G496" s="33"/>
      <c r="H496" s="33"/>
      <c r="I496" s="33"/>
      <c r="J496" s="33"/>
      <c r="K496" s="37">
        <f t="shared" ca="1" si="123"/>
        <v>0</v>
      </c>
      <c r="L496" s="38">
        <f t="shared" ca="1" si="124"/>
        <v>0</v>
      </c>
      <c r="M496" s="38"/>
      <c r="N496" s="38"/>
      <c r="O496" s="38">
        <f t="shared" ca="1" si="125"/>
        <v>0</v>
      </c>
      <c r="P496" s="37">
        <f t="shared" ca="1" si="126"/>
        <v>0</v>
      </c>
      <c r="Q496" s="38">
        <f t="shared" ca="1" si="127"/>
        <v>0</v>
      </c>
      <c r="R496" s="38"/>
      <c r="S496" s="38"/>
      <c r="T496" s="38">
        <f t="shared" ca="1" si="128"/>
        <v>0</v>
      </c>
      <c r="U496" s="37">
        <f t="shared" ca="1" si="129"/>
        <v>0</v>
      </c>
      <c r="V496" s="38">
        <f t="shared" ca="1" si="130"/>
        <v>0</v>
      </c>
      <c r="W496" s="38"/>
      <c r="X496" s="38"/>
      <c r="Y496" s="38">
        <f t="shared" ca="1" si="131"/>
        <v>0</v>
      </c>
      <c r="Z496" s="37">
        <f t="shared" ca="1" si="132"/>
        <v>0</v>
      </c>
      <c r="AA496" s="38">
        <f t="shared" ca="1" si="133"/>
        <v>0</v>
      </c>
      <c r="AB496" s="38"/>
      <c r="AC496" s="38"/>
      <c r="AD496" s="38">
        <f t="shared" ca="1" si="134"/>
        <v>0</v>
      </c>
      <c r="AE496" s="37">
        <f t="shared" ca="1" si="135"/>
        <v>0</v>
      </c>
      <c r="AF496" s="38">
        <f t="shared" ca="1" si="136"/>
        <v>0</v>
      </c>
      <c r="AG496" s="38"/>
      <c r="AH496" s="38"/>
      <c r="AI496" s="38">
        <f t="shared" ca="1" si="137"/>
        <v>0</v>
      </c>
    </row>
    <row r="497" spans="1:35" ht="15.5" thickTop="1" thickBot="1">
      <c r="A497" s="31" t="str">
        <f t="array" aca="1" ref="A497" ca="1">IFERROR(INDEX($D$9:$D$196,SMALL($F$9:$I$196,ROW(INDIRECT("1:"&amp;ROWS($G$9:$G$196))))),"")</f>
        <v/>
      </c>
      <c r="B497" s="35"/>
      <c r="C497" s="36"/>
      <c r="D497" s="32"/>
      <c r="E497" s="32"/>
      <c r="F497"/>
      <c r="G497" s="33"/>
      <c r="H497" s="33"/>
      <c r="I497" s="33"/>
      <c r="J497" s="33"/>
      <c r="K497" s="37">
        <f t="shared" ca="1" si="123"/>
        <v>0</v>
      </c>
      <c r="L497" s="38">
        <f t="shared" ca="1" si="124"/>
        <v>0</v>
      </c>
      <c r="M497" s="38"/>
      <c r="N497" s="38"/>
      <c r="O497" s="38">
        <f t="shared" ca="1" si="125"/>
        <v>0</v>
      </c>
      <c r="P497" s="37">
        <f t="shared" ca="1" si="126"/>
        <v>0</v>
      </c>
      <c r="Q497" s="38">
        <f t="shared" ca="1" si="127"/>
        <v>0</v>
      </c>
      <c r="R497" s="38"/>
      <c r="S497" s="38"/>
      <c r="T497" s="38">
        <f t="shared" ca="1" si="128"/>
        <v>0</v>
      </c>
      <c r="U497" s="37">
        <f t="shared" ca="1" si="129"/>
        <v>0</v>
      </c>
      <c r="V497" s="38">
        <f t="shared" ca="1" si="130"/>
        <v>0</v>
      </c>
      <c r="W497" s="38"/>
      <c r="X497" s="38"/>
      <c r="Y497" s="38">
        <f t="shared" ca="1" si="131"/>
        <v>0</v>
      </c>
      <c r="Z497" s="37">
        <f t="shared" ca="1" si="132"/>
        <v>0</v>
      </c>
      <c r="AA497" s="38">
        <f t="shared" ca="1" si="133"/>
        <v>0</v>
      </c>
      <c r="AB497" s="38"/>
      <c r="AC497" s="38"/>
      <c r="AD497" s="38">
        <f t="shared" ca="1" si="134"/>
        <v>0</v>
      </c>
      <c r="AE497" s="37">
        <f t="shared" ca="1" si="135"/>
        <v>0</v>
      </c>
      <c r="AF497" s="38">
        <f t="shared" ca="1" si="136"/>
        <v>0</v>
      </c>
      <c r="AG497" s="38"/>
      <c r="AH497" s="38"/>
      <c r="AI497" s="38">
        <f t="shared" ca="1" si="137"/>
        <v>0</v>
      </c>
    </row>
    <row r="498" spans="1:35" ht="15.5" thickTop="1" thickBot="1">
      <c r="A498" s="31" t="str">
        <f t="array" aca="1" ref="A498" ca="1">IFERROR(INDEX($D$9:$D$196,SMALL($F$9:$I$196,ROW(INDIRECT("1:"&amp;ROWS($G$9:$G$196))))),"")</f>
        <v/>
      </c>
      <c r="B498" s="35"/>
      <c r="C498" s="36"/>
      <c r="D498" s="32"/>
      <c r="E498" s="32"/>
      <c r="F498"/>
      <c r="G498" s="33"/>
      <c r="H498" s="33"/>
      <c r="I498" s="33"/>
      <c r="J498" s="33"/>
      <c r="K498" s="37">
        <f t="shared" ca="1" si="123"/>
        <v>0</v>
      </c>
      <c r="L498" s="38">
        <f t="shared" ca="1" si="124"/>
        <v>0</v>
      </c>
      <c r="M498" s="38"/>
      <c r="N498" s="38"/>
      <c r="O498" s="38">
        <f t="shared" ca="1" si="125"/>
        <v>0</v>
      </c>
      <c r="P498" s="37">
        <f t="shared" ca="1" si="126"/>
        <v>0</v>
      </c>
      <c r="Q498" s="38">
        <f t="shared" ca="1" si="127"/>
        <v>0</v>
      </c>
      <c r="R498" s="38"/>
      <c r="S498" s="38"/>
      <c r="T498" s="38">
        <f t="shared" ca="1" si="128"/>
        <v>0</v>
      </c>
      <c r="U498" s="37">
        <f t="shared" ca="1" si="129"/>
        <v>0</v>
      </c>
      <c r="V498" s="38">
        <f t="shared" ca="1" si="130"/>
        <v>0</v>
      </c>
      <c r="W498" s="38"/>
      <c r="X498" s="38"/>
      <c r="Y498" s="38">
        <f t="shared" ca="1" si="131"/>
        <v>0</v>
      </c>
      <c r="Z498" s="37">
        <f t="shared" ca="1" si="132"/>
        <v>0</v>
      </c>
      <c r="AA498" s="38">
        <f t="shared" ca="1" si="133"/>
        <v>0</v>
      </c>
      <c r="AB498" s="38"/>
      <c r="AC498" s="38"/>
      <c r="AD498" s="38">
        <f t="shared" ca="1" si="134"/>
        <v>0</v>
      </c>
      <c r="AE498" s="37">
        <f t="shared" ca="1" si="135"/>
        <v>0</v>
      </c>
      <c r="AF498" s="38">
        <f t="shared" ca="1" si="136"/>
        <v>0</v>
      </c>
      <c r="AG498" s="38"/>
      <c r="AH498" s="38"/>
      <c r="AI498" s="38">
        <f t="shared" ca="1" si="137"/>
        <v>0</v>
      </c>
    </row>
    <row r="499" spans="1:35" ht="15.5" thickTop="1" thickBot="1">
      <c r="A499" s="31" t="str">
        <f t="array" aca="1" ref="A499" ca="1">IFERROR(INDEX($D$9:$D$196,SMALL($F$9:$I$196,ROW(INDIRECT("1:"&amp;ROWS($G$9:$G$196))))),"")</f>
        <v/>
      </c>
      <c r="B499" s="35"/>
      <c r="C499" s="36"/>
      <c r="D499" s="32"/>
      <c r="E499" s="32"/>
      <c r="F499"/>
      <c r="G499" s="33"/>
      <c r="H499" s="33"/>
      <c r="I499" s="33"/>
      <c r="J499" s="33"/>
      <c r="K499" s="37">
        <f t="shared" ca="1" si="123"/>
        <v>0</v>
      </c>
      <c r="L499" s="38">
        <f t="shared" ca="1" si="124"/>
        <v>0</v>
      </c>
      <c r="M499" s="38"/>
      <c r="N499" s="38"/>
      <c r="O499" s="38">
        <f t="shared" ca="1" si="125"/>
        <v>0</v>
      </c>
      <c r="P499" s="37">
        <f t="shared" ca="1" si="126"/>
        <v>0</v>
      </c>
      <c r="Q499" s="38">
        <f t="shared" ca="1" si="127"/>
        <v>0</v>
      </c>
      <c r="R499" s="38"/>
      <c r="S499" s="38"/>
      <c r="T499" s="38">
        <f t="shared" ca="1" si="128"/>
        <v>0</v>
      </c>
      <c r="U499" s="37">
        <f t="shared" ca="1" si="129"/>
        <v>0</v>
      </c>
      <c r="V499" s="38">
        <f t="shared" ca="1" si="130"/>
        <v>0</v>
      </c>
      <c r="W499" s="38"/>
      <c r="X499" s="38"/>
      <c r="Y499" s="38">
        <f t="shared" ca="1" si="131"/>
        <v>0</v>
      </c>
      <c r="Z499" s="37">
        <f t="shared" ca="1" si="132"/>
        <v>0</v>
      </c>
      <c r="AA499" s="38">
        <f t="shared" ca="1" si="133"/>
        <v>0</v>
      </c>
      <c r="AB499" s="38"/>
      <c r="AC499" s="38"/>
      <c r="AD499" s="38">
        <f t="shared" ca="1" si="134"/>
        <v>0</v>
      </c>
      <c r="AE499" s="37">
        <f t="shared" ca="1" si="135"/>
        <v>0</v>
      </c>
      <c r="AF499" s="38">
        <f t="shared" ca="1" si="136"/>
        <v>0</v>
      </c>
      <c r="AG499" s="38"/>
      <c r="AH499" s="38"/>
      <c r="AI499" s="38">
        <f t="shared" ca="1" si="137"/>
        <v>0</v>
      </c>
    </row>
    <row r="500" spans="1:35" ht="15.5" thickTop="1" thickBot="1">
      <c r="A500" s="31" t="str">
        <f t="array" aca="1" ref="A500" ca="1">IFERROR(INDEX($D$9:$D$196,SMALL($F$9:$I$196,ROW(INDIRECT("1:"&amp;ROWS($G$9:$G$196))))),"")</f>
        <v/>
      </c>
      <c r="B500" s="35"/>
      <c r="C500" s="36"/>
      <c r="D500" s="32"/>
      <c r="E500" s="32"/>
      <c r="F500"/>
      <c r="G500" s="33"/>
      <c r="H500" s="33"/>
      <c r="I500" s="33"/>
      <c r="J500" s="33"/>
      <c r="K500" s="37">
        <f t="shared" ca="1" si="123"/>
        <v>0</v>
      </c>
      <c r="L500" s="38">
        <f t="shared" ca="1" si="124"/>
        <v>0</v>
      </c>
      <c r="M500" s="38"/>
      <c r="N500" s="38"/>
      <c r="O500" s="38">
        <f t="shared" ca="1" si="125"/>
        <v>0</v>
      </c>
      <c r="P500" s="37">
        <f t="shared" ca="1" si="126"/>
        <v>0</v>
      </c>
      <c r="Q500" s="38">
        <f t="shared" ca="1" si="127"/>
        <v>0</v>
      </c>
      <c r="R500" s="38"/>
      <c r="S500" s="38"/>
      <c r="T500" s="38">
        <f t="shared" ca="1" si="128"/>
        <v>0</v>
      </c>
      <c r="U500" s="37">
        <f t="shared" ca="1" si="129"/>
        <v>0</v>
      </c>
      <c r="V500" s="38">
        <f t="shared" ca="1" si="130"/>
        <v>0</v>
      </c>
      <c r="W500" s="38"/>
      <c r="X500" s="38"/>
      <c r="Y500" s="38">
        <f t="shared" ca="1" si="131"/>
        <v>0</v>
      </c>
      <c r="Z500" s="37">
        <f t="shared" ca="1" si="132"/>
        <v>0</v>
      </c>
      <c r="AA500" s="38">
        <f t="shared" ca="1" si="133"/>
        <v>0</v>
      </c>
      <c r="AB500" s="38"/>
      <c r="AC500" s="38"/>
      <c r="AD500" s="38">
        <f t="shared" ca="1" si="134"/>
        <v>0</v>
      </c>
      <c r="AE500" s="37">
        <f t="shared" ca="1" si="135"/>
        <v>0</v>
      </c>
      <c r="AF500" s="38">
        <f t="shared" ca="1" si="136"/>
        <v>0</v>
      </c>
      <c r="AG500" s="38"/>
      <c r="AH500" s="38"/>
      <c r="AI500" s="38">
        <f t="shared" ca="1" si="137"/>
        <v>0</v>
      </c>
    </row>
    <row r="501" spans="1:35" ht="15" thickTop="1">
      <c r="A501" s="31" t="str">
        <f t="array" aca="1" ref="A501" ca="1">IFERROR(INDEX($D$9:$D$196,SMALL($F$9:$I$196,ROW(INDIRECT("1:"&amp;ROWS($G$9:$G$196))))),"")</f>
        <v/>
      </c>
      <c r="B501" s="35"/>
      <c r="C501" s="36"/>
      <c r="D501" s="32"/>
      <c r="E501" s="32"/>
      <c r="F501"/>
      <c r="G501" s="33"/>
      <c r="H501" s="33"/>
      <c r="I501" s="33"/>
      <c r="J501" s="33"/>
      <c r="K501" s="37">
        <f t="shared" ca="1" si="123"/>
        <v>0</v>
      </c>
      <c r="L501" s="38">
        <f t="shared" ca="1" si="124"/>
        <v>0</v>
      </c>
      <c r="M501" s="38"/>
      <c r="N501" s="38"/>
      <c r="O501" s="38">
        <f t="shared" ca="1" si="125"/>
        <v>0</v>
      </c>
      <c r="P501" s="37">
        <f t="shared" ca="1" si="126"/>
        <v>0</v>
      </c>
      <c r="Q501" s="38">
        <f t="shared" ca="1" si="127"/>
        <v>0</v>
      </c>
      <c r="R501" s="38"/>
      <c r="S501" s="38"/>
      <c r="T501" s="38">
        <f t="shared" ca="1" si="128"/>
        <v>0</v>
      </c>
      <c r="U501" s="37">
        <f t="shared" ca="1" si="129"/>
        <v>0</v>
      </c>
      <c r="V501" s="38">
        <f t="shared" ca="1" si="130"/>
        <v>0</v>
      </c>
      <c r="W501" s="38"/>
      <c r="X501" s="38"/>
      <c r="Y501" s="38">
        <f t="shared" ca="1" si="131"/>
        <v>0</v>
      </c>
      <c r="Z501" s="37">
        <f t="shared" ca="1" si="132"/>
        <v>0</v>
      </c>
      <c r="AA501" s="38">
        <f t="shared" ca="1" si="133"/>
        <v>0</v>
      </c>
      <c r="AB501" s="38"/>
      <c r="AC501" s="38"/>
      <c r="AD501" s="38">
        <f t="shared" ca="1" si="134"/>
        <v>0</v>
      </c>
      <c r="AE501" s="37">
        <f t="shared" ca="1" si="135"/>
        <v>0</v>
      </c>
      <c r="AF501" s="38">
        <f t="shared" ca="1" si="136"/>
        <v>0</v>
      </c>
      <c r="AG501" s="38"/>
      <c r="AH501" s="38"/>
      <c r="AI501" s="38">
        <f t="shared" ca="1" si="137"/>
        <v>0</v>
      </c>
    </row>
  </sheetData>
  <mergeCells count="31">
    <mergeCell ref="AD4:AH4"/>
    <mergeCell ref="AI4:AM4"/>
    <mergeCell ref="AN4:AR4"/>
    <mergeCell ref="AS4:AX4"/>
    <mergeCell ref="A1:AR1"/>
    <mergeCell ref="AS1:AX1"/>
    <mergeCell ref="A2:B2"/>
    <mergeCell ref="AD2:AH2"/>
    <mergeCell ref="AI2:AM2"/>
    <mergeCell ref="AN2:AR2"/>
    <mergeCell ref="AS2:AX2"/>
    <mergeCell ref="AD3:AH3"/>
    <mergeCell ref="AI3:AM3"/>
    <mergeCell ref="AN3:AR3"/>
    <mergeCell ref="AS3:AX3"/>
    <mergeCell ref="AT7:AX7"/>
    <mergeCell ref="AD5:AH5"/>
    <mergeCell ref="AI5:AM5"/>
    <mergeCell ref="AN5:AR5"/>
    <mergeCell ref="AS5:AX5"/>
    <mergeCell ref="AD6:AH6"/>
    <mergeCell ref="AI6:AM6"/>
    <mergeCell ref="AN6:AR6"/>
    <mergeCell ref="AS6:AX6"/>
    <mergeCell ref="AJ8:AN8"/>
    <mergeCell ref="AO8:AS8"/>
    <mergeCell ref="K7:O7"/>
    <mergeCell ref="P7:T7"/>
    <mergeCell ref="U7:Y7"/>
    <mergeCell ref="Z7:AD7"/>
    <mergeCell ref="AE7:AI7"/>
  </mergeCells>
  <conditionalFormatting sqref="AZ6:AZ58">
    <cfRule type="duplicateValues" dxfId="1" priority="2"/>
  </conditionalFormatting>
  <conditionalFormatting sqref="BE1:BE37">
    <cfRule type="duplicateValues" dxfId="0" priority="1"/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[2]Feuil4!#REF!</xm:f>
          </x14:formula1>
          <xm:sqref>C3:J3</xm:sqref>
        </x14:dataValidation>
        <x14:dataValidation type="list" allowBlank="1" showInputMessage="1" showErrorMessage="1">
          <x14:formula1>
            <xm:f>'[1]Listing Personnel Interimaire'!#REF!</xm:f>
          </x14:formula1>
          <xm:sqref>BE1:BE486</xm:sqref>
        </x14:dataValidation>
        <x14:dataValidation type="list" allowBlank="1" showInputMessage="1" showErrorMessage="1">
          <x14:formula1>
            <xm:f>[2]Feuil4!#REF!</xm:f>
          </x14:formula1>
          <xm:sqref>K2:L2</xm:sqref>
        </x14:dataValidation>
        <x14:dataValidation type="list" allowBlank="1" showInputMessage="1" showErrorMessage="1">
          <x14:formula1>
            <xm:f>[2]Feuil4!#REF!</xm:f>
          </x14:formula1>
          <xm:sqref>AS1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</vt:lpstr>
      <vt:lpstr>Résultat</vt:lpstr>
    </vt:vector>
  </TitlesOfParts>
  <Company>Bollore-Logistics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BOLLORE</dc:creator>
  <cp:lastModifiedBy>tulipe</cp:lastModifiedBy>
  <dcterms:created xsi:type="dcterms:W3CDTF">2017-07-05T08:45:23Z</dcterms:created>
  <dcterms:modified xsi:type="dcterms:W3CDTF">2017-07-05T13:38:14Z</dcterms:modified>
</cp:coreProperties>
</file>