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9740" yWindow="20" windowWidth="9480" windowHeight="7580" tabRatio="809" activeTab="3"/>
    <workbookView xWindow="-10" yWindow="10" windowWidth="9840" windowHeight="7540"/>
  </bookViews>
  <sheets>
    <sheet name="DAY WORK" sheetId="2" r:id="rId1"/>
    <sheet name="Taches" sheetId="3" r:id="rId2"/>
    <sheet name="param" sheetId="4" r:id="rId3"/>
    <sheet name="Feuil1" sheetId="5" r:id="rId4"/>
  </sheets>
  <definedNames>
    <definedName name="cold">OFFSET(Taches!$D$2,,,COUNTIF(Taches!$D:$D,"&gt;&lt;")-1)</definedName>
    <definedName name="cole">OFFSET(cold,,1,)</definedName>
    <definedName name="colf">OFFSET(cold,,2,)</definedName>
    <definedName name="comb">OFFSET(param!$A$2:$B$2,,,ROWS(proparam))</definedName>
    <definedName name="dept">param!$C$1</definedName>
    <definedName name="project">OFFSET(#REF!,,,COUNTIF(#REF!,"&gt;&lt;")-1)</definedName>
    <definedName name="projet">OFFSET(Taches!$C$2,,,COUNTIF(Taches!$C:$C,"&gt;&lt;")-1)</definedName>
    <definedName name="proparam">OFFSET(param!$A$2,,,COUNTIF(param!$A:$A,"&gt;&lt;"))</definedName>
    <definedName name="tache">OFFSET(projet,,1,)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5" a="1"/>
  <c r="H5" s="1"/>
  <c r="I5" a="1"/>
  <c r="I5" s="1"/>
  <c r="H6" a="1"/>
  <c r="H6" s="1"/>
  <c r="I6" a="1"/>
  <c r="I6" s="1"/>
  <c r="H7" a="1"/>
  <c r="H7" s="1"/>
  <c r="I7" a="1"/>
  <c r="I7" s="1"/>
  <c r="H8" a="1"/>
  <c r="H8" s="1"/>
  <c r="I8" a="1"/>
  <c r="I8" s="1"/>
  <c r="H9" a="1"/>
  <c r="H9" s="1"/>
  <c r="I9" a="1"/>
  <c r="I9" s="1"/>
  <c r="H10" a="1"/>
  <c r="H10" s="1"/>
  <c r="I10" a="1"/>
  <c r="I10" s="1"/>
  <c r="H11" a="1"/>
  <c r="H11" s="1"/>
  <c r="I11" a="1"/>
  <c r="I11" s="1"/>
  <c r="H12" a="1"/>
  <c r="H12" s="1"/>
  <c r="I12" a="1"/>
  <c r="I12" s="1"/>
  <c r="H13" a="1"/>
  <c r="H13" s="1"/>
  <c r="I13" a="1"/>
  <c r="I13" s="1"/>
  <c r="H14" a="1"/>
  <c r="H14" s="1"/>
  <c r="I14" a="1"/>
  <c r="I14" s="1"/>
  <c r="H15" a="1"/>
  <c r="H15" s="1"/>
  <c r="I15" a="1"/>
  <c r="I15" s="1"/>
  <c r="H16" a="1"/>
  <c r="H16" s="1"/>
  <c r="I16" a="1"/>
  <c r="I16" s="1"/>
  <c r="H17" a="1"/>
  <c r="H17" s="1"/>
  <c r="I17" a="1"/>
  <c r="I17" s="1"/>
  <c r="H18" a="1"/>
  <c r="H18" s="1"/>
  <c r="I18" a="1"/>
  <c r="I18" s="1"/>
  <c r="H19" a="1"/>
  <c r="H19" s="1"/>
  <c r="I19" a="1"/>
  <c r="I19" s="1"/>
  <c r="H20" a="1"/>
  <c r="H20" s="1"/>
  <c r="I20" a="1"/>
  <c r="I20" s="1"/>
  <c r="H21" a="1"/>
  <c r="H21" s="1"/>
  <c r="I21" a="1"/>
  <c r="I21" s="1"/>
  <c r="H22" a="1"/>
  <c r="H22" s="1"/>
  <c r="I22" a="1"/>
  <c r="I22" s="1"/>
  <c r="H23" a="1"/>
  <c r="H23" s="1"/>
  <c r="I23" a="1"/>
  <c r="I23" s="1"/>
  <c r="I4" a="1"/>
  <c r="I4" s="1"/>
  <c r="H4" a="1"/>
  <c r="H4" s="1"/>
  <c r="E5" a="1"/>
  <c r="E5" s="1"/>
  <c r="F5" a="1"/>
  <c r="F5" s="1"/>
  <c r="E6" a="1"/>
  <c r="E6" s="1"/>
  <c r="F6" a="1"/>
  <c r="F6" s="1"/>
  <c r="E7" a="1"/>
  <c r="E7" s="1"/>
  <c r="F7" a="1"/>
  <c r="F7" s="1"/>
  <c r="E8" a="1"/>
  <c r="E8" s="1"/>
  <c r="F8" a="1"/>
  <c r="F8" s="1"/>
  <c r="E9" a="1"/>
  <c r="E9" s="1"/>
  <c r="F9" a="1"/>
  <c r="F9" s="1"/>
  <c r="E10" a="1"/>
  <c r="E10" s="1"/>
  <c r="F10" a="1"/>
  <c r="F10" s="1"/>
  <c r="E11" a="1"/>
  <c r="E11" s="1"/>
  <c r="F11" a="1"/>
  <c r="F11" s="1"/>
  <c r="E12" a="1"/>
  <c r="E12" s="1"/>
  <c r="F12" a="1"/>
  <c r="F12" s="1"/>
  <c r="E13" a="1"/>
  <c r="E13" s="1"/>
  <c r="F13" a="1"/>
  <c r="F13" s="1"/>
  <c r="E14" a="1"/>
  <c r="E14" s="1"/>
  <c r="F14" a="1"/>
  <c r="F14" s="1"/>
  <c r="E15" a="1"/>
  <c r="E15" s="1"/>
  <c r="F15" a="1"/>
  <c r="F15" s="1"/>
  <c r="E16" a="1"/>
  <c r="E16" s="1"/>
  <c r="F16" a="1"/>
  <c r="F16" s="1"/>
  <c r="E17" a="1"/>
  <c r="E17" s="1"/>
  <c r="F17" a="1"/>
  <c r="F17" s="1"/>
  <c r="E18" a="1"/>
  <c r="E18" s="1"/>
  <c r="F18" a="1"/>
  <c r="F18" s="1"/>
  <c r="E19" a="1"/>
  <c r="E19" s="1"/>
  <c r="F19" a="1"/>
  <c r="F19" s="1"/>
  <c r="E20" a="1"/>
  <c r="E20" s="1"/>
  <c r="F20" a="1"/>
  <c r="F20" s="1"/>
  <c r="E21" a="1"/>
  <c r="E21" s="1"/>
  <c r="F21" a="1"/>
  <c r="F21" s="1"/>
  <c r="E22" a="1"/>
  <c r="E22" s="1"/>
  <c r="F22" a="1"/>
  <c r="F22" s="1"/>
  <c r="E23" a="1"/>
  <c r="E23" s="1"/>
  <c r="F23" a="1"/>
  <c r="F23" s="1"/>
  <c r="F4" a="1"/>
  <c r="F4" s="1"/>
  <c r="E4" a="1"/>
  <c r="E4" s="1"/>
  <c r="C5" a="1"/>
  <c r="C5" s="1"/>
  <c r="C6" a="1"/>
  <c r="C6" s="1"/>
  <c r="C7" a="1"/>
  <c r="C7" s="1"/>
  <c r="C8" a="1"/>
  <c r="C8" s="1"/>
  <c r="C9" a="1"/>
  <c r="C9" s="1"/>
  <c r="C10" a="1"/>
  <c r="C10" s="1"/>
  <c r="C4" a="1"/>
  <c r="C4" s="1"/>
  <c r="B5" a="1"/>
  <c r="B5" s="1"/>
  <c r="B6" a="1"/>
  <c r="B6" s="1"/>
  <c r="B7" a="1"/>
  <c r="B7" s="1"/>
  <c r="B8" a="1"/>
  <c r="B8" s="1"/>
  <c r="B9" a="1"/>
  <c r="B9" s="1"/>
  <c r="B10" a="1"/>
  <c r="B10" s="1"/>
  <c r="B4" a="1"/>
  <c r="B4" s="1"/>
  <c r="G18" i="3" l="1"/>
  <c r="G6"/>
  <c r="G7"/>
  <c r="G3"/>
  <c r="G4"/>
  <c r="G2"/>
  <c r="G5"/>
  <c r="G11"/>
  <c r="G12"/>
  <c r="G13"/>
  <c r="G14"/>
  <c r="G8"/>
  <c r="G9"/>
  <c r="G10"/>
  <c r="G15"/>
  <c r="G16"/>
  <c r="G19"/>
  <c r="G17"/>
  <c r="A2" i="4" a="1"/>
  <c r="A2" s="1"/>
  <c r="H2" s="1" a="1"/>
  <c r="H2" s="1"/>
  <c r="J2" l="1" a="1"/>
  <c r="J2" s="1"/>
  <c r="G2" a="1"/>
  <c r="G2" s="1"/>
  <c r="A3" a="1"/>
  <c r="A3" s="1"/>
  <c r="C2" a="1"/>
  <c r="C2" s="1"/>
  <c r="I2" a="1"/>
  <c r="I2" s="1"/>
  <c r="F2" a="1"/>
  <c r="F2" s="1"/>
  <c r="D2" a="1"/>
  <c r="D2" s="1"/>
  <c r="K2" a="1"/>
  <c r="K2" s="1"/>
  <c r="E2" a="1"/>
  <c r="E2" s="1"/>
  <c r="B2" l="1"/>
  <c r="G3" a="1"/>
  <c r="G3" s="1"/>
  <c r="H3" a="1"/>
  <c r="H3" s="1"/>
  <c r="C3" a="1"/>
  <c r="C3" s="1"/>
  <c r="K3" a="1"/>
  <c r="K3" s="1"/>
  <c r="J3" a="1"/>
  <c r="J3" s="1"/>
  <c r="I3" a="1"/>
  <c r="I3" s="1"/>
  <c r="F3" a="1"/>
  <c r="F3" s="1"/>
  <c r="E3" a="1"/>
  <c r="E3" s="1"/>
  <c r="A4" a="1"/>
  <c r="A4" s="1"/>
  <c r="D3" a="1"/>
  <c r="D3" s="1"/>
  <c r="B3" l="1"/>
  <c r="J4" a="1"/>
  <c r="J4" s="1"/>
  <c r="E4" a="1"/>
  <c r="E4" s="1"/>
  <c r="F4" a="1"/>
  <c r="F4" s="1"/>
  <c r="G4" a="1"/>
  <c r="G4" s="1"/>
  <c r="H4" a="1"/>
  <c r="H4" s="1"/>
  <c r="D4" a="1"/>
  <c r="D4" s="1"/>
  <c r="I4" a="1"/>
  <c r="I4" s="1"/>
  <c r="C4" a="1"/>
  <c r="C4" s="1"/>
  <c r="K4" a="1"/>
  <c r="K4" s="1"/>
  <c r="A5" a="1"/>
  <c r="A5" s="1"/>
  <c r="B4" l="1"/>
  <c r="F5" a="1"/>
  <c r="F5" s="1"/>
  <c r="I5" a="1"/>
  <c r="I5" s="1"/>
  <c r="E5" a="1"/>
  <c r="E5" s="1"/>
  <c r="D5" a="1"/>
  <c r="D5" s="1"/>
  <c r="J5" a="1"/>
  <c r="J5" s="1"/>
  <c r="H5" a="1"/>
  <c r="H5" s="1"/>
  <c r="C5" a="1"/>
  <c r="C5" s="1"/>
  <c r="K5" a="1"/>
  <c r="K5" s="1"/>
  <c r="G5" a="1"/>
  <c r="G5" s="1"/>
  <c r="A6" a="1"/>
  <c r="A6" s="1"/>
  <c r="A7" s="1" a="1"/>
  <c r="A7" s="1"/>
  <c r="B5" l="1"/>
  <c r="H7" a="1"/>
  <c r="H7" s="1"/>
  <c r="G7" a="1"/>
  <c r="G7" s="1"/>
  <c r="J7" a="1"/>
  <c r="J7" s="1"/>
  <c r="E7" a="1"/>
  <c r="E7" s="1"/>
  <c r="C7" a="1"/>
  <c r="C7" s="1"/>
  <c r="F7" a="1"/>
  <c r="F7" s="1"/>
  <c r="K7" a="1"/>
  <c r="K7" s="1"/>
  <c r="D7" a="1"/>
  <c r="D7" s="1"/>
  <c r="I7" a="1"/>
  <c r="I7" s="1"/>
  <c r="E6" a="1"/>
  <c r="E6" s="1"/>
  <c r="K6" a="1"/>
  <c r="K6" s="1"/>
  <c r="J6" a="1"/>
  <c r="J6" s="1"/>
  <c r="C6" a="1"/>
  <c r="C6" s="1"/>
  <c r="H6" a="1"/>
  <c r="H6" s="1"/>
  <c r="G6" a="1"/>
  <c r="G6" s="1"/>
  <c r="D6" a="1"/>
  <c r="D6" s="1"/>
  <c r="F6" a="1"/>
  <c r="F6" s="1"/>
  <c r="I6" a="1"/>
  <c r="I6" s="1"/>
  <c r="A8" a="1"/>
  <c r="A8" s="1"/>
  <c r="B6" l="1"/>
  <c r="B7"/>
  <c r="E8" a="1"/>
  <c r="E8" s="1"/>
  <c r="K8" a="1"/>
  <c r="K8" s="1"/>
  <c r="B8"/>
  <c r="C8" a="1"/>
  <c r="C8" s="1"/>
  <c r="F8" a="1"/>
  <c r="F8" s="1"/>
  <c r="H8" a="1"/>
  <c r="H8" s="1"/>
  <c r="D8" a="1"/>
  <c r="D8" s="1"/>
  <c r="G8" a="1"/>
  <c r="G8" s="1"/>
  <c r="J8" a="1"/>
  <c r="J8" s="1"/>
  <c r="I8" a="1"/>
  <c r="I8" s="1"/>
  <c r="A9" a="1"/>
  <c r="A9" s="1"/>
  <c r="C9" l="1" a="1"/>
  <c r="C9" s="1"/>
  <c r="E9" a="1"/>
  <c r="E9" s="1"/>
  <c r="G9" a="1"/>
  <c r="G9" s="1"/>
  <c r="K9" a="1"/>
  <c r="K9" s="1"/>
  <c r="B9"/>
  <c r="D9" a="1"/>
  <c r="D9" s="1"/>
  <c r="F9" a="1"/>
  <c r="F9" s="1"/>
  <c r="I9" a="1"/>
  <c r="I9" s="1"/>
  <c r="H9" a="1"/>
  <c r="H9" s="1"/>
  <c r="J9" a="1"/>
  <c r="J9" s="1"/>
  <c r="A10" a="1"/>
  <c r="A10" s="1"/>
  <c r="A11" s="1" a="1"/>
  <c r="A11" s="1"/>
  <c r="K10" l="1" a="1"/>
  <c r="K10" s="1"/>
  <c r="G10" a="1"/>
  <c r="G10" s="1"/>
  <c r="C10" a="1"/>
  <c r="C10" s="1"/>
  <c r="I10" a="1"/>
  <c r="I10" s="1"/>
  <c r="J10" a="1"/>
  <c r="J10" s="1"/>
  <c r="F10" a="1"/>
  <c r="F10" s="1"/>
  <c r="B10"/>
  <c r="D10" a="1"/>
  <c r="D10" s="1"/>
  <c r="H10" a="1"/>
  <c r="H10" s="1"/>
  <c r="E10" a="1"/>
  <c r="E10" s="1"/>
  <c r="H11" a="1"/>
  <c r="H11" s="1"/>
  <c r="F11" a="1"/>
  <c r="F11" s="1"/>
  <c r="B11"/>
  <c r="G11" a="1"/>
  <c r="G11" s="1"/>
  <c r="I11" a="1"/>
  <c r="I11" s="1"/>
  <c r="E11" a="1"/>
  <c r="E11" s="1"/>
  <c r="J11" a="1"/>
  <c r="J11" s="1"/>
  <c r="K11" a="1"/>
  <c r="K11" s="1"/>
  <c r="D11" a="1"/>
  <c r="D11" s="1"/>
  <c r="C11" a="1"/>
  <c r="C11" s="1"/>
  <c r="A12" a="1"/>
  <c r="A12" s="1"/>
  <c r="H12" l="1" a="1"/>
  <c r="H12" s="1"/>
  <c r="F12" a="1"/>
  <c r="F12" s="1"/>
  <c r="D12" a="1"/>
  <c r="D12" s="1"/>
  <c r="J12" a="1"/>
  <c r="J12" s="1"/>
  <c r="B12"/>
  <c r="E12" a="1"/>
  <c r="E12" s="1"/>
  <c r="C12" a="1"/>
  <c r="C12" s="1"/>
  <c r="G12" a="1"/>
  <c r="G12" s="1"/>
  <c r="I12" a="1"/>
  <c r="I12" s="1"/>
  <c r="K12" a="1"/>
  <c r="K12" s="1"/>
  <c r="A13" a="1"/>
  <c r="A13" s="1"/>
  <c r="C13" l="1" a="1"/>
  <c r="C13" s="1"/>
  <c r="E13" a="1"/>
  <c r="E13" s="1"/>
  <c r="H13" a="1"/>
  <c r="H13" s="1"/>
  <c r="K13" a="1"/>
  <c r="K13" s="1"/>
  <c r="I13" a="1"/>
  <c r="I13" s="1"/>
  <c r="B13"/>
  <c r="J13" a="1"/>
  <c r="J13" s="1"/>
  <c r="D13" a="1"/>
  <c r="D13" s="1"/>
  <c r="G13" a="1"/>
  <c r="G13" s="1"/>
  <c r="F13" a="1"/>
  <c r="F13" s="1"/>
  <c r="A14" a="1"/>
  <c r="A14" s="1"/>
  <c r="J14" l="1" a="1"/>
  <c r="J14" s="1"/>
  <c r="I14" a="1"/>
  <c r="I14" s="1"/>
  <c r="B14"/>
  <c r="G14" a="1"/>
  <c r="G14" s="1"/>
  <c r="H14" a="1"/>
  <c r="H14" s="1"/>
  <c r="F14" a="1"/>
  <c r="F14" s="1"/>
  <c r="D14" a="1"/>
  <c r="D14" s="1"/>
  <c r="E14" a="1"/>
  <c r="E14" s="1"/>
  <c r="K14" a="1"/>
  <c r="K14" s="1"/>
  <c r="C14" a="1"/>
  <c r="C14" s="1"/>
  <c r="A15" a="1"/>
  <c r="A15" s="1"/>
  <c r="C15" l="1" a="1"/>
  <c r="C15" s="1"/>
  <c r="H15" a="1"/>
  <c r="H15" s="1"/>
  <c r="I15" a="1"/>
  <c r="I15" s="1"/>
  <c r="J15" a="1"/>
  <c r="J15" s="1"/>
  <c r="K15" a="1"/>
  <c r="K15" s="1"/>
  <c r="G15" a="1"/>
  <c r="G15" s="1"/>
  <c r="D15" a="1"/>
  <c r="D15" s="1"/>
  <c r="F15" a="1"/>
  <c r="F15" s="1"/>
  <c r="E15" a="1"/>
  <c r="E15" s="1"/>
  <c r="B15"/>
  <c r="A16" a="1"/>
  <c r="A16" s="1"/>
  <c r="C16" l="1" a="1"/>
  <c r="C16" s="1"/>
  <c r="J16" a="1"/>
  <c r="J16" s="1"/>
  <c r="K16" a="1"/>
  <c r="K16" s="1"/>
  <c r="I16" a="1"/>
  <c r="I16" s="1"/>
  <c r="H16" a="1"/>
  <c r="H16" s="1"/>
  <c r="B16"/>
  <c r="G16" a="1"/>
  <c r="G16" s="1"/>
  <c r="D16" a="1"/>
  <c r="D16" s="1"/>
  <c r="E16" a="1"/>
  <c r="E16" s="1"/>
  <c r="F16" a="1"/>
  <c r="F16" s="1"/>
  <c r="A17" a="1"/>
  <c r="A17" s="1"/>
  <c r="K17" l="1" a="1"/>
  <c r="K17" s="1"/>
  <c r="I17" a="1"/>
  <c r="I17" s="1"/>
  <c r="B17"/>
  <c r="G17" a="1"/>
  <c r="G17" s="1"/>
  <c r="H17" a="1"/>
  <c r="H17" s="1"/>
  <c r="D17" a="1"/>
  <c r="D17" s="1"/>
  <c r="F17" a="1"/>
  <c r="F17" s="1"/>
  <c r="J17" a="1"/>
  <c r="J17" s="1"/>
  <c r="C17" a="1"/>
  <c r="C17" s="1"/>
  <c r="E17" a="1"/>
  <c r="E17" s="1"/>
  <c r="A18" a="1"/>
  <c r="A18" s="1"/>
  <c r="C18" l="1" a="1"/>
  <c r="C18" s="1"/>
  <c r="D18" a="1"/>
  <c r="D18" s="1"/>
  <c r="J18" a="1"/>
  <c r="J18" s="1"/>
  <c r="B18"/>
  <c r="F18" a="1"/>
  <c r="F18" s="1"/>
  <c r="H18" a="1"/>
  <c r="H18" s="1"/>
  <c r="I18" a="1"/>
  <c r="I18" s="1"/>
  <c r="E18" a="1"/>
  <c r="E18" s="1"/>
  <c r="K18" a="1"/>
  <c r="K18" s="1"/>
  <c r="G18" a="1"/>
  <c r="G18" s="1"/>
</calcChain>
</file>

<file path=xl/sharedStrings.xml><?xml version="1.0" encoding="utf-8"?>
<sst xmlns="http://schemas.openxmlformats.org/spreadsheetml/2006/main" count="149" uniqueCount="45">
  <si>
    <t>DAY WORK</t>
  </si>
  <si>
    <t>Date</t>
  </si>
  <si>
    <t>Projet</t>
  </si>
  <si>
    <t>TÂCHES</t>
  </si>
  <si>
    <t>WORKERS</t>
  </si>
  <si>
    <t>Infos Divers</t>
  </si>
  <si>
    <t>Temps Passé en H</t>
  </si>
  <si>
    <t>A</t>
  </si>
  <si>
    <t>ASUR</t>
  </si>
  <si>
    <t>Romain</t>
  </si>
  <si>
    <t>D</t>
  </si>
  <si>
    <t>DROLE</t>
  </si>
  <si>
    <t>Yan</t>
  </si>
  <si>
    <t>C</t>
  </si>
  <si>
    <t>CISEAU</t>
  </si>
  <si>
    <t>Y &amp; R</t>
  </si>
  <si>
    <t>F</t>
  </si>
  <si>
    <t>FUREUR</t>
  </si>
  <si>
    <t>DIFFUSEUR</t>
  </si>
  <si>
    <t>B</t>
  </si>
  <si>
    <t>BIBO</t>
  </si>
  <si>
    <t>BRUTE</t>
  </si>
  <si>
    <t>CENIQUE</t>
  </si>
  <si>
    <t>E</t>
  </si>
  <si>
    <t>EPURER</t>
  </si>
  <si>
    <t>DIAMANT</t>
  </si>
  <si>
    <t>DATE INSCRIPTION</t>
  </si>
  <si>
    <t>PROJETS</t>
  </si>
  <si>
    <t>NOMS TÂCHES</t>
  </si>
  <si>
    <t>PRIORITES</t>
  </si>
  <si>
    <t>Heure Totale Passées</t>
  </si>
  <si>
    <t>% AVANCEMENT2</t>
  </si>
  <si>
    <t>PAUSE</t>
  </si>
  <si>
    <t>A FAIRE</t>
  </si>
  <si>
    <t>FUSIONNER</t>
  </si>
  <si>
    <t>PRIORITAIRE</t>
  </si>
  <si>
    <t>EMOTIF</t>
  </si>
  <si>
    <t>EFEMINE</t>
  </si>
  <si>
    <t>FILS</t>
  </si>
  <si>
    <t>DORA</t>
  </si>
  <si>
    <t>OK</t>
  </si>
  <si>
    <t>DUR</t>
  </si>
  <si>
    <t>COUCHAGE</t>
  </si>
  <si>
    <t>Ceramique</t>
  </si>
  <si>
    <t>YAN</t>
  </si>
</sst>
</file>

<file path=xl/styles.xml><?xml version="1.0" encoding="utf-8"?>
<styleSheet xmlns="http://schemas.openxmlformats.org/spreadsheetml/2006/main">
  <numFmts count="3">
    <numFmt numFmtId="164" formatCode="[$-40C]dd\-mmm\-yy;@"/>
    <numFmt numFmtId="165" formatCode="[$-40C]d\-mmm\-yy;@"/>
    <numFmt numFmtId="167" formatCode="&quot;WORK&quot;\ @"/>
  </numFmts>
  <fonts count="8">
    <font>
      <sz val="11"/>
      <color theme="1"/>
      <name val="Arial"/>
      <family val="2"/>
    </font>
    <font>
      <sz val="12"/>
      <color theme="1"/>
      <name val="Belgium"/>
      <family val="5"/>
    </font>
    <font>
      <sz val="11"/>
      <color theme="1"/>
      <name val="Belgium"/>
      <family val="5"/>
    </font>
    <font>
      <sz val="16"/>
      <color theme="1"/>
      <name val="Belgium"/>
      <family val="5"/>
    </font>
    <font>
      <b/>
      <sz val="8"/>
      <color rgb="FFC00000"/>
      <name val="Belgium"/>
      <family val="5"/>
    </font>
    <font>
      <sz val="8"/>
      <color theme="1"/>
      <name val="Arial"/>
      <family val="2"/>
    </font>
    <font>
      <sz val="8"/>
      <color theme="1"/>
      <name val="Belgium"/>
      <family val="5"/>
    </font>
    <font>
      <b/>
      <sz val="8"/>
      <color theme="0"/>
      <name val="Belgium"/>
      <family val="5"/>
    </font>
  </fonts>
  <fills count="9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n">
        <color theme="0"/>
      </bottom>
      <diagonal/>
    </border>
    <border>
      <left/>
      <right style="thick">
        <color rgb="FFFF0000"/>
      </right>
      <top style="thick">
        <color rgb="FFFF0000"/>
      </top>
      <bottom style="thin">
        <color theme="0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/>
    <xf numFmtId="0" fontId="2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2" fillId="4" borderId="0" xfId="0" applyFont="1" applyFill="1" applyAlignment="1" applyProtection="1">
      <alignment horizontal="center" vertical="center" wrapText="1"/>
    </xf>
    <xf numFmtId="0" fontId="2" fillId="5" borderId="0" xfId="0" applyFont="1" applyFill="1" applyAlignment="1" applyProtection="1">
      <alignment horizontal="center" vertical="center" wrapText="1"/>
    </xf>
    <xf numFmtId="0" fontId="2" fillId="7" borderId="0" xfId="0" applyFont="1" applyFill="1" applyAlignment="1" applyProtection="1">
      <alignment horizontal="center" vertical="center" wrapText="1"/>
    </xf>
    <xf numFmtId="0" fontId="2" fillId="6" borderId="0" xfId="0" applyFont="1" applyFill="1" applyAlignment="1" applyProtection="1">
      <alignment horizontal="center" vertical="center" wrapText="1"/>
    </xf>
    <xf numFmtId="0" fontId="0" fillId="0" borderId="0" xfId="0" applyFill="1"/>
    <xf numFmtId="167" fontId="4" fillId="3" borderId="2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5" fillId="0" borderId="0" xfId="0" applyFont="1"/>
    <xf numFmtId="0" fontId="6" fillId="8" borderId="4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8"/>
      </font>
      <fill>
        <patternFill>
          <fgColor indexed="64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numFmt numFmtId="164" formatCode="[$-40C]dd\-mmm\-yy;@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3" formatCode="0%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leau72" displayName="Tableau72" ref="B2:G22" totalsRowShown="0" headerRowDxfId="1" dataDxfId="0">
  <autoFilter ref="B2:G22"/>
  <tableColumns count="6">
    <tableColumn id="1" name="Date" dataDxfId="7"/>
    <tableColumn id="4" name="Projet" dataDxfId="6"/>
    <tableColumn id="2" name="TÂCHES" dataDxfId="5"/>
    <tableColumn id="3" name="WORKERS" dataDxfId="4"/>
    <tableColumn id="6" name="Infos Divers" dataDxfId="3"/>
    <tableColumn id="7" name="Temps Passé en H" dataDxfId="2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H19" totalsRowShown="0" headerRowDxfId="16" dataDxfId="15">
  <autoFilter ref="B1:H19">
    <filterColumn colId="0">
      <filters>
        <dateGroupItem year="2016" month="8" dateTimeGrouping="month"/>
      </filters>
    </filterColumn>
    <filterColumn colId="4">
      <filters>
        <filter val="Y &amp; R"/>
      </filters>
    </filterColumn>
  </autoFilter>
  <sortState ref="B2:H19">
    <sortCondition ref="B1:B19"/>
  </sortState>
  <tableColumns count="7">
    <tableColumn id="1" name="DATE INSCRIPTION" dataDxfId="14"/>
    <tableColumn id="2" name="PROJETS" dataDxfId="13"/>
    <tableColumn id="3" name="NOMS TÂCHES" dataDxfId="12"/>
    <tableColumn id="7" name="PRIORITES" dataDxfId="11"/>
    <tableColumn id="10" name="WORKERS" dataDxfId="10"/>
    <tableColumn id="5" name="Heure Totale Passées" dataDxfId="9">
      <calculatedColumnFormula>SUMPRODUCT((Tableau72[TÂCHES]=Tableau1[[#This Row],[NOMS TÂCHES]])*Tableau72[Temps Passé en H])</calculatedColumnFormula>
    </tableColumn>
    <tableColumn id="8" name="% AVANCEMENT2" dataDxfId="8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B1:H27"/>
  <sheetViews>
    <sheetView workbookViewId="0">
      <selection activeCell="H3" sqref="H3"/>
    </sheetView>
    <sheetView tabSelected="1" workbookViewId="1">
      <selection activeCell="R6" sqref="R6"/>
    </sheetView>
  </sheetViews>
  <sheetFormatPr baseColWidth="10" defaultColWidth="8.58203125" defaultRowHeight="14"/>
  <cols>
    <col min="1" max="1" width="5.6640625" customWidth="1"/>
    <col min="2" max="2" width="5.4140625" customWidth="1"/>
    <col min="3" max="3" width="11.25" customWidth="1"/>
    <col min="4" max="4" width="19.08203125" customWidth="1"/>
    <col min="5" max="5" width="11.9140625" customWidth="1"/>
    <col min="6" max="6" width="8.4140625" customWidth="1"/>
    <col min="7" max="7" width="10.4140625" customWidth="1"/>
    <col min="8" max="8" width="22.08203125" style="7" bestFit="1" customWidth="1"/>
    <col min="9" max="9" width="21.4140625" customWidth="1"/>
    <col min="10" max="10" width="21" customWidth="1"/>
    <col min="12" max="12" width="23.75" customWidth="1"/>
    <col min="13" max="13" width="11.58203125" customWidth="1"/>
    <col min="15" max="15" width="20.75" customWidth="1"/>
    <col min="16" max="16" width="16.1640625" customWidth="1"/>
  </cols>
  <sheetData>
    <row r="1" spans="2:7">
      <c r="B1" s="23" t="s">
        <v>0</v>
      </c>
      <c r="C1" s="23"/>
      <c r="D1" s="23"/>
      <c r="E1" s="23"/>
      <c r="F1" s="23"/>
      <c r="G1" s="23"/>
    </row>
    <row r="2" spans="2:7" ht="57.75" customHeight="1">
      <c r="B2" s="24" t="s">
        <v>1</v>
      </c>
      <c r="C2" s="24" t="s">
        <v>2</v>
      </c>
      <c r="D2" s="24" t="s">
        <v>3</v>
      </c>
      <c r="E2" s="24" t="s">
        <v>4</v>
      </c>
      <c r="F2" s="24" t="s">
        <v>5</v>
      </c>
      <c r="G2" s="24" t="s">
        <v>6</v>
      </c>
    </row>
    <row r="3" spans="2:7">
      <c r="B3" s="25"/>
      <c r="C3" s="26" t="s">
        <v>7</v>
      </c>
      <c r="D3" s="26" t="s">
        <v>8</v>
      </c>
      <c r="E3" s="27" t="s">
        <v>9</v>
      </c>
      <c r="F3" s="27"/>
      <c r="G3" s="27">
        <v>3</v>
      </c>
    </row>
    <row r="4" spans="2:7">
      <c r="B4" s="25"/>
      <c r="C4" s="26" t="s">
        <v>10</v>
      </c>
      <c r="D4" s="26" t="s">
        <v>11</v>
      </c>
      <c r="E4" s="27" t="s">
        <v>12</v>
      </c>
      <c r="F4" s="27"/>
      <c r="G4" s="27">
        <v>6</v>
      </c>
    </row>
    <row r="5" spans="2:7">
      <c r="B5" s="25"/>
      <c r="C5" s="26" t="s">
        <v>13</v>
      </c>
      <c r="D5" s="26" t="s">
        <v>14</v>
      </c>
      <c r="E5" s="27" t="s">
        <v>15</v>
      </c>
      <c r="F5" s="27"/>
      <c r="G5" s="27">
        <v>2</v>
      </c>
    </row>
    <row r="6" spans="2:7">
      <c r="B6" s="25"/>
      <c r="C6" s="26" t="s">
        <v>7</v>
      </c>
      <c r="D6" s="26" t="s">
        <v>8</v>
      </c>
      <c r="E6" s="27" t="s">
        <v>15</v>
      </c>
      <c r="F6" s="27"/>
      <c r="G6" s="27">
        <v>2</v>
      </c>
    </row>
    <row r="7" spans="2:7">
      <c r="B7" s="25"/>
      <c r="C7" s="26" t="s">
        <v>16</v>
      </c>
      <c r="D7" s="26" t="s">
        <v>17</v>
      </c>
      <c r="E7" s="27" t="s">
        <v>12</v>
      </c>
      <c r="F7" s="27"/>
      <c r="G7" s="27">
        <v>3</v>
      </c>
    </row>
    <row r="8" spans="2:7">
      <c r="B8" s="25"/>
      <c r="C8" s="26" t="s">
        <v>10</v>
      </c>
      <c r="D8" s="26" t="s">
        <v>18</v>
      </c>
      <c r="E8" s="27" t="s">
        <v>12</v>
      </c>
      <c r="F8" s="27"/>
      <c r="G8" s="27">
        <v>4</v>
      </c>
    </row>
    <row r="9" spans="2:7">
      <c r="B9" s="25"/>
      <c r="C9" s="26" t="s">
        <v>19</v>
      </c>
      <c r="D9" s="26" t="s">
        <v>20</v>
      </c>
      <c r="E9" s="27" t="s">
        <v>9</v>
      </c>
      <c r="F9" s="27"/>
      <c r="G9" s="27">
        <v>4</v>
      </c>
    </row>
    <row r="10" spans="2:7">
      <c r="B10" s="25"/>
      <c r="C10" s="26" t="s">
        <v>7</v>
      </c>
      <c r="D10" s="26" t="s">
        <v>8</v>
      </c>
      <c r="E10" s="27" t="s">
        <v>12</v>
      </c>
      <c r="F10" s="27"/>
      <c r="G10" s="27">
        <v>4</v>
      </c>
    </row>
    <row r="11" spans="2:7">
      <c r="B11" s="25"/>
      <c r="C11" s="26" t="s">
        <v>19</v>
      </c>
      <c r="D11" s="26" t="s">
        <v>21</v>
      </c>
      <c r="E11" s="27" t="s">
        <v>12</v>
      </c>
      <c r="F11" s="27"/>
      <c r="G11" s="27">
        <v>4</v>
      </c>
    </row>
    <row r="12" spans="2:7">
      <c r="B12" s="25"/>
      <c r="C12" s="26" t="s">
        <v>13</v>
      </c>
      <c r="D12" s="26" t="s">
        <v>22</v>
      </c>
      <c r="E12" s="27" t="s">
        <v>15</v>
      </c>
      <c r="F12" s="27"/>
      <c r="G12" s="27">
        <v>4</v>
      </c>
    </row>
    <row r="13" spans="2:7">
      <c r="B13" s="25"/>
      <c r="C13" s="26" t="s">
        <v>13</v>
      </c>
      <c r="D13" s="26" t="s">
        <v>14</v>
      </c>
      <c r="E13" s="27" t="s">
        <v>12</v>
      </c>
      <c r="F13" s="27"/>
      <c r="G13" s="27">
        <v>4</v>
      </c>
    </row>
    <row r="14" spans="2:7">
      <c r="B14" s="25"/>
      <c r="C14" s="26" t="s">
        <v>19</v>
      </c>
      <c r="D14" s="26" t="s">
        <v>20</v>
      </c>
      <c r="E14" s="27" t="s">
        <v>12</v>
      </c>
      <c r="F14" s="27"/>
      <c r="G14" s="27">
        <v>5</v>
      </c>
    </row>
    <row r="15" spans="2:7">
      <c r="B15" s="25"/>
      <c r="C15" s="26" t="s">
        <v>7</v>
      </c>
      <c r="D15" s="26" t="s">
        <v>8</v>
      </c>
      <c r="E15" s="27" t="s">
        <v>15</v>
      </c>
      <c r="F15" s="27"/>
      <c r="G15" s="27">
        <v>5</v>
      </c>
    </row>
    <row r="16" spans="2:7">
      <c r="B16" s="25"/>
      <c r="C16" s="26" t="s">
        <v>7</v>
      </c>
      <c r="D16" s="26" t="s">
        <v>8</v>
      </c>
      <c r="E16" s="27" t="s">
        <v>12</v>
      </c>
      <c r="F16" s="27"/>
      <c r="G16" s="27"/>
    </row>
    <row r="17" spans="2:8">
      <c r="B17" s="25"/>
      <c r="C17" s="26" t="s">
        <v>23</v>
      </c>
      <c r="D17" s="27" t="s">
        <v>24</v>
      </c>
      <c r="E17" s="27" t="s">
        <v>12</v>
      </c>
      <c r="F17" s="27"/>
      <c r="G17" s="27"/>
      <c r="H17"/>
    </row>
    <row r="18" spans="2:8">
      <c r="B18" s="28"/>
      <c r="C18" s="26" t="s">
        <v>10</v>
      </c>
      <c r="D18" s="27" t="s">
        <v>25</v>
      </c>
      <c r="E18" s="27" t="s">
        <v>15</v>
      </c>
      <c r="F18" s="27"/>
      <c r="G18" s="27"/>
      <c r="H18"/>
    </row>
    <row r="19" spans="2:8">
      <c r="B19" s="25"/>
      <c r="C19" s="26" t="s">
        <v>19</v>
      </c>
      <c r="D19" s="27" t="s">
        <v>20</v>
      </c>
      <c r="E19" s="27" t="s">
        <v>9</v>
      </c>
      <c r="F19" s="27"/>
      <c r="G19" s="27">
        <v>1</v>
      </c>
      <c r="H19"/>
    </row>
    <row r="20" spans="2:8">
      <c r="B20" s="28"/>
      <c r="C20" s="26" t="s">
        <v>7</v>
      </c>
      <c r="D20" s="27" t="s">
        <v>8</v>
      </c>
      <c r="E20" s="27" t="s">
        <v>12</v>
      </c>
      <c r="F20" s="27"/>
      <c r="G20" s="27"/>
      <c r="H20"/>
    </row>
    <row r="21" spans="2:8">
      <c r="B21" s="28"/>
      <c r="C21" s="26" t="s">
        <v>10</v>
      </c>
      <c r="D21" s="27" t="s">
        <v>25</v>
      </c>
      <c r="E21" s="27" t="s">
        <v>9</v>
      </c>
      <c r="F21" s="27"/>
      <c r="G21" s="27">
        <v>2</v>
      </c>
      <c r="H21"/>
    </row>
    <row r="22" spans="2:8">
      <c r="B22" s="28"/>
      <c r="C22" s="26" t="s">
        <v>19</v>
      </c>
      <c r="D22" s="27" t="s">
        <v>20</v>
      </c>
      <c r="E22" s="27" t="s">
        <v>9</v>
      </c>
      <c r="F22" s="27"/>
      <c r="G22" s="27">
        <v>2</v>
      </c>
    </row>
    <row r="23" spans="2:8">
      <c r="B23" s="6"/>
      <c r="C23" s="2"/>
      <c r="D23" s="1"/>
      <c r="E23" s="1"/>
      <c r="F23" s="1"/>
      <c r="G23" s="1"/>
    </row>
    <row r="24" spans="2:8">
      <c r="B24" s="6"/>
      <c r="C24" s="2"/>
      <c r="D24" s="1"/>
      <c r="E24" s="1"/>
      <c r="F24" s="1"/>
      <c r="G24" s="1"/>
    </row>
    <row r="25" spans="2:8">
      <c r="B25" s="6"/>
      <c r="C25" s="2"/>
      <c r="D25" s="1"/>
      <c r="E25" s="1"/>
      <c r="F25" s="1"/>
      <c r="G25" s="1"/>
    </row>
    <row r="26" spans="2:8">
      <c r="B26" s="6"/>
      <c r="C26" s="2"/>
      <c r="D26" s="1"/>
      <c r="E26" s="1"/>
      <c r="F26" s="1"/>
      <c r="G26" s="1"/>
    </row>
    <row r="27" spans="2:8">
      <c r="B27" s="6"/>
      <c r="C27" s="2"/>
      <c r="D27" s="1"/>
      <c r="E27" s="1"/>
      <c r="F27" s="1"/>
      <c r="G27" s="1"/>
    </row>
  </sheetData>
  <protectedRanges>
    <protectedRange sqref="I5:J11 L5:M24 O5:P24" name="taches"/>
    <protectedRange sqref="J17" name="taches_2"/>
    <protectedRange sqref="J18" name="taches_3"/>
  </protectedRanges>
  <mergeCells count="1">
    <mergeCell ref="B1:G1"/>
  </mergeCells>
  <dataValidations count="4">
    <dataValidation type="list" allowBlank="1" showInputMessage="1" showErrorMessage="1" sqref="D3:D22">
      <formula1>OFFSET(dept,MATCH($C3,proparam,0),,,VLOOKUP($C3,comb,2,0))</formula1>
    </dataValidation>
    <dataValidation type="list" allowBlank="1" showInputMessage="1" showErrorMessage="1" sqref="E3:E22">
      <formula1>"Romain,Yan,Y &amp; R,"</formula1>
    </dataValidation>
    <dataValidation type="list" allowBlank="1" showInputMessage="1" showErrorMessage="1" sqref="C3:C27">
      <formula1>proparam</formula1>
    </dataValidation>
    <dataValidation type="list" allowBlank="1" showInputMessage="1" showErrorMessage="1" sqref="C3:C27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B1:H30"/>
  <sheetViews>
    <sheetView workbookViewId="0"/>
    <sheetView workbookViewId="1"/>
  </sheetViews>
  <sheetFormatPr baseColWidth="10" defaultColWidth="8.58203125" defaultRowHeight="14"/>
  <cols>
    <col min="1" max="1" width="7" customWidth="1"/>
    <col min="2" max="2" width="14.1640625" bestFit="1" customWidth="1"/>
    <col min="3" max="3" width="19.58203125" customWidth="1"/>
    <col min="4" max="4" width="27.5" customWidth="1"/>
    <col min="5" max="5" width="21.5" customWidth="1"/>
    <col min="6" max="6" width="15.5" bestFit="1" customWidth="1"/>
    <col min="7" max="7" width="12" style="7" customWidth="1"/>
    <col min="8" max="8" width="16.4140625" customWidth="1"/>
  </cols>
  <sheetData>
    <row r="1" spans="2:8" ht="28">
      <c r="B1" s="4" t="s">
        <v>26</v>
      </c>
      <c r="C1" s="4" t="s">
        <v>27</v>
      </c>
      <c r="D1" s="4" t="s">
        <v>28</v>
      </c>
      <c r="E1" s="13" t="s">
        <v>29</v>
      </c>
      <c r="F1" s="5" t="s">
        <v>4</v>
      </c>
      <c r="G1" s="4" t="s">
        <v>30</v>
      </c>
      <c r="H1" s="4" t="s">
        <v>31</v>
      </c>
    </row>
    <row r="2" spans="2:8">
      <c r="B2" s="8">
        <v>42583</v>
      </c>
      <c r="C2" s="9" t="s">
        <v>7</v>
      </c>
      <c r="D2" s="9" t="s">
        <v>8</v>
      </c>
      <c r="E2" s="14" t="s">
        <v>32</v>
      </c>
      <c r="F2" s="9" t="s">
        <v>15</v>
      </c>
      <c r="G2" s="11">
        <f>SUMPRODUCT((Tableau72[TÂCHES]=Tableau1[[#This Row],[NOMS TÂCHES]])*Tableau72[Temps Passé en H])</f>
        <v>14</v>
      </c>
      <c r="H2" s="10">
        <v>0.8</v>
      </c>
    </row>
    <row r="3" spans="2:8" hidden="1">
      <c r="B3" s="8">
        <v>42583</v>
      </c>
      <c r="C3" s="9" t="s">
        <v>10</v>
      </c>
      <c r="D3" s="9" t="s">
        <v>11</v>
      </c>
      <c r="E3" s="14" t="s">
        <v>32</v>
      </c>
      <c r="F3" s="9" t="s">
        <v>9</v>
      </c>
      <c r="G3" s="11">
        <f>SUMPRODUCT((Tableau72[TÂCHES]=Tableau1[[#This Row],[NOMS TÂCHES]])*Tableau72[Temps Passé en H])</f>
        <v>6</v>
      </c>
      <c r="H3" s="10">
        <v>0.4</v>
      </c>
    </row>
    <row r="4" spans="2:8" hidden="1">
      <c r="B4" s="8">
        <v>42583</v>
      </c>
      <c r="C4" s="9" t="s">
        <v>10</v>
      </c>
      <c r="D4" s="9" t="s">
        <v>18</v>
      </c>
      <c r="E4" s="14" t="s">
        <v>32</v>
      </c>
      <c r="F4" s="9" t="s">
        <v>9</v>
      </c>
      <c r="G4" s="11">
        <f>SUMPRODUCT((Tableau72[TÂCHES]=Tableau1[[#This Row],[NOMS TÂCHES]])*Tableau72[Temps Passé en H])</f>
        <v>4</v>
      </c>
      <c r="H4" s="10">
        <v>0.5</v>
      </c>
    </row>
    <row r="5" spans="2:8">
      <c r="B5" s="8">
        <v>42583</v>
      </c>
      <c r="C5" s="9" t="s">
        <v>10</v>
      </c>
      <c r="D5" s="9" t="s">
        <v>25</v>
      </c>
      <c r="E5" s="15" t="s">
        <v>33</v>
      </c>
      <c r="F5" s="9" t="s">
        <v>15</v>
      </c>
      <c r="G5" s="11">
        <f>SUMPRODUCT((Tableau72[TÂCHES]=Tableau1[[#This Row],[NOMS TÂCHES]])*Tableau72[Temps Passé en H])</f>
        <v>2</v>
      </c>
      <c r="H5" s="10">
        <v>1</v>
      </c>
    </row>
    <row r="6" spans="2:8" hidden="1">
      <c r="B6" s="8">
        <v>42583</v>
      </c>
      <c r="C6" s="9" t="s">
        <v>16</v>
      </c>
      <c r="D6" s="9" t="s">
        <v>34</v>
      </c>
      <c r="E6" s="15" t="s">
        <v>33</v>
      </c>
      <c r="F6" s="9" t="s">
        <v>9</v>
      </c>
      <c r="G6" s="11">
        <f>SUMPRODUCT((Tableau72[TÂCHES]=Tableau1[[#This Row],[NOMS TÂCHES]])*Tableau72[Temps Passé en H])</f>
        <v>0</v>
      </c>
      <c r="H6" s="10">
        <v>0.4</v>
      </c>
    </row>
    <row r="7" spans="2:8" hidden="1">
      <c r="B7" s="8">
        <v>42583</v>
      </c>
      <c r="C7" s="9" t="s">
        <v>16</v>
      </c>
      <c r="D7" s="9" t="s">
        <v>17</v>
      </c>
      <c r="E7" s="16" t="s">
        <v>35</v>
      </c>
      <c r="F7" s="9" t="s">
        <v>9</v>
      </c>
      <c r="G7" s="11">
        <f>SUMPRODUCT((Tableau72[TÂCHES]=Tableau1[[#This Row],[NOMS TÂCHES]])*Tableau72[Temps Passé en H])</f>
        <v>3</v>
      </c>
      <c r="H7" s="10">
        <v>0</v>
      </c>
    </row>
    <row r="8" spans="2:8" hidden="1">
      <c r="B8" s="8">
        <v>42597</v>
      </c>
      <c r="C8" s="9" t="s">
        <v>13</v>
      </c>
      <c r="D8" s="9" t="s">
        <v>43</v>
      </c>
      <c r="E8" s="15" t="s">
        <v>33</v>
      </c>
      <c r="F8" s="9" t="s">
        <v>12</v>
      </c>
      <c r="G8" s="11">
        <f>SUMPRODUCT((Tableau72[TÂCHES]=Tableau1[[#This Row],[NOMS TÂCHES]])*Tableau72[Temps Passé en H])</f>
        <v>0</v>
      </c>
      <c r="H8" s="10">
        <v>0.7</v>
      </c>
    </row>
    <row r="9" spans="2:8" hidden="1">
      <c r="B9" s="8">
        <v>42597</v>
      </c>
      <c r="C9" s="9" t="s">
        <v>13</v>
      </c>
      <c r="D9" s="9" t="s">
        <v>14</v>
      </c>
      <c r="E9" s="16" t="s">
        <v>35</v>
      </c>
      <c r="F9" s="9" t="s">
        <v>12</v>
      </c>
      <c r="G9" s="11">
        <f>SUMPRODUCT((Tableau72[TÂCHES]=Tableau1[[#This Row],[NOMS TÂCHES]])*Tableau72[Temps Passé en H])</f>
        <v>6</v>
      </c>
      <c r="H9" s="10">
        <v>0</v>
      </c>
    </row>
    <row r="10" spans="2:8">
      <c r="B10" s="8">
        <v>42597</v>
      </c>
      <c r="C10" s="9" t="s">
        <v>13</v>
      </c>
      <c r="D10" s="9" t="s">
        <v>22</v>
      </c>
      <c r="E10" s="15" t="s">
        <v>33</v>
      </c>
      <c r="F10" s="9" t="s">
        <v>15</v>
      </c>
      <c r="G10" s="11">
        <f>SUMPRODUCT((Tableau72[TÂCHES]=Tableau1[[#This Row],[NOMS TÂCHES]])*Tableau72[Temps Passé en H])</f>
        <v>4</v>
      </c>
      <c r="H10" s="10">
        <v>0</v>
      </c>
    </row>
    <row r="11" spans="2:8" hidden="1">
      <c r="B11" s="8">
        <v>42597</v>
      </c>
      <c r="C11" s="9" t="s">
        <v>23</v>
      </c>
      <c r="D11" s="9" t="s">
        <v>36</v>
      </c>
      <c r="E11" s="14" t="s">
        <v>32</v>
      </c>
      <c r="F11" s="9" t="s">
        <v>9</v>
      </c>
      <c r="G11" s="11">
        <f>SUMPRODUCT((Tableau72[TÂCHES]=Tableau1[[#This Row],[NOMS TÂCHES]])*Tableau72[Temps Passé en H])</f>
        <v>0</v>
      </c>
      <c r="H11" s="10">
        <v>0.5</v>
      </c>
    </row>
    <row r="12" spans="2:8" hidden="1">
      <c r="B12" s="8">
        <v>42597</v>
      </c>
      <c r="C12" s="9" t="s">
        <v>23</v>
      </c>
      <c r="D12" s="9" t="s">
        <v>24</v>
      </c>
      <c r="E12" s="14" t="s">
        <v>32</v>
      </c>
      <c r="F12" s="9" t="s">
        <v>9</v>
      </c>
      <c r="G12" s="11">
        <f>SUMPRODUCT((Tableau72[TÂCHES]=Tableau1[[#This Row],[NOMS TÂCHES]])*Tableau72[Temps Passé en H])</f>
        <v>0</v>
      </c>
      <c r="H12" s="10">
        <v>0.5</v>
      </c>
    </row>
    <row r="13" spans="2:8" hidden="1">
      <c r="B13" s="8">
        <v>42597</v>
      </c>
      <c r="C13" s="9" t="s">
        <v>23</v>
      </c>
      <c r="D13" s="9" t="s">
        <v>37</v>
      </c>
      <c r="E13" s="14" t="s">
        <v>32</v>
      </c>
      <c r="F13" s="9" t="s">
        <v>12</v>
      </c>
      <c r="G13" s="11">
        <f>SUMPRODUCT((Tableau72[TÂCHES]=Tableau1[[#This Row],[NOMS TÂCHES]])*Tableau72[Temps Passé en H])</f>
        <v>0</v>
      </c>
      <c r="H13" s="10">
        <v>0.2</v>
      </c>
    </row>
    <row r="14" spans="2:8" hidden="1">
      <c r="B14" s="8">
        <v>42597</v>
      </c>
      <c r="C14" s="9" t="s">
        <v>16</v>
      </c>
      <c r="D14" s="9" t="s">
        <v>38</v>
      </c>
      <c r="E14" s="15" t="s">
        <v>33</v>
      </c>
      <c r="F14" s="9" t="s">
        <v>9</v>
      </c>
      <c r="G14" s="11">
        <f>SUMPRODUCT((Tableau72[TÂCHES]=Tableau1[[#This Row],[NOMS TÂCHES]])*Tableau72[Temps Passé en H])</f>
        <v>0</v>
      </c>
      <c r="H14" s="10">
        <v>0.6</v>
      </c>
    </row>
    <row r="15" spans="2:8" hidden="1">
      <c r="B15" s="8">
        <v>42606</v>
      </c>
      <c r="C15" s="9" t="s">
        <v>10</v>
      </c>
      <c r="D15" s="9" t="s">
        <v>39</v>
      </c>
      <c r="E15" s="17" t="s">
        <v>40</v>
      </c>
      <c r="F15" s="9" t="s">
        <v>12</v>
      </c>
      <c r="G15" s="11">
        <f>SUMPRODUCT((Tableau72[TÂCHES]=Tableau1[[#This Row],[NOMS TÂCHES]])*Tableau72[Temps Passé en H])</f>
        <v>0</v>
      </c>
      <c r="H15" s="10">
        <v>1</v>
      </c>
    </row>
    <row r="16" spans="2:8" hidden="1">
      <c r="B16" s="8">
        <v>42606</v>
      </c>
      <c r="C16" s="9" t="s">
        <v>10</v>
      </c>
      <c r="D16" s="9" t="s">
        <v>41</v>
      </c>
      <c r="E16" s="14" t="s">
        <v>32</v>
      </c>
      <c r="F16" s="9" t="s">
        <v>12</v>
      </c>
      <c r="G16" s="11">
        <f>SUMPRODUCT((Tableau72[TÂCHES]=Tableau1[[#This Row],[NOMS TÂCHES]])*Tableau72[Temps Passé en H])</f>
        <v>0</v>
      </c>
      <c r="H16" s="10">
        <v>0.3</v>
      </c>
    </row>
    <row r="17" spans="2:8" hidden="1">
      <c r="B17" s="8">
        <v>42607</v>
      </c>
      <c r="C17" s="9" t="s">
        <v>19</v>
      </c>
      <c r="D17" s="9" t="s">
        <v>21</v>
      </c>
      <c r="E17" s="14" t="s">
        <v>32</v>
      </c>
      <c r="F17" s="9" t="s">
        <v>9</v>
      </c>
      <c r="G17" s="11">
        <f>SUMPRODUCT((Tableau72[TÂCHES]=Tableau1[[#This Row],[NOMS TÂCHES]])*Tableau72[Temps Passé en H])</f>
        <v>4</v>
      </c>
      <c r="H17" s="10">
        <v>0.1</v>
      </c>
    </row>
    <row r="18" spans="2:8" hidden="1">
      <c r="B18" s="8">
        <v>42607</v>
      </c>
      <c r="C18" s="9" t="s">
        <v>13</v>
      </c>
      <c r="D18" s="9" t="s">
        <v>42</v>
      </c>
      <c r="E18" s="14" t="s">
        <v>32</v>
      </c>
      <c r="F18" s="9" t="s">
        <v>9</v>
      </c>
      <c r="G18" s="12">
        <f>SUMPRODUCT((Tableau72[TÂCHES]=Tableau1[[#This Row],[NOMS TÂCHES]])*Tableau72[Temps Passé en H])</f>
        <v>0</v>
      </c>
      <c r="H18" s="10">
        <v>0.1</v>
      </c>
    </row>
    <row r="19" spans="2:8" hidden="1">
      <c r="B19" s="8">
        <v>42614</v>
      </c>
      <c r="C19" s="9" t="s">
        <v>19</v>
      </c>
      <c r="D19" s="9" t="s">
        <v>20</v>
      </c>
      <c r="E19" s="15" t="s">
        <v>33</v>
      </c>
      <c r="F19" s="9" t="s">
        <v>9</v>
      </c>
      <c r="G19" s="11">
        <f>SUMPRODUCT((Tableau72[TÂCHES]=Tableau1[[#This Row],[NOMS TÂCHES]])*Tableau72[Temps Passé en H])</f>
        <v>12</v>
      </c>
      <c r="H19" s="10">
        <v>0.2</v>
      </c>
    </row>
    <row r="29" spans="2:8">
      <c r="E29" s="18"/>
    </row>
    <row r="30" spans="2:8">
      <c r="E30" s="18"/>
    </row>
  </sheetData>
  <protectedRanges>
    <protectedRange sqref="E2:H19" name="taches"/>
  </protectedRanges>
  <conditionalFormatting sqref="H2:H19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type="list" allowBlank="1" showInputMessage="1" showErrorMessage="1" sqref="H2:H19">
      <formula1>"0%,10%,20%,30%,40%,50%,60%,70%,80%,90%,100%"</formula1>
    </dataValidation>
    <dataValidation type="list" allowBlank="1" showInputMessage="1" showErrorMessage="1" sqref="C2:C19">
      <formula1>project</formula1>
    </dataValidation>
    <dataValidation type="list" allowBlank="1" showInputMessage="1" showErrorMessage="1" sqref="F2:F19">
      <formula1>"Romain,Yan,Y &amp; R,"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K18"/>
  <sheetViews>
    <sheetView workbookViewId="0"/>
    <sheetView workbookViewId="1"/>
  </sheetViews>
  <sheetFormatPr baseColWidth="10" defaultColWidth="11" defaultRowHeight="14"/>
  <sheetData>
    <row r="2" spans="1:11">
      <c r="A2" s="3" t="str">
        <f t="array" aca="1" ref="A2" ca="1">IFERROR(OFFSET(Taches!$C$1,MATCH(0,COUNTIF(A$1:A1,projet),0),),"")</f>
        <v>A</v>
      </c>
      <c r="B2" s="3">
        <f ca="1">IF(A2="","",COUNTIF(C2:Z2,"&gt;&lt;"))</f>
        <v>1</v>
      </c>
      <c r="C2" s="3" t="str">
        <f t="array" aca="1" ref="C2" ca="1">INDEX(tache,SMALL(IF(projet=$A2,ROW(projet)-1,""),COLUMN(A:A)))</f>
        <v>ASUR</v>
      </c>
      <c r="D2" s="3" t="e">
        <f t="array" aca="1" ref="D2" ca="1">INDEX(tache,SMALL(IF(projet=$A2,ROW(projet)-1,""),COLUMN(B:B)))</f>
        <v>#NUM!</v>
      </c>
      <c r="E2" s="3" t="e">
        <f t="array" aca="1" ref="E2" ca="1">INDEX(tache,SMALL(IF(projet=$A2,ROW(projet)-1,""),COLUMN(C:C)))</f>
        <v>#NUM!</v>
      </c>
      <c r="F2" s="3" t="e">
        <f t="array" aca="1" ref="F2" ca="1">INDEX(tache,SMALL(IF(projet=$A2,ROW(projet)-1,""),COLUMN(D:D)))</f>
        <v>#NUM!</v>
      </c>
      <c r="G2" s="3" t="e">
        <f t="array" aca="1" ref="G2" ca="1">INDEX(tache,SMALL(IF(projet=$A2,ROW(projet)-1,""),COLUMN(E:E)))</f>
        <v>#NUM!</v>
      </c>
      <c r="H2" s="3" t="e">
        <f t="array" aca="1" ref="H2" ca="1">INDEX(tache,SMALL(IF(projet=$A2,ROW(projet)-1,""),COLUMN(F:F)))</f>
        <v>#NUM!</v>
      </c>
      <c r="I2" s="3" t="e">
        <f t="array" aca="1" ref="I2" ca="1">INDEX(tache,SMALL(IF(projet=$A2,ROW(projet)-1,""),COLUMN(G:G)))</f>
        <v>#NUM!</v>
      </c>
      <c r="J2" s="3" t="e">
        <f t="array" aca="1" ref="J2" ca="1">INDEX(tache,SMALL(IF(projet=$A2,ROW(projet)-1,""),COLUMN(H:H)))</f>
        <v>#NUM!</v>
      </c>
      <c r="K2" s="3" t="e">
        <f t="array" aca="1" ref="K2" ca="1">INDEX(tache,SMALL(IF(projet=$A2,ROW(projet)-1,""),COLUMN(I:I)))</f>
        <v>#NUM!</v>
      </c>
    </row>
    <row r="3" spans="1:11">
      <c r="A3" s="3" t="str">
        <f t="array" aca="1" ref="A3" ca="1">IFERROR(OFFSET(Taches!$C$1,MATCH(0,COUNTIF(A$1:A2,projet),0),),"")</f>
        <v>D</v>
      </c>
      <c r="B3" s="3">
        <f t="shared" ref="B3:B18" ca="1" si="0">IF(A3="","",COUNTIF(C3:Z3,"&gt;&lt;"))</f>
        <v>5</v>
      </c>
      <c r="C3" s="3" t="str">
        <f t="array" aca="1" ref="C3" ca="1">INDEX(tache,SMALL(IF(projet=$A3,ROW(projet)-1,""),COLUMN(A:A)))</f>
        <v>DROLE</v>
      </c>
      <c r="D3" s="3" t="str">
        <f t="array" aca="1" ref="D3" ca="1">INDEX(tache,SMALL(IF(projet=$A3,ROW(projet)-1,""),COLUMN(B:B)))</f>
        <v>DIFFUSEUR</v>
      </c>
      <c r="E3" s="3" t="str">
        <f t="array" aca="1" ref="E3" ca="1">INDEX(tache,SMALL(IF(projet=$A3,ROW(projet)-1,""),COLUMN(C:C)))</f>
        <v>DIAMANT</v>
      </c>
      <c r="F3" s="3" t="str">
        <f t="array" aca="1" ref="F3" ca="1">INDEX(tache,SMALL(IF(projet=$A3,ROW(projet)-1,""),COLUMN(D:D)))</f>
        <v>DORA</v>
      </c>
      <c r="G3" s="3" t="str">
        <f t="array" aca="1" ref="G3" ca="1">INDEX(tache,SMALL(IF(projet=$A3,ROW(projet)-1,""),COLUMN(E:E)))</f>
        <v>DUR</v>
      </c>
      <c r="H3" s="3" t="e">
        <f t="array" aca="1" ref="H3" ca="1">INDEX(tache,SMALL(IF(projet=$A3,ROW(projet)-1,""),COLUMN(F:F)))</f>
        <v>#NUM!</v>
      </c>
      <c r="I3" s="3" t="e">
        <f t="array" aca="1" ref="I3" ca="1">INDEX(tache,SMALL(IF(projet=$A3,ROW(projet)-1,""),COLUMN(G:G)))</f>
        <v>#NUM!</v>
      </c>
      <c r="J3" s="3" t="e">
        <f t="array" aca="1" ref="J3" ca="1">INDEX(tache,SMALL(IF(projet=$A3,ROW(projet)-1,""),COLUMN(H:H)))</f>
        <v>#NUM!</v>
      </c>
      <c r="K3" s="3" t="e">
        <f t="array" aca="1" ref="K3" ca="1">INDEX(tache,SMALL(IF(projet=$A3,ROW(projet)-1,""),COLUMN(I:I)))</f>
        <v>#NUM!</v>
      </c>
    </row>
    <row r="4" spans="1:11">
      <c r="A4" s="3" t="str">
        <f t="array" aca="1" ref="A4" ca="1">IFERROR(OFFSET(Taches!$C$1,MATCH(0,COUNTIF(A$1:A3,projet),0),),"")</f>
        <v>F</v>
      </c>
      <c r="B4" s="3">
        <f t="shared" ca="1" si="0"/>
        <v>3</v>
      </c>
      <c r="C4" s="3" t="str">
        <f t="array" aca="1" ref="C4" ca="1">INDEX(tache,SMALL(IF(projet=$A4,ROW(projet)-1,""),COLUMN(A:A)))</f>
        <v>FUSIONNER</v>
      </c>
      <c r="D4" s="3" t="str">
        <f t="array" aca="1" ref="D4" ca="1">INDEX(tache,SMALL(IF(projet=$A4,ROW(projet)-1,""),COLUMN(B:B)))</f>
        <v>FUREUR</v>
      </c>
      <c r="E4" s="3" t="str">
        <f t="array" aca="1" ref="E4" ca="1">INDEX(tache,SMALL(IF(projet=$A4,ROW(projet)-1,""),COLUMN(C:C)))</f>
        <v>FILS</v>
      </c>
      <c r="F4" s="3" t="e">
        <f t="array" aca="1" ref="F4" ca="1">INDEX(tache,SMALL(IF(projet=$A4,ROW(projet)-1,""),COLUMN(D:D)))</f>
        <v>#NUM!</v>
      </c>
      <c r="G4" s="3" t="e">
        <f t="array" aca="1" ref="G4" ca="1">INDEX(tache,SMALL(IF(projet=$A4,ROW(projet)-1,""),COLUMN(E:E)))</f>
        <v>#NUM!</v>
      </c>
      <c r="H4" s="3" t="e">
        <f t="array" aca="1" ref="H4" ca="1">INDEX(tache,SMALL(IF(projet=$A4,ROW(projet)-1,""),COLUMN(F:F)))</f>
        <v>#NUM!</v>
      </c>
      <c r="I4" s="3" t="e">
        <f t="array" aca="1" ref="I4" ca="1">INDEX(tache,SMALL(IF(projet=$A4,ROW(projet)-1,""),COLUMN(G:G)))</f>
        <v>#NUM!</v>
      </c>
      <c r="J4" s="3" t="e">
        <f t="array" aca="1" ref="J4" ca="1">INDEX(tache,SMALL(IF(projet=$A4,ROW(projet)-1,""),COLUMN(H:H)))</f>
        <v>#NUM!</v>
      </c>
      <c r="K4" s="3" t="e">
        <f t="array" aca="1" ref="K4" ca="1">INDEX(tache,SMALL(IF(projet=$A4,ROW(projet)-1,""),COLUMN(I:I)))</f>
        <v>#NUM!</v>
      </c>
    </row>
    <row r="5" spans="1:11">
      <c r="A5" s="3" t="str">
        <f t="array" aca="1" ref="A5" ca="1">IFERROR(OFFSET(Taches!$C$1,MATCH(0,COUNTIF(A$1:A4,projet),0),),"")</f>
        <v>C</v>
      </c>
      <c r="B5" s="3">
        <f t="shared" ca="1" si="0"/>
        <v>4</v>
      </c>
      <c r="C5" s="3" t="str">
        <f t="array" aca="1" ref="C5" ca="1">INDEX(tache,SMALL(IF(projet=$A5,ROW(projet)-1,""),COLUMN(A:A)))</f>
        <v>Ceramique</v>
      </c>
      <c r="D5" s="3" t="str">
        <f t="array" aca="1" ref="D5" ca="1">INDEX(tache,SMALL(IF(projet=$A5,ROW(projet)-1,""),COLUMN(B:B)))</f>
        <v>CISEAU</v>
      </c>
      <c r="E5" s="3" t="str">
        <f t="array" aca="1" ref="E5" ca="1">INDEX(tache,SMALL(IF(projet=$A5,ROW(projet)-1,""),COLUMN(C:C)))</f>
        <v>CENIQUE</v>
      </c>
      <c r="F5" s="3" t="str">
        <f t="array" aca="1" ref="F5" ca="1">INDEX(tache,SMALL(IF(projet=$A5,ROW(projet)-1,""),COLUMN(D:D)))</f>
        <v>COUCHAGE</v>
      </c>
      <c r="G5" s="3" t="e">
        <f t="array" aca="1" ref="G5" ca="1">INDEX(tache,SMALL(IF(projet=$A5,ROW(projet)-1,""),COLUMN(E:E)))</f>
        <v>#NUM!</v>
      </c>
      <c r="H5" s="3" t="e">
        <f t="array" aca="1" ref="H5" ca="1">INDEX(tache,SMALL(IF(projet=$A5,ROW(projet)-1,""),COLUMN(F:F)))</f>
        <v>#NUM!</v>
      </c>
      <c r="I5" s="3" t="e">
        <f t="array" aca="1" ref="I5" ca="1">INDEX(tache,SMALL(IF(projet=$A5,ROW(projet)-1,""),COLUMN(G:G)))</f>
        <v>#NUM!</v>
      </c>
      <c r="J5" s="3" t="e">
        <f t="array" aca="1" ref="J5" ca="1">INDEX(tache,SMALL(IF(projet=$A5,ROW(projet)-1,""),COLUMN(H:H)))</f>
        <v>#NUM!</v>
      </c>
      <c r="K5" s="3" t="e">
        <f t="array" aca="1" ref="K5" ca="1">INDEX(tache,SMALL(IF(projet=$A5,ROW(projet)-1,""),COLUMN(I:I)))</f>
        <v>#NUM!</v>
      </c>
    </row>
    <row r="6" spans="1:11">
      <c r="A6" s="3" t="str">
        <f t="array" aca="1" ref="A6" ca="1">IFERROR(OFFSET(Taches!$C$1,MATCH(0,COUNTIF(A$1:A5,projet),0),),"")</f>
        <v>E</v>
      </c>
      <c r="B6" s="3">
        <f t="shared" ca="1" si="0"/>
        <v>3</v>
      </c>
      <c r="C6" s="3" t="str">
        <f t="array" aca="1" ref="C6" ca="1">INDEX(tache,SMALL(IF(projet=$A6,ROW(projet)-1,""),COLUMN(A:A)))</f>
        <v>EMOTIF</v>
      </c>
      <c r="D6" s="3" t="str">
        <f t="array" aca="1" ref="D6" ca="1">INDEX(tache,SMALL(IF(projet=$A6,ROW(projet)-1,""),COLUMN(B:B)))</f>
        <v>EPURER</v>
      </c>
      <c r="E6" s="3" t="str">
        <f t="array" aca="1" ref="E6" ca="1">INDEX(tache,SMALL(IF(projet=$A6,ROW(projet)-1,""),COLUMN(C:C)))</f>
        <v>EFEMINE</v>
      </c>
      <c r="F6" s="3" t="e">
        <f t="array" aca="1" ref="F6" ca="1">INDEX(tache,SMALL(IF(projet=$A6,ROW(projet)-1,""),COLUMN(D:D)))</f>
        <v>#NUM!</v>
      </c>
      <c r="G6" s="3" t="e">
        <f t="array" aca="1" ref="G6" ca="1">INDEX(tache,SMALL(IF(projet=$A6,ROW(projet)-1,""),COLUMN(E:E)))</f>
        <v>#NUM!</v>
      </c>
      <c r="H6" s="3" t="e">
        <f t="array" aca="1" ref="H6" ca="1">INDEX(tache,SMALL(IF(projet=$A6,ROW(projet)-1,""),COLUMN(F:F)))</f>
        <v>#NUM!</v>
      </c>
      <c r="I6" s="3" t="e">
        <f t="array" aca="1" ref="I6" ca="1">INDEX(tache,SMALL(IF(projet=$A6,ROW(projet)-1,""),COLUMN(G:G)))</f>
        <v>#NUM!</v>
      </c>
      <c r="J6" s="3" t="e">
        <f t="array" aca="1" ref="J6" ca="1">INDEX(tache,SMALL(IF(projet=$A6,ROW(projet)-1,""),COLUMN(H:H)))</f>
        <v>#NUM!</v>
      </c>
      <c r="K6" s="3" t="e">
        <f t="array" aca="1" ref="K6" ca="1">INDEX(tache,SMALL(IF(projet=$A6,ROW(projet)-1,""),COLUMN(I:I)))</f>
        <v>#NUM!</v>
      </c>
    </row>
    <row r="7" spans="1:11">
      <c r="A7" s="3" t="str">
        <f t="array" aca="1" ref="A7" ca="1">IFERROR(OFFSET(Taches!$C$1,MATCH(0,COUNTIF(A$1:A6,projet),0),),"")</f>
        <v>B</v>
      </c>
      <c r="B7" s="3">
        <f t="shared" ca="1" si="0"/>
        <v>2</v>
      </c>
      <c r="C7" s="3" t="str">
        <f t="array" aca="1" ref="C7" ca="1">INDEX(tache,SMALL(IF(projet=$A7,ROW(projet)-1,""),COLUMN(A:A)))</f>
        <v>BRUTE</v>
      </c>
      <c r="D7" s="3" t="str">
        <f t="array" aca="1" ref="D7" ca="1">INDEX(tache,SMALL(IF(projet=$A7,ROW(projet)-1,""),COLUMN(B:B)))</f>
        <v>BIBO</v>
      </c>
      <c r="E7" s="3" t="e">
        <f t="array" aca="1" ref="E7" ca="1">INDEX(tache,SMALL(IF(projet=$A7,ROW(projet)-1,""),COLUMN(C:C)))</f>
        <v>#NUM!</v>
      </c>
      <c r="F7" s="3" t="e">
        <f t="array" aca="1" ref="F7" ca="1">INDEX(tache,SMALL(IF(projet=$A7,ROW(projet)-1,""),COLUMN(D:D)))</f>
        <v>#NUM!</v>
      </c>
      <c r="G7" s="3" t="e">
        <f t="array" aca="1" ref="G7" ca="1">INDEX(tache,SMALL(IF(projet=$A7,ROW(projet)-1,""),COLUMN(E:E)))</f>
        <v>#NUM!</v>
      </c>
      <c r="H7" s="3" t="e">
        <f t="array" aca="1" ref="H7" ca="1">INDEX(tache,SMALL(IF(projet=$A7,ROW(projet)-1,""),COLUMN(F:F)))</f>
        <v>#NUM!</v>
      </c>
      <c r="I7" s="3" t="e">
        <f t="array" aca="1" ref="I7" ca="1">INDEX(tache,SMALL(IF(projet=$A7,ROW(projet)-1,""),COLUMN(G:G)))</f>
        <v>#NUM!</v>
      </c>
      <c r="J7" s="3" t="e">
        <f t="array" aca="1" ref="J7" ca="1">INDEX(tache,SMALL(IF(projet=$A7,ROW(projet)-1,""),COLUMN(H:H)))</f>
        <v>#NUM!</v>
      </c>
      <c r="K7" s="3" t="e">
        <f t="array" aca="1" ref="K7" ca="1">INDEX(tache,SMALL(IF(projet=$A7,ROW(projet)-1,""),COLUMN(I:I)))</f>
        <v>#NUM!</v>
      </c>
    </row>
    <row r="8" spans="1:11">
      <c r="A8" s="3" t="str">
        <f t="array" aca="1" ref="A8" ca="1">IFERROR(OFFSET(Taches!$C$1,MATCH(0,COUNTIF(A$1:A7,projet),0),),"")</f>
        <v/>
      </c>
      <c r="B8" s="3" t="str">
        <f t="shared" ca="1" si="0"/>
        <v/>
      </c>
      <c r="C8" s="3" t="e">
        <f t="array" aca="1" ref="C8" ca="1">INDEX(tache,SMALL(IF(projet=$A8,ROW(projet)-1,""),COLUMN(A:A)))</f>
        <v>#NUM!</v>
      </c>
      <c r="D8" s="3" t="e">
        <f t="array" aca="1" ref="D8" ca="1">INDEX(tache,SMALL(IF(projet=$A8,ROW(projet)-1,""),COLUMN(B:B)))</f>
        <v>#NUM!</v>
      </c>
      <c r="E8" s="3" t="e">
        <f t="array" aca="1" ref="E8" ca="1">INDEX(tache,SMALL(IF(projet=$A8,ROW(projet)-1,""),COLUMN(C:C)))</f>
        <v>#NUM!</v>
      </c>
      <c r="F8" s="3" t="e">
        <f t="array" aca="1" ref="F8" ca="1">INDEX(tache,SMALL(IF(projet=$A8,ROW(projet)-1,""),COLUMN(D:D)))</f>
        <v>#NUM!</v>
      </c>
      <c r="G8" s="3" t="e">
        <f t="array" aca="1" ref="G8" ca="1">INDEX(tache,SMALL(IF(projet=$A8,ROW(projet)-1,""),COLUMN(E:E)))</f>
        <v>#NUM!</v>
      </c>
      <c r="H8" s="3" t="e">
        <f t="array" aca="1" ref="H8" ca="1">INDEX(tache,SMALL(IF(projet=$A8,ROW(projet)-1,""),COLUMN(F:F)))</f>
        <v>#NUM!</v>
      </c>
      <c r="I8" s="3" t="e">
        <f t="array" aca="1" ref="I8" ca="1">INDEX(tache,SMALL(IF(projet=$A8,ROW(projet)-1,""),COLUMN(G:G)))</f>
        <v>#NUM!</v>
      </c>
      <c r="J8" s="3" t="e">
        <f t="array" aca="1" ref="J8" ca="1">INDEX(tache,SMALL(IF(projet=$A8,ROW(projet)-1,""),COLUMN(H:H)))</f>
        <v>#NUM!</v>
      </c>
      <c r="K8" s="3" t="e">
        <f t="array" aca="1" ref="K8" ca="1">INDEX(tache,SMALL(IF(projet=$A8,ROW(projet)-1,""),COLUMN(I:I)))</f>
        <v>#NUM!</v>
      </c>
    </row>
    <row r="9" spans="1:11">
      <c r="A9" s="3" t="str">
        <f t="array" aca="1" ref="A9" ca="1">IFERROR(OFFSET(Taches!$C$1,MATCH(0,COUNTIF(A$1:A8,projet),0),),"")</f>
        <v/>
      </c>
      <c r="B9" s="3" t="str">
        <f t="shared" ca="1" si="0"/>
        <v/>
      </c>
      <c r="C9" s="3" t="e">
        <f t="array" aca="1" ref="C9" ca="1">INDEX(tache,SMALL(IF(projet=$A9,ROW(projet)-1,""),COLUMN(A:A)))</f>
        <v>#NUM!</v>
      </c>
      <c r="D9" s="3" t="e">
        <f t="array" aca="1" ref="D9" ca="1">INDEX(tache,SMALL(IF(projet=$A9,ROW(projet)-1,""),COLUMN(B:B)))</f>
        <v>#NUM!</v>
      </c>
      <c r="E9" s="3" t="e">
        <f t="array" aca="1" ref="E9" ca="1">INDEX(tache,SMALL(IF(projet=$A9,ROW(projet)-1,""),COLUMN(C:C)))</f>
        <v>#NUM!</v>
      </c>
      <c r="F9" s="3" t="e">
        <f t="array" aca="1" ref="F9" ca="1">INDEX(tache,SMALL(IF(projet=$A9,ROW(projet)-1,""),COLUMN(D:D)))</f>
        <v>#NUM!</v>
      </c>
      <c r="G9" s="3" t="e">
        <f t="array" aca="1" ref="G9" ca="1">INDEX(tache,SMALL(IF(projet=$A9,ROW(projet)-1,""),COLUMN(E:E)))</f>
        <v>#NUM!</v>
      </c>
      <c r="H9" s="3" t="e">
        <f t="array" aca="1" ref="H9" ca="1">INDEX(tache,SMALL(IF(projet=$A9,ROW(projet)-1,""),COLUMN(F:F)))</f>
        <v>#NUM!</v>
      </c>
      <c r="I9" s="3" t="e">
        <f t="array" aca="1" ref="I9" ca="1">INDEX(tache,SMALL(IF(projet=$A9,ROW(projet)-1,""),COLUMN(G:G)))</f>
        <v>#NUM!</v>
      </c>
      <c r="J9" s="3" t="e">
        <f t="array" aca="1" ref="J9" ca="1">INDEX(tache,SMALL(IF(projet=$A9,ROW(projet)-1,""),COLUMN(H:H)))</f>
        <v>#NUM!</v>
      </c>
      <c r="K9" s="3" t="e">
        <f t="array" aca="1" ref="K9" ca="1">INDEX(tache,SMALL(IF(projet=$A9,ROW(projet)-1,""),COLUMN(I:I)))</f>
        <v>#NUM!</v>
      </c>
    </row>
    <row r="10" spans="1:11">
      <c r="A10" s="3" t="str">
        <f t="array" aca="1" ref="A10" ca="1">IFERROR(OFFSET(Taches!$C$1,MATCH(0,COUNTIF(A$1:A9,projet),0),),"")</f>
        <v/>
      </c>
      <c r="B10" s="3" t="str">
        <f t="shared" ca="1" si="0"/>
        <v/>
      </c>
      <c r="C10" s="3" t="e">
        <f t="array" aca="1" ref="C10" ca="1">INDEX(tache,SMALL(IF(projet=$A10,ROW(projet)-1,""),COLUMN(A:A)))</f>
        <v>#NUM!</v>
      </c>
      <c r="D10" s="3" t="e">
        <f t="array" aca="1" ref="D10" ca="1">INDEX(tache,SMALL(IF(projet=$A10,ROW(projet)-1,""),COLUMN(B:B)))</f>
        <v>#NUM!</v>
      </c>
      <c r="E10" s="3" t="e">
        <f t="array" aca="1" ref="E10" ca="1">INDEX(tache,SMALL(IF(projet=$A10,ROW(projet)-1,""),COLUMN(C:C)))</f>
        <v>#NUM!</v>
      </c>
      <c r="F10" s="3" t="e">
        <f t="array" aca="1" ref="F10" ca="1">INDEX(tache,SMALL(IF(projet=$A10,ROW(projet)-1,""),COLUMN(D:D)))</f>
        <v>#NUM!</v>
      </c>
      <c r="G10" s="3" t="e">
        <f t="array" aca="1" ref="G10" ca="1">INDEX(tache,SMALL(IF(projet=$A10,ROW(projet)-1,""),COLUMN(E:E)))</f>
        <v>#NUM!</v>
      </c>
      <c r="H10" s="3" t="e">
        <f t="array" aca="1" ref="H10" ca="1">INDEX(tache,SMALL(IF(projet=$A10,ROW(projet)-1,""),COLUMN(F:F)))</f>
        <v>#NUM!</v>
      </c>
      <c r="I10" s="3" t="e">
        <f t="array" aca="1" ref="I10" ca="1">INDEX(tache,SMALL(IF(projet=$A10,ROW(projet)-1,""),COLUMN(G:G)))</f>
        <v>#NUM!</v>
      </c>
      <c r="J10" s="3" t="e">
        <f t="array" aca="1" ref="J10" ca="1">INDEX(tache,SMALL(IF(projet=$A10,ROW(projet)-1,""),COLUMN(H:H)))</f>
        <v>#NUM!</v>
      </c>
      <c r="K10" s="3" t="e">
        <f t="array" aca="1" ref="K10" ca="1">INDEX(tache,SMALL(IF(projet=$A10,ROW(projet)-1,""),COLUMN(I:I)))</f>
        <v>#NUM!</v>
      </c>
    </row>
    <row r="11" spans="1:11">
      <c r="A11" s="3" t="str">
        <f t="array" aca="1" ref="A11" ca="1">IFERROR(OFFSET(Taches!$C$1,MATCH(0,COUNTIF(A$1:A10,projet),0),),"")</f>
        <v/>
      </c>
      <c r="B11" s="3" t="str">
        <f t="shared" ca="1" si="0"/>
        <v/>
      </c>
      <c r="C11" s="3" t="e">
        <f t="array" aca="1" ref="C11" ca="1">INDEX(tache,SMALL(IF(projet=$A11,ROW(projet)-1,""),COLUMN(A:A)))</f>
        <v>#NUM!</v>
      </c>
      <c r="D11" s="3" t="e">
        <f t="array" aca="1" ref="D11" ca="1">INDEX(tache,SMALL(IF(projet=$A11,ROW(projet)-1,""),COLUMN(B:B)))</f>
        <v>#NUM!</v>
      </c>
      <c r="E11" s="3" t="e">
        <f t="array" aca="1" ref="E11" ca="1">INDEX(tache,SMALL(IF(projet=$A11,ROW(projet)-1,""),COLUMN(C:C)))</f>
        <v>#NUM!</v>
      </c>
      <c r="F11" s="3" t="e">
        <f t="array" aca="1" ref="F11" ca="1">INDEX(tache,SMALL(IF(projet=$A11,ROW(projet)-1,""),COLUMN(D:D)))</f>
        <v>#NUM!</v>
      </c>
      <c r="G11" s="3" t="e">
        <f t="array" aca="1" ref="G11" ca="1">INDEX(tache,SMALL(IF(projet=$A11,ROW(projet)-1,""),COLUMN(E:E)))</f>
        <v>#NUM!</v>
      </c>
      <c r="H11" s="3" t="e">
        <f t="array" aca="1" ref="H11" ca="1">INDEX(tache,SMALL(IF(projet=$A11,ROW(projet)-1,""),COLUMN(F:F)))</f>
        <v>#NUM!</v>
      </c>
      <c r="I11" s="3" t="e">
        <f t="array" aca="1" ref="I11" ca="1">INDEX(tache,SMALL(IF(projet=$A11,ROW(projet)-1,""),COLUMN(G:G)))</f>
        <v>#NUM!</v>
      </c>
      <c r="J11" s="3" t="e">
        <f t="array" aca="1" ref="J11" ca="1">INDEX(tache,SMALL(IF(projet=$A11,ROW(projet)-1,""),COLUMN(H:H)))</f>
        <v>#NUM!</v>
      </c>
      <c r="K11" s="3" t="e">
        <f t="array" aca="1" ref="K11" ca="1">INDEX(tache,SMALL(IF(projet=$A11,ROW(projet)-1,""),COLUMN(I:I)))</f>
        <v>#NUM!</v>
      </c>
    </row>
    <row r="12" spans="1:11">
      <c r="A12" s="3" t="str">
        <f t="array" aca="1" ref="A12" ca="1">IFERROR(OFFSET(Taches!$C$1,MATCH(0,COUNTIF(A$1:A11,projet),0),),"")</f>
        <v/>
      </c>
      <c r="B12" s="3" t="str">
        <f t="shared" ca="1" si="0"/>
        <v/>
      </c>
      <c r="C12" s="3" t="e">
        <f t="array" aca="1" ref="C12" ca="1">INDEX(tache,SMALL(IF(projet=$A12,ROW(projet)-1,""),COLUMN(A:A)))</f>
        <v>#NUM!</v>
      </c>
      <c r="D12" s="3" t="e">
        <f t="array" aca="1" ref="D12" ca="1">INDEX(tache,SMALL(IF(projet=$A12,ROW(projet)-1,""),COLUMN(B:B)))</f>
        <v>#NUM!</v>
      </c>
      <c r="E12" s="3" t="e">
        <f t="array" aca="1" ref="E12" ca="1">INDEX(tache,SMALL(IF(projet=$A12,ROW(projet)-1,""),COLUMN(C:C)))</f>
        <v>#NUM!</v>
      </c>
      <c r="F12" s="3" t="e">
        <f t="array" aca="1" ref="F12" ca="1">INDEX(tache,SMALL(IF(projet=$A12,ROW(projet)-1,""),COLUMN(D:D)))</f>
        <v>#NUM!</v>
      </c>
      <c r="G12" s="3" t="e">
        <f t="array" aca="1" ref="G12" ca="1">INDEX(tache,SMALL(IF(projet=$A12,ROW(projet)-1,""),COLUMN(E:E)))</f>
        <v>#NUM!</v>
      </c>
      <c r="H12" s="3" t="e">
        <f t="array" aca="1" ref="H12" ca="1">INDEX(tache,SMALL(IF(projet=$A12,ROW(projet)-1,""),COLUMN(F:F)))</f>
        <v>#NUM!</v>
      </c>
      <c r="I12" s="3" t="e">
        <f t="array" aca="1" ref="I12" ca="1">INDEX(tache,SMALL(IF(projet=$A12,ROW(projet)-1,""),COLUMN(G:G)))</f>
        <v>#NUM!</v>
      </c>
      <c r="J12" s="3" t="e">
        <f t="array" aca="1" ref="J12" ca="1">INDEX(tache,SMALL(IF(projet=$A12,ROW(projet)-1,""),COLUMN(H:H)))</f>
        <v>#NUM!</v>
      </c>
      <c r="K12" s="3" t="e">
        <f t="array" aca="1" ref="K12" ca="1">INDEX(tache,SMALL(IF(projet=$A12,ROW(projet)-1,""),COLUMN(I:I)))</f>
        <v>#NUM!</v>
      </c>
    </row>
    <row r="13" spans="1:11">
      <c r="A13" s="3" t="str">
        <f t="array" aca="1" ref="A13" ca="1">IFERROR(OFFSET(Taches!$C$1,MATCH(0,COUNTIF(A$1:A12,projet),0),),"")</f>
        <v/>
      </c>
      <c r="B13" s="3" t="str">
        <f t="shared" ca="1" si="0"/>
        <v/>
      </c>
      <c r="C13" s="3" t="e">
        <f t="array" aca="1" ref="C13" ca="1">INDEX(tache,SMALL(IF(projet=$A13,ROW(projet)-1,""),COLUMN(A:A)))</f>
        <v>#NUM!</v>
      </c>
      <c r="D13" s="3" t="e">
        <f t="array" aca="1" ref="D13" ca="1">INDEX(tache,SMALL(IF(projet=$A13,ROW(projet)-1,""),COLUMN(B:B)))</f>
        <v>#NUM!</v>
      </c>
      <c r="E13" s="3" t="e">
        <f t="array" aca="1" ref="E13" ca="1">INDEX(tache,SMALL(IF(projet=$A13,ROW(projet)-1,""),COLUMN(C:C)))</f>
        <v>#NUM!</v>
      </c>
      <c r="F13" s="3" t="e">
        <f t="array" aca="1" ref="F13" ca="1">INDEX(tache,SMALL(IF(projet=$A13,ROW(projet)-1,""),COLUMN(D:D)))</f>
        <v>#NUM!</v>
      </c>
      <c r="G13" s="3" t="e">
        <f t="array" aca="1" ref="G13" ca="1">INDEX(tache,SMALL(IF(projet=$A13,ROW(projet)-1,""),COLUMN(E:E)))</f>
        <v>#NUM!</v>
      </c>
      <c r="H13" s="3" t="e">
        <f t="array" aca="1" ref="H13" ca="1">INDEX(tache,SMALL(IF(projet=$A13,ROW(projet)-1,""),COLUMN(F:F)))</f>
        <v>#NUM!</v>
      </c>
      <c r="I13" s="3" t="e">
        <f t="array" aca="1" ref="I13" ca="1">INDEX(tache,SMALL(IF(projet=$A13,ROW(projet)-1,""),COLUMN(G:G)))</f>
        <v>#NUM!</v>
      </c>
      <c r="J13" s="3" t="e">
        <f t="array" aca="1" ref="J13" ca="1">INDEX(tache,SMALL(IF(projet=$A13,ROW(projet)-1,""),COLUMN(H:H)))</f>
        <v>#NUM!</v>
      </c>
      <c r="K13" s="3" t="e">
        <f t="array" aca="1" ref="K13" ca="1">INDEX(tache,SMALL(IF(projet=$A13,ROW(projet)-1,""),COLUMN(I:I)))</f>
        <v>#NUM!</v>
      </c>
    </row>
    <row r="14" spans="1:11">
      <c r="A14" s="3" t="str">
        <f t="array" aca="1" ref="A14" ca="1">IFERROR(OFFSET(Taches!$C$1,MATCH(0,COUNTIF(A$1:A13,projet),0),),"")</f>
        <v/>
      </c>
      <c r="B14" s="3" t="str">
        <f t="shared" ca="1" si="0"/>
        <v/>
      </c>
      <c r="C14" s="3" t="e">
        <f t="array" aca="1" ref="C14" ca="1">INDEX(tache,SMALL(IF(projet=$A14,ROW(projet)-1,""),COLUMN(A:A)))</f>
        <v>#NUM!</v>
      </c>
      <c r="D14" s="3" t="e">
        <f t="array" aca="1" ref="D14" ca="1">INDEX(tache,SMALL(IF(projet=$A14,ROW(projet)-1,""),COLUMN(B:B)))</f>
        <v>#NUM!</v>
      </c>
      <c r="E14" s="3" t="e">
        <f t="array" aca="1" ref="E14" ca="1">INDEX(tache,SMALL(IF(projet=$A14,ROW(projet)-1,""),COLUMN(C:C)))</f>
        <v>#NUM!</v>
      </c>
      <c r="F14" s="3" t="e">
        <f t="array" aca="1" ref="F14" ca="1">INDEX(tache,SMALL(IF(projet=$A14,ROW(projet)-1,""),COLUMN(D:D)))</f>
        <v>#NUM!</v>
      </c>
      <c r="G14" s="3" t="e">
        <f t="array" aca="1" ref="G14" ca="1">INDEX(tache,SMALL(IF(projet=$A14,ROW(projet)-1,""),COLUMN(E:E)))</f>
        <v>#NUM!</v>
      </c>
      <c r="H14" s="3" t="e">
        <f t="array" aca="1" ref="H14" ca="1">INDEX(tache,SMALL(IF(projet=$A14,ROW(projet)-1,""),COLUMN(F:F)))</f>
        <v>#NUM!</v>
      </c>
      <c r="I14" s="3" t="e">
        <f t="array" aca="1" ref="I14" ca="1">INDEX(tache,SMALL(IF(projet=$A14,ROW(projet)-1,""),COLUMN(G:G)))</f>
        <v>#NUM!</v>
      </c>
      <c r="J14" s="3" t="e">
        <f t="array" aca="1" ref="J14" ca="1">INDEX(tache,SMALL(IF(projet=$A14,ROW(projet)-1,""),COLUMN(H:H)))</f>
        <v>#NUM!</v>
      </c>
      <c r="K14" s="3" t="e">
        <f t="array" aca="1" ref="K14" ca="1">INDEX(tache,SMALL(IF(projet=$A14,ROW(projet)-1,""),COLUMN(I:I)))</f>
        <v>#NUM!</v>
      </c>
    </row>
    <row r="15" spans="1:11">
      <c r="A15" s="3" t="str">
        <f t="array" aca="1" ref="A15" ca="1">IFERROR(OFFSET(Taches!$C$1,MATCH(0,COUNTIF(A$1:A14,projet),0),),"")</f>
        <v/>
      </c>
      <c r="B15" s="3" t="str">
        <f t="shared" ca="1" si="0"/>
        <v/>
      </c>
      <c r="C15" s="3" t="e">
        <f t="array" aca="1" ref="C15" ca="1">INDEX(tache,SMALL(IF(projet=$A15,ROW(projet)-1,""),COLUMN(A:A)))</f>
        <v>#NUM!</v>
      </c>
      <c r="D15" s="3" t="e">
        <f t="array" aca="1" ref="D15" ca="1">INDEX(tache,SMALL(IF(projet=$A15,ROW(projet)-1,""),COLUMN(B:B)))</f>
        <v>#NUM!</v>
      </c>
      <c r="E15" s="3" t="e">
        <f t="array" aca="1" ref="E15" ca="1">INDEX(tache,SMALL(IF(projet=$A15,ROW(projet)-1,""),COLUMN(C:C)))</f>
        <v>#NUM!</v>
      </c>
      <c r="F15" s="3" t="e">
        <f t="array" aca="1" ref="F15" ca="1">INDEX(tache,SMALL(IF(projet=$A15,ROW(projet)-1,""),COLUMN(D:D)))</f>
        <v>#NUM!</v>
      </c>
      <c r="G15" s="3" t="e">
        <f t="array" aca="1" ref="G15" ca="1">INDEX(tache,SMALL(IF(projet=$A15,ROW(projet)-1,""),COLUMN(E:E)))</f>
        <v>#NUM!</v>
      </c>
      <c r="H15" s="3" t="e">
        <f t="array" aca="1" ref="H15" ca="1">INDEX(tache,SMALL(IF(projet=$A15,ROW(projet)-1,""),COLUMN(F:F)))</f>
        <v>#NUM!</v>
      </c>
      <c r="I15" s="3" t="e">
        <f t="array" aca="1" ref="I15" ca="1">INDEX(tache,SMALL(IF(projet=$A15,ROW(projet)-1,""),COLUMN(G:G)))</f>
        <v>#NUM!</v>
      </c>
      <c r="J15" s="3" t="e">
        <f t="array" aca="1" ref="J15" ca="1">INDEX(tache,SMALL(IF(projet=$A15,ROW(projet)-1,""),COLUMN(H:H)))</f>
        <v>#NUM!</v>
      </c>
      <c r="K15" s="3" t="e">
        <f t="array" aca="1" ref="K15" ca="1">INDEX(tache,SMALL(IF(projet=$A15,ROW(projet)-1,""),COLUMN(I:I)))</f>
        <v>#NUM!</v>
      </c>
    </row>
    <row r="16" spans="1:11">
      <c r="A16" s="3" t="str">
        <f t="array" aca="1" ref="A16" ca="1">IFERROR(OFFSET(Taches!$C$1,MATCH(0,COUNTIF(A$1:A15,projet),0),),"")</f>
        <v/>
      </c>
      <c r="B16" s="3" t="str">
        <f t="shared" ca="1" si="0"/>
        <v/>
      </c>
      <c r="C16" s="3" t="e">
        <f t="array" aca="1" ref="C16" ca="1">INDEX(tache,SMALL(IF(projet=$A16,ROW(projet)-1,""),COLUMN(A:A)))</f>
        <v>#NUM!</v>
      </c>
      <c r="D16" s="3" t="e">
        <f t="array" aca="1" ref="D16" ca="1">INDEX(tache,SMALL(IF(projet=$A16,ROW(projet)-1,""),COLUMN(B:B)))</f>
        <v>#NUM!</v>
      </c>
      <c r="E16" s="3" t="e">
        <f t="array" aca="1" ref="E16" ca="1">INDEX(tache,SMALL(IF(projet=$A16,ROW(projet)-1,""),COLUMN(C:C)))</f>
        <v>#NUM!</v>
      </c>
      <c r="F16" s="3" t="e">
        <f t="array" aca="1" ref="F16" ca="1">INDEX(tache,SMALL(IF(projet=$A16,ROW(projet)-1,""),COLUMN(D:D)))</f>
        <v>#NUM!</v>
      </c>
      <c r="G16" s="3" t="e">
        <f t="array" aca="1" ref="G16" ca="1">INDEX(tache,SMALL(IF(projet=$A16,ROW(projet)-1,""),COLUMN(E:E)))</f>
        <v>#NUM!</v>
      </c>
      <c r="H16" s="3" t="e">
        <f t="array" aca="1" ref="H16" ca="1">INDEX(tache,SMALL(IF(projet=$A16,ROW(projet)-1,""),COLUMN(F:F)))</f>
        <v>#NUM!</v>
      </c>
      <c r="I16" s="3" t="e">
        <f t="array" aca="1" ref="I16" ca="1">INDEX(tache,SMALL(IF(projet=$A16,ROW(projet)-1,""),COLUMN(G:G)))</f>
        <v>#NUM!</v>
      </c>
      <c r="J16" s="3" t="e">
        <f t="array" aca="1" ref="J16" ca="1">INDEX(tache,SMALL(IF(projet=$A16,ROW(projet)-1,""),COLUMN(H:H)))</f>
        <v>#NUM!</v>
      </c>
      <c r="K16" s="3" t="e">
        <f t="array" aca="1" ref="K16" ca="1">INDEX(tache,SMALL(IF(projet=$A16,ROW(projet)-1,""),COLUMN(I:I)))</f>
        <v>#NUM!</v>
      </c>
    </row>
    <row r="17" spans="1:11">
      <c r="A17" s="3" t="str">
        <f t="array" aca="1" ref="A17" ca="1">IFERROR(OFFSET(Taches!$C$1,MATCH(0,COUNTIF(A$1:A16,projet),0),),"")</f>
        <v/>
      </c>
      <c r="B17" s="3" t="str">
        <f t="shared" ca="1" si="0"/>
        <v/>
      </c>
      <c r="C17" s="3" t="e">
        <f t="array" aca="1" ref="C17" ca="1">INDEX(tache,SMALL(IF(projet=$A17,ROW(projet)-1,""),COLUMN(A:A)))</f>
        <v>#NUM!</v>
      </c>
      <c r="D17" s="3" t="e">
        <f t="array" aca="1" ref="D17" ca="1">INDEX(tache,SMALL(IF(projet=$A17,ROW(projet)-1,""),COLUMN(B:B)))</f>
        <v>#NUM!</v>
      </c>
      <c r="E17" s="3" t="e">
        <f t="array" aca="1" ref="E17" ca="1">INDEX(tache,SMALL(IF(projet=$A17,ROW(projet)-1,""),COLUMN(C:C)))</f>
        <v>#NUM!</v>
      </c>
      <c r="F17" s="3" t="e">
        <f t="array" aca="1" ref="F17" ca="1">INDEX(tache,SMALL(IF(projet=$A17,ROW(projet)-1,""),COLUMN(D:D)))</f>
        <v>#NUM!</v>
      </c>
      <c r="G17" s="3" t="e">
        <f t="array" aca="1" ref="G17" ca="1">INDEX(tache,SMALL(IF(projet=$A17,ROW(projet)-1,""),COLUMN(E:E)))</f>
        <v>#NUM!</v>
      </c>
      <c r="H17" s="3" t="e">
        <f t="array" aca="1" ref="H17" ca="1">INDEX(tache,SMALL(IF(projet=$A17,ROW(projet)-1,""),COLUMN(F:F)))</f>
        <v>#NUM!</v>
      </c>
      <c r="I17" s="3" t="e">
        <f t="array" aca="1" ref="I17" ca="1">INDEX(tache,SMALL(IF(projet=$A17,ROW(projet)-1,""),COLUMN(G:G)))</f>
        <v>#NUM!</v>
      </c>
      <c r="J17" s="3" t="e">
        <f t="array" aca="1" ref="J17" ca="1">INDEX(tache,SMALL(IF(projet=$A17,ROW(projet)-1,""),COLUMN(H:H)))</f>
        <v>#NUM!</v>
      </c>
      <c r="K17" s="3" t="e">
        <f t="array" aca="1" ref="K17" ca="1">INDEX(tache,SMALL(IF(projet=$A17,ROW(projet)-1,""),COLUMN(I:I)))</f>
        <v>#NUM!</v>
      </c>
    </row>
    <row r="18" spans="1:11">
      <c r="A18" s="3" t="str">
        <f t="array" aca="1" ref="A18" ca="1">IFERROR(OFFSET(Taches!$C$1,MATCH(0,COUNTIF(A$1:A17,projet),0),),"")</f>
        <v/>
      </c>
      <c r="B18" s="3" t="str">
        <f t="shared" ca="1" si="0"/>
        <v/>
      </c>
      <c r="C18" s="3" t="e">
        <f t="array" aca="1" ref="C18" ca="1">INDEX(tache,SMALL(IF(projet=$A18,ROW(projet)-1,""),COLUMN(A:A)))</f>
        <v>#NUM!</v>
      </c>
      <c r="D18" s="3" t="e">
        <f t="array" aca="1" ref="D18" ca="1">INDEX(tache,SMALL(IF(projet=$A18,ROW(projet)-1,""),COLUMN(B:B)))</f>
        <v>#NUM!</v>
      </c>
      <c r="E18" s="3" t="e">
        <f t="array" aca="1" ref="E18" ca="1">INDEX(tache,SMALL(IF(projet=$A18,ROW(projet)-1,""),COLUMN(C:C)))</f>
        <v>#NUM!</v>
      </c>
      <c r="F18" s="3" t="e">
        <f t="array" aca="1" ref="F18" ca="1">INDEX(tache,SMALL(IF(projet=$A18,ROW(projet)-1,""),COLUMN(D:D)))</f>
        <v>#NUM!</v>
      </c>
      <c r="G18" s="3" t="e">
        <f t="array" aca="1" ref="G18" ca="1">INDEX(tache,SMALL(IF(projet=$A18,ROW(projet)-1,""),COLUMN(E:E)))</f>
        <v>#NUM!</v>
      </c>
      <c r="H18" s="3" t="e">
        <f t="array" aca="1" ref="H18" ca="1">INDEX(tache,SMALL(IF(projet=$A18,ROW(projet)-1,""),COLUMN(F:F)))</f>
        <v>#NUM!</v>
      </c>
      <c r="I18" s="3" t="e">
        <f t="array" aca="1" ref="I18" ca="1">INDEX(tache,SMALL(IF(projet=$A18,ROW(projet)-1,""),COLUMN(G:G)))</f>
        <v>#NUM!</v>
      </c>
      <c r="J18" s="3" t="e">
        <f t="array" aca="1" ref="J18" ca="1">INDEX(tache,SMALL(IF(projet=$A18,ROW(projet)-1,""),COLUMN(H:H)))</f>
        <v>#NUM!</v>
      </c>
      <c r="K18" s="3" t="e">
        <f t="array" aca="1" ref="K18" ca="1">INDEX(tache,SMALL(IF(projet=$A18,ROW(projet)-1,""),COLUMN(I:I)))</f>
        <v>#NUM!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I25"/>
  <sheetViews>
    <sheetView tabSelected="1" zoomScale="82" zoomScaleNormal="82" workbookViewId="0">
      <selection activeCell="B13" sqref="B13"/>
    </sheetView>
    <sheetView workbookViewId="1"/>
  </sheetViews>
  <sheetFormatPr baseColWidth="10" defaultRowHeight="14"/>
  <cols>
    <col min="1" max="1" width="2.83203125" customWidth="1"/>
    <col min="2" max="2" width="17.75" customWidth="1"/>
    <col min="4" max="4" width="2.6640625" customWidth="1"/>
    <col min="5" max="5" width="14.6640625" customWidth="1"/>
    <col min="7" max="7" width="4.08203125" customWidth="1"/>
    <col min="8" max="8" width="14.08203125" customWidth="1"/>
    <col min="9" max="9" width="7.83203125" customWidth="1"/>
  </cols>
  <sheetData>
    <row r="2" spans="2:9" ht="14.5" thickBot="1"/>
    <row r="3" spans="2:9" s="21" customFormat="1" ht="20" customHeight="1" thickTop="1">
      <c r="B3" s="19" t="s">
        <v>44</v>
      </c>
      <c r="C3" s="20"/>
      <c r="E3" s="19" t="s">
        <v>9</v>
      </c>
      <c r="F3" s="19"/>
      <c r="H3" s="19" t="s">
        <v>15</v>
      </c>
      <c r="I3" s="19"/>
    </row>
    <row r="4" spans="2:9">
      <c r="B4" s="22" t="str">
        <f t="array" aca="1" ref="B4" ca="1">IFERROR(INDEX(cold,SMALL(IF(colf=$B$3,ROW(colf)-1),ROW(A1))),"")</f>
        <v>Ceramique</v>
      </c>
      <c r="C4" s="22" t="str">
        <f t="array" aca="1" ref="C4" ca="1">IFERROR(INDEX(cole,SMALL(IF(colf=$B$3,ROW(colf)-1),ROW(A1))),"")</f>
        <v>A FAIRE</v>
      </c>
      <c r="D4" s="21"/>
      <c r="E4" s="22" t="str">
        <f t="array" aca="1" ref="E4" ca="1">IFERROR(INDEX(cold,SMALL(IF(colf=$E$3,ROW(colf)-1),ROW(A1))),"")</f>
        <v>DROLE</v>
      </c>
      <c r="F4" s="22" t="str">
        <f t="array" aca="1" ref="F4" ca="1">IFERROR(INDEX(cole,SMALL(IF(colf=$E$3,ROW(colf)-1),ROW(A1))),"")</f>
        <v>PAUSE</v>
      </c>
      <c r="G4" s="21"/>
      <c r="H4" s="22" t="str">
        <f t="array" aca="1" ref="H4" ca="1">IFERROR(INDEX(cold,SMALL(IF(colf=$H$3,ROW(colf)-1),ROW(A1))),"")</f>
        <v>ASUR</v>
      </c>
      <c r="I4" s="22" t="str">
        <f t="array" aca="1" ref="I4" ca="1">IFERROR(INDEX(cole,SMALL(IF(colf=$H$3,ROW(colf)-1),ROW(A1))),"")</f>
        <v>PAUSE</v>
      </c>
    </row>
    <row r="5" spans="2:9">
      <c r="B5" s="22" t="str">
        <f t="array" aca="1" ref="B5" ca="1">IFERROR(INDEX(cold,SMALL(IF(colf=$B$3,ROW(colf)-1),ROW(A2))),"")</f>
        <v>CISEAU</v>
      </c>
      <c r="C5" s="22" t="str">
        <f t="array" aca="1" ref="C5" ca="1">IFERROR(INDEX(cole,SMALL(IF(colf=$B$3,ROW(colf)-1),ROW(A2))),"")</f>
        <v>PRIORITAIRE</v>
      </c>
      <c r="D5" s="21"/>
      <c r="E5" s="22" t="str">
        <f t="array" aca="1" ref="E5" ca="1">IFERROR(INDEX(cold,SMALL(IF(colf=$E$3,ROW(colf)-1),ROW(A2))),"")</f>
        <v>DIFFUSEUR</v>
      </c>
      <c r="F5" s="22" t="str">
        <f t="array" aca="1" ref="F5" ca="1">IFERROR(INDEX(cole,SMALL(IF(colf=$E$3,ROW(colf)-1),ROW(A2))),"")</f>
        <v>PAUSE</v>
      </c>
      <c r="G5" s="21"/>
      <c r="H5" s="22" t="str">
        <f t="array" aca="1" ref="H5" ca="1">IFERROR(INDEX(cold,SMALL(IF(colf=$H$3,ROW(colf)-1),ROW(A2))),"")</f>
        <v>DIAMANT</v>
      </c>
      <c r="I5" s="22" t="str">
        <f t="array" aca="1" ref="I5" ca="1">IFERROR(INDEX(cole,SMALL(IF(colf=$H$3,ROW(colf)-1),ROW(A2))),"")</f>
        <v>A FAIRE</v>
      </c>
    </row>
    <row r="6" spans="2:9">
      <c r="B6" s="22" t="str">
        <f t="array" aca="1" ref="B6" ca="1">IFERROR(INDEX(cold,SMALL(IF(colf=$B$3,ROW(colf)-1),ROW(A3))),"")</f>
        <v>EFEMINE</v>
      </c>
      <c r="C6" s="22" t="str">
        <f t="array" aca="1" ref="C6" ca="1">IFERROR(INDEX(cole,SMALL(IF(colf=$B$3,ROW(colf)-1),ROW(A3))),"")</f>
        <v>PAUSE</v>
      </c>
      <c r="D6" s="21"/>
      <c r="E6" s="22" t="str">
        <f t="array" aca="1" ref="E6" ca="1">IFERROR(INDEX(cold,SMALL(IF(colf=$E$3,ROW(colf)-1),ROW(A3))),"")</f>
        <v>FUSIONNER</v>
      </c>
      <c r="F6" s="22" t="str">
        <f t="array" aca="1" ref="F6" ca="1">IFERROR(INDEX(cole,SMALL(IF(colf=$E$3,ROW(colf)-1),ROW(A3))),"")</f>
        <v>A FAIRE</v>
      </c>
      <c r="G6" s="21"/>
      <c r="H6" s="22" t="str">
        <f t="array" aca="1" ref="H6" ca="1">IFERROR(INDEX(cold,SMALL(IF(colf=$H$3,ROW(colf)-1),ROW(A3))),"")</f>
        <v>CENIQUE</v>
      </c>
      <c r="I6" s="22" t="str">
        <f t="array" aca="1" ref="I6" ca="1">IFERROR(INDEX(cole,SMALL(IF(colf=$H$3,ROW(colf)-1),ROW(A3))),"")</f>
        <v>A FAIRE</v>
      </c>
    </row>
    <row r="7" spans="2:9">
      <c r="B7" s="22" t="str">
        <f t="array" aca="1" ref="B7" ca="1">IFERROR(INDEX(cold,SMALL(IF(colf=$B$3,ROW(colf)-1),ROW(A4))),"")</f>
        <v>DORA</v>
      </c>
      <c r="C7" s="22" t="str">
        <f t="array" aca="1" ref="C7" ca="1">IFERROR(INDEX(cole,SMALL(IF(colf=$B$3,ROW(colf)-1),ROW(A4))),"")</f>
        <v>OK</v>
      </c>
      <c r="D7" s="21"/>
      <c r="E7" s="22" t="str">
        <f t="array" aca="1" ref="E7" ca="1">IFERROR(INDEX(cold,SMALL(IF(colf=$E$3,ROW(colf)-1),ROW(A4))),"")</f>
        <v>FUREUR</v>
      </c>
      <c r="F7" s="22" t="str">
        <f t="array" aca="1" ref="F7" ca="1">IFERROR(INDEX(cole,SMALL(IF(colf=$E$3,ROW(colf)-1),ROW(A4))),"")</f>
        <v>PRIORITAIRE</v>
      </c>
      <c r="G7" s="21"/>
      <c r="H7" s="22" t="str">
        <f t="array" aca="1" ref="H7" ca="1">IFERROR(INDEX(cold,SMALL(IF(colf=$H$3,ROW(colf)-1),ROW(A4))),"")</f>
        <v/>
      </c>
      <c r="I7" s="22" t="str">
        <f t="array" aca="1" ref="I7" ca="1">IFERROR(INDEX(cole,SMALL(IF(colf=$H$3,ROW(colf)-1),ROW(A4))),"")</f>
        <v/>
      </c>
    </row>
    <row r="8" spans="2:9">
      <c r="B8" s="22" t="str">
        <f t="array" aca="1" ref="B8" ca="1">IFERROR(INDEX(cold,SMALL(IF(colf=$B$3,ROW(colf)-1),ROW(A5))),"")</f>
        <v>DUR</v>
      </c>
      <c r="C8" s="22" t="str">
        <f t="array" aca="1" ref="C8" ca="1">IFERROR(INDEX(cole,SMALL(IF(colf=$B$3,ROW(colf)-1),ROW(A5))),"")</f>
        <v>PAUSE</v>
      </c>
      <c r="D8" s="21"/>
      <c r="E8" s="22" t="str">
        <f t="array" aca="1" ref="E8" ca="1">IFERROR(INDEX(cold,SMALL(IF(colf=$E$3,ROW(colf)-1),ROW(A5))),"")</f>
        <v>EMOTIF</v>
      </c>
      <c r="F8" s="22" t="str">
        <f t="array" aca="1" ref="F8" ca="1">IFERROR(INDEX(cole,SMALL(IF(colf=$E$3,ROW(colf)-1),ROW(A5))),"")</f>
        <v>PAUSE</v>
      </c>
      <c r="G8" s="21"/>
      <c r="H8" s="22" t="str">
        <f t="array" aca="1" ref="H8" ca="1">IFERROR(INDEX(cold,SMALL(IF(colf=$H$3,ROW(colf)-1),ROW(A5))),"")</f>
        <v/>
      </c>
      <c r="I8" s="22" t="str">
        <f t="array" aca="1" ref="I8" ca="1">IFERROR(INDEX(cole,SMALL(IF(colf=$H$3,ROW(colf)-1),ROW(A5))),"")</f>
        <v/>
      </c>
    </row>
    <row r="9" spans="2:9">
      <c r="B9" s="22" t="str">
        <f t="array" aca="1" ref="B9" ca="1">IFERROR(INDEX(cold,SMALL(IF(colf=$B$3,ROW(colf)-1),ROW(A6))),"")</f>
        <v/>
      </c>
      <c r="C9" s="22" t="str">
        <f t="array" aca="1" ref="C9" ca="1">IFERROR(INDEX(cole,SMALL(IF(colf=$B$3,ROW(colf)-1),ROW(A6))),"")</f>
        <v/>
      </c>
      <c r="D9" s="21"/>
      <c r="E9" s="22" t="str">
        <f t="array" aca="1" ref="E9" ca="1">IFERROR(INDEX(cold,SMALL(IF(colf=$E$3,ROW(colf)-1),ROW(A6))),"")</f>
        <v>EPURER</v>
      </c>
      <c r="F9" s="22" t="str">
        <f t="array" aca="1" ref="F9" ca="1">IFERROR(INDEX(cole,SMALL(IF(colf=$E$3,ROW(colf)-1),ROW(A6))),"")</f>
        <v>PAUSE</v>
      </c>
      <c r="G9" s="21"/>
      <c r="H9" s="22" t="str">
        <f t="array" aca="1" ref="H9" ca="1">IFERROR(INDEX(cold,SMALL(IF(colf=$H$3,ROW(colf)-1),ROW(A6))),"")</f>
        <v/>
      </c>
      <c r="I9" s="22" t="str">
        <f t="array" aca="1" ref="I9" ca="1">IFERROR(INDEX(cole,SMALL(IF(colf=$H$3,ROW(colf)-1),ROW(A6))),"")</f>
        <v/>
      </c>
    </row>
    <row r="10" spans="2:9">
      <c r="B10" s="22" t="str">
        <f t="array" aca="1" ref="B10" ca="1">IFERROR(INDEX(cold,SMALL(IF(colf=$B$3,ROW(colf)-1),ROW(A7))),"")</f>
        <v/>
      </c>
      <c r="C10" s="22" t="str">
        <f t="array" aca="1" ref="C10" ca="1">IFERROR(INDEX(cole,SMALL(IF(colf=$B$3,ROW(colf)-1),ROW(A7))),"")</f>
        <v/>
      </c>
      <c r="D10" s="21"/>
      <c r="E10" s="22" t="str">
        <f t="array" aca="1" ref="E10" ca="1">IFERROR(INDEX(cold,SMALL(IF(colf=$E$3,ROW(colf)-1),ROW(A7))),"")</f>
        <v>FILS</v>
      </c>
      <c r="F10" s="22" t="str">
        <f t="array" aca="1" ref="F10" ca="1">IFERROR(INDEX(cole,SMALL(IF(colf=$E$3,ROW(colf)-1),ROW(A7))),"")</f>
        <v>A FAIRE</v>
      </c>
      <c r="G10" s="21"/>
      <c r="H10" s="22" t="str">
        <f t="array" aca="1" ref="H10" ca="1">IFERROR(INDEX(cold,SMALL(IF(colf=$H$3,ROW(colf)-1),ROW(A7))),"")</f>
        <v/>
      </c>
      <c r="I10" s="22" t="str">
        <f t="array" aca="1" ref="I10" ca="1">IFERROR(INDEX(cole,SMALL(IF(colf=$H$3,ROW(colf)-1),ROW(A7))),"")</f>
        <v/>
      </c>
    </row>
    <row r="11" spans="2:9">
      <c r="B11" s="21"/>
      <c r="C11" s="21"/>
      <c r="D11" s="21"/>
      <c r="E11" s="22" t="str">
        <f t="array" aca="1" ref="E11" ca="1">IFERROR(INDEX(cold,SMALL(IF(colf=$E$3,ROW(colf)-1),ROW(A8))),"")</f>
        <v>BRUTE</v>
      </c>
      <c r="F11" s="22" t="str">
        <f t="array" aca="1" ref="F11" ca="1">IFERROR(INDEX(cole,SMALL(IF(colf=$E$3,ROW(colf)-1),ROW(A8))),"")</f>
        <v>PAUSE</v>
      </c>
      <c r="G11" s="21"/>
      <c r="H11" s="22" t="str">
        <f t="array" aca="1" ref="H11" ca="1">IFERROR(INDEX(cold,SMALL(IF(colf=$H$3,ROW(colf)-1),ROW(A8))),"")</f>
        <v/>
      </c>
      <c r="I11" s="22" t="str">
        <f t="array" aca="1" ref="I11" ca="1">IFERROR(INDEX(cole,SMALL(IF(colf=$H$3,ROW(colf)-1),ROW(A8))),"")</f>
        <v/>
      </c>
    </row>
    <row r="12" spans="2:9">
      <c r="B12" s="21"/>
      <c r="C12" s="21"/>
      <c r="D12" s="21"/>
      <c r="E12" s="22" t="str">
        <f t="array" aca="1" ref="E12" ca="1">IFERROR(INDEX(cold,SMALL(IF(colf=$E$3,ROW(colf)-1),ROW(A9))),"")</f>
        <v>COUCHAGE</v>
      </c>
      <c r="F12" s="22" t="str">
        <f t="array" aca="1" ref="F12" ca="1">IFERROR(INDEX(cole,SMALL(IF(colf=$E$3,ROW(colf)-1),ROW(A9))),"")</f>
        <v>PAUSE</v>
      </c>
      <c r="G12" s="21"/>
      <c r="H12" s="22" t="str">
        <f t="array" aca="1" ref="H12" ca="1">IFERROR(INDEX(cold,SMALL(IF(colf=$H$3,ROW(colf)-1),ROW(A9))),"")</f>
        <v/>
      </c>
      <c r="I12" s="22" t="str">
        <f t="array" aca="1" ref="I12" ca="1">IFERROR(INDEX(cole,SMALL(IF(colf=$H$3,ROW(colf)-1),ROW(A9))),"")</f>
        <v/>
      </c>
    </row>
    <row r="13" spans="2:9">
      <c r="B13" s="21"/>
      <c r="C13" s="21"/>
      <c r="D13" s="21"/>
      <c r="E13" s="22" t="str">
        <f t="array" aca="1" ref="E13" ca="1">IFERROR(INDEX(cold,SMALL(IF(colf=$E$3,ROW(colf)-1),ROW(A10))),"")</f>
        <v>BIBO</v>
      </c>
      <c r="F13" s="22" t="str">
        <f t="array" aca="1" ref="F13" ca="1">IFERROR(INDEX(cole,SMALL(IF(colf=$E$3,ROW(colf)-1),ROW(A10))),"")</f>
        <v>A FAIRE</v>
      </c>
      <c r="G13" s="21"/>
      <c r="H13" s="22" t="str">
        <f t="array" aca="1" ref="H13" ca="1">IFERROR(INDEX(cold,SMALL(IF(colf=$H$3,ROW(colf)-1),ROW(A10))),"")</f>
        <v/>
      </c>
      <c r="I13" s="22" t="str">
        <f t="array" aca="1" ref="I13" ca="1">IFERROR(INDEX(cole,SMALL(IF(colf=$H$3,ROW(colf)-1),ROW(A10))),"")</f>
        <v/>
      </c>
    </row>
    <row r="14" spans="2:9">
      <c r="B14" s="21"/>
      <c r="C14" s="21"/>
      <c r="D14" s="21"/>
      <c r="E14" s="22" t="str">
        <f t="array" aca="1" ref="E14" ca="1">IFERROR(INDEX(cold,SMALL(IF(colf=$E$3,ROW(colf)-1),ROW(A11))),"")</f>
        <v/>
      </c>
      <c r="F14" s="22" t="str">
        <f t="array" aca="1" ref="F14" ca="1">IFERROR(INDEX(cole,SMALL(IF(colf=$E$3,ROW(colf)-1),ROW(A11))),"")</f>
        <v/>
      </c>
      <c r="G14" s="21"/>
      <c r="H14" s="22" t="str">
        <f t="array" aca="1" ref="H14" ca="1">IFERROR(INDEX(cold,SMALL(IF(colf=$H$3,ROW(colf)-1),ROW(A11))),"")</f>
        <v/>
      </c>
      <c r="I14" s="22" t="str">
        <f t="array" aca="1" ref="I14" ca="1">IFERROR(INDEX(cole,SMALL(IF(colf=$H$3,ROW(colf)-1),ROW(A11))),"")</f>
        <v/>
      </c>
    </row>
    <row r="15" spans="2:9">
      <c r="B15" s="21"/>
      <c r="C15" s="21"/>
      <c r="D15" s="21"/>
      <c r="E15" s="22" t="str">
        <f t="array" aca="1" ref="E15" ca="1">IFERROR(INDEX(cold,SMALL(IF(colf=$E$3,ROW(colf)-1),ROW(A12))),"")</f>
        <v/>
      </c>
      <c r="F15" s="22" t="str">
        <f t="array" aca="1" ref="F15" ca="1">IFERROR(INDEX(cole,SMALL(IF(colf=$E$3,ROW(colf)-1),ROW(A12))),"")</f>
        <v/>
      </c>
      <c r="G15" s="21"/>
      <c r="H15" s="22" t="str">
        <f t="array" aca="1" ref="H15" ca="1">IFERROR(INDEX(cold,SMALL(IF(colf=$H$3,ROW(colf)-1),ROW(A12))),"")</f>
        <v/>
      </c>
      <c r="I15" s="22" t="str">
        <f t="array" aca="1" ref="I15" ca="1">IFERROR(INDEX(cole,SMALL(IF(colf=$H$3,ROW(colf)-1),ROW(A12))),"")</f>
        <v/>
      </c>
    </row>
    <row r="16" spans="2:9">
      <c r="B16" s="21"/>
      <c r="C16" s="21"/>
      <c r="D16" s="21"/>
      <c r="E16" s="22" t="str">
        <f t="array" aca="1" ref="E16" ca="1">IFERROR(INDEX(cold,SMALL(IF(colf=$E$3,ROW(colf)-1),ROW(A13))),"")</f>
        <v/>
      </c>
      <c r="F16" s="22" t="str">
        <f t="array" aca="1" ref="F16" ca="1">IFERROR(INDEX(cole,SMALL(IF(colf=$E$3,ROW(colf)-1),ROW(A13))),"")</f>
        <v/>
      </c>
      <c r="G16" s="21"/>
      <c r="H16" s="22" t="str">
        <f t="array" aca="1" ref="H16" ca="1">IFERROR(INDEX(cold,SMALL(IF(colf=$H$3,ROW(colf)-1),ROW(A13))),"")</f>
        <v/>
      </c>
      <c r="I16" s="22" t="str">
        <f t="array" aca="1" ref="I16" ca="1">IFERROR(INDEX(cole,SMALL(IF(colf=$H$3,ROW(colf)-1),ROW(A13))),"")</f>
        <v/>
      </c>
    </row>
    <row r="17" spans="2:9">
      <c r="B17" s="21"/>
      <c r="C17" s="21"/>
      <c r="D17" s="21"/>
      <c r="E17" s="22" t="str">
        <f t="array" aca="1" ref="E17" ca="1">IFERROR(INDEX(cold,SMALL(IF(colf=$E$3,ROW(colf)-1),ROW(A14))),"")</f>
        <v/>
      </c>
      <c r="F17" s="22" t="str">
        <f t="array" aca="1" ref="F17" ca="1">IFERROR(INDEX(cole,SMALL(IF(colf=$E$3,ROW(colf)-1),ROW(A14))),"")</f>
        <v/>
      </c>
      <c r="G17" s="21"/>
      <c r="H17" s="22" t="str">
        <f t="array" aca="1" ref="H17" ca="1">IFERROR(INDEX(cold,SMALL(IF(colf=$H$3,ROW(colf)-1),ROW(A14))),"")</f>
        <v/>
      </c>
      <c r="I17" s="22" t="str">
        <f t="array" aca="1" ref="I17" ca="1">IFERROR(INDEX(cole,SMALL(IF(colf=$H$3,ROW(colf)-1),ROW(A14))),"")</f>
        <v/>
      </c>
    </row>
    <row r="18" spans="2:9">
      <c r="B18" s="21"/>
      <c r="C18" s="21"/>
      <c r="D18" s="21"/>
      <c r="E18" s="22" t="str">
        <f t="array" aca="1" ref="E18" ca="1">IFERROR(INDEX(cold,SMALL(IF(colf=$E$3,ROW(colf)-1),ROW(A15))),"")</f>
        <v/>
      </c>
      <c r="F18" s="22" t="str">
        <f t="array" aca="1" ref="F18" ca="1">IFERROR(INDEX(cole,SMALL(IF(colf=$E$3,ROW(colf)-1),ROW(A15))),"")</f>
        <v/>
      </c>
      <c r="G18" s="21"/>
      <c r="H18" s="22" t="str">
        <f t="array" aca="1" ref="H18" ca="1">IFERROR(INDEX(cold,SMALL(IF(colf=$H$3,ROW(colf)-1),ROW(A15))),"")</f>
        <v/>
      </c>
      <c r="I18" s="22" t="str">
        <f t="array" aca="1" ref="I18" ca="1">IFERROR(INDEX(cole,SMALL(IF(colf=$H$3,ROW(colf)-1),ROW(A15))),"")</f>
        <v/>
      </c>
    </row>
    <row r="19" spans="2:9">
      <c r="B19" s="21"/>
      <c r="C19" s="21"/>
      <c r="D19" s="21"/>
      <c r="E19" s="22" t="str">
        <f t="array" aca="1" ref="E19" ca="1">IFERROR(INDEX(cold,SMALL(IF(colf=$E$3,ROW(colf)-1),ROW(A16))),"")</f>
        <v/>
      </c>
      <c r="F19" s="22" t="str">
        <f t="array" aca="1" ref="F19" ca="1">IFERROR(INDEX(cole,SMALL(IF(colf=$E$3,ROW(colf)-1),ROW(A16))),"")</f>
        <v/>
      </c>
      <c r="G19" s="21"/>
      <c r="H19" s="22" t="str">
        <f t="array" aca="1" ref="H19" ca="1">IFERROR(INDEX(cold,SMALL(IF(colf=$H$3,ROW(colf)-1),ROW(A16))),"")</f>
        <v/>
      </c>
      <c r="I19" s="22" t="str">
        <f t="array" aca="1" ref="I19" ca="1">IFERROR(INDEX(cole,SMALL(IF(colf=$H$3,ROW(colf)-1),ROW(A16))),"")</f>
        <v/>
      </c>
    </row>
    <row r="20" spans="2:9">
      <c r="B20" s="21"/>
      <c r="C20" s="21"/>
      <c r="D20" s="21"/>
      <c r="E20" s="22" t="str">
        <f t="array" aca="1" ref="E20" ca="1">IFERROR(INDEX(cold,SMALL(IF(colf=$E$3,ROW(colf)-1),ROW(A17))),"")</f>
        <v/>
      </c>
      <c r="F20" s="22" t="str">
        <f t="array" aca="1" ref="F20" ca="1">IFERROR(INDEX(cole,SMALL(IF(colf=$E$3,ROW(colf)-1),ROW(A17))),"")</f>
        <v/>
      </c>
      <c r="G20" s="21"/>
      <c r="H20" s="22" t="str">
        <f t="array" aca="1" ref="H20" ca="1">IFERROR(INDEX(cold,SMALL(IF(colf=$H$3,ROW(colf)-1),ROW(A17))),"")</f>
        <v/>
      </c>
      <c r="I20" s="22" t="str">
        <f t="array" aca="1" ref="I20" ca="1">IFERROR(INDEX(cole,SMALL(IF(colf=$H$3,ROW(colf)-1),ROW(A17))),"")</f>
        <v/>
      </c>
    </row>
    <row r="21" spans="2:9">
      <c r="B21" s="21"/>
      <c r="C21" s="21"/>
      <c r="D21" s="21"/>
      <c r="E21" s="22" t="str">
        <f t="array" aca="1" ref="E21" ca="1">IFERROR(INDEX(cold,SMALL(IF(colf=$E$3,ROW(colf)-1),ROW(A18))),"")</f>
        <v/>
      </c>
      <c r="F21" s="22" t="str">
        <f t="array" aca="1" ref="F21" ca="1">IFERROR(INDEX(cole,SMALL(IF(colf=$E$3,ROW(colf)-1),ROW(A18))),"")</f>
        <v/>
      </c>
      <c r="G21" s="21"/>
      <c r="H21" s="22" t="str">
        <f t="array" aca="1" ref="H21" ca="1">IFERROR(INDEX(cold,SMALL(IF(colf=$H$3,ROW(colf)-1),ROW(A18))),"")</f>
        <v/>
      </c>
      <c r="I21" s="22" t="str">
        <f t="array" aca="1" ref="I21" ca="1">IFERROR(INDEX(cole,SMALL(IF(colf=$H$3,ROW(colf)-1),ROW(A18))),"")</f>
        <v/>
      </c>
    </row>
    <row r="22" spans="2:9">
      <c r="B22" s="21"/>
      <c r="C22" s="21"/>
      <c r="D22" s="21"/>
      <c r="E22" s="22" t="str">
        <f t="array" aca="1" ref="E22" ca="1">IFERROR(INDEX(cold,SMALL(IF(colf=$E$3,ROW(colf)-1),ROW(A19))),"")</f>
        <v/>
      </c>
      <c r="F22" s="22" t="str">
        <f t="array" aca="1" ref="F22" ca="1">IFERROR(INDEX(cole,SMALL(IF(colf=$E$3,ROW(colf)-1),ROW(A19))),"")</f>
        <v/>
      </c>
      <c r="G22" s="21"/>
      <c r="H22" s="22" t="str">
        <f t="array" aca="1" ref="H22" ca="1">IFERROR(INDEX(cold,SMALL(IF(colf=$H$3,ROW(colf)-1),ROW(A19))),"")</f>
        <v/>
      </c>
      <c r="I22" s="22" t="str">
        <f t="array" aca="1" ref="I22" ca="1">IFERROR(INDEX(cole,SMALL(IF(colf=$H$3,ROW(colf)-1),ROW(A19))),"")</f>
        <v/>
      </c>
    </row>
    <row r="23" spans="2:9">
      <c r="B23" s="21"/>
      <c r="C23" s="21"/>
      <c r="D23" s="21"/>
      <c r="E23" s="22" t="str">
        <f t="array" aca="1" ref="E23" ca="1">IFERROR(INDEX(cold,SMALL(IF(colf=$E$3,ROW(colf)-1),ROW(A20))),"")</f>
        <v/>
      </c>
      <c r="F23" s="22" t="str">
        <f t="array" aca="1" ref="F23" ca="1">IFERROR(INDEX(cole,SMALL(IF(colf=$E$3,ROW(colf)-1),ROW(A20))),"")</f>
        <v/>
      </c>
      <c r="G23" s="21"/>
      <c r="H23" s="22" t="str">
        <f t="array" aca="1" ref="H23" ca="1">IFERROR(INDEX(cold,SMALL(IF(colf=$H$3,ROW(colf)-1),ROW(A20))),"")</f>
        <v/>
      </c>
      <c r="I23" s="22" t="str">
        <f t="array" aca="1" ref="I23" ca="1">IFERROR(INDEX(cole,SMALL(IF(colf=$H$3,ROW(colf)-1),ROW(A20))),"")</f>
        <v/>
      </c>
    </row>
    <row r="24" spans="2:9">
      <c r="B24" s="21"/>
      <c r="C24" s="21"/>
      <c r="D24" s="21"/>
      <c r="E24" s="21"/>
      <c r="F24" s="21"/>
      <c r="G24" s="21"/>
      <c r="H24" s="21"/>
      <c r="I24" s="21"/>
    </row>
    <row r="25" spans="2:9">
      <c r="B25" s="21"/>
      <c r="C25" s="21"/>
      <c r="D25" s="21"/>
      <c r="E25" s="21"/>
      <c r="F25" s="21"/>
      <c r="G25" s="21"/>
      <c r="H25" s="21"/>
      <c r="I25" s="21"/>
    </row>
  </sheetData>
  <protectedRanges>
    <protectedRange sqref="B4:C10 E4:F23 H4:I23" name="taches_94"/>
    <protectedRange sqref="C16" name="taches_2_1"/>
    <protectedRange sqref="C17" name="taches_3_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DAY WORK</vt:lpstr>
      <vt:lpstr>Taches</vt:lpstr>
      <vt:lpstr>param</vt:lpstr>
      <vt:lpstr>Feuil1</vt:lpstr>
      <vt:lpstr>dept</vt:lpstr>
    </vt:vector>
  </TitlesOfParts>
  <Company>CENIT AG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tulipe</cp:lastModifiedBy>
  <cp:revision/>
  <dcterms:created xsi:type="dcterms:W3CDTF">2016-08-23T14:39:23Z</dcterms:created>
  <dcterms:modified xsi:type="dcterms:W3CDTF">2016-08-29T17:00:11Z</dcterms:modified>
</cp:coreProperties>
</file>