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param" sheetId="2" r:id="rId2"/>
  </sheets>
  <externalReferences>
    <externalReference r:id="rId3"/>
    <externalReference r:id="rId4"/>
  </externalReferences>
  <definedNames>
    <definedName name="cole">OFFSET(Feuil1!$E$2,,,COUNT(Feuil1!$B:$B))</definedName>
    <definedName name="Domicile">[1]TABLE!$A$2:$A$50</definedName>
    <definedName name="liste">OFFSET(param!$A$2,,,COUNTIF(param!$A:$A,"&gt;&lt;"))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2" i="1"/>
  <c r="T21"/>
  <c r="T20"/>
  <c r="U17" a="1"/>
  <c r="U17" s="1"/>
  <c r="V17" a="1"/>
  <c r="V17" s="1"/>
  <c r="V18" s="1"/>
  <c r="W17" a="1"/>
  <c r="W17" s="1"/>
  <c r="X17" a="1"/>
  <c r="X17" s="1"/>
  <c r="X18" s="1"/>
  <c r="Y17" a="1"/>
  <c r="Y17" s="1"/>
  <c r="Y18" s="1"/>
  <c r="Z17" a="1"/>
  <c r="Z17" s="1"/>
  <c r="Z18" s="1"/>
  <c r="AA17" a="1"/>
  <c r="AA17" s="1"/>
  <c r="AA18" s="1"/>
  <c r="T17" a="1"/>
  <c r="T17" s="1"/>
  <c r="A2" i="2" a="1"/>
  <c r="A2" s="1"/>
  <c r="W18" i="1" l="1"/>
  <c r="U18"/>
  <c r="A3" i="2" a="1"/>
  <c r="A3" s="1"/>
  <c r="A4" l="1" a="1"/>
  <c r="A4" s="1"/>
  <c r="R380" i="1"/>
  <c r="L380" s="1"/>
  <c r="Q380"/>
  <c r="O380"/>
  <c r="N380"/>
  <c r="M380"/>
  <c r="F380"/>
  <c r="D380"/>
  <c r="C380"/>
  <c r="R379"/>
  <c r="L379" s="1"/>
  <c r="Q379"/>
  <c r="O379"/>
  <c r="N379" s="1"/>
  <c r="M379"/>
  <c r="F379"/>
  <c r="D379"/>
  <c r="C379"/>
  <c r="R378"/>
  <c r="L378" s="1"/>
  <c r="Q378"/>
  <c r="O378"/>
  <c r="N378" s="1"/>
  <c r="M378"/>
  <c r="F378"/>
  <c r="D378"/>
  <c r="C378"/>
  <c r="R377"/>
  <c r="L377" s="1"/>
  <c r="Q377"/>
  <c r="O377"/>
  <c r="N377" s="1"/>
  <c r="M377"/>
  <c r="F377"/>
  <c r="D377"/>
  <c r="C377"/>
  <c r="R376"/>
  <c r="L376" s="1"/>
  <c r="Q376"/>
  <c r="O376"/>
  <c r="N376" s="1"/>
  <c r="M376"/>
  <c r="F376"/>
  <c r="D376"/>
  <c r="C376"/>
  <c r="R375"/>
  <c r="L375" s="1"/>
  <c r="Q375"/>
  <c r="O375"/>
  <c r="N375" s="1"/>
  <c r="M375"/>
  <c r="F375"/>
  <c r="D375"/>
  <c r="C375"/>
  <c r="R374"/>
  <c r="L374" s="1"/>
  <c r="Q374"/>
  <c r="O374"/>
  <c r="N374" s="1"/>
  <c r="M374"/>
  <c r="F374"/>
  <c r="D374"/>
  <c r="C374"/>
  <c r="R373"/>
  <c r="L373" s="1"/>
  <c r="Q373"/>
  <c r="O373"/>
  <c r="N373" s="1"/>
  <c r="M373"/>
  <c r="F373"/>
  <c r="D373"/>
  <c r="C373"/>
  <c r="R372"/>
  <c r="Q372"/>
  <c r="O372"/>
  <c r="N372" s="1"/>
  <c r="M372"/>
  <c r="L372"/>
  <c r="F372"/>
  <c r="D372"/>
  <c r="C372"/>
  <c r="R371"/>
  <c r="L371" s="1"/>
  <c r="Q371"/>
  <c r="O371"/>
  <c r="N371" s="1"/>
  <c r="M371"/>
  <c r="F371"/>
  <c r="D371"/>
  <c r="C371"/>
  <c r="R370"/>
  <c r="L370" s="1"/>
  <c r="Q370"/>
  <c r="O370"/>
  <c r="N370" s="1"/>
  <c r="M370"/>
  <c r="F370"/>
  <c r="D370"/>
  <c r="C370"/>
  <c r="R369"/>
  <c r="L369" s="1"/>
  <c r="Q369"/>
  <c r="O369"/>
  <c r="N369" s="1"/>
  <c r="M369"/>
  <c r="F369"/>
  <c r="D369"/>
  <c r="C369"/>
  <c r="R368"/>
  <c r="L368" s="1"/>
  <c r="Q368"/>
  <c r="O368"/>
  <c r="N368" s="1"/>
  <c r="M368"/>
  <c r="F368"/>
  <c r="D368"/>
  <c r="C368"/>
  <c r="R367"/>
  <c r="L367" s="1"/>
  <c r="Q367"/>
  <c r="O367"/>
  <c r="N367" s="1"/>
  <c r="M367"/>
  <c r="F367"/>
  <c r="D367"/>
  <c r="C367"/>
  <c r="R366"/>
  <c r="Q366"/>
  <c r="O366"/>
  <c r="N366" s="1"/>
  <c r="M366"/>
  <c r="L366"/>
  <c r="F366"/>
  <c r="D366"/>
  <c r="C366"/>
  <c r="R365"/>
  <c r="L365" s="1"/>
  <c r="Q365"/>
  <c r="O365"/>
  <c r="N365" s="1"/>
  <c r="M365"/>
  <c r="F365"/>
  <c r="D365"/>
  <c r="C365"/>
  <c r="R364"/>
  <c r="L364" s="1"/>
  <c r="Q364"/>
  <c r="O364"/>
  <c r="N364" s="1"/>
  <c r="M364"/>
  <c r="F364"/>
  <c r="D364"/>
  <c r="C364"/>
  <c r="R363"/>
  <c r="L363" s="1"/>
  <c r="Q363"/>
  <c r="O363"/>
  <c r="N363" s="1"/>
  <c r="M363"/>
  <c r="F363"/>
  <c r="D363"/>
  <c r="C363"/>
  <c r="R362"/>
  <c r="L362" s="1"/>
  <c r="Q362"/>
  <c r="O362"/>
  <c r="N362" s="1"/>
  <c r="M362"/>
  <c r="F362"/>
  <c r="D362"/>
  <c r="C362"/>
  <c r="R361"/>
  <c r="L361" s="1"/>
  <c r="Q361"/>
  <c r="O361"/>
  <c r="N361" s="1"/>
  <c r="M361"/>
  <c r="F361"/>
  <c r="D361"/>
  <c r="C361"/>
  <c r="R360"/>
  <c r="L360" s="1"/>
  <c r="Q360"/>
  <c r="O360"/>
  <c r="N360" s="1"/>
  <c r="M360"/>
  <c r="F360"/>
  <c r="D360"/>
  <c r="C360"/>
  <c r="R359"/>
  <c r="L359" s="1"/>
  <c r="Q359"/>
  <c r="O359"/>
  <c r="N359" s="1"/>
  <c r="M359"/>
  <c r="F359"/>
  <c r="D359"/>
  <c r="C359"/>
  <c r="R358"/>
  <c r="Q358"/>
  <c r="O358"/>
  <c r="N358" s="1"/>
  <c r="M358"/>
  <c r="L358"/>
  <c r="F358"/>
  <c r="D358"/>
  <c r="C358"/>
  <c r="R357"/>
  <c r="L357" s="1"/>
  <c r="Q357"/>
  <c r="O357"/>
  <c r="N357" s="1"/>
  <c r="M357"/>
  <c r="F357"/>
  <c r="D357"/>
  <c r="C357"/>
  <c r="R356"/>
  <c r="L356" s="1"/>
  <c r="Q356"/>
  <c r="O356"/>
  <c r="N356" s="1"/>
  <c r="M356"/>
  <c r="F356"/>
  <c r="D356"/>
  <c r="C356"/>
  <c r="R355"/>
  <c r="L355" s="1"/>
  <c r="Q355"/>
  <c r="O355"/>
  <c r="N355" s="1"/>
  <c r="M355"/>
  <c r="F355"/>
  <c r="D355"/>
  <c r="C355"/>
  <c r="R354"/>
  <c r="L354" s="1"/>
  <c r="Q354"/>
  <c r="O354"/>
  <c r="N354" s="1"/>
  <c r="M354"/>
  <c r="F354"/>
  <c r="D354"/>
  <c r="C354"/>
  <c r="R353"/>
  <c r="L353" s="1"/>
  <c r="Q353"/>
  <c r="O353"/>
  <c r="N353" s="1"/>
  <c r="M353"/>
  <c r="F353"/>
  <c r="D353"/>
  <c r="C353"/>
  <c r="R352"/>
  <c r="L352" s="1"/>
  <c r="Q352"/>
  <c r="O352"/>
  <c r="N352" s="1"/>
  <c r="M352"/>
  <c r="F352"/>
  <c r="D352"/>
  <c r="C352"/>
  <c r="R351"/>
  <c r="L351" s="1"/>
  <c r="Q351"/>
  <c r="O351"/>
  <c r="N351" s="1"/>
  <c r="M351"/>
  <c r="F351"/>
  <c r="D351"/>
  <c r="C351"/>
  <c r="R350"/>
  <c r="L350" s="1"/>
  <c r="Q350"/>
  <c r="O350"/>
  <c r="N350" s="1"/>
  <c r="M350"/>
  <c r="F350"/>
  <c r="D350"/>
  <c r="C350"/>
  <c r="R349"/>
  <c r="L349" s="1"/>
  <c r="Q349"/>
  <c r="O349"/>
  <c r="N349" s="1"/>
  <c r="M349"/>
  <c r="F349"/>
  <c r="D349"/>
  <c r="C349"/>
  <c r="R348"/>
  <c r="L348" s="1"/>
  <c r="Q348"/>
  <c r="O348"/>
  <c r="N348" s="1"/>
  <c r="M348"/>
  <c r="F348"/>
  <c r="D348"/>
  <c r="C348"/>
  <c r="R347"/>
  <c r="L347" s="1"/>
  <c r="Q347"/>
  <c r="O347"/>
  <c r="N347" s="1"/>
  <c r="M347"/>
  <c r="F347"/>
  <c r="D347"/>
  <c r="C347"/>
  <c r="R346"/>
  <c r="L346" s="1"/>
  <c r="Q346"/>
  <c r="O346"/>
  <c r="N346" s="1"/>
  <c r="M346"/>
  <c r="F346"/>
  <c r="D346"/>
  <c r="C346"/>
  <c r="R345"/>
  <c r="L345" s="1"/>
  <c r="Q345"/>
  <c r="O345"/>
  <c r="N345" s="1"/>
  <c r="M345"/>
  <c r="F345"/>
  <c r="D345"/>
  <c r="C345"/>
  <c r="R344"/>
  <c r="L344" s="1"/>
  <c r="Q344"/>
  <c r="O344"/>
  <c r="N344" s="1"/>
  <c r="M344"/>
  <c r="F344"/>
  <c r="D344"/>
  <c r="C344"/>
  <c r="R343"/>
  <c r="L343" s="1"/>
  <c r="Q343"/>
  <c r="O343"/>
  <c r="N343" s="1"/>
  <c r="M343"/>
  <c r="F343"/>
  <c r="D343"/>
  <c r="C343"/>
  <c r="R342"/>
  <c r="L342" s="1"/>
  <c r="Q342"/>
  <c r="O342"/>
  <c r="N342" s="1"/>
  <c r="M342"/>
  <c r="F342"/>
  <c r="D342"/>
  <c r="C342"/>
  <c r="R341"/>
  <c r="L341" s="1"/>
  <c r="Q341"/>
  <c r="O341"/>
  <c r="N341" s="1"/>
  <c r="M341"/>
  <c r="F341"/>
  <c r="D341"/>
  <c r="C341"/>
  <c r="R340"/>
  <c r="L340" s="1"/>
  <c r="Q340"/>
  <c r="O340"/>
  <c r="N340" s="1"/>
  <c r="M340"/>
  <c r="F340"/>
  <c r="D340"/>
  <c r="C340"/>
  <c r="R339"/>
  <c r="L339" s="1"/>
  <c r="Q339"/>
  <c r="O339"/>
  <c r="N339" s="1"/>
  <c r="M339"/>
  <c r="F339"/>
  <c r="D339"/>
  <c r="C339"/>
  <c r="R338"/>
  <c r="L338" s="1"/>
  <c r="Q338"/>
  <c r="O338"/>
  <c r="N338" s="1"/>
  <c r="M338"/>
  <c r="F338"/>
  <c r="D338"/>
  <c r="C338"/>
  <c r="R337"/>
  <c r="L337" s="1"/>
  <c r="Q337"/>
  <c r="O337"/>
  <c r="N337" s="1"/>
  <c r="M337"/>
  <c r="F337"/>
  <c r="D337"/>
  <c r="C337"/>
  <c r="R336"/>
  <c r="Q336"/>
  <c r="O336"/>
  <c r="N336" s="1"/>
  <c r="M336"/>
  <c r="L336"/>
  <c r="F336"/>
  <c r="D336"/>
  <c r="C336"/>
  <c r="R335"/>
  <c r="L335" s="1"/>
  <c r="Q335"/>
  <c r="O335"/>
  <c r="N335" s="1"/>
  <c r="M335"/>
  <c r="F335"/>
  <c r="D335"/>
  <c r="C335"/>
  <c r="R334"/>
  <c r="L334" s="1"/>
  <c r="Q334"/>
  <c r="O334"/>
  <c r="N334" s="1"/>
  <c r="M334"/>
  <c r="F334"/>
  <c r="D334"/>
  <c r="C334"/>
  <c r="R333"/>
  <c r="L333" s="1"/>
  <c r="Q333"/>
  <c r="O333"/>
  <c r="N333" s="1"/>
  <c r="M333"/>
  <c r="F333"/>
  <c r="D333"/>
  <c r="C333"/>
  <c r="R332"/>
  <c r="Q332"/>
  <c r="O332"/>
  <c r="N332" s="1"/>
  <c r="M332"/>
  <c r="L332"/>
  <c r="F332"/>
  <c r="D332"/>
  <c r="C332"/>
  <c r="R331"/>
  <c r="L331" s="1"/>
  <c r="Q331"/>
  <c r="O331"/>
  <c r="N331" s="1"/>
  <c r="M331"/>
  <c r="F331"/>
  <c r="D331"/>
  <c r="C331"/>
  <c r="R330"/>
  <c r="L330" s="1"/>
  <c r="Q330"/>
  <c r="O330"/>
  <c r="N330" s="1"/>
  <c r="M330"/>
  <c r="F330"/>
  <c r="D330"/>
  <c r="C330"/>
  <c r="R329"/>
  <c r="L329" s="1"/>
  <c r="Q329"/>
  <c r="O329"/>
  <c r="N329" s="1"/>
  <c r="M329"/>
  <c r="F329"/>
  <c r="D329"/>
  <c r="C329"/>
  <c r="R328"/>
  <c r="L328" s="1"/>
  <c r="Q328"/>
  <c r="O328"/>
  <c r="N328" s="1"/>
  <c r="M328"/>
  <c r="F328"/>
  <c r="D328"/>
  <c r="C328"/>
  <c r="R327"/>
  <c r="L327" s="1"/>
  <c r="Q327"/>
  <c r="O327"/>
  <c r="N327" s="1"/>
  <c r="M327"/>
  <c r="F327"/>
  <c r="D327"/>
  <c r="C327"/>
  <c r="R326"/>
  <c r="L326" s="1"/>
  <c r="Q326"/>
  <c r="O326"/>
  <c r="N326" s="1"/>
  <c r="M326"/>
  <c r="F326"/>
  <c r="D326"/>
  <c r="C326"/>
  <c r="R325"/>
  <c r="L325" s="1"/>
  <c r="Q325"/>
  <c r="O325"/>
  <c r="N325" s="1"/>
  <c r="M325"/>
  <c r="F325"/>
  <c r="D325"/>
  <c r="C325"/>
  <c r="R324"/>
  <c r="L324" s="1"/>
  <c r="Q324"/>
  <c r="O324"/>
  <c r="N324" s="1"/>
  <c r="M324"/>
  <c r="F324"/>
  <c r="D324"/>
  <c r="C324"/>
  <c r="R323"/>
  <c r="L323" s="1"/>
  <c r="Q323"/>
  <c r="O323"/>
  <c r="N323" s="1"/>
  <c r="M323"/>
  <c r="F323"/>
  <c r="D323"/>
  <c r="C323"/>
  <c r="R322"/>
  <c r="Q322"/>
  <c r="O322"/>
  <c r="N322" s="1"/>
  <c r="M322"/>
  <c r="L322"/>
  <c r="F322"/>
  <c r="D322"/>
  <c r="C322"/>
  <c r="R321"/>
  <c r="L321" s="1"/>
  <c r="Q321"/>
  <c r="O321"/>
  <c r="N321" s="1"/>
  <c r="M321"/>
  <c r="F321"/>
  <c r="D321"/>
  <c r="C321"/>
  <c r="R320"/>
  <c r="L320" s="1"/>
  <c r="Q320"/>
  <c r="O320"/>
  <c r="N320" s="1"/>
  <c r="M320"/>
  <c r="F320"/>
  <c r="D320"/>
  <c r="C320"/>
  <c r="R319"/>
  <c r="L319" s="1"/>
  <c r="Q319"/>
  <c r="O319"/>
  <c r="N319" s="1"/>
  <c r="M319"/>
  <c r="F319"/>
  <c r="D319"/>
  <c r="C319"/>
  <c r="R318"/>
  <c r="L318" s="1"/>
  <c r="Q318"/>
  <c r="O318"/>
  <c r="N318" s="1"/>
  <c r="M318"/>
  <c r="F318"/>
  <c r="D318"/>
  <c r="C318"/>
  <c r="R317"/>
  <c r="L317" s="1"/>
  <c r="Q317"/>
  <c r="O317"/>
  <c r="N317" s="1"/>
  <c r="M317"/>
  <c r="F317"/>
  <c r="D317"/>
  <c r="C317"/>
  <c r="R316"/>
  <c r="L316" s="1"/>
  <c r="Q316"/>
  <c r="O316"/>
  <c r="N316" s="1"/>
  <c r="M316"/>
  <c r="F316"/>
  <c r="D316"/>
  <c r="C316"/>
  <c r="R315"/>
  <c r="L315" s="1"/>
  <c r="Q315"/>
  <c r="O315"/>
  <c r="N315" s="1"/>
  <c r="M315"/>
  <c r="F315"/>
  <c r="D315"/>
  <c r="C315"/>
  <c r="R314"/>
  <c r="L314" s="1"/>
  <c r="Q314"/>
  <c r="O314"/>
  <c r="N314" s="1"/>
  <c r="M314"/>
  <c r="F314"/>
  <c r="D314"/>
  <c r="C314"/>
  <c r="R313"/>
  <c r="L313" s="1"/>
  <c r="Q313"/>
  <c r="O313"/>
  <c r="N313" s="1"/>
  <c r="M313"/>
  <c r="F313"/>
  <c r="D313"/>
  <c r="C313"/>
  <c r="R312"/>
  <c r="L312" s="1"/>
  <c r="Q312"/>
  <c r="O312"/>
  <c r="N312" s="1"/>
  <c r="M312"/>
  <c r="F312"/>
  <c r="D312"/>
  <c r="C312"/>
  <c r="R311"/>
  <c r="L311" s="1"/>
  <c r="Q311"/>
  <c r="O311"/>
  <c r="N311" s="1"/>
  <c r="M311"/>
  <c r="F311"/>
  <c r="D311"/>
  <c r="C311"/>
  <c r="R310"/>
  <c r="L310" s="1"/>
  <c r="Q310"/>
  <c r="O310"/>
  <c r="N310" s="1"/>
  <c r="M310"/>
  <c r="F310"/>
  <c r="D310"/>
  <c r="C310"/>
  <c r="R309"/>
  <c r="L309" s="1"/>
  <c r="Q309"/>
  <c r="O309"/>
  <c r="N309" s="1"/>
  <c r="M309"/>
  <c r="F309"/>
  <c r="D309"/>
  <c r="C309"/>
  <c r="R308"/>
  <c r="L308" s="1"/>
  <c r="Q308"/>
  <c r="O308"/>
  <c r="N308" s="1"/>
  <c r="M308"/>
  <c r="F308"/>
  <c r="D308"/>
  <c r="C308"/>
  <c r="R307"/>
  <c r="L307" s="1"/>
  <c r="Q307"/>
  <c r="O307"/>
  <c r="N307" s="1"/>
  <c r="M307"/>
  <c r="F307"/>
  <c r="D307"/>
  <c r="C307"/>
  <c r="R306"/>
  <c r="L306" s="1"/>
  <c r="Q306"/>
  <c r="O306"/>
  <c r="N306" s="1"/>
  <c r="M306"/>
  <c r="F306"/>
  <c r="D306"/>
  <c r="C306"/>
  <c r="R305"/>
  <c r="L305" s="1"/>
  <c r="Q305"/>
  <c r="O305"/>
  <c r="N305" s="1"/>
  <c r="M305"/>
  <c r="F305"/>
  <c r="D305"/>
  <c r="C305"/>
  <c r="R304"/>
  <c r="L304" s="1"/>
  <c r="Q304"/>
  <c r="O304"/>
  <c r="N304" s="1"/>
  <c r="M304"/>
  <c r="F304"/>
  <c r="D304"/>
  <c r="C304"/>
  <c r="R303"/>
  <c r="L303" s="1"/>
  <c r="Q303"/>
  <c r="O303"/>
  <c r="N303" s="1"/>
  <c r="M303"/>
  <c r="F303"/>
  <c r="D303"/>
  <c r="C303"/>
  <c r="R302"/>
  <c r="L302" s="1"/>
  <c r="Q302"/>
  <c r="O302"/>
  <c r="N302" s="1"/>
  <c r="M302"/>
  <c r="F302"/>
  <c r="D302"/>
  <c r="C302"/>
  <c r="R301"/>
  <c r="L301" s="1"/>
  <c r="Q301"/>
  <c r="O301"/>
  <c r="N301" s="1"/>
  <c r="M301"/>
  <c r="F301"/>
  <c r="D301"/>
  <c r="C301"/>
  <c r="R300"/>
  <c r="L300" s="1"/>
  <c r="Q300"/>
  <c r="O300"/>
  <c r="N300" s="1"/>
  <c r="M300"/>
  <c r="F300"/>
  <c r="D300"/>
  <c r="C300"/>
  <c r="R299"/>
  <c r="L299" s="1"/>
  <c r="Q299"/>
  <c r="O299"/>
  <c r="N299" s="1"/>
  <c r="M299"/>
  <c r="F299"/>
  <c r="D299"/>
  <c r="C299"/>
  <c r="R298"/>
  <c r="L298" s="1"/>
  <c r="Q298"/>
  <c r="O298"/>
  <c r="N298" s="1"/>
  <c r="M298"/>
  <c r="F298"/>
  <c r="D298"/>
  <c r="C298"/>
  <c r="R297"/>
  <c r="L297" s="1"/>
  <c r="Q297"/>
  <c r="O297"/>
  <c r="N297" s="1"/>
  <c r="M297"/>
  <c r="F297"/>
  <c r="D297"/>
  <c r="C297"/>
  <c r="R296"/>
  <c r="L296" s="1"/>
  <c r="Q296"/>
  <c r="O296"/>
  <c r="N296" s="1"/>
  <c r="M296"/>
  <c r="F296"/>
  <c r="D296"/>
  <c r="C296"/>
  <c r="R295"/>
  <c r="L295" s="1"/>
  <c r="Q295"/>
  <c r="O295"/>
  <c r="N295" s="1"/>
  <c r="M295"/>
  <c r="F295"/>
  <c r="D295"/>
  <c r="C295"/>
  <c r="R294"/>
  <c r="Q294"/>
  <c r="O294"/>
  <c r="N294" s="1"/>
  <c r="M294"/>
  <c r="L294"/>
  <c r="F294"/>
  <c r="D294"/>
  <c r="C294"/>
  <c r="R293"/>
  <c r="L293" s="1"/>
  <c r="Q293"/>
  <c r="O293"/>
  <c r="N293" s="1"/>
  <c r="M293"/>
  <c r="F293"/>
  <c r="D293"/>
  <c r="C293"/>
  <c r="R292"/>
  <c r="Q292"/>
  <c r="O292"/>
  <c r="N292" s="1"/>
  <c r="M292"/>
  <c r="L292"/>
  <c r="F292"/>
  <c r="D292"/>
  <c r="C292"/>
  <c r="R291"/>
  <c r="L291" s="1"/>
  <c r="Q291"/>
  <c r="O291"/>
  <c r="N291" s="1"/>
  <c r="M291"/>
  <c r="F291"/>
  <c r="D291"/>
  <c r="C291"/>
  <c r="R290"/>
  <c r="L290" s="1"/>
  <c r="Q290"/>
  <c r="O290"/>
  <c r="N290" s="1"/>
  <c r="M290"/>
  <c r="F290"/>
  <c r="D290"/>
  <c r="C290"/>
  <c r="R289"/>
  <c r="L289" s="1"/>
  <c r="Q289"/>
  <c r="O289"/>
  <c r="N289" s="1"/>
  <c r="M289"/>
  <c r="F289"/>
  <c r="D289"/>
  <c r="C289"/>
  <c r="R288"/>
  <c r="L288" s="1"/>
  <c r="Q288"/>
  <c r="O288"/>
  <c r="N288" s="1"/>
  <c r="M288"/>
  <c r="F288"/>
  <c r="D288"/>
  <c r="C288"/>
  <c r="R287"/>
  <c r="L287" s="1"/>
  <c r="Q287"/>
  <c r="O287"/>
  <c r="N287" s="1"/>
  <c r="M287"/>
  <c r="F287"/>
  <c r="D287"/>
  <c r="C287"/>
  <c r="R286"/>
  <c r="L286" s="1"/>
  <c r="Q286"/>
  <c r="O286"/>
  <c r="N286" s="1"/>
  <c r="M286"/>
  <c r="F286"/>
  <c r="D286"/>
  <c r="C286"/>
  <c r="R285"/>
  <c r="L285" s="1"/>
  <c r="Q285"/>
  <c r="O285"/>
  <c r="N285" s="1"/>
  <c r="M285"/>
  <c r="F285"/>
  <c r="D285"/>
  <c r="C285"/>
  <c r="R284"/>
  <c r="L284" s="1"/>
  <c r="Q284"/>
  <c r="O284"/>
  <c r="N284"/>
  <c r="M284"/>
  <c r="F284"/>
  <c r="D284"/>
  <c r="C284"/>
  <c r="R283"/>
  <c r="L283" s="1"/>
  <c r="Q283"/>
  <c r="O283"/>
  <c r="N283" s="1"/>
  <c r="M283"/>
  <c r="F283"/>
  <c r="D283"/>
  <c r="C283"/>
  <c r="R282"/>
  <c r="L282" s="1"/>
  <c r="Q282"/>
  <c r="O282"/>
  <c r="N282" s="1"/>
  <c r="M282"/>
  <c r="F282"/>
  <c r="D282"/>
  <c r="C282"/>
  <c r="R281"/>
  <c r="L281" s="1"/>
  <c r="Q281"/>
  <c r="O281"/>
  <c r="N281" s="1"/>
  <c r="M281"/>
  <c r="F281"/>
  <c r="D281"/>
  <c r="C281"/>
  <c r="R280"/>
  <c r="L280" s="1"/>
  <c r="Q280"/>
  <c r="O280"/>
  <c r="N280" s="1"/>
  <c r="M280"/>
  <c r="F280"/>
  <c r="D280"/>
  <c r="C280"/>
  <c r="R279"/>
  <c r="L279" s="1"/>
  <c r="Q279"/>
  <c r="O279"/>
  <c r="N279" s="1"/>
  <c r="M279"/>
  <c r="F279"/>
  <c r="D279"/>
  <c r="C279"/>
  <c r="R278"/>
  <c r="L278" s="1"/>
  <c r="Q278"/>
  <c r="O278"/>
  <c r="N278" s="1"/>
  <c r="M278"/>
  <c r="F278"/>
  <c r="D278"/>
  <c r="C278"/>
  <c r="R277"/>
  <c r="L277" s="1"/>
  <c r="Q277"/>
  <c r="O277"/>
  <c r="N277" s="1"/>
  <c r="M277"/>
  <c r="F277"/>
  <c r="D277"/>
  <c r="C277"/>
  <c r="R276"/>
  <c r="L276" s="1"/>
  <c r="Q276"/>
  <c r="O276"/>
  <c r="N276" s="1"/>
  <c r="M276"/>
  <c r="F276"/>
  <c r="D276"/>
  <c r="C276"/>
  <c r="R275"/>
  <c r="L275" s="1"/>
  <c r="Q275"/>
  <c r="O275"/>
  <c r="N275" s="1"/>
  <c r="M275"/>
  <c r="F275"/>
  <c r="D275"/>
  <c r="C275"/>
  <c r="R274"/>
  <c r="L274" s="1"/>
  <c r="Q274"/>
  <c r="O274"/>
  <c r="N274" s="1"/>
  <c r="M274"/>
  <c r="F274"/>
  <c r="D274"/>
  <c r="C274"/>
  <c r="R273"/>
  <c r="L273" s="1"/>
  <c r="Q273"/>
  <c r="O273"/>
  <c r="N273" s="1"/>
  <c r="M273"/>
  <c r="F273"/>
  <c r="D273"/>
  <c r="C273"/>
  <c r="R272"/>
  <c r="L272" s="1"/>
  <c r="Q272"/>
  <c r="O272"/>
  <c r="N272" s="1"/>
  <c r="M272"/>
  <c r="F272"/>
  <c r="D272"/>
  <c r="C272"/>
  <c r="R271"/>
  <c r="L271" s="1"/>
  <c r="Q271"/>
  <c r="O271"/>
  <c r="N271" s="1"/>
  <c r="M271"/>
  <c r="F271"/>
  <c r="D271"/>
  <c r="C271"/>
  <c r="R270"/>
  <c r="L270" s="1"/>
  <c r="Q270"/>
  <c r="O270"/>
  <c r="N270" s="1"/>
  <c r="M270"/>
  <c r="F270"/>
  <c r="D270"/>
  <c r="C270"/>
  <c r="R269"/>
  <c r="L269" s="1"/>
  <c r="Q269"/>
  <c r="O269"/>
  <c r="N269" s="1"/>
  <c r="M269"/>
  <c r="F269"/>
  <c r="D269"/>
  <c r="C269"/>
  <c r="R268"/>
  <c r="L268" s="1"/>
  <c r="Q268"/>
  <c r="O268"/>
  <c r="N268" s="1"/>
  <c r="M268"/>
  <c r="F268"/>
  <c r="D268"/>
  <c r="C268"/>
  <c r="R267"/>
  <c r="L267" s="1"/>
  <c r="Q267"/>
  <c r="O267"/>
  <c r="N267" s="1"/>
  <c r="M267"/>
  <c r="F267"/>
  <c r="D267"/>
  <c r="C267"/>
  <c r="R266"/>
  <c r="L266" s="1"/>
  <c r="Q266"/>
  <c r="O266"/>
  <c r="N266" s="1"/>
  <c r="M266"/>
  <c r="F266"/>
  <c r="D266"/>
  <c r="C266"/>
  <c r="R265"/>
  <c r="L265" s="1"/>
  <c r="Q265"/>
  <c r="O265"/>
  <c r="N265" s="1"/>
  <c r="M265"/>
  <c r="F265"/>
  <c r="D265"/>
  <c r="C265"/>
  <c r="R264"/>
  <c r="L264" s="1"/>
  <c r="Q264"/>
  <c r="O264"/>
  <c r="N264" s="1"/>
  <c r="M264"/>
  <c r="F264"/>
  <c r="D264"/>
  <c r="C264"/>
  <c r="R263"/>
  <c r="L263" s="1"/>
  <c r="Q263"/>
  <c r="O263"/>
  <c r="N263" s="1"/>
  <c r="M263"/>
  <c r="F263"/>
  <c r="D263"/>
  <c r="C263"/>
  <c r="R262"/>
  <c r="L262" s="1"/>
  <c r="Q262"/>
  <c r="O262"/>
  <c r="N262" s="1"/>
  <c r="M262"/>
  <c r="F262"/>
  <c r="D262"/>
  <c r="C262"/>
  <c r="R261"/>
  <c r="L261" s="1"/>
  <c r="Q261"/>
  <c r="O261"/>
  <c r="N261" s="1"/>
  <c r="M261"/>
  <c r="F261"/>
  <c r="D261"/>
  <c r="C261"/>
  <c r="R260"/>
  <c r="L260" s="1"/>
  <c r="Q260"/>
  <c r="O260"/>
  <c r="N260" s="1"/>
  <c r="M260"/>
  <c r="F260"/>
  <c r="D260"/>
  <c r="C260"/>
  <c r="R259"/>
  <c r="L259" s="1"/>
  <c r="Q259"/>
  <c r="O259"/>
  <c r="N259" s="1"/>
  <c r="M259"/>
  <c r="F259"/>
  <c r="D259"/>
  <c r="C259"/>
  <c r="R258"/>
  <c r="L258" s="1"/>
  <c r="Q258"/>
  <c r="O258"/>
  <c r="N258" s="1"/>
  <c r="M258"/>
  <c r="F258"/>
  <c r="D258"/>
  <c r="C258"/>
  <c r="R257"/>
  <c r="L257" s="1"/>
  <c r="Q257"/>
  <c r="O257"/>
  <c r="N257" s="1"/>
  <c r="M257"/>
  <c r="F257"/>
  <c r="D257"/>
  <c r="C257"/>
  <c r="R256"/>
  <c r="L256" s="1"/>
  <c r="Q256"/>
  <c r="O256"/>
  <c r="N256" s="1"/>
  <c r="M256"/>
  <c r="F256"/>
  <c r="D256"/>
  <c r="C256"/>
  <c r="R255"/>
  <c r="L255" s="1"/>
  <c r="Q255"/>
  <c r="O255"/>
  <c r="N255" s="1"/>
  <c r="M255"/>
  <c r="F255"/>
  <c r="D255"/>
  <c r="C255"/>
  <c r="R254"/>
  <c r="L254" s="1"/>
  <c r="Q254"/>
  <c r="O254"/>
  <c r="N254" s="1"/>
  <c r="M254"/>
  <c r="F254"/>
  <c r="D254"/>
  <c r="C254"/>
  <c r="R253"/>
  <c r="L253" s="1"/>
  <c r="Q253"/>
  <c r="O253"/>
  <c r="N253" s="1"/>
  <c r="M253"/>
  <c r="F253"/>
  <c r="D253"/>
  <c r="C253"/>
  <c r="R252"/>
  <c r="L252" s="1"/>
  <c r="Q252"/>
  <c r="O252"/>
  <c r="N252" s="1"/>
  <c r="M252"/>
  <c r="F252"/>
  <c r="D252"/>
  <c r="C252"/>
  <c r="R251"/>
  <c r="L251" s="1"/>
  <c r="Q251"/>
  <c r="O251"/>
  <c r="N251" s="1"/>
  <c r="M251"/>
  <c r="F251"/>
  <c r="D251"/>
  <c r="C251"/>
  <c r="R250"/>
  <c r="L250" s="1"/>
  <c r="Q250"/>
  <c r="O250"/>
  <c r="N250" s="1"/>
  <c r="M250"/>
  <c r="F250"/>
  <c r="D250"/>
  <c r="C250"/>
  <c r="R249"/>
  <c r="L249" s="1"/>
  <c r="Q249"/>
  <c r="O249"/>
  <c r="N249" s="1"/>
  <c r="M249"/>
  <c r="F249"/>
  <c r="D249"/>
  <c r="C249"/>
  <c r="R248"/>
  <c r="L248" s="1"/>
  <c r="Q248"/>
  <c r="O248"/>
  <c r="N248" s="1"/>
  <c r="M248"/>
  <c r="F248"/>
  <c r="D248"/>
  <c r="C248"/>
  <c r="R247"/>
  <c r="L247" s="1"/>
  <c r="Q247"/>
  <c r="O247"/>
  <c r="N247" s="1"/>
  <c r="M247"/>
  <c r="F247"/>
  <c r="D247"/>
  <c r="C247"/>
  <c r="R246"/>
  <c r="L246" s="1"/>
  <c r="Q246"/>
  <c r="O246"/>
  <c r="N246" s="1"/>
  <c r="M246"/>
  <c r="F246"/>
  <c r="D246"/>
  <c r="C246"/>
  <c r="R245"/>
  <c r="L245" s="1"/>
  <c r="Q245"/>
  <c r="O245"/>
  <c r="N245" s="1"/>
  <c r="M245"/>
  <c r="F245"/>
  <c r="D245"/>
  <c r="C245"/>
  <c r="R244"/>
  <c r="L244" s="1"/>
  <c r="Q244"/>
  <c r="O244"/>
  <c r="N244" s="1"/>
  <c r="M244"/>
  <c r="F244"/>
  <c r="D244"/>
  <c r="C244"/>
  <c r="R243"/>
  <c r="L243" s="1"/>
  <c r="Q243"/>
  <c r="O243"/>
  <c r="N243" s="1"/>
  <c r="M243"/>
  <c r="F243"/>
  <c r="D243"/>
  <c r="C243"/>
  <c r="R242"/>
  <c r="L242" s="1"/>
  <c r="Q242"/>
  <c r="O242"/>
  <c r="N242" s="1"/>
  <c r="M242"/>
  <c r="F242"/>
  <c r="D242"/>
  <c r="C242"/>
  <c r="R241"/>
  <c r="L241" s="1"/>
  <c r="Q241"/>
  <c r="O241"/>
  <c r="N241" s="1"/>
  <c r="M241"/>
  <c r="F241"/>
  <c r="D241"/>
  <c r="C241"/>
  <c r="R240"/>
  <c r="L240" s="1"/>
  <c r="Q240"/>
  <c r="O240"/>
  <c r="N240" s="1"/>
  <c r="M240"/>
  <c r="F240"/>
  <c r="D240"/>
  <c r="C240"/>
  <c r="R239"/>
  <c r="L239" s="1"/>
  <c r="Q239"/>
  <c r="O239"/>
  <c r="N239" s="1"/>
  <c r="M239"/>
  <c r="F239"/>
  <c r="D239"/>
  <c r="C239"/>
  <c r="R238"/>
  <c r="L238" s="1"/>
  <c r="Q238"/>
  <c r="O238"/>
  <c r="N238" s="1"/>
  <c r="M238"/>
  <c r="F238"/>
  <c r="D238"/>
  <c r="C238"/>
  <c r="R237"/>
  <c r="L237" s="1"/>
  <c r="Q237"/>
  <c r="O237"/>
  <c r="N237" s="1"/>
  <c r="M237"/>
  <c r="F237"/>
  <c r="D237"/>
  <c r="C237"/>
  <c r="R236"/>
  <c r="L236" s="1"/>
  <c r="Q236"/>
  <c r="O236"/>
  <c r="N236" s="1"/>
  <c r="M236"/>
  <c r="F236"/>
  <c r="D236"/>
  <c r="C236"/>
  <c r="R235"/>
  <c r="L235" s="1"/>
  <c r="Q235"/>
  <c r="O235"/>
  <c r="N235" s="1"/>
  <c r="M235"/>
  <c r="F235"/>
  <c r="D235"/>
  <c r="C235"/>
  <c r="R234"/>
  <c r="L234" s="1"/>
  <c r="Q234"/>
  <c r="O234"/>
  <c r="N234" s="1"/>
  <c r="M234"/>
  <c r="F234"/>
  <c r="D234"/>
  <c r="C234"/>
  <c r="R233"/>
  <c r="L233" s="1"/>
  <c r="Q233"/>
  <c r="O233"/>
  <c r="N233" s="1"/>
  <c r="M233"/>
  <c r="F233"/>
  <c r="D233"/>
  <c r="C233"/>
  <c r="R232"/>
  <c r="L232" s="1"/>
  <c r="Q232"/>
  <c r="O232"/>
  <c r="N232" s="1"/>
  <c r="M232"/>
  <c r="F232"/>
  <c r="D232"/>
  <c r="C232"/>
  <c r="R231"/>
  <c r="L231" s="1"/>
  <c r="Q231"/>
  <c r="O231"/>
  <c r="N231" s="1"/>
  <c r="M231"/>
  <c r="F231"/>
  <c r="D231"/>
  <c r="C231"/>
  <c r="R230"/>
  <c r="L230" s="1"/>
  <c r="Q230"/>
  <c r="O230"/>
  <c r="N230" s="1"/>
  <c r="M230"/>
  <c r="F230"/>
  <c r="D230"/>
  <c r="C230"/>
  <c r="R229"/>
  <c r="L229" s="1"/>
  <c r="Q229"/>
  <c r="O229"/>
  <c r="N229" s="1"/>
  <c r="M229"/>
  <c r="F229"/>
  <c r="D229"/>
  <c r="C229"/>
  <c r="R228"/>
  <c r="L228" s="1"/>
  <c r="Q228"/>
  <c r="O228"/>
  <c r="N228" s="1"/>
  <c r="M228"/>
  <c r="F228"/>
  <c r="D228"/>
  <c r="C228"/>
  <c r="R227"/>
  <c r="L227" s="1"/>
  <c r="Q227"/>
  <c r="O227"/>
  <c r="N227" s="1"/>
  <c r="M227"/>
  <c r="F227"/>
  <c r="D227"/>
  <c r="C227"/>
  <c r="R226"/>
  <c r="L226" s="1"/>
  <c r="Q226"/>
  <c r="O226"/>
  <c r="N226" s="1"/>
  <c r="M226"/>
  <c r="F226"/>
  <c r="D226"/>
  <c r="C226"/>
  <c r="R225"/>
  <c r="L225" s="1"/>
  <c r="Q225"/>
  <c r="O225"/>
  <c r="N225" s="1"/>
  <c r="M225"/>
  <c r="F225"/>
  <c r="D225"/>
  <c r="C225"/>
  <c r="R224"/>
  <c r="L224" s="1"/>
  <c r="Q224"/>
  <c r="O224"/>
  <c r="N224" s="1"/>
  <c r="M224"/>
  <c r="F224"/>
  <c r="D224"/>
  <c r="C224"/>
  <c r="R223"/>
  <c r="L223" s="1"/>
  <c r="Q223"/>
  <c r="O223"/>
  <c r="N223" s="1"/>
  <c r="M223"/>
  <c r="F223"/>
  <c r="D223"/>
  <c r="C223"/>
  <c r="R222"/>
  <c r="L222" s="1"/>
  <c r="Q222"/>
  <c r="O222"/>
  <c r="N222" s="1"/>
  <c r="M222"/>
  <c r="F222"/>
  <c r="D222"/>
  <c r="C222"/>
  <c r="R221"/>
  <c r="L221" s="1"/>
  <c r="Q221"/>
  <c r="O221"/>
  <c r="N221" s="1"/>
  <c r="M221"/>
  <c r="F221"/>
  <c r="D221"/>
  <c r="C221"/>
  <c r="R220"/>
  <c r="L220" s="1"/>
  <c r="Q220"/>
  <c r="O220"/>
  <c r="N220" s="1"/>
  <c r="M220"/>
  <c r="F220"/>
  <c r="D220"/>
  <c r="C220"/>
  <c r="R219"/>
  <c r="L219" s="1"/>
  <c r="Q219"/>
  <c r="O219"/>
  <c r="N219" s="1"/>
  <c r="M219"/>
  <c r="F219"/>
  <c r="D219"/>
  <c r="C219"/>
  <c r="R218"/>
  <c r="L218" s="1"/>
  <c r="Q218"/>
  <c r="O218"/>
  <c r="N218" s="1"/>
  <c r="M218"/>
  <c r="F218"/>
  <c r="D218"/>
  <c r="C218"/>
  <c r="R217"/>
  <c r="L217" s="1"/>
  <c r="Q217"/>
  <c r="O217"/>
  <c r="N217" s="1"/>
  <c r="M217"/>
  <c r="F217"/>
  <c r="D217"/>
  <c r="C217"/>
  <c r="R216"/>
  <c r="L216" s="1"/>
  <c r="Q216"/>
  <c r="O216"/>
  <c r="N216" s="1"/>
  <c r="M216"/>
  <c r="F216"/>
  <c r="D216"/>
  <c r="C216"/>
  <c r="R215"/>
  <c r="L215" s="1"/>
  <c r="Q215"/>
  <c r="O215"/>
  <c r="N215" s="1"/>
  <c r="M215"/>
  <c r="F215"/>
  <c r="D215"/>
  <c r="C215"/>
  <c r="R214"/>
  <c r="Q214"/>
  <c r="O214"/>
  <c r="N214" s="1"/>
  <c r="M214"/>
  <c r="L214"/>
  <c r="F214"/>
  <c r="D214"/>
  <c r="C214"/>
  <c r="R213"/>
  <c r="L213" s="1"/>
  <c r="Q213"/>
  <c r="O213"/>
  <c r="N213" s="1"/>
  <c r="M213"/>
  <c r="F213"/>
  <c r="D213"/>
  <c r="C213"/>
  <c r="R212"/>
  <c r="L212" s="1"/>
  <c r="Q212"/>
  <c r="O212"/>
  <c r="N212" s="1"/>
  <c r="M212"/>
  <c r="F212"/>
  <c r="D212"/>
  <c r="C212"/>
  <c r="R211"/>
  <c r="L211" s="1"/>
  <c r="Q211"/>
  <c r="O211"/>
  <c r="N211" s="1"/>
  <c r="M211"/>
  <c r="F211"/>
  <c r="D211"/>
  <c r="C211"/>
  <c r="R210"/>
  <c r="L210" s="1"/>
  <c r="Q210"/>
  <c r="O210"/>
  <c r="N210" s="1"/>
  <c r="M210"/>
  <c r="F210"/>
  <c r="D210"/>
  <c r="C210"/>
  <c r="R209"/>
  <c r="L209" s="1"/>
  <c r="Q209"/>
  <c r="O209"/>
  <c r="N209" s="1"/>
  <c r="M209"/>
  <c r="F209"/>
  <c r="D209"/>
  <c r="C209"/>
  <c r="R208"/>
  <c r="L208" s="1"/>
  <c r="Q208"/>
  <c r="O208"/>
  <c r="N208" s="1"/>
  <c r="M208"/>
  <c r="F208"/>
  <c r="D208"/>
  <c r="C208"/>
  <c r="R207"/>
  <c r="L207" s="1"/>
  <c r="Q207"/>
  <c r="O207"/>
  <c r="N207" s="1"/>
  <c r="M207"/>
  <c r="F207"/>
  <c r="D207"/>
  <c r="C207"/>
  <c r="R206"/>
  <c r="Q206"/>
  <c r="O206"/>
  <c r="N206" s="1"/>
  <c r="M206"/>
  <c r="L206"/>
  <c r="F206"/>
  <c r="D206"/>
  <c r="C206"/>
  <c r="R205"/>
  <c r="L205" s="1"/>
  <c r="Q205"/>
  <c r="O205"/>
  <c r="N205" s="1"/>
  <c r="M205"/>
  <c r="F205"/>
  <c r="D205"/>
  <c r="C205"/>
  <c r="R204"/>
  <c r="Q204"/>
  <c r="O204"/>
  <c r="N204" s="1"/>
  <c r="M204"/>
  <c r="L204"/>
  <c r="F204"/>
  <c r="D204"/>
  <c r="C204"/>
  <c r="R203"/>
  <c r="L203" s="1"/>
  <c r="Q203"/>
  <c r="O203"/>
  <c r="N203" s="1"/>
  <c r="M203"/>
  <c r="F203"/>
  <c r="D203"/>
  <c r="C203"/>
  <c r="R202"/>
  <c r="L202" s="1"/>
  <c r="Q202"/>
  <c r="O202"/>
  <c r="N202" s="1"/>
  <c r="M202"/>
  <c r="F202"/>
  <c r="D202"/>
  <c r="C202"/>
  <c r="R201"/>
  <c r="L201" s="1"/>
  <c r="Q201"/>
  <c r="O201"/>
  <c r="N201" s="1"/>
  <c r="M201"/>
  <c r="F201"/>
  <c r="D201"/>
  <c r="C201"/>
  <c r="R200"/>
  <c r="L200" s="1"/>
  <c r="Q200"/>
  <c r="O200"/>
  <c r="N200" s="1"/>
  <c r="M200"/>
  <c r="F200"/>
  <c r="D200"/>
  <c r="C200"/>
  <c r="R199"/>
  <c r="L199" s="1"/>
  <c r="Q199"/>
  <c r="O199"/>
  <c r="N199" s="1"/>
  <c r="M199"/>
  <c r="F199"/>
  <c r="D199"/>
  <c r="C199"/>
  <c r="R198"/>
  <c r="L198" s="1"/>
  <c r="Q198"/>
  <c r="O198"/>
  <c r="N198" s="1"/>
  <c r="M198"/>
  <c r="F198"/>
  <c r="D198"/>
  <c r="C198"/>
  <c r="R197"/>
  <c r="L197" s="1"/>
  <c r="Q197"/>
  <c r="O197"/>
  <c r="N197" s="1"/>
  <c r="M197"/>
  <c r="F197"/>
  <c r="D197"/>
  <c r="C197"/>
  <c r="R196"/>
  <c r="L196" s="1"/>
  <c r="Q196"/>
  <c r="O196"/>
  <c r="N196" s="1"/>
  <c r="M196"/>
  <c r="F196"/>
  <c r="D196"/>
  <c r="C196"/>
  <c r="R195"/>
  <c r="L195" s="1"/>
  <c r="Q195"/>
  <c r="O195"/>
  <c r="N195" s="1"/>
  <c r="M195"/>
  <c r="F195"/>
  <c r="D195"/>
  <c r="C195"/>
  <c r="R194"/>
  <c r="L194" s="1"/>
  <c r="Q194"/>
  <c r="O194"/>
  <c r="N194" s="1"/>
  <c r="M194"/>
  <c r="F194"/>
  <c r="D194"/>
  <c r="C194"/>
  <c r="R193"/>
  <c r="L193" s="1"/>
  <c r="Q193"/>
  <c r="O193"/>
  <c r="N193" s="1"/>
  <c r="M193"/>
  <c r="F193"/>
  <c r="D193"/>
  <c r="C193"/>
  <c r="R192"/>
  <c r="L192" s="1"/>
  <c r="Q192"/>
  <c r="O192"/>
  <c r="N192" s="1"/>
  <c r="M192"/>
  <c r="F192"/>
  <c r="D192"/>
  <c r="C192"/>
  <c r="R191"/>
  <c r="L191" s="1"/>
  <c r="Q191"/>
  <c r="O191"/>
  <c r="N191" s="1"/>
  <c r="M191"/>
  <c r="F191"/>
  <c r="D191"/>
  <c r="C191"/>
  <c r="R190"/>
  <c r="L190" s="1"/>
  <c r="Q190"/>
  <c r="O190"/>
  <c r="N190" s="1"/>
  <c r="M190"/>
  <c r="F190"/>
  <c r="D190"/>
  <c r="C190"/>
  <c r="R189"/>
  <c r="L189" s="1"/>
  <c r="Q189"/>
  <c r="O189"/>
  <c r="N189" s="1"/>
  <c r="M189"/>
  <c r="F189"/>
  <c r="D189"/>
  <c r="C189"/>
  <c r="R188"/>
  <c r="L188" s="1"/>
  <c r="Q188"/>
  <c r="O188"/>
  <c r="N188"/>
  <c r="M188"/>
  <c r="F188"/>
  <c r="D188"/>
  <c r="C188"/>
  <c r="R187"/>
  <c r="L187" s="1"/>
  <c r="Q187"/>
  <c r="O187"/>
  <c r="N187" s="1"/>
  <c r="M187"/>
  <c r="F187"/>
  <c r="D187"/>
  <c r="C187"/>
  <c r="R186"/>
  <c r="Q186"/>
  <c r="O186"/>
  <c r="N186" s="1"/>
  <c r="M186"/>
  <c r="L186"/>
  <c r="F186"/>
  <c r="D186"/>
  <c r="C186"/>
  <c r="R185"/>
  <c r="L185" s="1"/>
  <c r="Q185"/>
  <c r="O185"/>
  <c r="N185" s="1"/>
  <c r="M185"/>
  <c r="F185"/>
  <c r="D185"/>
  <c r="C185"/>
  <c r="R184"/>
  <c r="L184" s="1"/>
  <c r="Q184"/>
  <c r="O184"/>
  <c r="N184" s="1"/>
  <c r="M184"/>
  <c r="F184"/>
  <c r="D184"/>
  <c r="C184"/>
  <c r="R183"/>
  <c r="L183" s="1"/>
  <c r="Q183"/>
  <c r="O183"/>
  <c r="N183" s="1"/>
  <c r="M183"/>
  <c r="F183"/>
  <c r="D183"/>
  <c r="C183"/>
  <c r="R182"/>
  <c r="L182" s="1"/>
  <c r="Q182"/>
  <c r="O182"/>
  <c r="N182" s="1"/>
  <c r="M182"/>
  <c r="F182"/>
  <c r="D182"/>
  <c r="C182"/>
  <c r="R181"/>
  <c r="L181" s="1"/>
  <c r="Q181"/>
  <c r="O181"/>
  <c r="N181" s="1"/>
  <c r="M181"/>
  <c r="F181"/>
  <c r="D181"/>
  <c r="C181"/>
  <c r="R180"/>
  <c r="L180" s="1"/>
  <c r="Q180"/>
  <c r="O180"/>
  <c r="N180" s="1"/>
  <c r="M180"/>
  <c r="F180"/>
  <c r="D180"/>
  <c r="C180"/>
  <c r="R179"/>
  <c r="L179" s="1"/>
  <c r="Q179"/>
  <c r="O179"/>
  <c r="N179" s="1"/>
  <c r="M179"/>
  <c r="F179"/>
  <c r="D179"/>
  <c r="C179"/>
  <c r="R178"/>
  <c r="L178" s="1"/>
  <c r="Q178"/>
  <c r="O178"/>
  <c r="N178" s="1"/>
  <c r="M178"/>
  <c r="F178"/>
  <c r="D178"/>
  <c r="C178"/>
  <c r="R177"/>
  <c r="L177" s="1"/>
  <c r="Q177"/>
  <c r="O177"/>
  <c r="N177" s="1"/>
  <c r="M177"/>
  <c r="F177"/>
  <c r="D177"/>
  <c r="C177"/>
  <c r="R176"/>
  <c r="L176" s="1"/>
  <c r="Q176"/>
  <c r="O176"/>
  <c r="N176" s="1"/>
  <c r="M176"/>
  <c r="F176"/>
  <c r="D176"/>
  <c r="C176"/>
  <c r="R175"/>
  <c r="L175" s="1"/>
  <c r="Q175"/>
  <c r="O175"/>
  <c r="N175" s="1"/>
  <c r="M175"/>
  <c r="F175"/>
  <c r="D175"/>
  <c r="C175"/>
  <c r="R174"/>
  <c r="Q174"/>
  <c r="O174"/>
  <c r="N174" s="1"/>
  <c r="M174"/>
  <c r="L174"/>
  <c r="F174"/>
  <c r="D174"/>
  <c r="C174"/>
  <c r="R173"/>
  <c r="L173" s="1"/>
  <c r="Q173"/>
  <c r="O173"/>
  <c r="N173" s="1"/>
  <c r="M173"/>
  <c r="F173"/>
  <c r="D173"/>
  <c r="C173"/>
  <c r="R172"/>
  <c r="L172" s="1"/>
  <c r="Q172"/>
  <c r="O172"/>
  <c r="N172" s="1"/>
  <c r="M172"/>
  <c r="F172"/>
  <c r="D172"/>
  <c r="C172"/>
  <c r="R171"/>
  <c r="L171" s="1"/>
  <c r="Q171"/>
  <c r="O171"/>
  <c r="N171" s="1"/>
  <c r="M171"/>
  <c r="F171"/>
  <c r="D171"/>
  <c r="C171"/>
  <c r="R170"/>
  <c r="L170" s="1"/>
  <c r="Q170"/>
  <c r="O170"/>
  <c r="N170" s="1"/>
  <c r="M170"/>
  <c r="F170"/>
  <c r="D170"/>
  <c r="C170"/>
  <c r="R169"/>
  <c r="L169" s="1"/>
  <c r="Q169"/>
  <c r="O169"/>
  <c r="N169" s="1"/>
  <c r="M169"/>
  <c r="F169"/>
  <c r="D169"/>
  <c r="C169"/>
  <c r="R168"/>
  <c r="L168" s="1"/>
  <c r="Q168"/>
  <c r="O168"/>
  <c r="N168" s="1"/>
  <c r="M168"/>
  <c r="F168"/>
  <c r="D168"/>
  <c r="C168"/>
  <c r="R167"/>
  <c r="L167" s="1"/>
  <c r="Q167"/>
  <c r="O167"/>
  <c r="N167" s="1"/>
  <c r="M167"/>
  <c r="F167"/>
  <c r="D167"/>
  <c r="C167"/>
  <c r="R166"/>
  <c r="L166" s="1"/>
  <c r="Q166"/>
  <c r="O166"/>
  <c r="N166" s="1"/>
  <c r="M166"/>
  <c r="F166"/>
  <c r="D166"/>
  <c r="C166"/>
  <c r="R165"/>
  <c r="L165" s="1"/>
  <c r="Q165"/>
  <c r="O165"/>
  <c r="N165" s="1"/>
  <c r="M165"/>
  <c r="F165"/>
  <c r="D165"/>
  <c r="C165"/>
  <c r="R164"/>
  <c r="L164" s="1"/>
  <c r="Q164"/>
  <c r="O164"/>
  <c r="N164" s="1"/>
  <c r="M164"/>
  <c r="F164"/>
  <c r="D164"/>
  <c r="C164"/>
  <c r="R163"/>
  <c r="L163" s="1"/>
  <c r="Q163"/>
  <c r="O163"/>
  <c r="N163" s="1"/>
  <c r="M163"/>
  <c r="F163"/>
  <c r="D163"/>
  <c r="C163"/>
  <c r="R162"/>
  <c r="Q162"/>
  <c r="O162"/>
  <c r="N162" s="1"/>
  <c r="M162"/>
  <c r="L162"/>
  <c r="F162"/>
  <c r="D162"/>
  <c r="C162"/>
  <c r="R161"/>
  <c r="L161" s="1"/>
  <c r="Q161"/>
  <c r="O161"/>
  <c r="N161" s="1"/>
  <c r="M161"/>
  <c r="F161"/>
  <c r="D161"/>
  <c r="C161"/>
  <c r="R160"/>
  <c r="L160" s="1"/>
  <c r="Q160"/>
  <c r="O160"/>
  <c r="N160" s="1"/>
  <c r="M160"/>
  <c r="F160"/>
  <c r="D160"/>
  <c r="C160"/>
  <c r="R159"/>
  <c r="L159" s="1"/>
  <c r="Q159"/>
  <c r="O159"/>
  <c r="N159" s="1"/>
  <c r="M159"/>
  <c r="F159"/>
  <c r="D159"/>
  <c r="C159"/>
  <c r="R158"/>
  <c r="L158" s="1"/>
  <c r="Q158"/>
  <c r="O158"/>
  <c r="N158" s="1"/>
  <c r="M158"/>
  <c r="F158"/>
  <c r="D158"/>
  <c r="C158"/>
  <c r="R157"/>
  <c r="L157" s="1"/>
  <c r="Q157"/>
  <c r="O157"/>
  <c r="N157" s="1"/>
  <c r="M157"/>
  <c r="F157"/>
  <c r="D157"/>
  <c r="C157"/>
  <c r="R156"/>
  <c r="L156" s="1"/>
  <c r="Q156"/>
  <c r="O156"/>
  <c r="N156" s="1"/>
  <c r="M156"/>
  <c r="F156"/>
  <c r="D156"/>
  <c r="C156"/>
  <c r="R155"/>
  <c r="L155" s="1"/>
  <c r="Q155"/>
  <c r="O155"/>
  <c r="N155" s="1"/>
  <c r="M155"/>
  <c r="F155"/>
  <c r="D155"/>
  <c r="C155"/>
  <c r="R154"/>
  <c r="L154" s="1"/>
  <c r="Q154"/>
  <c r="O154"/>
  <c r="N154" s="1"/>
  <c r="M154"/>
  <c r="F154"/>
  <c r="D154"/>
  <c r="C154"/>
  <c r="R153"/>
  <c r="L153" s="1"/>
  <c r="Q153"/>
  <c r="O153"/>
  <c r="N153" s="1"/>
  <c r="M153"/>
  <c r="F153"/>
  <c r="D153"/>
  <c r="C153"/>
  <c r="R152"/>
  <c r="L152" s="1"/>
  <c r="Q152"/>
  <c r="O152"/>
  <c r="N152" s="1"/>
  <c r="M152"/>
  <c r="F152"/>
  <c r="D152"/>
  <c r="C152"/>
  <c r="R151"/>
  <c r="L151" s="1"/>
  <c r="Q151"/>
  <c r="O151"/>
  <c r="N151" s="1"/>
  <c r="M151"/>
  <c r="F151"/>
  <c r="D151"/>
  <c r="C151"/>
  <c r="R150"/>
  <c r="L150" s="1"/>
  <c r="Q150"/>
  <c r="O150"/>
  <c r="N150" s="1"/>
  <c r="M150"/>
  <c r="F150"/>
  <c r="D150"/>
  <c r="C150"/>
  <c r="R149"/>
  <c r="L149" s="1"/>
  <c r="Q149"/>
  <c r="O149"/>
  <c r="N149" s="1"/>
  <c r="M149"/>
  <c r="F149"/>
  <c r="D149"/>
  <c r="C149"/>
  <c r="R148"/>
  <c r="L148" s="1"/>
  <c r="Q148"/>
  <c r="O148"/>
  <c r="N148" s="1"/>
  <c r="M148"/>
  <c r="F148"/>
  <c r="D148"/>
  <c r="C148"/>
  <c r="R147"/>
  <c r="L147" s="1"/>
  <c r="Q147"/>
  <c r="O147"/>
  <c r="N147" s="1"/>
  <c r="M147"/>
  <c r="F147"/>
  <c r="D147"/>
  <c r="C147"/>
  <c r="R146"/>
  <c r="L146" s="1"/>
  <c r="Q146"/>
  <c r="O146"/>
  <c r="N146" s="1"/>
  <c r="M146"/>
  <c r="F146"/>
  <c r="D146"/>
  <c r="C146"/>
  <c r="R145"/>
  <c r="L145" s="1"/>
  <c r="Q145"/>
  <c r="O145"/>
  <c r="N145" s="1"/>
  <c r="M145"/>
  <c r="F145"/>
  <c r="D145"/>
  <c r="C145"/>
  <c r="R144"/>
  <c r="L144" s="1"/>
  <c r="Q144"/>
  <c r="O144"/>
  <c r="N144" s="1"/>
  <c r="M144"/>
  <c r="F144"/>
  <c r="D144"/>
  <c r="C144"/>
  <c r="R143"/>
  <c r="L143" s="1"/>
  <c r="Q143"/>
  <c r="O143"/>
  <c r="N143" s="1"/>
  <c r="M143"/>
  <c r="F143"/>
  <c r="D143"/>
  <c r="C143"/>
  <c r="R142"/>
  <c r="L142" s="1"/>
  <c r="Q142"/>
  <c r="O142"/>
  <c r="N142" s="1"/>
  <c r="M142"/>
  <c r="F142"/>
  <c r="D142"/>
  <c r="C142"/>
  <c r="R141"/>
  <c r="L141" s="1"/>
  <c r="Q141"/>
  <c r="O141"/>
  <c r="N141" s="1"/>
  <c r="M141"/>
  <c r="F141"/>
  <c r="D141"/>
  <c r="C141"/>
  <c r="R140"/>
  <c r="L140" s="1"/>
  <c r="Q140"/>
  <c r="O140"/>
  <c r="N140" s="1"/>
  <c r="M140"/>
  <c r="F140"/>
  <c r="D140"/>
  <c r="C140"/>
  <c r="R139"/>
  <c r="L139" s="1"/>
  <c r="Q139"/>
  <c r="O139"/>
  <c r="N139" s="1"/>
  <c r="M139"/>
  <c r="F139"/>
  <c r="D139"/>
  <c r="C139"/>
  <c r="R138"/>
  <c r="L138" s="1"/>
  <c r="Q138"/>
  <c r="O138"/>
  <c r="N138"/>
  <c r="M138"/>
  <c r="F138"/>
  <c r="D138"/>
  <c r="C138"/>
  <c r="R137"/>
  <c r="L137" s="1"/>
  <c r="Q137"/>
  <c r="O137"/>
  <c r="N137" s="1"/>
  <c r="M137"/>
  <c r="F137"/>
  <c r="D137"/>
  <c r="C137"/>
  <c r="R136"/>
  <c r="L136" s="1"/>
  <c r="Q136"/>
  <c r="O136"/>
  <c r="N136" s="1"/>
  <c r="M136"/>
  <c r="F136"/>
  <c r="D136"/>
  <c r="C136"/>
  <c r="R135"/>
  <c r="L135" s="1"/>
  <c r="Q135"/>
  <c r="O135"/>
  <c r="N135" s="1"/>
  <c r="M135"/>
  <c r="F135"/>
  <c r="D135"/>
  <c r="C135"/>
  <c r="R134"/>
  <c r="L134" s="1"/>
  <c r="Q134"/>
  <c r="O134"/>
  <c r="N134" s="1"/>
  <c r="M134"/>
  <c r="F134"/>
  <c r="D134"/>
  <c r="C134"/>
  <c r="R133"/>
  <c r="L133" s="1"/>
  <c r="Q133"/>
  <c r="O133"/>
  <c r="N133" s="1"/>
  <c r="M133"/>
  <c r="F133"/>
  <c r="D133"/>
  <c r="C133"/>
  <c r="R132"/>
  <c r="L132" s="1"/>
  <c r="Q132"/>
  <c r="O132"/>
  <c r="N132" s="1"/>
  <c r="M132"/>
  <c r="F132"/>
  <c r="D132"/>
  <c r="C132"/>
  <c r="R131"/>
  <c r="L131" s="1"/>
  <c r="Q131"/>
  <c r="O131"/>
  <c r="N131" s="1"/>
  <c r="M131"/>
  <c r="F131"/>
  <c r="D131"/>
  <c r="C131"/>
  <c r="R130"/>
  <c r="L130" s="1"/>
  <c r="Q130"/>
  <c r="O130"/>
  <c r="N130" s="1"/>
  <c r="M130"/>
  <c r="F130"/>
  <c r="D130"/>
  <c r="C130"/>
  <c r="R129"/>
  <c r="L129" s="1"/>
  <c r="Q129"/>
  <c r="O129"/>
  <c r="N129" s="1"/>
  <c r="M129"/>
  <c r="F129"/>
  <c r="D129"/>
  <c r="C129"/>
  <c r="R128"/>
  <c r="L128" s="1"/>
  <c r="Q128"/>
  <c r="O128"/>
  <c r="N128" s="1"/>
  <c r="M128"/>
  <c r="F128"/>
  <c r="D128"/>
  <c r="C128"/>
  <c r="R127"/>
  <c r="L127" s="1"/>
  <c r="Q127"/>
  <c r="O127"/>
  <c r="N127" s="1"/>
  <c r="M127"/>
  <c r="F127"/>
  <c r="D127"/>
  <c r="C127"/>
  <c r="R126"/>
  <c r="L126" s="1"/>
  <c r="Q126"/>
  <c r="O126"/>
  <c r="N126" s="1"/>
  <c r="M126"/>
  <c r="F126"/>
  <c r="D126"/>
  <c r="C126"/>
  <c r="R125"/>
  <c r="L125" s="1"/>
  <c r="Q125"/>
  <c r="O125"/>
  <c r="N125" s="1"/>
  <c r="M125"/>
  <c r="F125"/>
  <c r="D125"/>
  <c r="C125"/>
  <c r="R124"/>
  <c r="L124" s="1"/>
  <c r="Q124"/>
  <c r="O124"/>
  <c r="N124" s="1"/>
  <c r="M124"/>
  <c r="F124"/>
  <c r="D124"/>
  <c r="C124"/>
  <c r="R123"/>
  <c r="L123" s="1"/>
  <c r="Q123"/>
  <c r="O123"/>
  <c r="N123" s="1"/>
  <c r="M123"/>
  <c r="F123"/>
  <c r="D123"/>
  <c r="C123"/>
  <c r="R122"/>
  <c r="L122" s="1"/>
  <c r="Q122"/>
  <c r="O122"/>
  <c r="N122" s="1"/>
  <c r="M122"/>
  <c r="F122"/>
  <c r="D122"/>
  <c r="C122"/>
  <c r="R121"/>
  <c r="L121" s="1"/>
  <c r="Q121"/>
  <c r="O121"/>
  <c r="N121" s="1"/>
  <c r="M121"/>
  <c r="F121"/>
  <c r="D121"/>
  <c r="C121"/>
  <c r="R120"/>
  <c r="L120" s="1"/>
  <c r="Q120"/>
  <c r="O120"/>
  <c r="N120" s="1"/>
  <c r="M120"/>
  <c r="F120"/>
  <c r="D120"/>
  <c r="C120"/>
  <c r="R119"/>
  <c r="L119" s="1"/>
  <c r="Q119"/>
  <c r="O119"/>
  <c r="N119" s="1"/>
  <c r="M119"/>
  <c r="F119"/>
  <c r="D119"/>
  <c r="C119"/>
  <c r="R118"/>
  <c r="L118" s="1"/>
  <c r="Q118"/>
  <c r="O118"/>
  <c r="N118" s="1"/>
  <c r="M118"/>
  <c r="F118"/>
  <c r="D118"/>
  <c r="C118"/>
  <c r="R117"/>
  <c r="L117" s="1"/>
  <c r="Q117"/>
  <c r="O117"/>
  <c r="N117" s="1"/>
  <c r="M117"/>
  <c r="F117"/>
  <c r="D117"/>
  <c r="C117"/>
  <c r="R116"/>
  <c r="L116" s="1"/>
  <c r="Q116"/>
  <c r="O116"/>
  <c r="N116" s="1"/>
  <c r="M116"/>
  <c r="F116"/>
  <c r="D116"/>
  <c r="C116"/>
  <c r="R115"/>
  <c r="L115" s="1"/>
  <c r="Q115"/>
  <c r="O115"/>
  <c r="N115" s="1"/>
  <c r="M115"/>
  <c r="F115"/>
  <c r="D115"/>
  <c r="C115"/>
  <c r="R114"/>
  <c r="L114" s="1"/>
  <c r="Q114"/>
  <c r="O114"/>
  <c r="N114" s="1"/>
  <c r="M114"/>
  <c r="F114"/>
  <c r="D114"/>
  <c r="C114"/>
  <c r="R113"/>
  <c r="L113" s="1"/>
  <c r="Q113"/>
  <c r="O113"/>
  <c r="N113" s="1"/>
  <c r="M113"/>
  <c r="F113"/>
  <c r="D113"/>
  <c r="C113"/>
  <c r="R112"/>
  <c r="Q112"/>
  <c r="O112"/>
  <c r="N112" s="1"/>
  <c r="M112"/>
  <c r="L112"/>
  <c r="F112"/>
  <c r="D112"/>
  <c r="C112"/>
  <c r="R111"/>
  <c r="L111" s="1"/>
  <c r="Q111"/>
  <c r="O111"/>
  <c r="N111" s="1"/>
  <c r="M111"/>
  <c r="F111"/>
  <c r="D111"/>
  <c r="C111"/>
  <c r="R110"/>
  <c r="L110" s="1"/>
  <c r="Q110"/>
  <c r="O110"/>
  <c r="N110" s="1"/>
  <c r="M110"/>
  <c r="F110"/>
  <c r="D110"/>
  <c r="C110"/>
  <c r="R109"/>
  <c r="L109" s="1"/>
  <c r="Q109"/>
  <c r="O109"/>
  <c r="N109" s="1"/>
  <c r="M109"/>
  <c r="F109"/>
  <c r="D109"/>
  <c r="C109"/>
  <c r="R108"/>
  <c r="L108" s="1"/>
  <c r="Q108"/>
  <c r="O108"/>
  <c r="N108" s="1"/>
  <c r="M108"/>
  <c r="F108"/>
  <c r="D108"/>
  <c r="C108"/>
  <c r="R107"/>
  <c r="L107" s="1"/>
  <c r="Q107"/>
  <c r="O107"/>
  <c r="N107" s="1"/>
  <c r="M107"/>
  <c r="F107"/>
  <c r="D107"/>
  <c r="C107"/>
  <c r="R106"/>
  <c r="L106" s="1"/>
  <c r="Q106"/>
  <c r="O106"/>
  <c r="N106" s="1"/>
  <c r="M106"/>
  <c r="F106"/>
  <c r="D106"/>
  <c r="C106"/>
  <c r="R105"/>
  <c r="L105" s="1"/>
  <c r="Q105"/>
  <c r="O105"/>
  <c r="N105" s="1"/>
  <c r="M105"/>
  <c r="F105"/>
  <c r="D105"/>
  <c r="C105"/>
  <c r="R104"/>
  <c r="L104" s="1"/>
  <c r="Q104"/>
  <c r="O104"/>
  <c r="N104" s="1"/>
  <c r="M104"/>
  <c r="F104"/>
  <c r="D104"/>
  <c r="C104"/>
  <c r="R103"/>
  <c r="L103" s="1"/>
  <c r="Q103"/>
  <c r="O103"/>
  <c r="N103" s="1"/>
  <c r="M103"/>
  <c r="F103"/>
  <c r="D103"/>
  <c r="C103"/>
  <c r="R102"/>
  <c r="L102" s="1"/>
  <c r="Q102"/>
  <c r="O102"/>
  <c r="N102" s="1"/>
  <c r="M102"/>
  <c r="F102"/>
  <c r="D102"/>
  <c r="C102"/>
  <c r="R101"/>
  <c r="L101" s="1"/>
  <c r="Q101"/>
  <c r="O101"/>
  <c r="N101" s="1"/>
  <c r="M101"/>
  <c r="F101"/>
  <c r="D101"/>
  <c r="C101"/>
  <c r="R100"/>
  <c r="L100" s="1"/>
  <c r="Q100"/>
  <c r="O100"/>
  <c r="N100" s="1"/>
  <c r="M100"/>
  <c r="F100"/>
  <c r="D100"/>
  <c r="C100"/>
  <c r="R99"/>
  <c r="L99" s="1"/>
  <c r="Q99"/>
  <c r="O99"/>
  <c r="N99" s="1"/>
  <c r="M99"/>
  <c r="F99"/>
  <c r="D99"/>
  <c r="C99"/>
  <c r="R98"/>
  <c r="L98" s="1"/>
  <c r="Q98"/>
  <c r="O98"/>
  <c r="N98" s="1"/>
  <c r="M98"/>
  <c r="F98"/>
  <c r="D98"/>
  <c r="C98"/>
  <c r="R97"/>
  <c r="L97" s="1"/>
  <c r="Q97"/>
  <c r="O97"/>
  <c r="N97" s="1"/>
  <c r="M97"/>
  <c r="F97"/>
  <c r="D97"/>
  <c r="C97"/>
  <c r="R96"/>
  <c r="L96" s="1"/>
  <c r="Q96"/>
  <c r="O96"/>
  <c r="N96" s="1"/>
  <c r="M96"/>
  <c r="F96"/>
  <c r="D96"/>
  <c r="C96"/>
  <c r="R95"/>
  <c r="L95" s="1"/>
  <c r="Q95"/>
  <c r="O95"/>
  <c r="N95" s="1"/>
  <c r="M95"/>
  <c r="F95"/>
  <c r="D95"/>
  <c r="C95"/>
  <c r="R94"/>
  <c r="Q94"/>
  <c r="O94"/>
  <c r="N94" s="1"/>
  <c r="M94"/>
  <c r="L94"/>
  <c r="F94"/>
  <c r="D94"/>
  <c r="C94"/>
  <c r="R93"/>
  <c r="L93" s="1"/>
  <c r="Q93"/>
  <c r="O93"/>
  <c r="N93" s="1"/>
  <c r="M93"/>
  <c r="F93"/>
  <c r="D93"/>
  <c r="C93"/>
  <c r="R92"/>
  <c r="L92" s="1"/>
  <c r="Q92"/>
  <c r="O92"/>
  <c r="N92" s="1"/>
  <c r="M92"/>
  <c r="F92"/>
  <c r="D92"/>
  <c r="C92"/>
  <c r="R91"/>
  <c r="L91" s="1"/>
  <c r="Q91"/>
  <c r="O91"/>
  <c r="N91" s="1"/>
  <c r="M91"/>
  <c r="F91"/>
  <c r="D91"/>
  <c r="C91"/>
  <c r="R90"/>
  <c r="L90" s="1"/>
  <c r="Q90"/>
  <c r="O90"/>
  <c r="N90" s="1"/>
  <c r="M90"/>
  <c r="F90"/>
  <c r="D90"/>
  <c r="C90"/>
  <c r="R89"/>
  <c r="L89" s="1"/>
  <c r="Q89"/>
  <c r="O89"/>
  <c r="N89" s="1"/>
  <c r="M89"/>
  <c r="F89"/>
  <c r="D89"/>
  <c r="C89"/>
  <c r="R88"/>
  <c r="L88" s="1"/>
  <c r="Q88"/>
  <c r="O88"/>
  <c r="N88" s="1"/>
  <c r="M88"/>
  <c r="F88"/>
  <c r="D88"/>
  <c r="C88"/>
  <c r="R87"/>
  <c r="L87" s="1"/>
  <c r="Q87"/>
  <c r="O87"/>
  <c r="N87" s="1"/>
  <c r="M87"/>
  <c r="F87"/>
  <c r="D87"/>
  <c r="C87"/>
  <c r="R86"/>
  <c r="L86" s="1"/>
  <c r="Q86"/>
  <c r="O86"/>
  <c r="N86" s="1"/>
  <c r="M86"/>
  <c r="F86"/>
  <c r="D86"/>
  <c r="C86"/>
  <c r="R85"/>
  <c r="L85" s="1"/>
  <c r="Q85"/>
  <c r="O85"/>
  <c r="N85" s="1"/>
  <c r="M85"/>
  <c r="F85"/>
  <c r="D85"/>
  <c r="C85"/>
  <c r="R84"/>
  <c r="L84" s="1"/>
  <c r="Q84"/>
  <c r="O84"/>
  <c r="N84" s="1"/>
  <c r="M84"/>
  <c r="F84"/>
  <c r="D84"/>
  <c r="C84"/>
  <c r="R83"/>
  <c r="L83" s="1"/>
  <c r="Q83"/>
  <c r="O83"/>
  <c r="N83" s="1"/>
  <c r="M83"/>
  <c r="F83"/>
  <c r="D83"/>
  <c r="C83"/>
  <c r="R82"/>
  <c r="L82" s="1"/>
  <c r="Q82"/>
  <c r="O82"/>
  <c r="N82" s="1"/>
  <c r="M82"/>
  <c r="F82"/>
  <c r="D82"/>
  <c r="C82"/>
  <c r="R81"/>
  <c r="L81" s="1"/>
  <c r="Q81"/>
  <c r="O81"/>
  <c r="N81" s="1"/>
  <c r="M81"/>
  <c r="F81"/>
  <c r="D81"/>
  <c r="C81"/>
  <c r="R80"/>
  <c r="L80" s="1"/>
  <c r="Q80"/>
  <c r="O80"/>
  <c r="N80" s="1"/>
  <c r="M80"/>
  <c r="F80"/>
  <c r="D80"/>
  <c r="C80"/>
  <c r="R79"/>
  <c r="L79" s="1"/>
  <c r="Q79"/>
  <c r="O79"/>
  <c r="N79" s="1"/>
  <c r="M79"/>
  <c r="F79"/>
  <c r="D79"/>
  <c r="C79"/>
  <c r="R78"/>
  <c r="L78" s="1"/>
  <c r="Q78"/>
  <c r="O78"/>
  <c r="N78" s="1"/>
  <c r="M78"/>
  <c r="F78"/>
  <c r="D78"/>
  <c r="C78"/>
  <c r="R77"/>
  <c r="L77" s="1"/>
  <c r="Q77"/>
  <c r="O77"/>
  <c r="N77" s="1"/>
  <c r="M77"/>
  <c r="F77"/>
  <c r="D77"/>
  <c r="C77"/>
  <c r="R76"/>
  <c r="Q76"/>
  <c r="O76"/>
  <c r="N76" s="1"/>
  <c r="M76"/>
  <c r="L76"/>
  <c r="F76"/>
  <c r="D76"/>
  <c r="C76"/>
  <c r="R75"/>
  <c r="Q75"/>
  <c r="O75"/>
  <c r="N75" s="1"/>
  <c r="M75"/>
  <c r="L75"/>
  <c r="F75"/>
  <c r="D75"/>
  <c r="C75"/>
  <c r="R74"/>
  <c r="L74" s="1"/>
  <c r="Q74"/>
  <c r="O74"/>
  <c r="N74" s="1"/>
  <c r="M74"/>
  <c r="F74"/>
  <c r="D74"/>
  <c r="C74"/>
  <c r="R73"/>
  <c r="L73" s="1"/>
  <c r="Q73"/>
  <c r="O73"/>
  <c r="N73" s="1"/>
  <c r="M73"/>
  <c r="F73"/>
  <c r="D73"/>
  <c r="C73"/>
  <c r="R72"/>
  <c r="L72" s="1"/>
  <c r="Q72"/>
  <c r="O72"/>
  <c r="N72" s="1"/>
  <c r="M72"/>
  <c r="F72"/>
  <c r="D72"/>
  <c r="C72"/>
  <c r="R71"/>
  <c r="L71" s="1"/>
  <c r="Q71"/>
  <c r="O71"/>
  <c r="N71" s="1"/>
  <c r="M71"/>
  <c r="F71"/>
  <c r="D71"/>
  <c r="C71"/>
  <c r="R70"/>
  <c r="L70" s="1"/>
  <c r="Q70"/>
  <c r="O70"/>
  <c r="N70" s="1"/>
  <c r="M70"/>
  <c r="F70"/>
  <c r="D70"/>
  <c r="C70"/>
  <c r="R69"/>
  <c r="L69" s="1"/>
  <c r="Q69"/>
  <c r="O69"/>
  <c r="N69" s="1"/>
  <c r="M69"/>
  <c r="F69"/>
  <c r="D69"/>
  <c r="C69"/>
  <c r="R68"/>
  <c r="Q68"/>
  <c r="O68"/>
  <c r="N68" s="1"/>
  <c r="M68"/>
  <c r="L68"/>
  <c r="F68"/>
  <c r="D68"/>
  <c r="C68"/>
  <c r="R67"/>
  <c r="Q67"/>
  <c r="O67"/>
  <c r="N67" s="1"/>
  <c r="M67"/>
  <c r="L67"/>
  <c r="F67"/>
  <c r="D67"/>
  <c r="C67"/>
  <c r="R66"/>
  <c r="L66" s="1"/>
  <c r="Q66"/>
  <c r="O66"/>
  <c r="N66" s="1"/>
  <c r="M66"/>
  <c r="F66"/>
  <c r="D66"/>
  <c r="C66"/>
  <c r="R65"/>
  <c r="L65" s="1"/>
  <c r="Q65"/>
  <c r="O65"/>
  <c r="N65" s="1"/>
  <c r="M65"/>
  <c r="F65"/>
  <c r="D65"/>
  <c r="C65"/>
  <c r="R64"/>
  <c r="L64" s="1"/>
  <c r="Q64"/>
  <c r="O64"/>
  <c r="N64" s="1"/>
  <c r="M64"/>
  <c r="F64"/>
  <c r="D64"/>
  <c r="C64"/>
  <c r="R63"/>
  <c r="L63" s="1"/>
  <c r="Q63"/>
  <c r="O63"/>
  <c r="N63" s="1"/>
  <c r="M63"/>
  <c r="F63"/>
  <c r="D63"/>
  <c r="C63"/>
  <c r="R62"/>
  <c r="L62" s="1"/>
  <c r="Q62"/>
  <c r="O62"/>
  <c r="N62" s="1"/>
  <c r="M62"/>
  <c r="F62"/>
  <c r="D62"/>
  <c r="C62"/>
  <c r="R61"/>
  <c r="L61" s="1"/>
  <c r="Q61"/>
  <c r="O61"/>
  <c r="N61" s="1"/>
  <c r="M61"/>
  <c r="F61"/>
  <c r="D61"/>
  <c r="C61"/>
  <c r="R60"/>
  <c r="L60" s="1"/>
  <c r="Q60"/>
  <c r="O60"/>
  <c r="N60" s="1"/>
  <c r="M60"/>
  <c r="F60"/>
  <c r="D60"/>
  <c r="C60"/>
  <c r="R59"/>
  <c r="L59" s="1"/>
  <c r="Q59"/>
  <c r="O59"/>
  <c r="N59" s="1"/>
  <c r="M59"/>
  <c r="F59"/>
  <c r="D59"/>
  <c r="C59"/>
  <c r="R58"/>
  <c r="L58" s="1"/>
  <c r="Q58"/>
  <c r="O58"/>
  <c r="N58" s="1"/>
  <c r="M58"/>
  <c r="F58"/>
  <c r="D58"/>
  <c r="C58"/>
  <c r="R57"/>
  <c r="L57" s="1"/>
  <c r="Q57"/>
  <c r="O57"/>
  <c r="N57" s="1"/>
  <c r="M57"/>
  <c r="F57"/>
  <c r="D57"/>
  <c r="C57"/>
  <c r="R56"/>
  <c r="L56" s="1"/>
  <c r="Q56"/>
  <c r="O56"/>
  <c r="N56" s="1"/>
  <c r="M56"/>
  <c r="F56"/>
  <c r="D56"/>
  <c r="C56"/>
  <c r="R55"/>
  <c r="L55" s="1"/>
  <c r="Q55"/>
  <c r="O55"/>
  <c r="N55" s="1"/>
  <c r="M55"/>
  <c r="F55"/>
  <c r="D55"/>
  <c r="C55"/>
  <c r="R54"/>
  <c r="L54" s="1"/>
  <c r="Q54"/>
  <c r="O54"/>
  <c r="N54" s="1"/>
  <c r="M54"/>
  <c r="F54"/>
  <c r="D54"/>
  <c r="C54"/>
  <c r="R53"/>
  <c r="L53" s="1"/>
  <c r="Q53"/>
  <c r="O53"/>
  <c r="N53" s="1"/>
  <c r="M53"/>
  <c r="F53"/>
  <c r="D53"/>
  <c r="C53"/>
  <c r="R52"/>
  <c r="Q52"/>
  <c r="O52"/>
  <c r="N52" s="1"/>
  <c r="M52"/>
  <c r="L52"/>
  <c r="F52"/>
  <c r="D52"/>
  <c r="C52"/>
  <c r="R51"/>
  <c r="L51" s="1"/>
  <c r="Q51"/>
  <c r="O51"/>
  <c r="N51" s="1"/>
  <c r="M51"/>
  <c r="F51"/>
  <c r="D51"/>
  <c r="C51"/>
  <c r="R50"/>
  <c r="L50" s="1"/>
  <c r="Q50"/>
  <c r="O50"/>
  <c r="N50" s="1"/>
  <c r="M50"/>
  <c r="F50"/>
  <c r="D50"/>
  <c r="C50"/>
  <c r="R49"/>
  <c r="L49" s="1"/>
  <c r="Q49"/>
  <c r="O49"/>
  <c r="N49" s="1"/>
  <c r="M49"/>
  <c r="F49"/>
  <c r="D49"/>
  <c r="C49"/>
  <c r="R48"/>
  <c r="L48" s="1"/>
  <c r="Q48"/>
  <c r="O48"/>
  <c r="N48" s="1"/>
  <c r="M48"/>
  <c r="F48"/>
  <c r="D48"/>
  <c r="C48"/>
  <c r="R47"/>
  <c r="L47" s="1"/>
  <c r="Q47"/>
  <c r="O47"/>
  <c r="N47" s="1"/>
  <c r="M47"/>
  <c r="F47"/>
  <c r="D47"/>
  <c r="C47"/>
  <c r="R46"/>
  <c r="L46" s="1"/>
  <c r="Q46"/>
  <c r="O46"/>
  <c r="N46" s="1"/>
  <c r="M46"/>
  <c r="F46"/>
  <c r="D46"/>
  <c r="C46"/>
  <c r="R45"/>
  <c r="L45" s="1"/>
  <c r="Q45"/>
  <c r="O45"/>
  <c r="N45" s="1"/>
  <c r="M45"/>
  <c r="F45"/>
  <c r="D45"/>
  <c r="C45"/>
  <c r="R44"/>
  <c r="L44" s="1"/>
  <c r="Q44"/>
  <c r="O44"/>
  <c r="N44" s="1"/>
  <c r="M44"/>
  <c r="F44"/>
  <c r="D44"/>
  <c r="C44"/>
  <c r="R43"/>
  <c r="L43" s="1"/>
  <c r="Q43"/>
  <c r="O43"/>
  <c r="N43" s="1"/>
  <c r="M43"/>
  <c r="F43"/>
  <c r="D43"/>
  <c r="C43"/>
  <c r="R42"/>
  <c r="L42" s="1"/>
  <c r="Q42"/>
  <c r="O42"/>
  <c r="N42" s="1"/>
  <c r="M42"/>
  <c r="F42"/>
  <c r="D42"/>
  <c r="C42"/>
  <c r="R41"/>
  <c r="Q41"/>
  <c r="O41"/>
  <c r="N41" s="1"/>
  <c r="M41"/>
  <c r="F41"/>
  <c r="D41"/>
  <c r="C41"/>
  <c r="R40"/>
  <c r="Q40"/>
  <c r="M40"/>
  <c r="F40"/>
  <c r="O40" s="1"/>
  <c r="N40" s="1"/>
  <c r="D40"/>
  <c r="C40"/>
  <c r="R39"/>
  <c r="Q39"/>
  <c r="M39"/>
  <c r="F39"/>
  <c r="O39" s="1"/>
  <c r="N39" s="1"/>
  <c r="D39"/>
  <c r="C39"/>
  <c r="R38"/>
  <c r="Q38"/>
  <c r="M38"/>
  <c r="F38"/>
  <c r="O38" s="1"/>
  <c r="N38" s="1"/>
  <c r="D38"/>
  <c r="C38"/>
  <c r="R37"/>
  <c r="Q37"/>
  <c r="M37"/>
  <c r="F37"/>
  <c r="D37"/>
  <c r="C37"/>
  <c r="R36"/>
  <c r="Q36"/>
  <c r="M36"/>
  <c r="F36"/>
  <c r="D36"/>
  <c r="C36"/>
  <c r="R35"/>
  <c r="Q35"/>
  <c r="M35"/>
  <c r="F35"/>
  <c r="D35"/>
  <c r="C35"/>
  <c r="R34"/>
  <c r="Q34"/>
  <c r="M34"/>
  <c r="F34"/>
  <c r="O34" s="1"/>
  <c r="N34" s="1"/>
  <c r="D34"/>
  <c r="C34"/>
  <c r="R33"/>
  <c r="Q33"/>
  <c r="M33"/>
  <c r="F33"/>
  <c r="D33"/>
  <c r="C33"/>
  <c r="R32"/>
  <c r="Q32"/>
  <c r="M32"/>
  <c r="F32"/>
  <c r="O32" s="1"/>
  <c r="N32" s="1"/>
  <c r="D32"/>
  <c r="C32"/>
  <c r="R31"/>
  <c r="Q31"/>
  <c r="M31"/>
  <c r="F31"/>
  <c r="O31" s="1"/>
  <c r="N31" s="1"/>
  <c r="D31"/>
  <c r="C31"/>
  <c r="R30"/>
  <c r="Q30"/>
  <c r="M30"/>
  <c r="F30"/>
  <c r="O30" s="1"/>
  <c r="N30" s="1"/>
  <c r="D30"/>
  <c r="C30"/>
  <c r="R29"/>
  <c r="Q29"/>
  <c r="M29"/>
  <c r="F29"/>
  <c r="D29"/>
  <c r="C29"/>
  <c r="R28"/>
  <c r="Q28"/>
  <c r="M28"/>
  <c r="F28"/>
  <c r="D28"/>
  <c r="C28"/>
  <c r="R27"/>
  <c r="Q27"/>
  <c r="M27"/>
  <c r="F27"/>
  <c r="O27" s="1"/>
  <c r="N27" s="1"/>
  <c r="D27"/>
  <c r="C27"/>
  <c r="R26"/>
  <c r="Q26"/>
  <c r="M26"/>
  <c r="F26"/>
  <c r="O26" s="1"/>
  <c r="N26" s="1"/>
  <c r="D26"/>
  <c r="C26"/>
  <c r="R25"/>
  <c r="Q25"/>
  <c r="M25"/>
  <c r="F25"/>
  <c r="D25"/>
  <c r="C25"/>
  <c r="R24"/>
  <c r="Q24"/>
  <c r="M24"/>
  <c r="F24"/>
  <c r="D24"/>
  <c r="C24"/>
  <c r="R23"/>
  <c r="Q23"/>
  <c r="M23"/>
  <c r="F23"/>
  <c r="O23" s="1"/>
  <c r="N23" s="1"/>
  <c r="D23"/>
  <c r="C23"/>
  <c r="R22"/>
  <c r="Q22"/>
  <c r="M22"/>
  <c r="F22"/>
  <c r="O22" s="1"/>
  <c r="N22" s="1"/>
  <c r="D22"/>
  <c r="C22"/>
  <c r="R21"/>
  <c r="Q21"/>
  <c r="M21"/>
  <c r="F21"/>
  <c r="D21"/>
  <c r="C21"/>
  <c r="R20"/>
  <c r="Q20"/>
  <c r="M20"/>
  <c r="F20"/>
  <c r="D20"/>
  <c r="C20"/>
  <c r="R19"/>
  <c r="Q19"/>
  <c r="M19"/>
  <c r="F19"/>
  <c r="O19" s="1"/>
  <c r="N19" s="1"/>
  <c r="D19"/>
  <c r="C19"/>
  <c r="R18"/>
  <c r="Q18"/>
  <c r="M18"/>
  <c r="O18"/>
  <c r="N18" s="1"/>
  <c r="D18"/>
  <c r="C18"/>
  <c r="R17"/>
  <c r="Q17"/>
  <c r="M17"/>
  <c r="F17"/>
  <c r="D17"/>
  <c r="C17"/>
  <c r="R16"/>
  <c r="Q16"/>
  <c r="M16"/>
  <c r="F16"/>
  <c r="D16"/>
  <c r="C16"/>
  <c r="R15"/>
  <c r="Q15"/>
  <c r="M15"/>
  <c r="F15"/>
  <c r="O15" s="1"/>
  <c r="N15" s="1"/>
  <c r="D15"/>
  <c r="C15"/>
  <c r="R14"/>
  <c r="Q14"/>
  <c r="M14"/>
  <c r="F14"/>
  <c r="O14" s="1"/>
  <c r="N14" s="1"/>
  <c r="D14"/>
  <c r="C14"/>
  <c r="R13"/>
  <c r="Q13"/>
  <c r="M13"/>
  <c r="F13"/>
  <c r="D13"/>
  <c r="C13"/>
  <c r="R12"/>
  <c r="Q12"/>
  <c r="M12"/>
  <c r="F12"/>
  <c r="D12"/>
  <c r="C12"/>
  <c r="R11"/>
  <c r="Q11"/>
  <c r="M11"/>
  <c r="F11"/>
  <c r="O11" s="1"/>
  <c r="N11" s="1"/>
  <c r="D11"/>
  <c r="C11"/>
  <c r="R10"/>
  <c r="Q10"/>
  <c r="M10"/>
  <c r="F10"/>
  <c r="O10" s="1"/>
  <c r="N10" s="1"/>
  <c r="D10"/>
  <c r="C10"/>
  <c r="R9"/>
  <c r="Q9"/>
  <c r="M9"/>
  <c r="F9"/>
  <c r="D9"/>
  <c r="C9"/>
  <c r="R8"/>
  <c r="Q8"/>
  <c r="M8"/>
  <c r="F8"/>
  <c r="O8" s="1"/>
  <c r="N8" s="1"/>
  <c r="D8"/>
  <c r="C8"/>
  <c r="R7"/>
  <c r="Q7"/>
  <c r="M7"/>
  <c r="F7"/>
  <c r="O7" s="1"/>
  <c r="N7" s="1"/>
  <c r="D7"/>
  <c r="C7"/>
  <c r="R6"/>
  <c r="Q6"/>
  <c r="M6"/>
  <c r="F6"/>
  <c r="O6" s="1"/>
  <c r="N6" s="1"/>
  <c r="D6"/>
  <c r="C6"/>
  <c r="R5"/>
  <c r="Q5"/>
  <c r="M5"/>
  <c r="F5"/>
  <c r="D5"/>
  <c r="C5"/>
  <c r="R4"/>
  <c r="Q4"/>
  <c r="M4"/>
  <c r="F4"/>
  <c r="O4" s="1"/>
  <c r="N4" s="1"/>
  <c r="D4"/>
  <c r="C4"/>
  <c r="R3"/>
  <c r="Q3"/>
  <c r="M3"/>
  <c r="F3"/>
  <c r="O3" s="1"/>
  <c r="N3" s="1"/>
  <c r="D3"/>
  <c r="C3"/>
  <c r="R2"/>
  <c r="Q2"/>
  <c r="M2"/>
  <c r="F2"/>
  <c r="O2" s="1"/>
  <c r="N2" s="1"/>
  <c r="D2"/>
  <c r="C2"/>
  <c r="A5" i="2" l="1" a="1"/>
  <c r="A5" s="1"/>
  <c r="A6" s="1" a="1"/>
  <c r="A6" s="1"/>
  <c r="A7" s="1" a="1"/>
  <c r="A7" s="1"/>
  <c r="T18" i="1"/>
  <c r="S19" s="1"/>
  <c r="L41"/>
  <c r="L14"/>
  <c r="L40"/>
  <c r="O33"/>
  <c r="N33" s="1"/>
  <c r="L22"/>
  <c r="O28"/>
  <c r="N28" s="1"/>
  <c r="O5"/>
  <c r="N5" s="1"/>
  <c r="O17"/>
  <c r="N17" s="1"/>
  <c r="L23"/>
  <c r="O29"/>
  <c r="N29" s="1"/>
  <c r="O36"/>
  <c r="N36" s="1"/>
  <c r="O13"/>
  <c r="N13" s="1"/>
  <c r="O21"/>
  <c r="N21" s="1"/>
  <c r="O35"/>
  <c r="N35" s="1"/>
  <c r="O9"/>
  <c r="N9" s="1"/>
  <c r="L15"/>
  <c r="O25"/>
  <c r="N25" s="1"/>
  <c r="O37"/>
  <c r="N37" s="1"/>
  <c r="O12"/>
  <c r="N12" s="1"/>
  <c r="O16"/>
  <c r="N16" s="1"/>
  <c r="O20"/>
  <c r="N20" s="1"/>
  <c r="O24"/>
  <c r="N24" s="1"/>
  <c r="L18"/>
  <c r="L8"/>
  <c r="L11"/>
  <c r="L27"/>
  <c r="L32"/>
  <c r="L35"/>
  <c r="L34"/>
  <c r="L6"/>
  <c r="L10"/>
  <c r="L26"/>
  <c r="L4"/>
  <c r="L7"/>
  <c r="L19"/>
  <c r="L28"/>
  <c r="L31"/>
  <c r="L36"/>
  <c r="L2"/>
  <c r="L3"/>
  <c r="L30"/>
  <c r="L38"/>
  <c r="L5"/>
  <c r="L9"/>
  <c r="L13"/>
  <c r="L17"/>
  <c r="L21"/>
  <c r="L25"/>
  <c r="L29"/>
  <c r="L33"/>
  <c r="L37"/>
  <c r="L12"/>
  <c r="L16"/>
  <c r="L20"/>
  <c r="L24"/>
  <c r="L39"/>
  <c r="A8" i="2" l="1" a="1"/>
  <c r="A8" s="1"/>
  <c r="A9" l="1" a="1"/>
  <c r="A9" s="1"/>
  <c r="A10" s="1" a="1"/>
  <c r="A10" s="1"/>
  <c r="A11" l="1" a="1"/>
  <c r="A11" s="1"/>
  <c r="A12" l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</calcChain>
</file>

<file path=xl/sharedStrings.xml><?xml version="1.0" encoding="utf-8"?>
<sst xmlns="http://schemas.openxmlformats.org/spreadsheetml/2006/main" count="106" uniqueCount="40">
  <si>
    <t>Marseille</t>
  </si>
  <si>
    <t>Date</t>
  </si>
  <si>
    <t>Budget</t>
  </si>
  <si>
    <t>Entraîneur</t>
  </si>
  <si>
    <t>Domicile</t>
  </si>
  <si>
    <t>Résultat</t>
  </si>
  <si>
    <t>Equivalent pt</t>
  </si>
  <si>
    <t>Favori cote</t>
  </si>
  <si>
    <t>Favori budget</t>
  </si>
  <si>
    <t>Score</t>
  </si>
  <si>
    <t>Côte 1</t>
  </si>
  <si>
    <t>Côte 2</t>
  </si>
  <si>
    <t>Côte 3</t>
  </si>
  <si>
    <t>Extérieur</t>
  </si>
  <si>
    <t>Monaco</t>
  </si>
  <si>
    <t>Guingamp</t>
  </si>
  <si>
    <t>Bastia</t>
  </si>
  <si>
    <t>PSG</t>
  </si>
  <si>
    <t>Montpellier</t>
  </si>
  <si>
    <t>Angers</t>
  </si>
  <si>
    <t>Metz</t>
  </si>
  <si>
    <t>Lille</t>
  </si>
  <si>
    <t>Caen</t>
  </si>
  <si>
    <t>Lorient</t>
  </si>
  <si>
    <t>Dijon</t>
  </si>
  <si>
    <t>Nantes</t>
  </si>
  <si>
    <t>Bordeaux</t>
  </si>
  <si>
    <t>St Etienne</t>
  </si>
  <si>
    <t>Nancy</t>
  </si>
  <si>
    <t>Lyon</t>
  </si>
  <si>
    <t>Nice</t>
  </si>
  <si>
    <t>Rennes</t>
  </si>
  <si>
    <t>Toulouse</t>
  </si>
  <si>
    <t>% Victoire</t>
  </si>
  <si>
    <t>% Nul</t>
  </si>
  <si>
    <t>% Défaite</t>
  </si>
  <si>
    <t>repos</t>
  </si>
  <si>
    <t>victoire</t>
  </si>
  <si>
    <t>choix de l'equipe</t>
  </si>
  <si>
    <t>tulipe</t>
  </si>
</sst>
</file>

<file path=xl/styles.xml><?xml version="1.0" encoding="utf-8"?>
<styleSheet xmlns="http://schemas.openxmlformats.org/spreadsheetml/2006/main">
  <numFmts count="4">
    <numFmt numFmtId="164" formatCode="[$-40C]d\-mmm\-yy;@"/>
    <numFmt numFmtId="165" formatCode="#,##0\ &quot;€&quot;"/>
    <numFmt numFmtId="166" formatCode="0.0"/>
    <numFmt numFmtId="167" formatCode="General\ &quot;matchs joués&quot;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7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FF0000"/>
      <name val="Arial Unicode MS"/>
      <family val="2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1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166" fontId="5" fillId="5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6" borderId="0" xfId="0" applyFill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165" fontId="7" fillId="4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166" fontId="8" fillId="5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0" borderId="0" xfId="0" applyFont="1"/>
    <xf numFmtId="0" fontId="0" fillId="0" borderId="5" xfId="0" applyBorder="1" applyAlignment="1">
      <alignment horizontal="center" vertical="center"/>
    </xf>
    <xf numFmtId="0" fontId="1" fillId="0" borderId="0" xfId="0" applyFont="1" applyBorder="1"/>
    <xf numFmtId="0" fontId="3" fillId="6" borderId="5" xfId="0" applyFont="1" applyFill="1" applyBorder="1" applyAlignment="1">
      <alignment horizontal="center" vertical="center"/>
    </xf>
    <xf numFmtId="16" fontId="1" fillId="0" borderId="0" xfId="0" applyNumberFormat="1" applyFont="1" applyBorder="1"/>
    <xf numFmtId="14" fontId="0" fillId="0" borderId="0" xfId="0" applyNumberFormat="1"/>
    <xf numFmtId="16" fontId="1" fillId="0" borderId="0" xfId="0" applyNumberFormat="1" applyFont="1"/>
    <xf numFmtId="0" fontId="0" fillId="0" borderId="0" xfId="0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5" fontId="7" fillId="8" borderId="3" xfId="0" applyNumberFormat="1" applyFont="1" applyFill="1" applyBorder="1" applyAlignment="1">
      <alignment horizontal="center" vertical="center"/>
    </xf>
    <xf numFmtId="165" fontId="7" fillId="8" borderId="4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66" fontId="8" fillId="8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9" fillId="0" borderId="6" xfId="0" applyNumberFormat="1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9" borderId="6" xfId="0" applyNumberFormat="1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13" fillId="9" borderId="6" xfId="0" applyFont="1" applyFill="1" applyBorder="1"/>
    <xf numFmtId="49" fontId="13" fillId="9" borderId="6" xfId="0" applyNumberFormat="1" applyFont="1" applyFill="1" applyBorder="1"/>
    <xf numFmtId="0" fontId="1" fillId="10" borderId="0" xfId="0" applyFont="1" applyFill="1" applyAlignment="1">
      <alignment horizontal="right"/>
    </xf>
    <xf numFmtId="167" fontId="1" fillId="11" borderId="0" xfId="0" applyNumberFormat="1" applyFont="1" applyFill="1"/>
    <xf numFmtId="49" fontId="10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11" borderId="0" xfId="0" applyFont="1" applyFill="1"/>
    <xf numFmtId="0" fontId="13" fillId="9" borderId="6" xfId="0" applyFont="1" applyFill="1" applyBorder="1" applyAlignment="1">
      <alignment horizontal="center"/>
    </xf>
    <xf numFmtId="9" fontId="2" fillId="10" borderId="6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70">
    <dxf>
      <font>
        <b/>
        <i val="0"/>
      </font>
      <fill>
        <patternFill>
          <bgColor rgb="FF00B050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auto="1"/>
      </font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DOUC~1/AppData/Local/Temp/Formule%20matrici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Simon/Pari(s)/LOTO%2015.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sultats"/>
      <sheetName val="TABLE"/>
    </sheetNames>
    <sheetDataSet>
      <sheetData sheetId="0" refreshError="1"/>
      <sheetData sheetId="1">
        <row r="2">
          <cell r="A2" t="str">
            <v>Bastia</v>
          </cell>
        </row>
        <row r="3">
          <cell r="A3" t="str">
            <v>Monaco</v>
          </cell>
        </row>
        <row r="4">
          <cell r="A4" t="str">
            <v>Bordeaux</v>
          </cell>
        </row>
        <row r="5">
          <cell r="A5" t="str">
            <v>Caen</v>
          </cell>
        </row>
        <row r="6">
          <cell r="A6" t="str">
            <v>Dijon</v>
          </cell>
        </row>
        <row r="7">
          <cell r="A7" t="str">
            <v>Metz</v>
          </cell>
        </row>
        <row r="8">
          <cell r="A8" t="str">
            <v>Montpellier</v>
          </cell>
        </row>
        <row r="9">
          <cell r="A9" t="str">
            <v>Marseille</v>
          </cell>
        </row>
        <row r="10">
          <cell r="A10" t="str">
            <v>Nancy</v>
          </cell>
        </row>
        <row r="11">
          <cell r="A11" t="str">
            <v>Nice</v>
          </cell>
        </row>
        <row r="12">
          <cell r="A12" t="str">
            <v>Lyon</v>
          </cell>
        </row>
        <row r="13">
          <cell r="A13" t="str">
            <v>Angers</v>
          </cell>
        </row>
        <row r="14">
          <cell r="A14" t="str">
            <v>Lille</v>
          </cell>
        </row>
        <row r="15">
          <cell r="A15" t="str">
            <v>Lorient</v>
          </cell>
        </row>
        <row r="16">
          <cell r="A16" t="str">
            <v>Nantes</v>
          </cell>
        </row>
        <row r="17">
          <cell r="A17" t="str">
            <v>Rennes</v>
          </cell>
        </row>
        <row r="18">
          <cell r="A18" t="str">
            <v>Toulouse</v>
          </cell>
        </row>
        <row r="19">
          <cell r="A19" t="str">
            <v>Guingamp</v>
          </cell>
        </row>
        <row r="20">
          <cell r="A20" t="str">
            <v>PSG</v>
          </cell>
        </row>
        <row r="21">
          <cell r="A21" t="str">
            <v>St Etienne</v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ntraîneur"/>
      <sheetName val="Budget"/>
      <sheetName val="Prochaine journée"/>
      <sheetName val="Détails match"/>
      <sheetName val="Stats"/>
      <sheetName val="Angers"/>
      <sheetName val="Bastia"/>
      <sheetName val="Bordeaux"/>
      <sheetName val="Caen"/>
      <sheetName val="Dijon"/>
      <sheetName val="Guingamp"/>
      <sheetName val="Lille"/>
      <sheetName val="Lorient"/>
      <sheetName val="Lyon"/>
      <sheetName val="Marseille"/>
      <sheetName val="Metz"/>
      <sheetName val="Monaco"/>
      <sheetName val="Montpellier"/>
      <sheetName val="Nancy"/>
      <sheetName val="Nantes"/>
      <sheetName val="Nice"/>
      <sheetName val="PSG"/>
      <sheetName val="Rennes"/>
      <sheetName val="St Etienne"/>
      <sheetName val="Toulouse"/>
    </sheetNames>
    <sheetDataSet>
      <sheetData sheetId="0">
        <row r="1">
          <cell r="A1" t="str">
            <v xml:space="preserve">Équipe </v>
          </cell>
          <cell r="B1" t="str">
            <v>Entraîneur</v>
          </cell>
          <cell r="C1" t="str">
            <v>Saison</v>
          </cell>
        </row>
        <row r="2">
          <cell r="A2" t="str">
            <v>PSG</v>
          </cell>
          <cell r="B2" t="str">
            <v>Unaï Emery</v>
          </cell>
          <cell r="C2" t="str">
            <v>2016/2017</v>
          </cell>
        </row>
        <row r="3">
          <cell r="A3" t="str">
            <v>Lyon</v>
          </cell>
          <cell r="B3" t="str">
            <v>Bruno Genesio</v>
          </cell>
          <cell r="C3" t="str">
            <v>2016/2017</v>
          </cell>
        </row>
        <row r="4">
          <cell r="A4" t="str">
            <v>Monaco</v>
          </cell>
          <cell r="B4" t="str">
            <v>Leonardo Jardim</v>
          </cell>
          <cell r="C4" t="str">
            <v>2016/2017</v>
          </cell>
        </row>
        <row r="5">
          <cell r="A5" t="str">
            <v>Marseille</v>
          </cell>
          <cell r="B5" t="str">
            <v>Franck PASSI</v>
          </cell>
          <cell r="C5" t="str">
            <v>2016/2017</v>
          </cell>
        </row>
        <row r="6">
          <cell r="A6" t="str">
            <v>Lille</v>
          </cell>
          <cell r="B6" t="str">
            <v>Frédéric Antonetti</v>
          </cell>
          <cell r="C6" t="str">
            <v>2016/2017</v>
          </cell>
        </row>
        <row r="7">
          <cell r="A7" t="str">
            <v>St Etienne</v>
          </cell>
          <cell r="B7" t="str">
            <v>Christophe Galtier</v>
          </cell>
          <cell r="C7" t="str">
            <v>2016/2017</v>
          </cell>
        </row>
        <row r="8">
          <cell r="A8" t="str">
            <v>Bordeaux</v>
          </cell>
          <cell r="B8" t="str">
            <v>Jocelyn GOURVENNEC</v>
          </cell>
          <cell r="C8" t="str">
            <v>2016/2017</v>
          </cell>
        </row>
        <row r="9">
          <cell r="A9" t="str">
            <v>Rennes</v>
          </cell>
          <cell r="B9" t="str">
            <v>Christian Gourcuff</v>
          </cell>
          <cell r="C9" t="str">
            <v>2016/2017</v>
          </cell>
        </row>
        <row r="10">
          <cell r="A10" t="str">
            <v>Montpellier</v>
          </cell>
          <cell r="B10" t="str">
            <v>Frédéric HANTZ</v>
          </cell>
          <cell r="C10" t="str">
            <v>2016/2017</v>
          </cell>
        </row>
        <row r="11">
          <cell r="A11" t="str">
            <v>Nice</v>
          </cell>
          <cell r="B11" t="str">
            <v>Lucien FAVRE</v>
          </cell>
          <cell r="C11" t="str">
            <v>2016/2017</v>
          </cell>
        </row>
        <row r="12">
          <cell r="A12" t="str">
            <v>Nantes</v>
          </cell>
          <cell r="B12" t="str">
            <v>René Girard</v>
          </cell>
          <cell r="C12" t="str">
            <v>2016/2017</v>
          </cell>
        </row>
        <row r="13">
          <cell r="A13" t="str">
            <v>Lorient</v>
          </cell>
          <cell r="B13" t="str">
            <v>Sylvain Ripoll</v>
          </cell>
          <cell r="C13" t="str">
            <v>2016/2017</v>
          </cell>
        </row>
        <row r="14">
          <cell r="A14" t="str">
            <v>Toulouse</v>
          </cell>
          <cell r="B14" t="str">
            <v>Pascal Dupraz</v>
          </cell>
          <cell r="C14" t="str">
            <v>2016/2017</v>
          </cell>
        </row>
        <row r="15">
          <cell r="A15" t="str">
            <v>Caen</v>
          </cell>
          <cell r="B15" t="str">
            <v>Patrice GARANDE</v>
          </cell>
          <cell r="C15" t="str">
            <v>2016/2017</v>
          </cell>
        </row>
        <row r="16">
          <cell r="A16" t="str">
            <v>Metz</v>
          </cell>
          <cell r="B16" t="str">
            <v>Philippe HINSCHBERGER</v>
          </cell>
          <cell r="C16" t="str">
            <v>2016/2017</v>
          </cell>
        </row>
        <row r="17">
          <cell r="A17" t="str">
            <v>Nancy</v>
          </cell>
          <cell r="B17" t="str">
            <v>Pablo Correa</v>
          </cell>
          <cell r="C17" t="str">
            <v>2016/2017</v>
          </cell>
        </row>
        <row r="18">
          <cell r="A18" t="str">
            <v>Bastia</v>
          </cell>
          <cell r="B18" t="str">
            <v>François CICCOLINI</v>
          </cell>
          <cell r="C18" t="str">
            <v>2016/2017</v>
          </cell>
        </row>
        <row r="19">
          <cell r="A19" t="str">
            <v>Dijon</v>
          </cell>
          <cell r="B19" t="str">
            <v>Olivier DALL'OGLIO</v>
          </cell>
          <cell r="C19" t="str">
            <v>2016/2017</v>
          </cell>
        </row>
        <row r="20">
          <cell r="A20" t="str">
            <v>Guingamp</v>
          </cell>
          <cell r="B20" t="str">
            <v>Antoine KOMBOUARÉ</v>
          </cell>
          <cell r="C20" t="str">
            <v>2016/2017</v>
          </cell>
        </row>
        <row r="21">
          <cell r="A21" t="str">
            <v>Angers</v>
          </cell>
          <cell r="B21" t="str">
            <v>Stéphane MOULIN</v>
          </cell>
          <cell r="C21" t="str">
            <v>2016/2017</v>
          </cell>
        </row>
      </sheetData>
      <sheetData sheetId="1">
        <row r="1">
          <cell r="A1" t="str">
            <v xml:space="preserve">Équipe </v>
          </cell>
          <cell r="B1" t="str">
            <v>Budget</v>
          </cell>
        </row>
        <row r="2">
          <cell r="A2" t="str">
            <v>PSG</v>
          </cell>
          <cell r="B2">
            <v>500000000</v>
          </cell>
        </row>
        <row r="3">
          <cell r="A3" t="str">
            <v>Lyon</v>
          </cell>
          <cell r="B3">
            <v>250000000</v>
          </cell>
        </row>
        <row r="4">
          <cell r="A4" t="str">
            <v>Monaco</v>
          </cell>
          <cell r="B4">
            <v>145000000</v>
          </cell>
        </row>
        <row r="5">
          <cell r="A5" t="str">
            <v>Marseille</v>
          </cell>
          <cell r="B5">
            <v>100000000</v>
          </cell>
        </row>
        <row r="6">
          <cell r="A6" t="str">
            <v>Lille</v>
          </cell>
          <cell r="B6">
            <v>75000000</v>
          </cell>
        </row>
        <row r="7">
          <cell r="A7" t="str">
            <v>St Etienne</v>
          </cell>
          <cell r="B7">
            <v>70000000</v>
          </cell>
        </row>
        <row r="8">
          <cell r="A8" t="str">
            <v>Bordeaux</v>
          </cell>
          <cell r="B8">
            <v>60000000</v>
          </cell>
        </row>
        <row r="9">
          <cell r="A9" t="str">
            <v>Rennes</v>
          </cell>
          <cell r="B9">
            <v>50000000</v>
          </cell>
        </row>
        <row r="10">
          <cell r="A10" t="str">
            <v>Montpellier</v>
          </cell>
          <cell r="B10">
            <v>42000000</v>
          </cell>
        </row>
        <row r="11">
          <cell r="A11" t="str">
            <v>Nice</v>
          </cell>
          <cell r="B11">
            <v>42000000</v>
          </cell>
        </row>
        <row r="12">
          <cell r="A12" t="str">
            <v>Nantes</v>
          </cell>
          <cell r="B12">
            <v>40000000</v>
          </cell>
        </row>
        <row r="13">
          <cell r="A13" t="str">
            <v>Lorient</v>
          </cell>
          <cell r="B13">
            <v>36000000</v>
          </cell>
        </row>
        <row r="14">
          <cell r="A14" t="str">
            <v>Toulouse</v>
          </cell>
          <cell r="B14">
            <v>35000000</v>
          </cell>
        </row>
        <row r="15">
          <cell r="A15" t="str">
            <v>Caen</v>
          </cell>
          <cell r="B15">
            <v>30000000</v>
          </cell>
        </row>
        <row r="16">
          <cell r="A16" t="str">
            <v>Metz</v>
          </cell>
          <cell r="B16">
            <v>30000000</v>
          </cell>
        </row>
        <row r="17">
          <cell r="A17" t="str">
            <v>Nancy</v>
          </cell>
          <cell r="B17">
            <v>30000000</v>
          </cell>
        </row>
        <row r="18">
          <cell r="A18" t="str">
            <v>Bastia</v>
          </cell>
          <cell r="B18">
            <v>28000000</v>
          </cell>
        </row>
        <row r="19">
          <cell r="A19" t="str">
            <v>Dijon</v>
          </cell>
          <cell r="B19">
            <v>26000000</v>
          </cell>
        </row>
        <row r="20">
          <cell r="A20" t="str">
            <v>Guingamp</v>
          </cell>
          <cell r="B20">
            <v>26000000</v>
          </cell>
        </row>
        <row r="21">
          <cell r="A21" t="str">
            <v>Angers</v>
          </cell>
          <cell r="B21">
            <v>25000000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S390"/>
  <sheetViews>
    <sheetView showGridLines="0" tabSelected="1" topLeftCell="B7" workbookViewId="0">
      <selection activeCell="U28" sqref="U28"/>
    </sheetView>
  </sheetViews>
  <sheetFormatPr baseColWidth="10" defaultRowHeight="14.5"/>
  <cols>
    <col min="2" max="2" width="11.81640625" style="17" bestFit="1" customWidth="1"/>
    <col min="3" max="3" width="10.81640625" style="18" hidden="1" customWidth="1"/>
    <col min="4" max="4" width="19.7265625" style="19" hidden="1" customWidth="1"/>
    <col min="5" max="5" width="13.453125" style="27" bestFit="1" customWidth="1"/>
    <col min="6" max="6" width="8.453125" style="21" customWidth="1"/>
    <col min="7" max="7" width="5.81640625" style="16" bestFit="1" customWidth="1"/>
    <col min="8" max="10" width="5.7265625" style="23" hidden="1" customWidth="1"/>
    <col min="11" max="11" width="5.81640625" style="16" bestFit="1" customWidth="1"/>
    <col min="12" max="12" width="5.81640625" style="50" hidden="1" customWidth="1"/>
    <col min="13" max="13" width="5.81640625" style="22" hidden="1" customWidth="1"/>
    <col min="14" max="14" width="7" style="21" hidden="1" customWidth="1"/>
    <col min="15" max="15" width="7.453125" style="24" hidden="1" customWidth="1"/>
    <col min="16" max="16" width="13.7265625" style="27" bestFit="1" customWidth="1"/>
    <col min="17" max="17" width="19.7265625" style="25" hidden="1" customWidth="1"/>
    <col min="18" max="18" width="10.81640625" style="18" hidden="1" customWidth="1"/>
    <col min="19" max="19" width="15.7265625" style="26" customWidth="1"/>
    <col min="20" max="20" width="13.36328125" style="26" bestFit="1" customWidth="1"/>
    <col min="21" max="21" width="12.08984375" style="26" customWidth="1"/>
    <col min="22" max="22" width="15.36328125" style="26" customWidth="1"/>
    <col min="23" max="23" width="10.26953125" style="26" customWidth="1"/>
    <col min="24" max="24" width="10.6328125" style="26" customWidth="1"/>
    <col min="25" max="25" width="9.81640625" style="26" customWidth="1"/>
    <col min="26" max="26" width="7" style="26" bestFit="1" customWidth="1"/>
    <col min="27" max="27" width="5.7265625" style="26" bestFit="1" customWidth="1"/>
    <col min="28" max="30" width="4.7265625" style="26" customWidth="1"/>
    <col min="31" max="31" width="7.54296875" style="26" bestFit="1" customWidth="1"/>
    <col min="32" max="33" width="11.453125" style="26"/>
    <col min="34" max="34" width="14.453125" style="26" bestFit="1" customWidth="1"/>
    <col min="35" max="35" width="14.453125" customWidth="1"/>
    <col min="36" max="36" width="15.81640625" bestFit="1" customWidth="1"/>
    <col min="39" max="39" width="15.81640625" bestFit="1" customWidth="1"/>
  </cols>
  <sheetData>
    <row r="1" spans="1:45" ht="25" customHeight="1" thickBot="1">
      <c r="A1" s="1" t="s">
        <v>30</v>
      </c>
      <c r="B1" s="2" t="s">
        <v>1</v>
      </c>
      <c r="C1" s="4" t="s">
        <v>2</v>
      </c>
      <c r="D1" s="5" t="s">
        <v>3</v>
      </c>
      <c r="E1" s="6" t="s">
        <v>4</v>
      </c>
      <c r="F1" s="8" t="s">
        <v>5</v>
      </c>
      <c r="G1" s="3" t="s">
        <v>9</v>
      </c>
      <c r="H1" s="10" t="s">
        <v>10</v>
      </c>
      <c r="I1" s="10" t="s">
        <v>11</v>
      </c>
      <c r="J1" s="10" t="s">
        <v>12</v>
      </c>
      <c r="K1" s="3" t="s">
        <v>9</v>
      </c>
      <c r="L1" s="9" t="s">
        <v>8</v>
      </c>
      <c r="M1" s="9" t="s">
        <v>7</v>
      </c>
      <c r="N1" s="7" t="s">
        <v>6</v>
      </c>
      <c r="O1" s="11" t="s">
        <v>5</v>
      </c>
      <c r="P1" s="6" t="s">
        <v>13</v>
      </c>
      <c r="Q1" s="12" t="s">
        <v>3</v>
      </c>
      <c r="R1" s="4" t="s">
        <v>2</v>
      </c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4"/>
      <c r="AP1" s="15"/>
      <c r="AQ1" s="15"/>
      <c r="AR1" s="15"/>
      <c r="AS1" s="15"/>
    </row>
    <row r="2" spans="1:45">
      <c r="B2" s="17">
        <v>42594</v>
      </c>
      <c r="C2" s="18">
        <f>IF(E2="","",VLOOKUP(E2,[2]Budget!A:B,2,FALSE))</f>
        <v>145000000</v>
      </c>
      <c r="D2" s="19" t="str">
        <f>IF(E2="","",VLOOKUP(E2,[2]Entraîneur!A:C,2,FALSE))</f>
        <v>Leonardo Jardim</v>
      </c>
      <c r="E2" s="20" t="s">
        <v>14</v>
      </c>
      <c r="F2" s="21" t="str">
        <f t="shared" ref="F2:F65" si="0">IF(G2="","",IF(G2=K2,"Nul",IF(G2&gt;K2,"Victoire",IF(G2&lt;K2,"Défaite"))))</f>
        <v>Nul</v>
      </c>
      <c r="G2" s="16">
        <v>2</v>
      </c>
      <c r="H2" s="23">
        <v>1.65</v>
      </c>
      <c r="I2" s="23">
        <v>3.6</v>
      </c>
      <c r="J2" s="23">
        <v>5.5</v>
      </c>
      <c r="K2" s="16">
        <v>2</v>
      </c>
      <c r="L2" s="21" t="str">
        <f t="shared" ref="L2:L65" si="1">IF(R2="","",IF(R2&gt;=C2,"OUI","NON"))</f>
        <v>NON</v>
      </c>
      <c r="M2" s="22" t="str">
        <f t="shared" ref="M2:M65" si="2">IF(J2="","",IF(J2&lt;H2,"OUI","NON"))</f>
        <v>NON</v>
      </c>
      <c r="N2" s="21" t="str">
        <f t="shared" ref="N2:N65" si="3">IF(O2="","",IF(O2="Défaite","0",IF(O2="Nul","1",IF(O2="Victoire","3"))))</f>
        <v>1</v>
      </c>
      <c r="O2" s="24" t="str">
        <f t="shared" ref="O2:O65" si="4">IF(K2="","",IF(F2="Nul","Nul",IF(F2="Victoire","Défaite",IF(F2="Défaite","Victoire"))))</f>
        <v>Nul</v>
      </c>
      <c r="P2" s="20" t="s">
        <v>15</v>
      </c>
      <c r="Q2" s="25" t="str">
        <f>IF(P2="","",VLOOKUP(P2,[2]Entraîneur!A:C,2,FALSE))</f>
        <v>Antoine KOMBOUARÉ</v>
      </c>
      <c r="R2" s="18">
        <f>IF(P2="","",VLOOKUP(P2,[2]Budget!A:B,2,FALSE))</f>
        <v>26000000</v>
      </c>
    </row>
    <row r="3" spans="1:45">
      <c r="B3" s="17">
        <v>42594</v>
      </c>
      <c r="C3" s="18">
        <f>IF(E3="","",VLOOKUP(E3,[2]Budget!A:B,2,FALSE))</f>
        <v>28000000</v>
      </c>
      <c r="D3" s="19" t="str">
        <f>IF(E3="","",VLOOKUP(E3,[2]Entraîneur!A:C,2,FALSE))</f>
        <v>François CICCOLINI</v>
      </c>
      <c r="E3" s="27" t="s">
        <v>16</v>
      </c>
      <c r="F3" s="21" t="str">
        <f t="shared" si="0"/>
        <v>Défaite</v>
      </c>
      <c r="G3" s="16">
        <v>0</v>
      </c>
      <c r="H3" s="23">
        <v>10</v>
      </c>
      <c r="I3" s="23">
        <v>1.8</v>
      </c>
      <c r="J3" s="23">
        <v>1.3</v>
      </c>
      <c r="K3" s="16">
        <v>1</v>
      </c>
      <c r="L3" s="21" t="str">
        <f t="shared" si="1"/>
        <v>OUI</v>
      </c>
      <c r="M3" s="22" t="str">
        <f t="shared" si="2"/>
        <v>OUI</v>
      </c>
      <c r="N3" s="21" t="str">
        <f t="shared" si="3"/>
        <v>3</v>
      </c>
      <c r="O3" s="24" t="str">
        <f t="shared" si="4"/>
        <v>Victoire</v>
      </c>
      <c r="P3" s="20" t="s">
        <v>17</v>
      </c>
      <c r="Q3" s="25" t="str">
        <f>IF(P3="","",VLOOKUP(P3,[2]Entraîneur!A:C,2,FALSE))</f>
        <v>Unaï Emery</v>
      </c>
      <c r="R3" s="18">
        <f>IF(P3="","",VLOOKUP(P3,[2]Budget!A:B,2,FALSE))</f>
        <v>500000000</v>
      </c>
      <c r="T3" s="28"/>
      <c r="U3" s="28"/>
      <c r="V3" s="28"/>
      <c r="W3" s="28"/>
      <c r="X3" s="28"/>
      <c r="Y3" s="28"/>
      <c r="Z3" s="28"/>
      <c r="AA3" s="28"/>
      <c r="AB3" s="28"/>
      <c r="AC3" s="28"/>
    </row>
    <row r="4" spans="1:45">
      <c r="B4" s="17">
        <v>42595</v>
      </c>
      <c r="C4" s="18">
        <f>IF(E4="","",VLOOKUP(E4,[2]Budget!A:B,2,FALSE))</f>
        <v>42000000</v>
      </c>
      <c r="D4" s="19" t="str">
        <f>IF(E4="","",VLOOKUP(E4,[2]Entraîneur!A:C,2,FALSE))</f>
        <v>Frédéric HANTZ</v>
      </c>
      <c r="E4" s="27" t="s">
        <v>18</v>
      </c>
      <c r="F4" s="21" t="str">
        <f t="shared" si="0"/>
        <v>Victoire</v>
      </c>
      <c r="G4" s="16">
        <v>1</v>
      </c>
      <c r="H4" s="23">
        <v>1.85</v>
      </c>
      <c r="I4" s="23">
        <v>3.25</v>
      </c>
      <c r="J4" s="23">
        <v>4.5999999999999996</v>
      </c>
      <c r="K4" s="16">
        <v>0</v>
      </c>
      <c r="L4" s="21" t="str">
        <f t="shared" si="1"/>
        <v>NON</v>
      </c>
      <c r="M4" s="22" t="str">
        <f t="shared" si="2"/>
        <v>NON</v>
      </c>
      <c r="N4" s="21" t="str">
        <f t="shared" si="3"/>
        <v>0</v>
      </c>
      <c r="O4" s="24" t="str">
        <f t="shared" si="4"/>
        <v>Défaite</v>
      </c>
      <c r="P4" s="29" t="s">
        <v>19</v>
      </c>
      <c r="Q4" s="25" t="str">
        <f>IF(P4="","",VLOOKUP(P4,[2]Entraîneur!A:C,2,FALSE))</f>
        <v>Stéphane MOULIN</v>
      </c>
      <c r="R4" s="18">
        <f>IF(P4="","",VLOOKUP(P4,[2]Budget!A:B,2,FALSE))</f>
        <v>25000000</v>
      </c>
      <c r="T4" s="28"/>
      <c r="U4" s="28"/>
      <c r="V4" s="28"/>
      <c r="W4" s="28"/>
      <c r="X4" s="28"/>
      <c r="Y4" s="28"/>
      <c r="Z4" s="28"/>
      <c r="AA4" s="28"/>
      <c r="AB4" s="28"/>
      <c r="AC4" s="28"/>
    </row>
    <row r="5" spans="1:45">
      <c r="B5" s="17">
        <v>42595</v>
      </c>
      <c r="C5" s="18">
        <f>IF(E5="","",VLOOKUP(E5,[2]Budget!A:B,2,FALSE))</f>
        <v>30000000</v>
      </c>
      <c r="D5" s="19" t="str">
        <f>IF(E5="","",VLOOKUP(E5,[2]Entraîneur!A:C,2,FALSE))</f>
        <v>Philippe HINSCHBERGER</v>
      </c>
      <c r="E5" s="27" t="s">
        <v>20</v>
      </c>
      <c r="F5" s="21" t="str">
        <f t="shared" si="0"/>
        <v>Victoire</v>
      </c>
      <c r="G5" s="16">
        <v>3</v>
      </c>
      <c r="H5" s="23">
        <v>3.75</v>
      </c>
      <c r="I5" s="23">
        <v>3.1</v>
      </c>
      <c r="J5" s="23">
        <v>2.1</v>
      </c>
      <c r="K5" s="16">
        <v>2</v>
      </c>
      <c r="L5" s="21" t="str">
        <f t="shared" si="1"/>
        <v>OUI</v>
      </c>
      <c r="M5" s="22" t="str">
        <f t="shared" si="2"/>
        <v>OUI</v>
      </c>
      <c r="N5" s="21" t="str">
        <f t="shared" si="3"/>
        <v>0</v>
      </c>
      <c r="O5" s="24" t="str">
        <f t="shared" si="4"/>
        <v>Défaite</v>
      </c>
      <c r="P5" s="27" t="s">
        <v>21</v>
      </c>
      <c r="Q5" s="25" t="str">
        <f>IF(P5="","",VLOOKUP(P5,[2]Entraîneur!A:C,2,FALSE))</f>
        <v>Frédéric Antonetti</v>
      </c>
      <c r="R5" s="18">
        <f>IF(P5="","",VLOOKUP(P5,[2]Budget!A:B,2,FALSE))</f>
        <v>75000000</v>
      </c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45">
      <c r="B6" s="17">
        <v>42595</v>
      </c>
      <c r="C6" s="18">
        <f>IF(E6="","",VLOOKUP(E6,[2]Budget!A:B,2,FALSE))</f>
        <v>30000000</v>
      </c>
      <c r="D6" s="19" t="str">
        <f>IF(E6="","",VLOOKUP(E6,[2]Entraîneur!A:C,2,FALSE))</f>
        <v>Patrice GARANDE</v>
      </c>
      <c r="E6" s="27" t="s">
        <v>22</v>
      </c>
      <c r="F6" s="21" t="str">
        <f t="shared" si="0"/>
        <v>Victoire</v>
      </c>
      <c r="G6" s="16">
        <v>3</v>
      </c>
      <c r="H6" s="23">
        <v>2.2000000000000002</v>
      </c>
      <c r="I6" s="23">
        <v>3.25</v>
      </c>
      <c r="J6" s="23">
        <v>3.3</v>
      </c>
      <c r="K6" s="16">
        <v>2</v>
      </c>
      <c r="L6" s="21" t="str">
        <f t="shared" si="1"/>
        <v>OUI</v>
      </c>
      <c r="M6" s="22" t="str">
        <f t="shared" si="2"/>
        <v>NON</v>
      </c>
      <c r="N6" s="21" t="str">
        <f t="shared" si="3"/>
        <v>0</v>
      </c>
      <c r="O6" s="24" t="str">
        <f t="shared" si="4"/>
        <v>Défaite</v>
      </c>
      <c r="P6" s="20" t="s">
        <v>23</v>
      </c>
      <c r="Q6" s="25" t="str">
        <f>IF(P6="","",VLOOKUP(P6,[2]Entraîneur!A:C,2,FALSE))</f>
        <v>Sylvain Ripoll</v>
      </c>
      <c r="R6" s="18">
        <f>IF(P6="","",VLOOKUP(P6,[2]Budget!A:B,2,FALSE))</f>
        <v>36000000</v>
      </c>
      <c r="T6" s="28"/>
      <c r="U6" s="28"/>
      <c r="V6" s="28"/>
      <c r="W6" s="28"/>
      <c r="X6" s="28"/>
      <c r="Y6" s="28"/>
      <c r="Z6" s="28"/>
      <c r="AA6" s="28"/>
      <c r="AB6" s="28"/>
      <c r="AC6" s="28"/>
    </row>
    <row r="7" spans="1:45">
      <c r="B7" s="17">
        <v>42595</v>
      </c>
      <c r="C7" s="18">
        <f>IF(E7="","",VLOOKUP(E7,[2]Budget!A:B,2,FALSE))</f>
        <v>26000000</v>
      </c>
      <c r="D7" s="19" t="str">
        <f>IF(E7="","",VLOOKUP(E7,[2]Entraîneur!A:C,2,FALSE))</f>
        <v>Olivier DALL'OGLIO</v>
      </c>
      <c r="E7" s="20" t="s">
        <v>24</v>
      </c>
      <c r="F7" s="21" t="str">
        <f t="shared" si="0"/>
        <v>Défaite</v>
      </c>
      <c r="G7" s="16">
        <v>0</v>
      </c>
      <c r="H7" s="23">
        <v>2.4500000000000002</v>
      </c>
      <c r="I7" s="23">
        <v>3</v>
      </c>
      <c r="J7" s="23">
        <v>3.25</v>
      </c>
      <c r="K7" s="16">
        <v>1</v>
      </c>
      <c r="L7" s="21" t="str">
        <f t="shared" si="1"/>
        <v>OUI</v>
      </c>
      <c r="M7" s="22" t="str">
        <f t="shared" si="2"/>
        <v>NON</v>
      </c>
      <c r="N7" s="21" t="str">
        <f t="shared" si="3"/>
        <v>3</v>
      </c>
      <c r="O7" s="24" t="str">
        <f t="shared" si="4"/>
        <v>Victoire</v>
      </c>
      <c r="P7" s="27" t="s">
        <v>25</v>
      </c>
      <c r="Q7" s="25" t="str">
        <f>IF(P7="","",VLOOKUP(P7,[2]Entraîneur!A:C,2,FALSE))</f>
        <v>René Girard</v>
      </c>
      <c r="R7" s="18">
        <f>IF(P7="","",VLOOKUP(P7,[2]Budget!A:B,2,FALSE))</f>
        <v>40000000</v>
      </c>
      <c r="T7" s="30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J7" s="31"/>
    </row>
    <row r="8" spans="1:45">
      <c r="B8" s="17">
        <v>42595</v>
      </c>
      <c r="C8" s="18">
        <f>IF(E8="","",VLOOKUP(E8,[2]Budget!A:B,2,FALSE))</f>
        <v>60000000</v>
      </c>
      <c r="D8" s="19" t="str">
        <f>IF(E8="","",VLOOKUP(E8,[2]Entraîneur!A:C,2,FALSE))</f>
        <v>Jocelyn GOURVENNEC</v>
      </c>
      <c r="E8" s="20" t="s">
        <v>26</v>
      </c>
      <c r="F8" s="21" t="str">
        <f t="shared" si="0"/>
        <v>Victoire</v>
      </c>
      <c r="G8" s="16">
        <v>3</v>
      </c>
      <c r="H8" s="23">
        <v>2.25</v>
      </c>
      <c r="I8" s="23">
        <v>3</v>
      </c>
      <c r="J8" s="23">
        <v>3.4</v>
      </c>
      <c r="K8" s="16">
        <v>2</v>
      </c>
      <c r="L8" s="21" t="str">
        <f t="shared" si="1"/>
        <v>OUI</v>
      </c>
      <c r="M8" s="22" t="str">
        <f t="shared" si="2"/>
        <v>NON</v>
      </c>
      <c r="N8" s="21" t="str">
        <f t="shared" si="3"/>
        <v>0</v>
      </c>
      <c r="O8" s="24" t="str">
        <f t="shared" si="4"/>
        <v>Défaite</v>
      </c>
      <c r="P8" s="20" t="s">
        <v>27</v>
      </c>
      <c r="Q8" s="25" t="str">
        <f>IF(P8="","",VLOOKUP(P8,[2]Entraîneur!A:C,2,FALSE))</f>
        <v>Christophe Galtier</v>
      </c>
      <c r="R8" s="18">
        <f>IF(P8="","",VLOOKUP(P8,[2]Budget!A:B,2,FALSE))</f>
        <v>70000000</v>
      </c>
      <c r="T8" s="32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45">
      <c r="B9" s="17">
        <v>42596</v>
      </c>
      <c r="C9" s="18">
        <f>IF(E9="","",VLOOKUP(E9,[2]Budget!A:B,2,FALSE))</f>
        <v>30000000</v>
      </c>
      <c r="D9" s="19" t="str">
        <f>IF(E9="","",VLOOKUP(E9,[2]Entraîneur!A:C,2,FALSE))</f>
        <v>Pablo Correa</v>
      </c>
      <c r="E9" s="20" t="s">
        <v>28</v>
      </c>
      <c r="F9" s="21" t="str">
        <f t="shared" si="0"/>
        <v>Défaite</v>
      </c>
      <c r="G9" s="16">
        <v>0</v>
      </c>
      <c r="H9" s="23">
        <v>2.9</v>
      </c>
      <c r="I9" s="23">
        <v>3.25</v>
      </c>
      <c r="J9" s="23">
        <v>2.4500000000000002</v>
      </c>
      <c r="K9" s="16">
        <v>3</v>
      </c>
      <c r="L9" s="21" t="str">
        <f t="shared" si="1"/>
        <v>OUI</v>
      </c>
      <c r="M9" s="22" t="str">
        <f t="shared" si="2"/>
        <v>OUI</v>
      </c>
      <c r="N9" s="21" t="str">
        <f t="shared" si="3"/>
        <v>3</v>
      </c>
      <c r="O9" s="24" t="str">
        <f t="shared" si="4"/>
        <v>Victoire</v>
      </c>
      <c r="P9" s="27" t="s">
        <v>29</v>
      </c>
      <c r="Q9" s="25" t="str">
        <f>IF(P9="","",VLOOKUP(P9,[2]Entraîneur!A:C,2,FALSE))</f>
        <v>Bruno Genesio</v>
      </c>
      <c r="R9" s="18">
        <f>IF(P9="","",VLOOKUP(P9,[2]Budget!A:B,2,FALSE))</f>
        <v>250000000</v>
      </c>
      <c r="T9" s="54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J9" s="33"/>
    </row>
    <row r="10" spans="1:45">
      <c r="B10" s="56">
        <v>42596</v>
      </c>
      <c r="C10" s="18">
        <f>IF(E10="","",VLOOKUP(E10,[2]Budget!A:B,2,FALSE))</f>
        <v>42000000</v>
      </c>
      <c r="D10" s="19" t="str">
        <f>IF(E10="","",VLOOKUP(E10,[2]Entraîneur!A:C,2,FALSE))</f>
        <v>Lucien FAVRE</v>
      </c>
      <c r="E10" s="20" t="s">
        <v>30</v>
      </c>
      <c r="F10" s="21" t="str">
        <f t="shared" si="0"/>
        <v>Victoire</v>
      </c>
      <c r="G10" s="16">
        <v>1</v>
      </c>
      <c r="H10" s="23">
        <v>2.35</v>
      </c>
      <c r="I10" s="23">
        <v>3.2</v>
      </c>
      <c r="J10" s="23">
        <v>3.1</v>
      </c>
      <c r="K10" s="16">
        <v>0</v>
      </c>
      <c r="L10" s="21" t="str">
        <f t="shared" si="1"/>
        <v>OUI</v>
      </c>
      <c r="M10" s="22" t="str">
        <f t="shared" si="2"/>
        <v>NON</v>
      </c>
      <c r="N10" s="21" t="str">
        <f t="shared" si="3"/>
        <v>0</v>
      </c>
      <c r="O10" s="24" t="str">
        <f t="shared" si="4"/>
        <v>Défaite</v>
      </c>
      <c r="P10" s="27" t="s">
        <v>31</v>
      </c>
      <c r="Q10" s="25" t="str">
        <f>IF(P10="","",VLOOKUP(P10,[2]Entraîneur!A:C,2,FALSE))</f>
        <v>Christian Gourcuff</v>
      </c>
      <c r="R10" s="18">
        <f>IF(P10="","",VLOOKUP(P10,[2]Budget!A:B,2,FALSE))</f>
        <v>50000000</v>
      </c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35"/>
      <c r="AG10" s="35"/>
    </row>
    <row r="11" spans="1:45">
      <c r="B11" s="17">
        <v>42596</v>
      </c>
      <c r="C11" s="18">
        <f>IF(E11="","",VLOOKUP(E11,[2]Budget!A:B,2,FALSE))</f>
        <v>100000000</v>
      </c>
      <c r="D11" s="19" t="str">
        <f>IF(E11="","",VLOOKUP(E11,[2]Entraîneur!A:C,2,FALSE))</f>
        <v>Franck PASSI</v>
      </c>
      <c r="E11" s="20" t="s">
        <v>0</v>
      </c>
      <c r="F11" s="21" t="str">
        <f t="shared" si="0"/>
        <v>Nul</v>
      </c>
      <c r="G11" s="16">
        <v>0</v>
      </c>
      <c r="H11" s="23">
        <v>2.0499999999999998</v>
      </c>
      <c r="I11" s="23">
        <v>3.2</v>
      </c>
      <c r="J11" s="23">
        <v>3.8</v>
      </c>
      <c r="K11" s="16">
        <v>0</v>
      </c>
      <c r="L11" s="21" t="str">
        <f t="shared" si="1"/>
        <v>NON</v>
      </c>
      <c r="M11" s="22" t="str">
        <f t="shared" si="2"/>
        <v>NON</v>
      </c>
      <c r="N11" s="21" t="str">
        <f t="shared" si="3"/>
        <v>1</v>
      </c>
      <c r="O11" s="24" t="str">
        <f t="shared" si="4"/>
        <v>Nul</v>
      </c>
      <c r="P11" s="27" t="s">
        <v>32</v>
      </c>
      <c r="Q11" s="25" t="str">
        <f>IF(P11="","",VLOOKUP(P11,[2]Entraîneur!A:C,2,FALSE))</f>
        <v>Pascal Dupraz</v>
      </c>
      <c r="R11" s="18">
        <f>IF(P11="","",VLOOKUP(P11,[2]Budget!A:B,2,FALSE))</f>
        <v>35000000</v>
      </c>
      <c r="T11" s="53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</row>
    <row r="12" spans="1:45">
      <c r="B12" s="17">
        <v>42601</v>
      </c>
      <c r="C12" s="18">
        <f>IF(E12="","",VLOOKUP(E12,[2]Budget!A:B,2,FALSE))</f>
        <v>250000000</v>
      </c>
      <c r="D12" s="19" t="str">
        <f>IF(E12="","",VLOOKUP(E12,[2]Entraîneur!A:C,2,FALSE))</f>
        <v>Bruno Genesio</v>
      </c>
      <c r="E12" s="20" t="s">
        <v>29</v>
      </c>
      <c r="F12" s="21" t="str">
        <f t="shared" si="0"/>
        <v>Victoire</v>
      </c>
      <c r="G12" s="16">
        <v>2</v>
      </c>
      <c r="H12" s="23">
        <v>1.33</v>
      </c>
      <c r="I12" s="23">
        <v>5</v>
      </c>
      <c r="J12" s="23">
        <v>8.25</v>
      </c>
      <c r="K12" s="16">
        <v>0</v>
      </c>
      <c r="L12" s="21" t="str">
        <f t="shared" si="1"/>
        <v>NON</v>
      </c>
      <c r="M12" s="22" t="str">
        <f t="shared" si="2"/>
        <v>NON</v>
      </c>
      <c r="N12" s="21" t="str">
        <f t="shared" si="3"/>
        <v>0</v>
      </c>
      <c r="O12" s="24" t="str">
        <f t="shared" si="4"/>
        <v>Défaite</v>
      </c>
      <c r="P12" s="27" t="s">
        <v>22</v>
      </c>
      <c r="Q12" s="25" t="str">
        <f>IF(P12="","",VLOOKUP(P12,[2]Entraîneur!A:C,2,FALSE))</f>
        <v>Patrice GARANDE</v>
      </c>
      <c r="R12" s="18">
        <f>IF(P12="","",VLOOKUP(P12,[2]Budget!A:B,2,FALSE))</f>
        <v>30000000</v>
      </c>
      <c r="T12" s="53"/>
      <c r="U12" s="57"/>
      <c r="V12" s="57"/>
      <c r="W12" s="57"/>
      <c r="X12" s="57"/>
      <c r="Y12" s="57"/>
      <c r="Z12" s="57"/>
      <c r="AA12" s="57"/>
      <c r="AB12" s="57"/>
      <c r="AC12" s="58"/>
      <c r="AD12" s="58"/>
      <c r="AE12" s="58"/>
      <c r="AH12" s="35"/>
      <c r="AI12" s="36"/>
    </row>
    <row r="13" spans="1:45">
      <c r="B13" s="17">
        <v>42602</v>
      </c>
      <c r="C13" s="18">
        <f>IF(E13="","",VLOOKUP(E13,[2]Budget!A:B,2,FALSE))</f>
        <v>36000000</v>
      </c>
      <c r="D13" s="19" t="str">
        <f>IF(E13="","",VLOOKUP(E13,[2]Entraîneur!A:C,2,FALSE))</f>
        <v>Sylvain Ripoll</v>
      </c>
      <c r="E13" s="20" t="s">
        <v>23</v>
      </c>
      <c r="F13" s="21" t="str">
        <f t="shared" si="0"/>
        <v>Défaite</v>
      </c>
      <c r="G13" s="16">
        <v>0</v>
      </c>
      <c r="H13" s="23">
        <v>2.1</v>
      </c>
      <c r="I13" s="23">
        <v>3.1</v>
      </c>
      <c r="J13" s="23">
        <v>3.8</v>
      </c>
      <c r="K13" s="16">
        <v>3</v>
      </c>
      <c r="L13" s="21" t="str">
        <f t="shared" si="1"/>
        <v>NON</v>
      </c>
      <c r="M13" s="22" t="str">
        <f t="shared" si="2"/>
        <v>NON</v>
      </c>
      <c r="N13" s="21" t="str">
        <f t="shared" si="3"/>
        <v>3</v>
      </c>
      <c r="O13" s="24" t="str">
        <f t="shared" si="4"/>
        <v>Victoire</v>
      </c>
      <c r="P13" s="27" t="s">
        <v>16</v>
      </c>
      <c r="Q13" s="25" t="str">
        <f>IF(P13="","",VLOOKUP(P13,[2]Entraîneur!A:C,2,FALSE))</f>
        <v>François CICCOLINI</v>
      </c>
      <c r="R13" s="18">
        <f>IF(P13="","",VLOOKUP(P13,[2]Budget!A:B,2,FALSE))</f>
        <v>28000000</v>
      </c>
      <c r="T13" s="53"/>
      <c r="U13" s="57"/>
      <c r="V13" s="57"/>
      <c r="W13" s="57"/>
      <c r="X13" s="57"/>
      <c r="Y13" s="57"/>
      <c r="Z13" s="57"/>
      <c r="AA13" s="57"/>
      <c r="AB13" s="57"/>
      <c r="AC13" s="58"/>
      <c r="AD13" s="58"/>
      <c r="AE13" s="58"/>
      <c r="AH13" s="37"/>
      <c r="AI13" s="38"/>
    </row>
    <row r="14" spans="1:45">
      <c r="B14" s="17">
        <v>42602</v>
      </c>
      <c r="C14" s="18">
        <f>IF(E14="","",VLOOKUP(E14,[2]Budget!A:B,2,FALSE))</f>
        <v>35000000</v>
      </c>
      <c r="D14" s="19" t="str">
        <f>IF(E14="","",VLOOKUP(E14,[2]Entraîneur!A:C,2,FALSE))</f>
        <v>Pascal Dupraz</v>
      </c>
      <c r="E14" s="20" t="s">
        <v>32</v>
      </c>
      <c r="F14" s="21" t="str">
        <f t="shared" si="0"/>
        <v>Victoire</v>
      </c>
      <c r="G14" s="16">
        <v>4</v>
      </c>
      <c r="H14" s="23">
        <v>2.5499999999999998</v>
      </c>
      <c r="I14" s="23">
        <v>3.1</v>
      </c>
      <c r="J14" s="23">
        <v>2.85</v>
      </c>
      <c r="K14" s="16">
        <v>1</v>
      </c>
      <c r="L14" s="21" t="str">
        <f t="shared" si="1"/>
        <v>OUI</v>
      </c>
      <c r="M14" s="22" t="str">
        <f t="shared" si="2"/>
        <v>NON</v>
      </c>
      <c r="N14" s="21" t="str">
        <f t="shared" si="3"/>
        <v>0</v>
      </c>
      <c r="O14" s="24" t="str">
        <f t="shared" si="4"/>
        <v>Défaite</v>
      </c>
      <c r="P14" s="27" t="s">
        <v>26</v>
      </c>
      <c r="Q14" s="25" t="str">
        <f>IF(P14="","",VLOOKUP(P14,[2]Entraîneur!A:C,2,FALSE))</f>
        <v>Jocelyn GOURVENNEC</v>
      </c>
      <c r="R14" s="18">
        <f>IF(P14="","",VLOOKUP(P14,[2]Budget!A:B,2,FALSE))</f>
        <v>60000000</v>
      </c>
      <c r="T14" s="34"/>
      <c r="U14" s="35"/>
      <c r="V14" s="35"/>
      <c r="W14" s="35"/>
      <c r="X14" s="35"/>
      <c r="Y14" s="35"/>
      <c r="Z14" s="35"/>
      <c r="AA14" s="35"/>
      <c r="AB14" s="35"/>
    </row>
    <row r="15" spans="1:45">
      <c r="B15" s="17">
        <v>42602</v>
      </c>
      <c r="C15" s="18">
        <f>IF(E15="","",VLOOKUP(E15,[2]Budget!A:B,2,FALSE))</f>
        <v>75000000</v>
      </c>
      <c r="D15" s="19" t="str">
        <f>IF(E15="","",VLOOKUP(E15,[2]Entraîneur!A:C,2,FALSE))</f>
        <v>Frédéric Antonetti</v>
      </c>
      <c r="E15" s="20" t="s">
        <v>21</v>
      </c>
      <c r="F15" s="21" t="str">
        <f t="shared" si="0"/>
        <v>Victoire</v>
      </c>
      <c r="G15" s="16">
        <v>1</v>
      </c>
      <c r="H15" s="23">
        <v>1.75</v>
      </c>
      <c r="I15" s="23">
        <v>3.25</v>
      </c>
      <c r="J15" s="23">
        <v>5.6</v>
      </c>
      <c r="K15" s="16">
        <v>0</v>
      </c>
      <c r="L15" s="21" t="str">
        <f t="shared" si="1"/>
        <v>NON</v>
      </c>
      <c r="M15" s="22" t="str">
        <f t="shared" si="2"/>
        <v>NON</v>
      </c>
      <c r="N15" s="21" t="str">
        <f t="shared" si="3"/>
        <v>0</v>
      </c>
      <c r="O15" s="24" t="str">
        <f t="shared" si="4"/>
        <v>Défaite</v>
      </c>
      <c r="P15" s="20" t="s">
        <v>24</v>
      </c>
      <c r="Q15" s="25" t="str">
        <f>IF(P15="","",VLOOKUP(P15,[2]Entraîneur!A:C,2,FALSE))</f>
        <v>Olivier DALL'OGLIO</v>
      </c>
      <c r="R15" s="18">
        <f>IF(P15="","",VLOOKUP(P15,[2]Budget!A:B,2,FALSE))</f>
        <v>26000000</v>
      </c>
      <c r="T15" s="34"/>
      <c r="U15" s="35"/>
      <c r="V15" s="68" t="s">
        <v>39</v>
      </c>
      <c r="W15" s="35"/>
      <c r="X15" s="35"/>
      <c r="Y15" s="35"/>
      <c r="Z15" s="35"/>
      <c r="AA15" s="35"/>
      <c r="AB15" s="35"/>
    </row>
    <row r="16" spans="1:45">
      <c r="B16" s="17">
        <v>42602</v>
      </c>
      <c r="C16" s="18">
        <f>IF(E16="","",VLOOKUP(E16,[2]Budget!A:B,2,FALSE))</f>
        <v>40000000</v>
      </c>
      <c r="D16" s="19" t="str">
        <f>IF(E16="","",VLOOKUP(E16,[2]Entraîneur!A:C,2,FALSE))</f>
        <v>René Girard</v>
      </c>
      <c r="E16" s="20" t="s">
        <v>25</v>
      </c>
      <c r="F16" s="21" t="str">
        <f t="shared" si="0"/>
        <v>Défaite</v>
      </c>
      <c r="G16" s="16">
        <v>0</v>
      </c>
      <c r="H16" s="23">
        <v>2.35</v>
      </c>
      <c r="I16" s="23">
        <v>3</v>
      </c>
      <c r="J16" s="23">
        <v>3.3</v>
      </c>
      <c r="K16" s="16">
        <v>1</v>
      </c>
      <c r="L16" s="21" t="str">
        <f t="shared" si="1"/>
        <v>OUI</v>
      </c>
      <c r="M16" s="22" t="str">
        <f t="shared" si="2"/>
        <v>NON</v>
      </c>
      <c r="N16" s="21" t="str">
        <f t="shared" si="3"/>
        <v>3</v>
      </c>
      <c r="O16" s="24" t="str">
        <f t="shared" si="4"/>
        <v>Victoire</v>
      </c>
      <c r="P16" s="20" t="s">
        <v>14</v>
      </c>
      <c r="Q16" s="25" t="str">
        <f>IF(P16="","",VLOOKUP(P16,[2]Entraîneur!A:C,2,FALSE))</f>
        <v>Leonardo Jardim</v>
      </c>
      <c r="R16" s="18">
        <f>IF(P16="","",VLOOKUP(P16,[2]Budget!A:B,2,FALSE))</f>
        <v>145000000</v>
      </c>
      <c r="S16" s="26" t="s">
        <v>38</v>
      </c>
      <c r="T16" s="34"/>
      <c r="U16" s="35"/>
      <c r="V16" s="35"/>
      <c r="W16" s="35"/>
      <c r="X16" s="35"/>
      <c r="Y16" s="35"/>
      <c r="Z16" s="35"/>
      <c r="AA16" s="35"/>
      <c r="AB16" s="35"/>
      <c r="AE16" s="35"/>
      <c r="AF16" s="35"/>
      <c r="AG16" s="35"/>
    </row>
    <row r="17" spans="2:35">
      <c r="B17" s="17">
        <v>42602</v>
      </c>
      <c r="C17" s="18">
        <f>IF(E17="","",VLOOKUP(E17,[2]Budget!A:B,2,FALSE))</f>
        <v>50000000</v>
      </c>
      <c r="D17" s="19" t="str">
        <f>IF(E17="","",VLOOKUP(E17,[2]Entraîneur!A:C,2,FALSE))</f>
        <v>Christian Gourcuff</v>
      </c>
      <c r="E17" s="20" t="s">
        <v>31</v>
      </c>
      <c r="F17" s="21" t="str">
        <f t="shared" si="0"/>
        <v>Victoire</v>
      </c>
      <c r="G17" s="16">
        <v>2</v>
      </c>
      <c r="H17" s="23">
        <v>2</v>
      </c>
      <c r="I17" s="23">
        <v>3.25</v>
      </c>
      <c r="J17" s="23">
        <v>3.9</v>
      </c>
      <c r="K17" s="16">
        <v>0</v>
      </c>
      <c r="L17" s="21" t="str">
        <f t="shared" si="1"/>
        <v>NON</v>
      </c>
      <c r="M17" s="22" t="str">
        <f t="shared" si="2"/>
        <v>NON</v>
      </c>
      <c r="N17" s="21" t="str">
        <f t="shared" si="3"/>
        <v>0</v>
      </c>
      <c r="O17" s="24" t="str">
        <f t="shared" si="4"/>
        <v>Défaite</v>
      </c>
      <c r="P17" s="20" t="s">
        <v>28</v>
      </c>
      <c r="Q17" s="25" t="str">
        <f>IF(P17="","",VLOOKUP(P17,[2]Entraîneur!A:C,2,FALSE))</f>
        <v>Pablo Correa</v>
      </c>
      <c r="R17" s="18">
        <f>IF(P17="","",VLOOKUP(P17,[2]Budget!A:B,2,FALSE))</f>
        <v>30000000</v>
      </c>
      <c r="S17" s="67" t="s">
        <v>30</v>
      </c>
      <c r="T17" s="60">
        <f t="array" ref="T17">IFERROR(SMALL(IF($E$2:$P$41=$S$17,$B$2:$B$41,""),COLUMN(A:A)),"")</f>
        <v>42596</v>
      </c>
      <c r="U17" s="60">
        <f t="array" ref="U17">IFERROR(SMALL(IF($E$2:$P$41=$S$17,$B$2:$B$41,""),COLUMN(B:B)),"")</f>
        <v>42602</v>
      </c>
      <c r="V17" s="60">
        <f t="array" ref="V17">IFERROR(SMALL(IF($E$2:$P$41=$S$17,$B$2:$B$41,""),COLUMN(C:C)),"")</f>
        <v>42609</v>
      </c>
      <c r="W17" s="60">
        <f t="array" ref="W17">IFERROR(SMALL(IF($E$2:$P$41=$S$17,$B$2:$B$41,""),COLUMN(D:D)),"")</f>
        <v>42624</v>
      </c>
      <c r="X17" s="60" t="str">
        <f t="array" ref="X17">IFERROR(SMALL(IF($E$2:$P$41=$S$17,$B$2:$B$41,""),COLUMN(E:E)),"")</f>
        <v/>
      </c>
      <c r="Y17" s="60" t="str">
        <f t="array" ref="Y17">IFERROR(SMALL(IF($E$2:$P$41=$S$17,$B$2:$B$41,""),COLUMN(F:F)),"")</f>
        <v/>
      </c>
      <c r="Z17" s="60" t="str">
        <f t="array" ref="Z17">IFERROR(SMALL(IF($E$2:$P$41=$S$17,$B$2:$B$41,""),COLUMN(G:G)),"")</f>
        <v/>
      </c>
      <c r="AA17" s="60" t="str">
        <f t="array" ref="AA17">IFERROR(SMALL(IF($E$2:$P$41=$S$17,$B$2:$B$41,""),COLUMN(H:H)),"")</f>
        <v/>
      </c>
      <c r="AB17" s="35"/>
      <c r="AC17" s="35"/>
      <c r="AD17" s="35"/>
    </row>
    <row r="18" spans="2:35">
      <c r="B18" s="56">
        <v>42602</v>
      </c>
      <c r="C18" s="18">
        <f>IF(E18="","",VLOOKUP(E18,[2]Budget!A:B,2,FALSE))</f>
        <v>25000000</v>
      </c>
      <c r="D18" s="19" t="str">
        <f>IF(E18="","",VLOOKUP(E18,[2]Entraîneur!A:C,2,FALSE))</f>
        <v>Stéphane MOULIN</v>
      </c>
      <c r="E18" s="20" t="s">
        <v>19</v>
      </c>
      <c r="F18" s="21" t="s">
        <v>37</v>
      </c>
      <c r="G18" s="16">
        <v>0</v>
      </c>
      <c r="H18" s="23">
        <v>2.65</v>
      </c>
      <c r="I18" s="23">
        <v>2.8</v>
      </c>
      <c r="J18" s="23">
        <v>3.1</v>
      </c>
      <c r="K18" s="16">
        <v>1</v>
      </c>
      <c r="L18" s="21" t="str">
        <f t="shared" si="1"/>
        <v>OUI</v>
      </c>
      <c r="M18" s="22" t="str">
        <f t="shared" si="2"/>
        <v>NON</v>
      </c>
      <c r="N18" s="21" t="str">
        <f t="shared" si="3"/>
        <v>0</v>
      </c>
      <c r="O18" s="24" t="str">
        <f t="shared" si="4"/>
        <v>Défaite</v>
      </c>
      <c r="P18" s="20" t="s">
        <v>30</v>
      </c>
      <c r="Q18" s="25" t="str">
        <f>IF(P18="","",VLOOKUP(P18,[2]Entraîneur!A:C,2,FALSE))</f>
        <v>Lucien FAVRE</v>
      </c>
      <c r="R18" s="18">
        <f>IF(P18="","",VLOOKUP(P18,[2]Budget!A:B,2,FALSE))</f>
        <v>42000000</v>
      </c>
      <c r="S18" s="64" t="s">
        <v>36</v>
      </c>
      <c r="T18" s="61">
        <f>T17-MIN(B2:B41)</f>
        <v>2</v>
      </c>
      <c r="U18" s="69">
        <f>IF(U17="","",U17-T17)</f>
        <v>6</v>
      </c>
      <c r="V18" s="69">
        <f t="shared" ref="V18:W18" si="5">IF(V17="","",V17-U17)</f>
        <v>7</v>
      </c>
      <c r="W18" s="69">
        <f t="shared" si="5"/>
        <v>15</v>
      </c>
      <c r="X18" s="69" t="str">
        <f t="shared" ref="V18:AA18" si="6">IF(X17="","",X17-W17)</f>
        <v/>
      </c>
      <c r="Y18" s="69" t="str">
        <f t="shared" si="6"/>
        <v/>
      </c>
      <c r="Z18" s="69" t="str">
        <f t="shared" si="6"/>
        <v/>
      </c>
      <c r="AA18" s="69" t="str">
        <f t="shared" si="6"/>
        <v/>
      </c>
      <c r="AB18" s="35"/>
    </row>
    <row r="19" spans="2:35">
      <c r="B19" s="17">
        <v>42603</v>
      </c>
      <c r="C19" s="18">
        <f>IF(E19="","",VLOOKUP(E19,[2]Budget!A:B,2,FALSE))</f>
        <v>26000000</v>
      </c>
      <c r="D19" s="19" t="str">
        <f>IF(E19="","",VLOOKUP(E19,[2]Entraîneur!A:C,2,FALSE))</f>
        <v>Antoine KOMBOUARÉ</v>
      </c>
      <c r="E19" s="20" t="s">
        <v>15</v>
      </c>
      <c r="F19" s="21" t="str">
        <f t="shared" si="0"/>
        <v>Victoire</v>
      </c>
      <c r="G19" s="16">
        <v>2</v>
      </c>
      <c r="H19" s="23">
        <v>2.8</v>
      </c>
      <c r="I19" s="23">
        <v>3.1</v>
      </c>
      <c r="J19" s="23">
        <v>2.6</v>
      </c>
      <c r="K19" s="16">
        <v>1</v>
      </c>
      <c r="L19" s="21" t="str">
        <f t="shared" si="1"/>
        <v>OUI</v>
      </c>
      <c r="M19" s="22" t="str">
        <f t="shared" si="2"/>
        <v>OUI</v>
      </c>
      <c r="N19" s="21" t="str">
        <f t="shared" si="3"/>
        <v>0</v>
      </c>
      <c r="O19" s="24" t="str">
        <f t="shared" si="4"/>
        <v>Défaite</v>
      </c>
      <c r="P19" s="20" t="s">
        <v>0</v>
      </c>
      <c r="Q19" s="25" t="str">
        <f>IF(P19="","",VLOOKUP(P19,[2]Entraîneur!A:C,2,FALSE))</f>
        <v>Franck PASSI</v>
      </c>
      <c r="R19" s="18">
        <f>IF(P19="","",VLOOKUP(P19,[2]Budget!A:B,2,FALSE))</f>
        <v>100000000</v>
      </c>
      <c r="S19" s="65">
        <f>COUNT(T18:AB18)</f>
        <v>4</v>
      </c>
      <c r="T19" s="63"/>
      <c r="U19" s="62"/>
      <c r="V19" s="62"/>
      <c r="W19" s="62"/>
      <c r="X19" s="62"/>
      <c r="Y19" s="62"/>
      <c r="Z19" s="62"/>
      <c r="AA19" s="62"/>
      <c r="AB19" s="35"/>
    </row>
    <row r="20" spans="2:35">
      <c r="B20" s="17">
        <v>42603</v>
      </c>
      <c r="C20" s="18">
        <f>IF(E20="","",VLOOKUP(E20,[2]Budget!A:B,2,FALSE))</f>
        <v>500000000</v>
      </c>
      <c r="D20" s="19" t="str">
        <f>IF(E20="","",VLOOKUP(E20,[2]Entraîneur!A:C,2,FALSE))</f>
        <v>Unaï Emery</v>
      </c>
      <c r="E20" s="20" t="s">
        <v>17</v>
      </c>
      <c r="F20" s="21" t="str">
        <f t="shared" si="0"/>
        <v>Victoire</v>
      </c>
      <c r="G20" s="16">
        <v>3</v>
      </c>
      <c r="H20" s="23">
        <v>1.1000000000000001</v>
      </c>
      <c r="I20" s="23">
        <v>9</v>
      </c>
      <c r="J20" s="23">
        <v>25</v>
      </c>
      <c r="K20" s="16">
        <v>0</v>
      </c>
      <c r="L20" s="21" t="str">
        <f t="shared" si="1"/>
        <v>NON</v>
      </c>
      <c r="M20" s="22" t="str">
        <f t="shared" si="2"/>
        <v>NON</v>
      </c>
      <c r="N20" s="21" t="str">
        <f t="shared" si="3"/>
        <v>0</v>
      </c>
      <c r="O20" s="24" t="str">
        <f t="shared" si="4"/>
        <v>Défaite</v>
      </c>
      <c r="P20" s="20" t="s">
        <v>20</v>
      </c>
      <c r="Q20" s="25" t="str">
        <f>IF(P20="","",VLOOKUP(P20,[2]Entraîneur!A:C,2,FALSE))</f>
        <v>Philippe HINSCHBERGER</v>
      </c>
      <c r="R20" s="18">
        <f>IF(P20="","",VLOOKUP(P20,[2]Budget!A:B,2,FALSE))</f>
        <v>30000000</v>
      </c>
      <c r="S20" s="66" t="s">
        <v>33</v>
      </c>
      <c r="T20" s="70">
        <f>SUMPRODUCT((E$2:P$41=$S$17)*(F$2:F$41="victoire"))/S$19</f>
        <v>0.75</v>
      </c>
      <c r="U20" s="62"/>
      <c r="V20" s="62"/>
      <c r="W20" s="62"/>
      <c r="X20" s="62"/>
      <c r="Y20" s="62"/>
      <c r="Z20" s="62"/>
      <c r="AA20" s="62"/>
      <c r="AB20" s="35"/>
    </row>
    <row r="21" spans="2:35">
      <c r="B21" s="17">
        <v>42603</v>
      </c>
      <c r="C21" s="18">
        <f>IF(E21="","",VLOOKUP(E21,[2]Budget!A:B,2,FALSE))</f>
        <v>70000000</v>
      </c>
      <c r="D21" s="19" t="str">
        <f>IF(E21="","",VLOOKUP(E21,[2]Entraîneur!A:C,2,FALSE))</f>
        <v>Christophe Galtier</v>
      </c>
      <c r="E21" s="20" t="s">
        <v>27</v>
      </c>
      <c r="F21" s="21" t="str">
        <f t="shared" si="0"/>
        <v>Victoire</v>
      </c>
      <c r="G21" s="16">
        <v>3</v>
      </c>
      <c r="H21" s="23">
        <v>2.2999999999999998</v>
      </c>
      <c r="I21" s="23">
        <v>3</v>
      </c>
      <c r="J21" s="23">
        <v>3.4</v>
      </c>
      <c r="K21" s="16">
        <v>1</v>
      </c>
      <c r="L21" s="21" t="str">
        <f t="shared" si="1"/>
        <v>NON</v>
      </c>
      <c r="M21" s="22" t="str">
        <f t="shared" si="2"/>
        <v>NON</v>
      </c>
      <c r="N21" s="21" t="str">
        <f t="shared" si="3"/>
        <v>0</v>
      </c>
      <c r="O21" s="24" t="str">
        <f t="shared" si="4"/>
        <v>Défaite</v>
      </c>
      <c r="P21" s="20" t="s">
        <v>18</v>
      </c>
      <c r="Q21" s="25" t="str">
        <f>IF(P21="","",VLOOKUP(P21,[2]Entraîneur!A:C,2,FALSE))</f>
        <v>Frédéric HANTZ</v>
      </c>
      <c r="R21" s="18">
        <f>IF(P21="","",VLOOKUP(P21,[2]Budget!A:B,2,FALSE))</f>
        <v>42000000</v>
      </c>
      <c r="S21" s="66" t="s">
        <v>34</v>
      </c>
      <c r="T21" s="70">
        <f>SUMPRODUCT((E$2:P$41=S$17)*(F$2:F$41="nul"))/S$19</f>
        <v>0.25</v>
      </c>
      <c r="U21" s="62"/>
      <c r="V21" s="62"/>
      <c r="W21" s="62"/>
      <c r="X21" s="62"/>
      <c r="Y21" s="62"/>
      <c r="Z21" s="62"/>
      <c r="AA21" s="62"/>
      <c r="AB21" s="35"/>
    </row>
    <row r="22" spans="2:35">
      <c r="B22" s="17">
        <v>42608</v>
      </c>
      <c r="C22" s="18">
        <f>IF(E22="","",VLOOKUP(E22,[2]Budget!A:B,2,FALSE))</f>
        <v>100000000</v>
      </c>
      <c r="D22" s="19" t="str">
        <f>IF(E22="","",VLOOKUP(E22,[2]Entraîneur!A:C,2,FALSE))</f>
        <v>Franck PASSI</v>
      </c>
      <c r="E22" s="20" t="s">
        <v>0</v>
      </c>
      <c r="F22" s="21" t="str">
        <f t="shared" si="0"/>
        <v>Victoire</v>
      </c>
      <c r="G22" s="16">
        <v>2</v>
      </c>
      <c r="H22" s="23">
        <v>1.82</v>
      </c>
      <c r="I22" s="23">
        <v>3.5</v>
      </c>
      <c r="J22" s="23">
        <v>4.5</v>
      </c>
      <c r="K22" s="16">
        <v>0</v>
      </c>
      <c r="L22" s="21" t="str">
        <f t="shared" si="1"/>
        <v>NON</v>
      </c>
      <c r="M22" s="22" t="str">
        <f t="shared" si="2"/>
        <v>NON</v>
      </c>
      <c r="N22" s="21" t="str">
        <f t="shared" si="3"/>
        <v>0</v>
      </c>
      <c r="O22" s="24" t="str">
        <f t="shared" si="4"/>
        <v>Défaite</v>
      </c>
      <c r="P22" s="20" t="s">
        <v>23</v>
      </c>
      <c r="Q22" s="25" t="str">
        <f>IF(P22="","",VLOOKUP(P22,[2]Entraîneur!A:C,2,FALSE))</f>
        <v>Sylvain Ripoll</v>
      </c>
      <c r="R22" s="18">
        <f>IF(P22="","",VLOOKUP(P22,[2]Budget!A:B,2,FALSE))</f>
        <v>36000000</v>
      </c>
      <c r="S22" s="66" t="s">
        <v>35</v>
      </c>
      <c r="T22" s="70">
        <f>SUMPRODUCT((E$2:P$41=S$17)*(F$2:F$41="defaite"))/S$19</f>
        <v>0</v>
      </c>
      <c r="U22" s="62"/>
      <c r="V22" s="62"/>
      <c r="W22" s="62"/>
      <c r="X22" s="62"/>
      <c r="Y22" s="62"/>
      <c r="Z22" s="62"/>
      <c r="AA22" s="62"/>
      <c r="AB22" s="35"/>
      <c r="AH22" s="39"/>
      <c r="AI22" s="40"/>
    </row>
    <row r="23" spans="2:35">
      <c r="B23" s="17">
        <v>42609</v>
      </c>
      <c r="C23" s="18">
        <f>IF(E23="","",VLOOKUP(E23,[2]Budget!A:B,2,FALSE))</f>
        <v>30000000</v>
      </c>
      <c r="D23" s="19" t="str">
        <f>IF(E23="","",VLOOKUP(E23,[2]Entraîneur!A:C,2,FALSE))</f>
        <v>Philippe HINSCHBERGER</v>
      </c>
      <c r="E23" s="20" t="s">
        <v>20</v>
      </c>
      <c r="F23" s="21" t="str">
        <f t="shared" si="0"/>
        <v>Victoire</v>
      </c>
      <c r="G23" s="16">
        <v>2</v>
      </c>
      <c r="H23" s="23">
        <v>2.35</v>
      </c>
      <c r="I23" s="23">
        <v>3.1</v>
      </c>
      <c r="J23" s="23">
        <v>3.25</v>
      </c>
      <c r="K23" s="16">
        <v>0</v>
      </c>
      <c r="L23" s="21" t="str">
        <f t="shared" si="1"/>
        <v>NON</v>
      </c>
      <c r="M23" s="22" t="str">
        <f t="shared" si="2"/>
        <v>NON</v>
      </c>
      <c r="N23" s="21" t="str">
        <f t="shared" si="3"/>
        <v>0</v>
      </c>
      <c r="O23" s="24" t="str">
        <f t="shared" si="4"/>
        <v>Défaite</v>
      </c>
      <c r="P23" s="29" t="s">
        <v>19</v>
      </c>
      <c r="Q23" s="25" t="str">
        <f>IF(P23="","",VLOOKUP(P23,[2]Entraîneur!A:C,2,FALSE))</f>
        <v>Stéphane MOULIN</v>
      </c>
      <c r="R23" s="18">
        <f>IF(P23="","",VLOOKUP(P23,[2]Budget!A:B,2,FALSE))</f>
        <v>25000000</v>
      </c>
      <c r="T23" s="34"/>
      <c r="U23" s="35"/>
      <c r="V23" s="35"/>
      <c r="W23" s="35"/>
      <c r="X23" s="35"/>
      <c r="Y23" s="35"/>
      <c r="Z23" s="35"/>
      <c r="AA23" s="35"/>
      <c r="AB23" s="35"/>
      <c r="AH23" s="39"/>
      <c r="AI23" s="40"/>
    </row>
    <row r="24" spans="2:35">
      <c r="B24" s="17">
        <v>42609</v>
      </c>
      <c r="C24" s="18">
        <f>IF(E24="","",VLOOKUP(E24,[2]Budget!A:B,2,FALSE))</f>
        <v>30000000</v>
      </c>
      <c r="D24" s="19" t="str">
        <f>IF(E24="","",VLOOKUP(E24,[2]Entraîneur!A:C,2,FALSE))</f>
        <v>Patrice GARANDE</v>
      </c>
      <c r="E24" s="20" t="s">
        <v>22</v>
      </c>
      <c r="F24" s="21" t="str">
        <f t="shared" si="0"/>
        <v>Victoire</v>
      </c>
      <c r="G24" s="16">
        <v>2</v>
      </c>
      <c r="H24" s="23">
        <v>2.15</v>
      </c>
      <c r="I24" s="23">
        <v>3.1</v>
      </c>
      <c r="J24" s="23">
        <v>3.6</v>
      </c>
      <c r="K24" s="16">
        <v>0</v>
      </c>
      <c r="L24" s="21" t="str">
        <f t="shared" si="1"/>
        <v>NON</v>
      </c>
      <c r="M24" s="22" t="str">
        <f t="shared" si="2"/>
        <v>NON</v>
      </c>
      <c r="N24" s="21" t="str">
        <f t="shared" si="3"/>
        <v>0</v>
      </c>
      <c r="O24" s="24" t="str">
        <f t="shared" si="4"/>
        <v>Défaite</v>
      </c>
      <c r="P24" s="20" t="s">
        <v>16</v>
      </c>
      <c r="Q24" s="25" t="str">
        <f>IF(P24="","",VLOOKUP(P24,[2]Entraîneur!A:C,2,FALSE))</f>
        <v>François CICCOLINI</v>
      </c>
      <c r="R24" s="18">
        <f>IF(P24="","",VLOOKUP(P24,[2]Budget!A:B,2,FALSE))</f>
        <v>28000000</v>
      </c>
      <c r="T24" s="34"/>
      <c r="U24" s="35"/>
      <c r="V24" s="35"/>
      <c r="W24" s="35"/>
      <c r="X24" s="35"/>
      <c r="Y24" s="35"/>
      <c r="Z24" s="35"/>
      <c r="AA24" s="35"/>
      <c r="AB24" s="35"/>
      <c r="AH24" s="39"/>
      <c r="AI24" s="40"/>
    </row>
    <row r="25" spans="2:35">
      <c r="B25" s="17">
        <v>42609</v>
      </c>
      <c r="C25" s="18">
        <f>IF(E25="","",VLOOKUP(E25,[2]Budget!A:B,2,FALSE))</f>
        <v>30000000</v>
      </c>
      <c r="D25" s="19" t="str">
        <f>IF(E25="","",VLOOKUP(E25,[2]Entraîneur!A:C,2,FALSE))</f>
        <v>Pablo Correa</v>
      </c>
      <c r="E25" s="20" t="s">
        <v>28</v>
      </c>
      <c r="F25" s="21" t="str">
        <f t="shared" si="0"/>
        <v>Défaite</v>
      </c>
      <c r="G25" s="16">
        <v>0</v>
      </c>
      <c r="H25" s="23">
        <v>2.1</v>
      </c>
      <c r="I25" s="23">
        <v>3.25</v>
      </c>
      <c r="J25" s="23">
        <v>3.5</v>
      </c>
      <c r="K25" s="16">
        <v>2</v>
      </c>
      <c r="L25" s="21" t="str">
        <f t="shared" si="1"/>
        <v>NON</v>
      </c>
      <c r="M25" s="22" t="str">
        <f t="shared" si="2"/>
        <v>NON</v>
      </c>
      <c r="N25" s="21" t="str">
        <f t="shared" si="3"/>
        <v>3</v>
      </c>
      <c r="O25" s="24" t="str">
        <f t="shared" si="4"/>
        <v>Victoire</v>
      </c>
      <c r="P25" s="20" t="s">
        <v>15</v>
      </c>
      <c r="Q25" s="25" t="str">
        <f>IF(P25="","",VLOOKUP(P25,[2]Entraîneur!A:C,2,FALSE))</f>
        <v>Antoine KOMBOUARÉ</v>
      </c>
      <c r="R25" s="18">
        <f>IF(P25="","",VLOOKUP(P25,[2]Budget!A:B,2,FALSE))</f>
        <v>26000000</v>
      </c>
      <c r="T25" s="34"/>
      <c r="U25" s="35"/>
      <c r="V25" s="35"/>
      <c r="W25" s="35"/>
      <c r="X25" s="35"/>
      <c r="Y25" s="35"/>
      <c r="Z25" s="35"/>
      <c r="AA25" s="35"/>
      <c r="AB25" s="35"/>
      <c r="AH25" s="39"/>
      <c r="AI25" s="40"/>
    </row>
    <row r="26" spans="2:35">
      <c r="B26" s="56">
        <v>42609</v>
      </c>
      <c r="C26" s="18">
        <f>IF(E26="","",VLOOKUP(E26,[2]Budget!A:B,2,FALSE))</f>
        <v>42000000</v>
      </c>
      <c r="D26" s="19" t="str">
        <f>IF(E26="","",VLOOKUP(E26,[2]Entraîneur!A:C,2,FALSE))</f>
        <v>Lucien FAVRE</v>
      </c>
      <c r="E26" s="20" t="s">
        <v>30</v>
      </c>
      <c r="F26" s="21" t="str">
        <f t="shared" si="0"/>
        <v>Nul</v>
      </c>
      <c r="G26" s="16">
        <v>1</v>
      </c>
      <c r="H26" s="23">
        <v>2.5499999999999998</v>
      </c>
      <c r="I26" s="23">
        <v>3</v>
      </c>
      <c r="J26" s="23">
        <v>3.1</v>
      </c>
      <c r="K26" s="16">
        <v>1</v>
      </c>
      <c r="L26" s="21" t="str">
        <f t="shared" si="1"/>
        <v>OUI</v>
      </c>
      <c r="M26" s="22" t="str">
        <f t="shared" si="2"/>
        <v>NON</v>
      </c>
      <c r="N26" s="21" t="str">
        <f t="shared" si="3"/>
        <v>1</v>
      </c>
      <c r="O26" s="24" t="str">
        <f t="shared" si="4"/>
        <v>Nul</v>
      </c>
      <c r="P26" s="20" t="s">
        <v>21</v>
      </c>
      <c r="Q26" s="25" t="str">
        <f>IF(P26="","",VLOOKUP(P26,[2]Entraîneur!A:C,2,FALSE))</f>
        <v>Frédéric Antonetti</v>
      </c>
      <c r="R26" s="18">
        <f>IF(P26="","",VLOOKUP(P26,[2]Budget!A:B,2,FALSE))</f>
        <v>75000000</v>
      </c>
      <c r="T26" s="34"/>
      <c r="U26" s="35"/>
      <c r="V26" s="35"/>
      <c r="W26" s="35"/>
      <c r="X26" s="35"/>
      <c r="Y26" s="35"/>
      <c r="Z26" s="35"/>
      <c r="AA26" s="35"/>
      <c r="AB26" s="35"/>
      <c r="AH26" s="39"/>
      <c r="AI26" s="40"/>
    </row>
    <row r="27" spans="2:35">
      <c r="B27" s="17">
        <v>42609</v>
      </c>
      <c r="C27" s="18">
        <f>IF(E27="","",VLOOKUP(E27,[2]Budget!A:B,2,FALSE))</f>
        <v>26000000</v>
      </c>
      <c r="D27" s="19" t="str">
        <f>IF(E27="","",VLOOKUP(E27,[2]Entraîneur!A:C,2,FALSE))</f>
        <v>Olivier DALL'OGLIO</v>
      </c>
      <c r="E27" s="20" t="s">
        <v>24</v>
      </c>
      <c r="F27" s="21" t="str">
        <f t="shared" si="0"/>
        <v>Victoire</v>
      </c>
      <c r="G27" s="16">
        <v>4</v>
      </c>
      <c r="H27" s="23">
        <v>4.75</v>
      </c>
      <c r="I27" s="23">
        <v>3.5</v>
      </c>
      <c r="J27" s="23">
        <v>1.75</v>
      </c>
      <c r="K27" s="16">
        <v>2</v>
      </c>
      <c r="L27" s="21" t="str">
        <f t="shared" si="1"/>
        <v>OUI</v>
      </c>
      <c r="M27" s="22" t="str">
        <f t="shared" si="2"/>
        <v>OUI</v>
      </c>
      <c r="N27" s="21" t="str">
        <f t="shared" si="3"/>
        <v>0</v>
      </c>
      <c r="O27" s="24" t="str">
        <f t="shared" si="4"/>
        <v>Défaite</v>
      </c>
      <c r="P27" s="20" t="s">
        <v>29</v>
      </c>
      <c r="Q27" s="25" t="str">
        <f>IF(P27="","",VLOOKUP(P27,[2]Entraîneur!A:C,2,FALSE))</f>
        <v>Bruno Genesio</v>
      </c>
      <c r="R27" s="18">
        <f>IF(P27="","",VLOOKUP(P27,[2]Budget!A:B,2,FALSE))</f>
        <v>250000000</v>
      </c>
      <c r="T27" s="34"/>
      <c r="U27" s="35"/>
      <c r="V27" s="35"/>
      <c r="W27" s="35"/>
      <c r="X27" s="35"/>
      <c r="Y27" s="35"/>
      <c r="Z27" s="35"/>
      <c r="AA27" s="35"/>
      <c r="AB27" s="35"/>
      <c r="AH27" s="39"/>
      <c r="AI27" s="40"/>
    </row>
    <row r="28" spans="2:35">
      <c r="B28" s="17">
        <v>42609</v>
      </c>
      <c r="C28" s="18">
        <f>IF(E28="","",VLOOKUP(E28,[2]Budget!A:B,2,FALSE))</f>
        <v>42000000</v>
      </c>
      <c r="D28" s="19" t="str">
        <f>IF(E28="","",VLOOKUP(E28,[2]Entraîneur!A:C,2,FALSE))</f>
        <v>Frédéric HANTZ</v>
      </c>
      <c r="E28" s="20" t="s">
        <v>18</v>
      </c>
      <c r="F28" s="21" t="str">
        <f t="shared" si="0"/>
        <v>Nul</v>
      </c>
      <c r="G28" s="41">
        <v>1</v>
      </c>
      <c r="H28" s="23">
        <v>2.2999999999999998</v>
      </c>
      <c r="I28" s="23">
        <v>3.1</v>
      </c>
      <c r="J28" s="23">
        <v>3.25</v>
      </c>
      <c r="K28" s="41">
        <v>1</v>
      </c>
      <c r="L28" s="21" t="str">
        <f t="shared" si="1"/>
        <v>OUI</v>
      </c>
      <c r="M28" s="22" t="str">
        <f t="shared" si="2"/>
        <v>NON</v>
      </c>
      <c r="N28" s="21" t="str">
        <f t="shared" si="3"/>
        <v>1</v>
      </c>
      <c r="O28" s="24" t="str">
        <f t="shared" si="4"/>
        <v>Nul</v>
      </c>
      <c r="P28" s="20" t="s">
        <v>31</v>
      </c>
      <c r="Q28" s="25" t="str">
        <f>IF(P28="","",VLOOKUP(P28,[2]Entraîneur!A:C,2,FALSE))</f>
        <v>Christian Gourcuff</v>
      </c>
      <c r="R28" s="18">
        <f>IF(P28="","",VLOOKUP(P28,[2]Budget!A:B,2,FALSE))</f>
        <v>50000000</v>
      </c>
      <c r="T28" s="34"/>
      <c r="U28" s="35"/>
      <c r="V28" s="35"/>
      <c r="W28" s="35"/>
      <c r="X28" s="35"/>
      <c r="Y28" s="35"/>
      <c r="Z28" s="35"/>
      <c r="AA28" s="35"/>
      <c r="AB28" s="35"/>
      <c r="AH28" s="39"/>
      <c r="AI28" s="40"/>
    </row>
    <row r="29" spans="2:35">
      <c r="B29" s="17">
        <v>42610</v>
      </c>
      <c r="C29" s="18">
        <f>IF(E29="","",VLOOKUP(E29,[2]Budget!A:B,2,FALSE))</f>
        <v>60000000</v>
      </c>
      <c r="D29" s="19" t="str">
        <f>IF(E29="","",VLOOKUP(E29,[2]Entraîneur!A:C,2,FALSE))</f>
        <v>Jocelyn GOURVENNEC</v>
      </c>
      <c r="E29" s="20" t="s">
        <v>26</v>
      </c>
      <c r="F29" s="21" t="str">
        <f t="shared" si="0"/>
        <v>Victoire</v>
      </c>
      <c r="G29" s="41">
        <v>1</v>
      </c>
      <c r="H29" s="23">
        <v>2.1</v>
      </c>
      <c r="I29" s="23">
        <v>3.1</v>
      </c>
      <c r="J29" s="23">
        <v>3.75</v>
      </c>
      <c r="K29" s="16">
        <v>0</v>
      </c>
      <c r="L29" s="21" t="str">
        <f t="shared" si="1"/>
        <v>NON</v>
      </c>
      <c r="M29" s="22" t="str">
        <f t="shared" si="2"/>
        <v>NON</v>
      </c>
      <c r="N29" s="21" t="str">
        <f t="shared" si="3"/>
        <v>0</v>
      </c>
      <c r="O29" s="24" t="str">
        <f t="shared" si="4"/>
        <v>Défaite</v>
      </c>
      <c r="P29" s="20" t="s">
        <v>25</v>
      </c>
      <c r="Q29" s="25" t="str">
        <f>IF(P29="","",VLOOKUP(P29,[2]Entraîneur!A:C,2,FALSE))</f>
        <v>René Girard</v>
      </c>
      <c r="R29" s="18">
        <f>IF(P29="","",VLOOKUP(P29,[2]Budget!A:B,2,FALSE))</f>
        <v>40000000</v>
      </c>
      <c r="T29" s="34"/>
      <c r="U29" s="35"/>
      <c r="V29" s="35"/>
      <c r="W29" s="35"/>
      <c r="X29" s="35"/>
      <c r="Y29" s="35"/>
      <c r="Z29" s="35"/>
      <c r="AA29" s="35"/>
      <c r="AB29" s="35"/>
      <c r="AH29" s="39"/>
      <c r="AI29" s="40"/>
    </row>
    <row r="30" spans="2:35">
      <c r="B30" s="17">
        <v>42610</v>
      </c>
      <c r="C30" s="18">
        <f>IF(E30="","",VLOOKUP(E30,[2]Budget!A:B,2,FALSE))</f>
        <v>145000000</v>
      </c>
      <c r="D30" s="19" t="str">
        <f>IF(E30="","",VLOOKUP(E30,[2]Entraîneur!A:C,2,FALSE))</f>
        <v>Leonardo Jardim</v>
      </c>
      <c r="E30" s="20" t="s">
        <v>14</v>
      </c>
      <c r="F30" s="21" t="str">
        <f t="shared" si="0"/>
        <v>Victoire</v>
      </c>
      <c r="G30" s="16">
        <v>3</v>
      </c>
      <c r="H30" s="23">
        <v>4.5</v>
      </c>
      <c r="I30" s="23">
        <v>3.7</v>
      </c>
      <c r="J30" s="23">
        <v>1.75</v>
      </c>
      <c r="K30" s="16">
        <v>1</v>
      </c>
      <c r="L30" s="21" t="str">
        <f t="shared" si="1"/>
        <v>OUI</v>
      </c>
      <c r="M30" s="22" t="str">
        <f t="shared" si="2"/>
        <v>OUI</v>
      </c>
      <c r="N30" s="21" t="str">
        <f t="shared" si="3"/>
        <v>0</v>
      </c>
      <c r="O30" s="24" t="str">
        <f t="shared" si="4"/>
        <v>Défaite</v>
      </c>
      <c r="P30" s="20" t="s">
        <v>17</v>
      </c>
      <c r="Q30" s="25" t="str">
        <f>IF(P30="","",VLOOKUP(P30,[2]Entraîneur!A:C,2,FALSE))</f>
        <v>Unaï Emery</v>
      </c>
      <c r="R30" s="18">
        <f>IF(P30="","",VLOOKUP(P30,[2]Budget!A:B,2,FALSE))</f>
        <v>500000000</v>
      </c>
      <c r="U30" s="35"/>
      <c r="V30" s="35"/>
      <c r="W30" s="35"/>
      <c r="X30" s="35"/>
      <c r="Y30" s="35"/>
      <c r="Z30" s="35"/>
      <c r="AA30" s="35"/>
      <c r="AB30" s="35"/>
      <c r="AH30" s="39"/>
      <c r="AI30" s="40"/>
    </row>
    <row r="31" spans="2:35">
      <c r="B31" s="17">
        <v>42610</v>
      </c>
      <c r="C31" s="18">
        <f>IF(E31="","",VLOOKUP(E31,[2]Budget!A:B,2,FALSE))</f>
        <v>70000000</v>
      </c>
      <c r="D31" s="19" t="str">
        <f>IF(E31="","",VLOOKUP(E31,[2]Entraîneur!A:C,2,FALSE))</f>
        <v>Christophe Galtier</v>
      </c>
      <c r="E31" s="20" t="s">
        <v>27</v>
      </c>
      <c r="F31" s="21" t="str">
        <f t="shared" si="0"/>
        <v>Nul</v>
      </c>
      <c r="G31" s="16">
        <v>0</v>
      </c>
      <c r="H31" s="23">
        <v>2.15</v>
      </c>
      <c r="I31" s="23">
        <v>3.2</v>
      </c>
      <c r="J31" s="23">
        <v>3.6</v>
      </c>
      <c r="K31" s="16">
        <v>0</v>
      </c>
      <c r="L31" s="21" t="str">
        <f t="shared" si="1"/>
        <v>NON</v>
      </c>
      <c r="M31" s="22" t="str">
        <f t="shared" si="2"/>
        <v>NON</v>
      </c>
      <c r="N31" s="21" t="str">
        <f t="shared" si="3"/>
        <v>1</v>
      </c>
      <c r="O31" s="24" t="str">
        <f t="shared" si="4"/>
        <v>Nul</v>
      </c>
      <c r="P31" s="20" t="s">
        <v>32</v>
      </c>
      <c r="Q31" s="25" t="str">
        <f>IF(P31="","",VLOOKUP(P31,[2]Entraîneur!A:C,2,FALSE))</f>
        <v>Pascal Dupraz</v>
      </c>
      <c r="R31" s="18">
        <f>IF(P31="","",VLOOKUP(P31,[2]Budget!A:B,2,FALSE))</f>
        <v>35000000</v>
      </c>
      <c r="AH31" s="39"/>
      <c r="AI31" s="40"/>
    </row>
    <row r="32" spans="2:35">
      <c r="B32" s="17">
        <v>42622</v>
      </c>
      <c r="C32" s="18">
        <f>IF(E32="","",VLOOKUP(E32,[2]Budget!A:B,2,FALSE))</f>
        <v>500000000</v>
      </c>
      <c r="D32" s="19" t="str">
        <f>IF(E32="","",VLOOKUP(E32,[2]Entraîneur!A:C,2,FALSE))</f>
        <v>Unaï Emery</v>
      </c>
      <c r="E32" s="20" t="s">
        <v>17</v>
      </c>
      <c r="F32" s="21" t="str">
        <f t="shared" si="0"/>
        <v>Nul</v>
      </c>
      <c r="G32" s="16">
        <v>1</v>
      </c>
      <c r="H32" s="23">
        <v>1.28</v>
      </c>
      <c r="I32" s="23">
        <v>5.0999999999999996</v>
      </c>
      <c r="J32" s="23">
        <v>10.5</v>
      </c>
      <c r="K32" s="16">
        <v>1</v>
      </c>
      <c r="L32" s="21" t="str">
        <f t="shared" si="1"/>
        <v>NON</v>
      </c>
      <c r="M32" s="22" t="str">
        <f t="shared" si="2"/>
        <v>NON</v>
      </c>
      <c r="N32" s="21" t="str">
        <f t="shared" si="3"/>
        <v>1</v>
      </c>
      <c r="O32" s="24" t="str">
        <f t="shared" si="4"/>
        <v>Nul</v>
      </c>
      <c r="P32" s="20" t="s">
        <v>27</v>
      </c>
      <c r="Q32" s="25" t="str">
        <f>IF(P32="","",VLOOKUP(P32,[2]Entraîneur!A:C,2,FALSE))</f>
        <v>Christophe Galtier</v>
      </c>
      <c r="R32" s="18">
        <f>IF(P32="","",VLOOKUP(P32,[2]Budget!A:B,2,FALSE))</f>
        <v>70000000</v>
      </c>
    </row>
    <row r="33" spans="2:18">
      <c r="B33" s="17">
        <v>42623</v>
      </c>
      <c r="C33" s="18">
        <f>IF(E33="","",VLOOKUP(E33,[2]Budget!A:B,2,FALSE))</f>
        <v>250000000</v>
      </c>
      <c r="D33" s="19" t="str">
        <f>IF(E33="","",VLOOKUP(E33,[2]Entraîneur!A:C,2,FALSE))</f>
        <v>Bruno Genesio</v>
      </c>
      <c r="E33" s="20" t="s">
        <v>29</v>
      </c>
      <c r="F33" s="21" t="str">
        <f t="shared" si="0"/>
        <v>Défaite</v>
      </c>
      <c r="G33" s="16">
        <v>1</v>
      </c>
      <c r="H33" s="23">
        <v>1.68</v>
      </c>
      <c r="I33" s="23">
        <v>3.7</v>
      </c>
      <c r="J33" s="23">
        <v>5.0999999999999996</v>
      </c>
      <c r="K33" s="16">
        <v>3</v>
      </c>
      <c r="L33" s="21" t="str">
        <f t="shared" si="1"/>
        <v>NON</v>
      </c>
      <c r="M33" s="22" t="str">
        <f t="shared" si="2"/>
        <v>NON</v>
      </c>
      <c r="N33" s="21" t="str">
        <f t="shared" si="3"/>
        <v>3</v>
      </c>
      <c r="O33" s="24" t="str">
        <f t="shared" si="4"/>
        <v>Victoire</v>
      </c>
      <c r="P33" s="20" t="s">
        <v>26</v>
      </c>
      <c r="Q33" s="25" t="str">
        <f>IF(P33="","",VLOOKUP(P33,[2]Entraîneur!A:C,2,FALSE))</f>
        <v>Jocelyn GOURVENNEC</v>
      </c>
      <c r="R33" s="18">
        <f>IF(P33="","",VLOOKUP(P33,[2]Budget!A:B,2,FALSE))</f>
        <v>60000000</v>
      </c>
    </row>
    <row r="34" spans="2:18">
      <c r="B34" s="17">
        <v>42623</v>
      </c>
      <c r="C34" s="18">
        <f>IF(E34="","",VLOOKUP(E34,[2]Budget!A:B,2,FALSE))</f>
        <v>36000000</v>
      </c>
      <c r="D34" s="19" t="str">
        <f>IF(E34="","",VLOOKUP(E34,[2]Entraîneur!A:C,2,FALSE))</f>
        <v>Sylvain Ripoll</v>
      </c>
      <c r="E34" s="27" t="s">
        <v>23</v>
      </c>
      <c r="F34" s="21" t="str">
        <f t="shared" si="0"/>
        <v>Défaite</v>
      </c>
      <c r="G34" s="16">
        <v>0</v>
      </c>
      <c r="H34" s="23">
        <v>2.2999999999999998</v>
      </c>
      <c r="I34" s="23">
        <v>3.1</v>
      </c>
      <c r="J34" s="23">
        <v>3.25</v>
      </c>
      <c r="K34" s="16">
        <v>2</v>
      </c>
      <c r="L34" s="21" t="str">
        <f t="shared" si="1"/>
        <v>NON</v>
      </c>
      <c r="M34" s="22" t="str">
        <f t="shared" si="2"/>
        <v>NON</v>
      </c>
      <c r="N34" s="21" t="str">
        <f t="shared" si="3"/>
        <v>3</v>
      </c>
      <c r="O34" s="24" t="str">
        <f t="shared" si="4"/>
        <v>Victoire</v>
      </c>
      <c r="P34" s="29" t="s">
        <v>28</v>
      </c>
      <c r="Q34" s="25" t="str">
        <f>IF(P34="","",VLOOKUP(P34,[2]Entraîneur!A:C,2,FALSE))</f>
        <v>Pablo Correa</v>
      </c>
      <c r="R34" s="18">
        <f>IF(P34="","",VLOOKUP(P34,[2]Budget!A:B,2,FALSE))</f>
        <v>30000000</v>
      </c>
    </row>
    <row r="35" spans="2:18">
      <c r="B35" s="17">
        <v>42623</v>
      </c>
      <c r="C35" s="18">
        <f>IF(E35="","",VLOOKUP(E35,[2]Budget!A:B,2,FALSE))</f>
        <v>75000000</v>
      </c>
      <c r="D35" s="19" t="str">
        <f>IF(E35="","",VLOOKUP(E35,[2]Entraîneur!A:C,2,FALSE))</f>
        <v>Frédéric Antonetti</v>
      </c>
      <c r="E35" s="27" t="s">
        <v>21</v>
      </c>
      <c r="F35" s="21" t="str">
        <f t="shared" si="0"/>
        <v>Défaite</v>
      </c>
      <c r="G35" s="16">
        <v>1</v>
      </c>
      <c r="H35" s="23">
        <v>2.5</v>
      </c>
      <c r="I35" s="23">
        <v>3</v>
      </c>
      <c r="J35" s="23">
        <v>3.1</v>
      </c>
      <c r="K35" s="16">
        <v>4</v>
      </c>
      <c r="L35" s="21" t="str">
        <f t="shared" si="1"/>
        <v>OUI</v>
      </c>
      <c r="M35" s="22" t="str">
        <f t="shared" si="2"/>
        <v>NON</v>
      </c>
      <c r="N35" s="21" t="str">
        <f t="shared" si="3"/>
        <v>3</v>
      </c>
      <c r="O35" s="24" t="str">
        <f t="shared" si="4"/>
        <v>Victoire</v>
      </c>
      <c r="P35" s="27" t="s">
        <v>14</v>
      </c>
      <c r="Q35" s="25" t="str">
        <f>IF(P35="","",VLOOKUP(P35,[2]Entraîneur!A:C,2,FALSE))</f>
        <v>Leonardo Jardim</v>
      </c>
      <c r="R35" s="18">
        <f>IF(P35="","",VLOOKUP(P35,[2]Budget!A:B,2,FALSE))</f>
        <v>145000000</v>
      </c>
    </row>
    <row r="36" spans="2:18">
      <c r="B36" s="17">
        <v>42623</v>
      </c>
      <c r="C36" s="18">
        <f>IF(E36="","",VLOOKUP(E36,[2]Budget!A:B,2,FALSE))</f>
        <v>28000000</v>
      </c>
      <c r="D36" s="19" t="str">
        <f>IF(E36="","",VLOOKUP(E36,[2]Entraîneur!A:C,2,FALSE))</f>
        <v>François CICCOLINI</v>
      </c>
      <c r="E36" s="27" t="s">
        <v>16</v>
      </c>
      <c r="F36" s="21" t="str">
        <f t="shared" si="0"/>
        <v>Victoire</v>
      </c>
      <c r="G36" s="16">
        <v>2</v>
      </c>
      <c r="H36" s="23">
        <v>2.7</v>
      </c>
      <c r="I36" s="23">
        <v>3</v>
      </c>
      <c r="J36" s="23">
        <v>2.75</v>
      </c>
      <c r="K36" s="16">
        <v>1</v>
      </c>
      <c r="L36" s="21" t="str">
        <f t="shared" si="1"/>
        <v>OUI</v>
      </c>
      <c r="M36" s="22" t="str">
        <f t="shared" si="2"/>
        <v>NON</v>
      </c>
      <c r="N36" s="21" t="str">
        <f t="shared" si="3"/>
        <v>0</v>
      </c>
      <c r="O36" s="24" t="str">
        <f t="shared" si="4"/>
        <v>Défaite</v>
      </c>
      <c r="P36" s="20" t="s">
        <v>32</v>
      </c>
      <c r="Q36" s="25" t="str">
        <f>IF(P36="","",VLOOKUP(P36,[2]Entraîneur!A:C,2,FALSE))</f>
        <v>Pascal Dupraz</v>
      </c>
      <c r="R36" s="18">
        <f>IF(P36="","",VLOOKUP(P36,[2]Budget!A:B,2,FALSE))</f>
        <v>35000000</v>
      </c>
    </row>
    <row r="37" spans="2:18">
      <c r="B37" s="17">
        <v>42623</v>
      </c>
      <c r="C37" s="18">
        <f>IF(E37="","",VLOOKUP(E37,[2]Budget!A:B,2,FALSE))</f>
        <v>25000000</v>
      </c>
      <c r="D37" s="19" t="str">
        <f>IF(E37="","",VLOOKUP(E37,[2]Entraîneur!A:C,2,FALSE))</f>
        <v>Stéphane MOULIN</v>
      </c>
      <c r="E37" s="20" t="s">
        <v>19</v>
      </c>
      <c r="F37" s="21" t="str">
        <f t="shared" si="0"/>
        <v>Victoire</v>
      </c>
      <c r="G37" s="16">
        <v>3</v>
      </c>
      <c r="H37" s="23">
        <v>2.2000000000000002</v>
      </c>
      <c r="I37" s="23">
        <v>3.1</v>
      </c>
      <c r="J37" s="23">
        <v>3.5</v>
      </c>
      <c r="K37" s="16">
        <v>1</v>
      </c>
      <c r="L37" s="21" t="str">
        <f t="shared" si="1"/>
        <v>OUI</v>
      </c>
      <c r="M37" s="22" t="str">
        <f t="shared" si="2"/>
        <v>NON</v>
      </c>
      <c r="N37" s="21" t="str">
        <f t="shared" si="3"/>
        <v>0</v>
      </c>
      <c r="O37" s="24" t="str">
        <f t="shared" si="4"/>
        <v>Défaite</v>
      </c>
      <c r="P37" s="27" t="s">
        <v>24</v>
      </c>
      <c r="Q37" s="25" t="str">
        <f>IF(P37="","",VLOOKUP(P37,[2]Entraîneur!A:C,2,FALSE))</f>
        <v>Olivier DALL'OGLIO</v>
      </c>
      <c r="R37" s="18">
        <f>IF(P37="","",VLOOKUP(P37,[2]Budget!A:B,2,FALSE))</f>
        <v>26000000</v>
      </c>
    </row>
    <row r="38" spans="2:18">
      <c r="B38" s="17">
        <v>42623</v>
      </c>
      <c r="C38" s="18">
        <f>IF(E38="","",VLOOKUP(E38,[2]Budget!A:B,2,FALSE))</f>
        <v>26000000</v>
      </c>
      <c r="D38" s="19" t="str">
        <f>IF(E38="","",VLOOKUP(E38,[2]Entraîneur!A:C,2,FALSE))</f>
        <v>Antoine KOMBOUARÉ</v>
      </c>
      <c r="E38" s="20" t="s">
        <v>15</v>
      </c>
      <c r="F38" s="21" t="str">
        <f t="shared" si="0"/>
        <v>Nul</v>
      </c>
      <c r="G38" s="16">
        <v>1</v>
      </c>
      <c r="H38" s="23">
        <v>2.2999999999999998</v>
      </c>
      <c r="I38" s="23">
        <v>3.1</v>
      </c>
      <c r="J38" s="23">
        <v>3.25</v>
      </c>
      <c r="K38" s="16">
        <v>1</v>
      </c>
      <c r="L38" s="21" t="str">
        <f t="shared" si="1"/>
        <v>OUI</v>
      </c>
      <c r="M38" s="22" t="str">
        <f t="shared" si="2"/>
        <v>NON</v>
      </c>
      <c r="N38" s="21" t="str">
        <f t="shared" si="3"/>
        <v>1</v>
      </c>
      <c r="O38" s="24" t="str">
        <f t="shared" si="4"/>
        <v>Nul</v>
      </c>
      <c r="P38" s="20" t="s">
        <v>18</v>
      </c>
      <c r="Q38" s="25" t="str">
        <f>IF(P38="","",VLOOKUP(P38,[2]Entraîneur!A:C,2,FALSE))</f>
        <v>Frédéric HANTZ</v>
      </c>
      <c r="R38" s="18">
        <f>IF(P38="","",VLOOKUP(P38,[2]Budget!A:B,2,FALSE))</f>
        <v>42000000</v>
      </c>
    </row>
    <row r="39" spans="2:18">
      <c r="B39" s="17">
        <v>42624</v>
      </c>
      <c r="C39" s="18">
        <f>IF(E39="","",VLOOKUP(E39,[2]Budget!A:B,2,FALSE))</f>
        <v>40000000</v>
      </c>
      <c r="D39" s="19" t="str">
        <f>IF(E39="","",VLOOKUP(E39,[2]Entraîneur!A:C,2,FALSE))</f>
        <v>René Girard</v>
      </c>
      <c r="E39" s="20" t="s">
        <v>25</v>
      </c>
      <c r="F39" s="21" t="str">
        <f t="shared" si="0"/>
        <v>Défaite</v>
      </c>
      <c r="G39" s="16">
        <v>0</v>
      </c>
      <c r="H39" s="23">
        <v>1.72</v>
      </c>
      <c r="I39" s="23">
        <v>3.4</v>
      </c>
      <c r="J39" s="23">
        <v>5.5</v>
      </c>
      <c r="K39" s="16">
        <v>3</v>
      </c>
      <c r="L39" s="21" t="str">
        <f t="shared" si="1"/>
        <v>NON</v>
      </c>
      <c r="M39" s="22" t="str">
        <f t="shared" si="2"/>
        <v>NON</v>
      </c>
      <c r="N39" s="21" t="str">
        <f t="shared" si="3"/>
        <v>3</v>
      </c>
      <c r="O39" s="24" t="str">
        <f t="shared" si="4"/>
        <v>Victoire</v>
      </c>
      <c r="P39" s="27" t="s">
        <v>20</v>
      </c>
      <c r="Q39" s="25" t="str">
        <f>IF(P39="","",VLOOKUP(P39,[2]Entraîneur!A:C,2,FALSE))</f>
        <v>Philippe HINSCHBERGER</v>
      </c>
      <c r="R39" s="18">
        <f>IF(P39="","",VLOOKUP(P39,[2]Budget!A:B,2,FALSE))</f>
        <v>30000000</v>
      </c>
    </row>
    <row r="40" spans="2:18">
      <c r="B40" s="17">
        <v>42624</v>
      </c>
      <c r="C40" s="18">
        <f>IF(E40="","",VLOOKUP(E40,[2]Budget!A:B,2,FALSE))</f>
        <v>50000000</v>
      </c>
      <c r="D40" s="19" t="str">
        <f>IF(E40="","",VLOOKUP(E40,[2]Entraîneur!A:C,2,FALSE))</f>
        <v>Christian Gourcuff</v>
      </c>
      <c r="E40" s="20" t="s">
        <v>31</v>
      </c>
      <c r="F40" s="21" t="str">
        <f t="shared" si="0"/>
        <v>Victoire</v>
      </c>
      <c r="G40" s="16">
        <v>2</v>
      </c>
      <c r="H40" s="23">
        <v>1.95</v>
      </c>
      <c r="I40" s="23">
        <v>3.4</v>
      </c>
      <c r="J40" s="23">
        <v>3.8</v>
      </c>
      <c r="K40" s="16">
        <v>0</v>
      </c>
      <c r="L40" s="21" t="str">
        <f t="shared" si="1"/>
        <v>NON</v>
      </c>
      <c r="M40" s="22" t="str">
        <f t="shared" si="2"/>
        <v>NON</v>
      </c>
      <c r="N40" s="21" t="str">
        <f t="shared" si="3"/>
        <v>0</v>
      </c>
      <c r="O40" s="24" t="str">
        <f t="shared" si="4"/>
        <v>Défaite</v>
      </c>
      <c r="P40" s="27" t="s">
        <v>22</v>
      </c>
      <c r="Q40" s="25" t="str">
        <f>IF(P40="","",VLOOKUP(P40,[2]Entraîneur!A:C,2,FALSE))</f>
        <v>Patrice GARANDE</v>
      </c>
      <c r="R40" s="18">
        <f>IF(P40="","",VLOOKUP(P40,[2]Budget!A:B,2,FALSE))</f>
        <v>30000000</v>
      </c>
    </row>
    <row r="41" spans="2:18">
      <c r="B41" s="17">
        <v>42624</v>
      </c>
      <c r="C41" s="18">
        <f>IF(E41="","",VLOOKUP(E41,[2]Budget!A:B,2,FALSE))</f>
        <v>42000000</v>
      </c>
      <c r="D41" s="19" t="str">
        <f>IF(E41="","",VLOOKUP(E41,[2]Entraîneur!A:C,2,FALSE))</f>
        <v>Lucien FAVRE</v>
      </c>
      <c r="E41" s="20" t="s">
        <v>30</v>
      </c>
      <c r="F41" s="21" t="str">
        <f t="shared" si="0"/>
        <v>Victoire</v>
      </c>
      <c r="G41" s="16">
        <v>1</v>
      </c>
      <c r="H41" s="23">
        <v>2.2999999999999998</v>
      </c>
      <c r="I41" s="23">
        <v>3.1</v>
      </c>
      <c r="J41" s="23">
        <v>3.25</v>
      </c>
      <c r="K41" s="16">
        <v>0</v>
      </c>
      <c r="L41" s="21" t="str">
        <f t="shared" si="1"/>
        <v>OUI</v>
      </c>
      <c r="M41" s="22" t="str">
        <f t="shared" si="2"/>
        <v>NON</v>
      </c>
      <c r="N41" s="21" t="str">
        <f t="shared" si="3"/>
        <v>0</v>
      </c>
      <c r="O41" s="24" t="str">
        <f t="shared" si="4"/>
        <v>Défaite</v>
      </c>
      <c r="P41" s="27" t="s">
        <v>0</v>
      </c>
      <c r="Q41" s="25" t="str">
        <f>IF(P41="","",VLOOKUP(P41,[2]Entraîneur!A:C,2,FALSE))</f>
        <v>Franck PASSI</v>
      </c>
      <c r="R41" s="18">
        <f>IF(P41="","",VLOOKUP(P41,[2]Budget!A:B,2,FALSE))</f>
        <v>100000000</v>
      </c>
    </row>
    <row r="42" spans="2:18">
      <c r="C42" s="18" t="str">
        <f>IF(E42="","",VLOOKUP(E42,[2]Budget!A:B,2,FALSE))</f>
        <v/>
      </c>
      <c r="D42" s="19" t="str">
        <f>IF(E42="","",VLOOKUP(E42,[2]Entraîneur!A:C,2,FALSE))</f>
        <v/>
      </c>
      <c r="F42" s="21" t="str">
        <f t="shared" si="0"/>
        <v/>
      </c>
      <c r="L42" s="21" t="str">
        <f t="shared" si="1"/>
        <v/>
      </c>
      <c r="M42" s="22" t="str">
        <f t="shared" si="2"/>
        <v/>
      </c>
      <c r="N42" s="21" t="str">
        <f t="shared" si="3"/>
        <v/>
      </c>
      <c r="O42" s="24" t="str">
        <f t="shared" si="4"/>
        <v/>
      </c>
      <c r="Q42" s="25" t="str">
        <f>IF(P42="","",VLOOKUP(P42,[2]Entraîneur!A:C,2,FALSE))</f>
        <v/>
      </c>
      <c r="R42" s="18" t="str">
        <f>IF(P42="","",VLOOKUP(P42,[2]Budget!A:B,2,FALSE))</f>
        <v/>
      </c>
    </row>
    <row r="43" spans="2:18">
      <c r="C43" s="18" t="str">
        <f>IF(E43="","",VLOOKUP(E43,[2]Budget!A:B,2,FALSE))</f>
        <v/>
      </c>
      <c r="D43" s="19" t="str">
        <f>IF(E43="","",VLOOKUP(E43,[2]Entraîneur!A:C,2,FALSE))</f>
        <v/>
      </c>
      <c r="F43" s="21" t="str">
        <f t="shared" si="0"/>
        <v/>
      </c>
      <c r="L43" s="21" t="str">
        <f t="shared" si="1"/>
        <v/>
      </c>
      <c r="M43" s="22" t="str">
        <f t="shared" si="2"/>
        <v/>
      </c>
      <c r="N43" s="21" t="str">
        <f t="shared" si="3"/>
        <v/>
      </c>
      <c r="O43" s="24" t="str">
        <f t="shared" si="4"/>
        <v/>
      </c>
      <c r="Q43" s="25" t="str">
        <f>IF(P43="","",VLOOKUP(P43,[2]Entraîneur!A:C,2,FALSE))</f>
        <v/>
      </c>
      <c r="R43" s="18" t="str">
        <f>IF(P43="","",VLOOKUP(P43,[2]Budget!A:B,2,FALSE))</f>
        <v/>
      </c>
    </row>
    <row r="44" spans="2:18">
      <c r="C44" s="18" t="str">
        <f>IF(E44="","",VLOOKUP(E44,[2]Budget!A:B,2,FALSE))</f>
        <v/>
      </c>
      <c r="D44" s="19" t="str">
        <f>IF(E44="","",VLOOKUP(E44,[2]Entraîneur!A:C,2,FALSE))</f>
        <v/>
      </c>
      <c r="F44" s="21" t="str">
        <f t="shared" si="0"/>
        <v/>
      </c>
      <c r="L44" s="21" t="str">
        <f t="shared" si="1"/>
        <v/>
      </c>
      <c r="M44" s="22" t="str">
        <f t="shared" si="2"/>
        <v/>
      </c>
      <c r="N44" s="21" t="str">
        <f t="shared" si="3"/>
        <v/>
      </c>
      <c r="O44" s="24" t="str">
        <f t="shared" si="4"/>
        <v/>
      </c>
      <c r="Q44" s="25" t="str">
        <f>IF(P44="","",VLOOKUP(P44,[2]Entraîneur!A:C,2,FALSE))</f>
        <v/>
      </c>
      <c r="R44" s="18" t="str">
        <f>IF(P44="","",VLOOKUP(P44,[2]Budget!A:B,2,FALSE))</f>
        <v/>
      </c>
    </row>
    <row r="45" spans="2:18">
      <c r="C45" s="18" t="str">
        <f>IF(E45="","",VLOOKUP(E45,[2]Budget!A:B,2,FALSE))</f>
        <v/>
      </c>
      <c r="D45" s="19" t="str">
        <f>IF(E45="","",VLOOKUP(E45,[2]Entraîneur!A:C,2,FALSE))</f>
        <v/>
      </c>
      <c r="F45" s="21" t="str">
        <f t="shared" si="0"/>
        <v/>
      </c>
      <c r="L45" s="21" t="str">
        <f t="shared" si="1"/>
        <v/>
      </c>
      <c r="M45" s="22" t="str">
        <f t="shared" si="2"/>
        <v/>
      </c>
      <c r="N45" s="21" t="str">
        <f t="shared" si="3"/>
        <v/>
      </c>
      <c r="O45" s="24" t="str">
        <f t="shared" si="4"/>
        <v/>
      </c>
      <c r="Q45" s="25" t="str">
        <f>IF(P45="","",VLOOKUP(P45,[2]Entraîneur!A:C,2,FALSE))</f>
        <v/>
      </c>
      <c r="R45" s="18" t="str">
        <f>IF(P45="","",VLOOKUP(P45,[2]Budget!A:B,2,FALSE))</f>
        <v/>
      </c>
    </row>
    <row r="46" spans="2:18">
      <c r="C46" s="18" t="str">
        <f>IF(E46="","",VLOOKUP(E46,[2]Budget!A:B,2,FALSE))</f>
        <v/>
      </c>
      <c r="D46" s="19" t="str">
        <f>IF(E46="","",VLOOKUP(E46,[2]Entraîneur!A:C,2,FALSE))</f>
        <v/>
      </c>
      <c r="F46" s="21" t="str">
        <f t="shared" si="0"/>
        <v/>
      </c>
      <c r="L46" s="21" t="str">
        <f t="shared" si="1"/>
        <v/>
      </c>
      <c r="M46" s="22" t="str">
        <f t="shared" si="2"/>
        <v/>
      </c>
      <c r="N46" s="21" t="str">
        <f t="shared" si="3"/>
        <v/>
      </c>
      <c r="O46" s="24" t="str">
        <f t="shared" si="4"/>
        <v/>
      </c>
      <c r="Q46" s="25" t="str">
        <f>IF(P46="","",VLOOKUP(P46,[2]Entraîneur!A:C,2,FALSE))</f>
        <v/>
      </c>
      <c r="R46" s="18" t="str">
        <f>IF(P46="","",VLOOKUP(P46,[2]Budget!A:B,2,FALSE))</f>
        <v/>
      </c>
    </row>
    <row r="47" spans="2:18">
      <c r="C47" s="18" t="str">
        <f>IF(E47="","",VLOOKUP(E47,[2]Budget!A:B,2,FALSE))</f>
        <v/>
      </c>
      <c r="D47" s="19" t="str">
        <f>IF(E47="","",VLOOKUP(E47,[2]Entraîneur!A:C,2,FALSE))</f>
        <v/>
      </c>
      <c r="F47" s="21" t="str">
        <f t="shared" si="0"/>
        <v/>
      </c>
      <c r="L47" s="21" t="str">
        <f t="shared" si="1"/>
        <v/>
      </c>
      <c r="M47" s="22" t="str">
        <f t="shared" si="2"/>
        <v/>
      </c>
      <c r="N47" s="21" t="str">
        <f t="shared" si="3"/>
        <v/>
      </c>
      <c r="O47" s="24" t="str">
        <f t="shared" si="4"/>
        <v/>
      </c>
      <c r="Q47" s="25" t="str">
        <f>IF(P47="","",VLOOKUP(P47,[2]Entraîneur!A:C,2,FALSE))</f>
        <v/>
      </c>
      <c r="R47" s="18" t="str">
        <f>IF(P47="","",VLOOKUP(P47,[2]Budget!A:B,2,FALSE))</f>
        <v/>
      </c>
    </row>
    <row r="48" spans="2:18">
      <c r="C48" s="18" t="str">
        <f>IF(E48="","",VLOOKUP(E48,[2]Budget!A:B,2,FALSE))</f>
        <v/>
      </c>
      <c r="D48" s="19" t="str">
        <f>IF(E48="","",VLOOKUP(E48,[2]Entraîneur!A:C,2,FALSE))</f>
        <v/>
      </c>
      <c r="F48" s="21" t="str">
        <f t="shared" si="0"/>
        <v/>
      </c>
      <c r="L48" s="21" t="str">
        <f t="shared" si="1"/>
        <v/>
      </c>
      <c r="M48" s="22" t="str">
        <f t="shared" si="2"/>
        <v/>
      </c>
      <c r="N48" s="21" t="str">
        <f t="shared" si="3"/>
        <v/>
      </c>
      <c r="O48" s="24" t="str">
        <f t="shared" si="4"/>
        <v/>
      </c>
      <c r="Q48" s="25" t="str">
        <f>IF(P48="","",VLOOKUP(P48,[2]Entraîneur!A:C,2,FALSE))</f>
        <v/>
      </c>
      <c r="R48" s="18" t="str">
        <f>IF(P48="","",VLOOKUP(P48,[2]Budget!A:B,2,FALSE))</f>
        <v/>
      </c>
    </row>
    <row r="49" spans="3:18">
      <c r="C49" s="18" t="str">
        <f>IF(E49="","",VLOOKUP(E49,[2]Budget!A:B,2,FALSE))</f>
        <v/>
      </c>
      <c r="D49" s="19" t="str">
        <f>IF(E49="","",VLOOKUP(E49,[2]Entraîneur!A:C,2,FALSE))</f>
        <v/>
      </c>
      <c r="F49" s="21" t="str">
        <f t="shared" si="0"/>
        <v/>
      </c>
      <c r="L49" s="21" t="str">
        <f t="shared" si="1"/>
        <v/>
      </c>
      <c r="M49" s="22" t="str">
        <f t="shared" si="2"/>
        <v/>
      </c>
      <c r="N49" s="21" t="str">
        <f t="shared" si="3"/>
        <v/>
      </c>
      <c r="O49" s="24" t="str">
        <f t="shared" si="4"/>
        <v/>
      </c>
      <c r="Q49" s="25" t="str">
        <f>IF(P49="","",VLOOKUP(P49,[2]Entraîneur!A:C,2,FALSE))</f>
        <v/>
      </c>
      <c r="R49" s="18" t="str">
        <f>IF(P49="","",VLOOKUP(P49,[2]Budget!A:B,2,FALSE))</f>
        <v/>
      </c>
    </row>
    <row r="50" spans="3:18">
      <c r="C50" s="18" t="str">
        <f>IF(E50="","",VLOOKUP(E50,[2]Budget!A:B,2,FALSE))</f>
        <v/>
      </c>
      <c r="D50" s="19" t="str">
        <f>IF(E50="","",VLOOKUP(E50,[2]Entraîneur!A:C,2,FALSE))</f>
        <v/>
      </c>
      <c r="F50" s="21" t="str">
        <f t="shared" si="0"/>
        <v/>
      </c>
      <c r="L50" s="21" t="str">
        <f t="shared" si="1"/>
        <v/>
      </c>
      <c r="M50" s="22" t="str">
        <f t="shared" si="2"/>
        <v/>
      </c>
      <c r="N50" s="21" t="str">
        <f t="shared" si="3"/>
        <v/>
      </c>
      <c r="O50" s="24" t="str">
        <f t="shared" si="4"/>
        <v/>
      </c>
      <c r="Q50" s="25" t="str">
        <f>IF(P50="","",VLOOKUP(P50,[2]Entraîneur!A:C,2,FALSE))</f>
        <v/>
      </c>
      <c r="R50" s="18" t="str">
        <f>IF(P50="","",VLOOKUP(P50,[2]Budget!A:B,2,FALSE))</f>
        <v/>
      </c>
    </row>
    <row r="51" spans="3:18">
      <c r="C51" s="18" t="str">
        <f>IF(E51="","",VLOOKUP(E51,[2]Budget!A:B,2,FALSE))</f>
        <v/>
      </c>
      <c r="D51" s="19" t="str">
        <f>IF(E51="","",VLOOKUP(E51,[2]Entraîneur!A:C,2,FALSE))</f>
        <v/>
      </c>
      <c r="F51" s="21" t="str">
        <f t="shared" si="0"/>
        <v/>
      </c>
      <c r="L51" s="21" t="str">
        <f t="shared" si="1"/>
        <v/>
      </c>
      <c r="M51" s="22" t="str">
        <f t="shared" si="2"/>
        <v/>
      </c>
      <c r="N51" s="21" t="str">
        <f t="shared" si="3"/>
        <v/>
      </c>
      <c r="O51" s="24" t="str">
        <f t="shared" si="4"/>
        <v/>
      </c>
      <c r="Q51" s="25" t="str">
        <f>IF(P51="","",VLOOKUP(P51,[2]Entraîneur!A:C,2,FALSE))</f>
        <v/>
      </c>
      <c r="R51" s="18" t="str">
        <f>IF(P51="","",VLOOKUP(P51,[2]Budget!A:B,2,FALSE))</f>
        <v/>
      </c>
    </row>
    <row r="52" spans="3:18">
      <c r="C52" s="18" t="str">
        <f>IF(E52="","",VLOOKUP(E52,[2]Budget!A:B,2,FALSE))</f>
        <v/>
      </c>
      <c r="D52" s="19" t="str">
        <f>IF(E52="","",VLOOKUP(E52,[2]Entraîneur!A:C,2,FALSE))</f>
        <v/>
      </c>
      <c r="F52" s="21" t="str">
        <f t="shared" si="0"/>
        <v/>
      </c>
      <c r="L52" s="21" t="str">
        <f t="shared" si="1"/>
        <v/>
      </c>
      <c r="M52" s="22" t="str">
        <f t="shared" si="2"/>
        <v/>
      </c>
      <c r="N52" s="21" t="str">
        <f t="shared" si="3"/>
        <v/>
      </c>
      <c r="O52" s="24" t="str">
        <f t="shared" si="4"/>
        <v/>
      </c>
      <c r="Q52" s="25" t="str">
        <f>IF(P52="","",VLOOKUP(P52,[2]Entraîneur!A:C,2,FALSE))</f>
        <v/>
      </c>
      <c r="R52" s="18" t="str">
        <f>IF(P52="","",VLOOKUP(P52,[2]Budget!A:B,2,FALSE))</f>
        <v/>
      </c>
    </row>
    <row r="53" spans="3:18">
      <c r="C53" s="18" t="str">
        <f>IF(E53="","",VLOOKUP(E53,[2]Budget!A:B,2,FALSE))</f>
        <v/>
      </c>
      <c r="D53" s="19" t="str">
        <f>IF(E53="","",VLOOKUP(E53,[2]Entraîneur!A:C,2,FALSE))</f>
        <v/>
      </c>
      <c r="F53" s="21" t="str">
        <f t="shared" si="0"/>
        <v/>
      </c>
      <c r="L53" s="21" t="str">
        <f t="shared" si="1"/>
        <v/>
      </c>
      <c r="M53" s="22" t="str">
        <f t="shared" si="2"/>
        <v/>
      </c>
      <c r="N53" s="21" t="str">
        <f t="shared" si="3"/>
        <v/>
      </c>
      <c r="O53" s="24" t="str">
        <f t="shared" si="4"/>
        <v/>
      </c>
      <c r="Q53" s="25" t="str">
        <f>IF(P53="","",VLOOKUP(P53,[2]Entraîneur!A:C,2,FALSE))</f>
        <v/>
      </c>
      <c r="R53" s="18" t="str">
        <f>IF(P53="","",VLOOKUP(P53,[2]Budget!A:B,2,FALSE))</f>
        <v/>
      </c>
    </row>
    <row r="54" spans="3:18">
      <c r="C54" s="18" t="str">
        <f>IF(E54="","",VLOOKUP(E54,[2]Budget!A:B,2,FALSE))</f>
        <v/>
      </c>
      <c r="D54" s="19" t="str">
        <f>IF(E54="","",VLOOKUP(E54,[2]Entraîneur!A:C,2,FALSE))</f>
        <v/>
      </c>
      <c r="F54" s="21" t="str">
        <f t="shared" si="0"/>
        <v/>
      </c>
      <c r="L54" s="21" t="str">
        <f t="shared" si="1"/>
        <v/>
      </c>
      <c r="M54" s="22" t="str">
        <f t="shared" si="2"/>
        <v/>
      </c>
      <c r="N54" s="21" t="str">
        <f t="shared" si="3"/>
        <v/>
      </c>
      <c r="O54" s="24" t="str">
        <f t="shared" si="4"/>
        <v/>
      </c>
      <c r="Q54" s="25" t="str">
        <f>IF(P54="","",VLOOKUP(P54,[2]Entraîneur!A:C,2,FALSE))</f>
        <v/>
      </c>
      <c r="R54" s="18" t="str">
        <f>IF(P54="","",VLOOKUP(P54,[2]Budget!A:B,2,FALSE))</f>
        <v/>
      </c>
    </row>
    <row r="55" spans="3:18">
      <c r="C55" s="18" t="str">
        <f>IF(E55="","",VLOOKUP(E55,[2]Budget!A:B,2,FALSE))</f>
        <v/>
      </c>
      <c r="D55" s="19" t="str">
        <f>IF(E55="","",VLOOKUP(E55,[2]Entraîneur!A:C,2,FALSE))</f>
        <v/>
      </c>
      <c r="F55" s="21" t="str">
        <f t="shared" si="0"/>
        <v/>
      </c>
      <c r="L55" s="21" t="str">
        <f t="shared" si="1"/>
        <v/>
      </c>
      <c r="M55" s="22" t="str">
        <f t="shared" si="2"/>
        <v/>
      </c>
      <c r="N55" s="21" t="str">
        <f t="shared" si="3"/>
        <v/>
      </c>
      <c r="O55" s="24" t="str">
        <f t="shared" si="4"/>
        <v/>
      </c>
      <c r="Q55" s="25" t="str">
        <f>IF(P55="","",VLOOKUP(P55,[2]Entraîneur!A:C,2,FALSE))</f>
        <v/>
      </c>
      <c r="R55" s="18" t="str">
        <f>IF(P55="","",VLOOKUP(P55,[2]Budget!A:B,2,FALSE))</f>
        <v/>
      </c>
    </row>
    <row r="56" spans="3:18">
      <c r="C56" s="18" t="str">
        <f>IF(E56="","",VLOOKUP(E56,[2]Budget!A:B,2,FALSE))</f>
        <v/>
      </c>
      <c r="D56" s="19" t="str">
        <f>IF(E56="","",VLOOKUP(E56,[2]Entraîneur!A:C,2,FALSE))</f>
        <v/>
      </c>
      <c r="F56" s="21" t="str">
        <f t="shared" si="0"/>
        <v/>
      </c>
      <c r="L56" s="21" t="str">
        <f t="shared" si="1"/>
        <v/>
      </c>
      <c r="M56" s="22" t="str">
        <f t="shared" si="2"/>
        <v/>
      </c>
      <c r="N56" s="21" t="str">
        <f t="shared" si="3"/>
        <v/>
      </c>
      <c r="O56" s="24" t="str">
        <f t="shared" si="4"/>
        <v/>
      </c>
      <c r="Q56" s="25" t="str">
        <f>IF(P56="","",VLOOKUP(P56,[2]Entraîneur!A:C,2,FALSE))</f>
        <v/>
      </c>
      <c r="R56" s="18" t="str">
        <f>IF(P56="","",VLOOKUP(P56,[2]Budget!A:B,2,FALSE))</f>
        <v/>
      </c>
    </row>
    <row r="57" spans="3:18">
      <c r="C57" s="18" t="str">
        <f>IF(E57="","",VLOOKUP(E57,[2]Budget!A:B,2,FALSE))</f>
        <v/>
      </c>
      <c r="D57" s="19" t="str">
        <f>IF(E57="","",VLOOKUP(E57,[2]Entraîneur!A:C,2,FALSE))</f>
        <v/>
      </c>
      <c r="F57" s="21" t="str">
        <f t="shared" si="0"/>
        <v/>
      </c>
      <c r="L57" s="21" t="str">
        <f t="shared" si="1"/>
        <v/>
      </c>
      <c r="M57" s="22" t="str">
        <f t="shared" si="2"/>
        <v/>
      </c>
      <c r="N57" s="21" t="str">
        <f t="shared" si="3"/>
        <v/>
      </c>
      <c r="O57" s="24" t="str">
        <f t="shared" si="4"/>
        <v/>
      </c>
      <c r="Q57" s="25" t="str">
        <f>IF(P57="","",VLOOKUP(P57,[2]Entraîneur!A:C,2,FALSE))</f>
        <v/>
      </c>
      <c r="R57" s="18" t="str">
        <f>IF(P57="","",VLOOKUP(P57,[2]Budget!A:B,2,FALSE))</f>
        <v/>
      </c>
    </row>
    <row r="58" spans="3:18">
      <c r="C58" s="18" t="str">
        <f>IF(E58="","",VLOOKUP(E58,[2]Budget!A:B,2,FALSE))</f>
        <v/>
      </c>
      <c r="D58" s="19" t="str">
        <f>IF(E58="","",VLOOKUP(E58,[2]Entraîneur!A:C,2,FALSE))</f>
        <v/>
      </c>
      <c r="F58" s="21" t="str">
        <f t="shared" si="0"/>
        <v/>
      </c>
      <c r="L58" s="21" t="str">
        <f t="shared" si="1"/>
        <v/>
      </c>
      <c r="M58" s="22" t="str">
        <f t="shared" si="2"/>
        <v/>
      </c>
      <c r="N58" s="21" t="str">
        <f t="shared" si="3"/>
        <v/>
      </c>
      <c r="O58" s="24" t="str">
        <f t="shared" si="4"/>
        <v/>
      </c>
      <c r="Q58" s="25" t="str">
        <f>IF(P58="","",VLOOKUP(P58,[2]Entraîneur!A:C,2,FALSE))</f>
        <v/>
      </c>
      <c r="R58" s="18" t="str">
        <f>IF(P58="","",VLOOKUP(P58,[2]Budget!A:B,2,FALSE))</f>
        <v/>
      </c>
    </row>
    <row r="59" spans="3:18">
      <c r="C59" s="18" t="str">
        <f>IF(E59="","",VLOOKUP(E59,[2]Budget!A:B,2,FALSE))</f>
        <v/>
      </c>
      <c r="D59" s="19" t="str">
        <f>IF(E59="","",VLOOKUP(E59,[2]Entraîneur!A:C,2,FALSE))</f>
        <v/>
      </c>
      <c r="F59" s="21" t="str">
        <f t="shared" si="0"/>
        <v/>
      </c>
      <c r="L59" s="21" t="str">
        <f t="shared" si="1"/>
        <v/>
      </c>
      <c r="M59" s="22" t="str">
        <f t="shared" si="2"/>
        <v/>
      </c>
      <c r="N59" s="21" t="str">
        <f t="shared" si="3"/>
        <v/>
      </c>
      <c r="O59" s="24" t="str">
        <f t="shared" si="4"/>
        <v/>
      </c>
      <c r="Q59" s="25" t="str">
        <f>IF(P59="","",VLOOKUP(P59,[2]Entraîneur!A:C,2,FALSE))</f>
        <v/>
      </c>
      <c r="R59" s="18" t="str">
        <f>IF(P59="","",VLOOKUP(P59,[2]Budget!A:B,2,FALSE))</f>
        <v/>
      </c>
    </row>
    <row r="60" spans="3:18">
      <c r="C60" s="18" t="str">
        <f>IF(E60="","",VLOOKUP(E60,[2]Budget!A:B,2,FALSE))</f>
        <v/>
      </c>
      <c r="D60" s="19" t="str">
        <f>IF(E60="","",VLOOKUP(E60,[2]Entraîneur!A:C,2,FALSE))</f>
        <v/>
      </c>
      <c r="F60" s="21" t="str">
        <f t="shared" si="0"/>
        <v/>
      </c>
      <c r="L60" s="21" t="str">
        <f t="shared" si="1"/>
        <v/>
      </c>
      <c r="M60" s="22" t="str">
        <f t="shared" si="2"/>
        <v/>
      </c>
      <c r="N60" s="21" t="str">
        <f t="shared" si="3"/>
        <v/>
      </c>
      <c r="O60" s="24" t="str">
        <f t="shared" si="4"/>
        <v/>
      </c>
      <c r="Q60" s="25" t="str">
        <f>IF(P60="","",VLOOKUP(P60,[2]Entraîneur!A:C,2,FALSE))</f>
        <v/>
      </c>
      <c r="R60" s="18" t="str">
        <f>IF(P60="","",VLOOKUP(P60,[2]Budget!A:B,2,FALSE))</f>
        <v/>
      </c>
    </row>
    <row r="61" spans="3:18">
      <c r="C61" s="18" t="str">
        <f>IF(E61="","",VLOOKUP(E61,[2]Budget!A:B,2,FALSE))</f>
        <v/>
      </c>
      <c r="D61" s="19" t="str">
        <f>IF(E61="","",VLOOKUP(E61,[2]Entraîneur!A:C,2,FALSE))</f>
        <v/>
      </c>
      <c r="F61" s="21" t="str">
        <f t="shared" si="0"/>
        <v/>
      </c>
      <c r="L61" s="21" t="str">
        <f t="shared" si="1"/>
        <v/>
      </c>
      <c r="M61" s="22" t="str">
        <f t="shared" si="2"/>
        <v/>
      </c>
      <c r="N61" s="21" t="str">
        <f t="shared" si="3"/>
        <v/>
      </c>
      <c r="O61" s="24" t="str">
        <f t="shared" si="4"/>
        <v/>
      </c>
      <c r="Q61" s="25" t="str">
        <f>IF(P61="","",VLOOKUP(P61,[2]Entraîneur!A:C,2,FALSE))</f>
        <v/>
      </c>
      <c r="R61" s="18" t="str">
        <f>IF(P61="","",VLOOKUP(P61,[2]Budget!A:B,2,FALSE))</f>
        <v/>
      </c>
    </row>
    <row r="62" spans="3:18">
      <c r="C62" s="18" t="str">
        <f>IF(E62="","",VLOOKUP(E62,[2]Budget!A:B,2,FALSE))</f>
        <v/>
      </c>
      <c r="D62" s="19" t="str">
        <f>IF(E62="","",VLOOKUP(E62,[2]Entraîneur!A:C,2,FALSE))</f>
        <v/>
      </c>
      <c r="F62" s="21" t="str">
        <f t="shared" si="0"/>
        <v/>
      </c>
      <c r="L62" s="21" t="str">
        <f t="shared" si="1"/>
        <v/>
      </c>
      <c r="M62" s="22" t="str">
        <f t="shared" si="2"/>
        <v/>
      </c>
      <c r="N62" s="21" t="str">
        <f t="shared" si="3"/>
        <v/>
      </c>
      <c r="O62" s="24" t="str">
        <f t="shared" si="4"/>
        <v/>
      </c>
      <c r="Q62" s="25" t="str">
        <f>IF(P62="","",VLOOKUP(P62,[2]Entraîneur!A:C,2,FALSE))</f>
        <v/>
      </c>
      <c r="R62" s="18" t="str">
        <f>IF(P62="","",VLOOKUP(P62,[2]Budget!A:B,2,FALSE))</f>
        <v/>
      </c>
    </row>
    <row r="63" spans="3:18">
      <c r="C63" s="18" t="str">
        <f>IF(E63="","",VLOOKUP(E63,[2]Budget!A:B,2,FALSE))</f>
        <v/>
      </c>
      <c r="D63" s="19" t="str">
        <f>IF(E63="","",VLOOKUP(E63,[2]Entraîneur!A:C,2,FALSE))</f>
        <v/>
      </c>
      <c r="F63" s="21" t="str">
        <f t="shared" si="0"/>
        <v/>
      </c>
      <c r="L63" s="21" t="str">
        <f t="shared" si="1"/>
        <v/>
      </c>
      <c r="M63" s="22" t="str">
        <f t="shared" si="2"/>
        <v/>
      </c>
      <c r="N63" s="21" t="str">
        <f t="shared" si="3"/>
        <v/>
      </c>
      <c r="O63" s="24" t="str">
        <f t="shared" si="4"/>
        <v/>
      </c>
      <c r="Q63" s="25" t="str">
        <f>IF(P63="","",VLOOKUP(P63,[2]Entraîneur!A:C,2,FALSE))</f>
        <v/>
      </c>
      <c r="R63" s="18" t="str">
        <f>IF(P63="","",VLOOKUP(P63,[2]Budget!A:B,2,FALSE))</f>
        <v/>
      </c>
    </row>
    <row r="64" spans="3:18">
      <c r="C64" s="18" t="str">
        <f>IF(E64="","",VLOOKUP(E64,[2]Budget!A:B,2,FALSE))</f>
        <v/>
      </c>
      <c r="D64" s="19" t="str">
        <f>IF(E64="","",VLOOKUP(E64,[2]Entraîneur!A:C,2,FALSE))</f>
        <v/>
      </c>
      <c r="F64" s="21" t="str">
        <f t="shared" si="0"/>
        <v/>
      </c>
      <c r="L64" s="21" t="str">
        <f t="shared" si="1"/>
        <v/>
      </c>
      <c r="M64" s="22" t="str">
        <f t="shared" si="2"/>
        <v/>
      </c>
      <c r="N64" s="21" t="str">
        <f t="shared" si="3"/>
        <v/>
      </c>
      <c r="O64" s="24" t="str">
        <f t="shared" si="4"/>
        <v/>
      </c>
      <c r="Q64" s="25" t="str">
        <f>IF(P64="","",VLOOKUP(P64,[2]Entraîneur!A:C,2,FALSE))</f>
        <v/>
      </c>
      <c r="R64" s="18" t="str">
        <f>IF(P64="","",VLOOKUP(P64,[2]Budget!A:B,2,FALSE))</f>
        <v/>
      </c>
    </row>
    <row r="65" spans="3:18">
      <c r="C65" s="18" t="str">
        <f>IF(E65="","",VLOOKUP(E65,[2]Budget!A:B,2,FALSE))</f>
        <v/>
      </c>
      <c r="D65" s="19" t="str">
        <f>IF(E65="","",VLOOKUP(E65,[2]Entraîneur!A:C,2,FALSE))</f>
        <v/>
      </c>
      <c r="F65" s="21" t="str">
        <f t="shared" si="0"/>
        <v/>
      </c>
      <c r="L65" s="21" t="str">
        <f t="shared" si="1"/>
        <v/>
      </c>
      <c r="M65" s="22" t="str">
        <f t="shared" si="2"/>
        <v/>
      </c>
      <c r="N65" s="21" t="str">
        <f t="shared" si="3"/>
        <v/>
      </c>
      <c r="O65" s="24" t="str">
        <f t="shared" si="4"/>
        <v/>
      </c>
      <c r="Q65" s="25" t="str">
        <f>IF(P65="","",VLOOKUP(P65,[2]Entraîneur!A:C,2,FALSE))</f>
        <v/>
      </c>
      <c r="R65" s="18" t="str">
        <f>IF(P65="","",VLOOKUP(P65,[2]Budget!A:B,2,FALSE))</f>
        <v/>
      </c>
    </row>
    <row r="66" spans="3:18">
      <c r="C66" s="18" t="str">
        <f>IF(E66="","",VLOOKUP(E66,[2]Budget!A:B,2,FALSE))</f>
        <v/>
      </c>
      <c r="D66" s="19" t="str">
        <f>IF(E66="","",VLOOKUP(E66,[2]Entraîneur!A:C,2,FALSE))</f>
        <v/>
      </c>
      <c r="F66" s="21" t="str">
        <f t="shared" ref="F66:F129" si="7">IF(G66="","",IF(G66=K66,"Nul",IF(G66&gt;K66,"Victoire",IF(G66&lt;K66,"Défaite"))))</f>
        <v/>
      </c>
      <c r="L66" s="21" t="str">
        <f t="shared" ref="L66:L129" si="8">IF(R66="","",IF(R66&gt;=C66,"OUI","NON"))</f>
        <v/>
      </c>
      <c r="M66" s="22" t="str">
        <f t="shared" ref="M66:M129" si="9">IF(J66="","",IF(J66&lt;H66,"OUI","NON"))</f>
        <v/>
      </c>
      <c r="N66" s="21" t="str">
        <f t="shared" ref="N66:N129" si="10">IF(O66="","",IF(O66="Défaite","0",IF(O66="Nul","1",IF(O66="Victoire","3"))))</f>
        <v/>
      </c>
      <c r="O66" s="24" t="str">
        <f t="shared" ref="O66:O129" si="11">IF(K66="","",IF(F66="Nul","Nul",IF(F66="Victoire","Défaite",IF(F66="Défaite","Victoire"))))</f>
        <v/>
      </c>
      <c r="Q66" s="25" t="str">
        <f>IF(P66="","",VLOOKUP(P66,[2]Entraîneur!A:C,2,FALSE))</f>
        <v/>
      </c>
      <c r="R66" s="18" t="str">
        <f>IF(P66="","",VLOOKUP(P66,[2]Budget!A:B,2,FALSE))</f>
        <v/>
      </c>
    </row>
    <row r="67" spans="3:18">
      <c r="C67" s="18" t="str">
        <f>IF(E67="","",VLOOKUP(E67,[2]Budget!A:B,2,FALSE))</f>
        <v/>
      </c>
      <c r="D67" s="19" t="str">
        <f>IF(E67="","",VLOOKUP(E67,[2]Entraîneur!A:C,2,FALSE))</f>
        <v/>
      </c>
      <c r="F67" s="21" t="str">
        <f t="shared" si="7"/>
        <v/>
      </c>
      <c r="L67" s="21" t="str">
        <f t="shared" si="8"/>
        <v/>
      </c>
      <c r="M67" s="22" t="str">
        <f t="shared" si="9"/>
        <v/>
      </c>
      <c r="N67" s="21" t="str">
        <f t="shared" si="10"/>
        <v/>
      </c>
      <c r="O67" s="24" t="str">
        <f t="shared" si="11"/>
        <v/>
      </c>
      <c r="Q67" s="25" t="str">
        <f>IF(P67="","",VLOOKUP(P67,[2]Entraîneur!A:C,2,FALSE))</f>
        <v/>
      </c>
      <c r="R67" s="18" t="str">
        <f>IF(P67="","",VLOOKUP(P67,[2]Budget!A:B,2,FALSE))</f>
        <v/>
      </c>
    </row>
    <row r="68" spans="3:18">
      <c r="C68" s="18" t="str">
        <f>IF(E68="","",VLOOKUP(E68,[2]Budget!A:B,2,FALSE))</f>
        <v/>
      </c>
      <c r="D68" s="19" t="str">
        <f>IF(E68="","",VLOOKUP(E68,[2]Entraîneur!A:C,2,FALSE))</f>
        <v/>
      </c>
      <c r="F68" s="21" t="str">
        <f t="shared" si="7"/>
        <v/>
      </c>
      <c r="L68" s="21" t="str">
        <f t="shared" si="8"/>
        <v/>
      </c>
      <c r="M68" s="22" t="str">
        <f t="shared" si="9"/>
        <v/>
      </c>
      <c r="N68" s="21" t="str">
        <f t="shared" si="10"/>
        <v/>
      </c>
      <c r="O68" s="24" t="str">
        <f t="shared" si="11"/>
        <v/>
      </c>
      <c r="Q68" s="25" t="str">
        <f>IF(P68="","",VLOOKUP(P68,[2]Entraîneur!A:C,2,FALSE))</f>
        <v/>
      </c>
      <c r="R68" s="18" t="str">
        <f>IF(P68="","",VLOOKUP(P68,[2]Budget!A:B,2,FALSE))</f>
        <v/>
      </c>
    </row>
    <row r="69" spans="3:18">
      <c r="C69" s="18" t="str">
        <f>IF(E69="","",VLOOKUP(E69,[2]Budget!A:B,2,FALSE))</f>
        <v/>
      </c>
      <c r="D69" s="19" t="str">
        <f>IF(E69="","",VLOOKUP(E69,[2]Entraîneur!A:C,2,FALSE))</f>
        <v/>
      </c>
      <c r="F69" s="21" t="str">
        <f t="shared" si="7"/>
        <v/>
      </c>
      <c r="L69" s="21" t="str">
        <f t="shared" si="8"/>
        <v/>
      </c>
      <c r="M69" s="22" t="str">
        <f t="shared" si="9"/>
        <v/>
      </c>
      <c r="N69" s="21" t="str">
        <f t="shared" si="10"/>
        <v/>
      </c>
      <c r="O69" s="24" t="str">
        <f t="shared" si="11"/>
        <v/>
      </c>
      <c r="Q69" s="25" t="str">
        <f>IF(P69="","",VLOOKUP(P69,[2]Entraîneur!A:C,2,FALSE))</f>
        <v/>
      </c>
      <c r="R69" s="18" t="str">
        <f>IF(P69="","",VLOOKUP(P69,[2]Budget!A:B,2,FALSE))</f>
        <v/>
      </c>
    </row>
    <row r="70" spans="3:18">
      <c r="C70" s="18" t="str">
        <f>IF(E70="","",VLOOKUP(E70,[2]Budget!A:B,2,FALSE))</f>
        <v/>
      </c>
      <c r="D70" s="19" t="str">
        <f>IF(E70="","",VLOOKUP(E70,[2]Entraîneur!A:C,2,FALSE))</f>
        <v/>
      </c>
      <c r="F70" s="21" t="str">
        <f t="shared" si="7"/>
        <v/>
      </c>
      <c r="L70" s="21" t="str">
        <f t="shared" si="8"/>
        <v/>
      </c>
      <c r="M70" s="22" t="str">
        <f t="shared" si="9"/>
        <v/>
      </c>
      <c r="N70" s="21" t="str">
        <f t="shared" si="10"/>
        <v/>
      </c>
      <c r="O70" s="24" t="str">
        <f t="shared" si="11"/>
        <v/>
      </c>
      <c r="Q70" s="25" t="str">
        <f>IF(P70="","",VLOOKUP(P70,[2]Entraîneur!A:C,2,FALSE))</f>
        <v/>
      </c>
      <c r="R70" s="18" t="str">
        <f>IF(P70="","",VLOOKUP(P70,[2]Budget!A:B,2,FALSE))</f>
        <v/>
      </c>
    </row>
    <row r="71" spans="3:18">
      <c r="C71" s="18" t="str">
        <f>IF(E71="","",VLOOKUP(E71,[2]Budget!A:B,2,FALSE))</f>
        <v/>
      </c>
      <c r="D71" s="19" t="str">
        <f>IF(E71="","",VLOOKUP(E71,[2]Entraîneur!A:C,2,FALSE))</f>
        <v/>
      </c>
      <c r="F71" s="21" t="str">
        <f t="shared" si="7"/>
        <v/>
      </c>
      <c r="L71" s="21" t="str">
        <f t="shared" si="8"/>
        <v/>
      </c>
      <c r="M71" s="22" t="str">
        <f t="shared" si="9"/>
        <v/>
      </c>
      <c r="N71" s="21" t="str">
        <f t="shared" si="10"/>
        <v/>
      </c>
      <c r="O71" s="24" t="str">
        <f t="shared" si="11"/>
        <v/>
      </c>
      <c r="Q71" s="25" t="str">
        <f>IF(P71="","",VLOOKUP(P71,[2]Entraîneur!A:C,2,FALSE))</f>
        <v/>
      </c>
      <c r="R71" s="18" t="str">
        <f>IF(P71="","",VLOOKUP(P71,[2]Budget!A:B,2,FALSE))</f>
        <v/>
      </c>
    </row>
    <row r="72" spans="3:18">
      <c r="C72" s="18" t="str">
        <f>IF(E72="","",VLOOKUP(E72,[2]Budget!A:B,2,FALSE))</f>
        <v/>
      </c>
      <c r="D72" s="19" t="str">
        <f>IF(E72="","",VLOOKUP(E72,[2]Entraîneur!A:C,2,FALSE))</f>
        <v/>
      </c>
      <c r="F72" s="21" t="str">
        <f t="shared" si="7"/>
        <v/>
      </c>
      <c r="L72" s="21" t="str">
        <f t="shared" si="8"/>
        <v/>
      </c>
      <c r="M72" s="22" t="str">
        <f t="shared" si="9"/>
        <v/>
      </c>
      <c r="N72" s="21" t="str">
        <f t="shared" si="10"/>
        <v/>
      </c>
      <c r="O72" s="24" t="str">
        <f t="shared" si="11"/>
        <v/>
      </c>
      <c r="Q72" s="25" t="str">
        <f>IF(P72="","",VLOOKUP(P72,[2]Entraîneur!A:C,2,FALSE))</f>
        <v/>
      </c>
      <c r="R72" s="18" t="str">
        <f>IF(P72="","",VLOOKUP(P72,[2]Budget!A:B,2,FALSE))</f>
        <v/>
      </c>
    </row>
    <row r="73" spans="3:18">
      <c r="C73" s="18" t="str">
        <f>IF(E73="","",VLOOKUP(E73,[2]Budget!A:B,2,FALSE))</f>
        <v/>
      </c>
      <c r="D73" s="19" t="str">
        <f>IF(E73="","",VLOOKUP(E73,[2]Entraîneur!A:C,2,FALSE))</f>
        <v/>
      </c>
      <c r="F73" s="21" t="str">
        <f t="shared" si="7"/>
        <v/>
      </c>
      <c r="L73" s="21" t="str">
        <f t="shared" si="8"/>
        <v/>
      </c>
      <c r="M73" s="22" t="str">
        <f t="shared" si="9"/>
        <v/>
      </c>
      <c r="N73" s="21" t="str">
        <f t="shared" si="10"/>
        <v/>
      </c>
      <c r="O73" s="24" t="str">
        <f t="shared" si="11"/>
        <v/>
      </c>
      <c r="Q73" s="25" t="str">
        <f>IF(P73="","",VLOOKUP(P73,[2]Entraîneur!A:C,2,FALSE))</f>
        <v/>
      </c>
      <c r="R73" s="18" t="str">
        <f>IF(P73="","",VLOOKUP(P73,[2]Budget!A:B,2,FALSE))</f>
        <v/>
      </c>
    </row>
    <row r="74" spans="3:18">
      <c r="C74" s="18" t="str">
        <f>IF(E74="","",VLOOKUP(E74,[2]Budget!A:B,2,FALSE))</f>
        <v/>
      </c>
      <c r="D74" s="19" t="str">
        <f>IF(E74="","",VLOOKUP(E74,[2]Entraîneur!A:C,2,FALSE))</f>
        <v/>
      </c>
      <c r="F74" s="21" t="str">
        <f t="shared" si="7"/>
        <v/>
      </c>
      <c r="L74" s="21" t="str">
        <f t="shared" si="8"/>
        <v/>
      </c>
      <c r="M74" s="22" t="str">
        <f t="shared" si="9"/>
        <v/>
      </c>
      <c r="N74" s="21" t="str">
        <f t="shared" si="10"/>
        <v/>
      </c>
      <c r="O74" s="24" t="str">
        <f t="shared" si="11"/>
        <v/>
      </c>
      <c r="Q74" s="25" t="str">
        <f>IF(P74="","",VLOOKUP(P74,[2]Entraîneur!A:C,2,FALSE))</f>
        <v/>
      </c>
      <c r="R74" s="18" t="str">
        <f>IF(P74="","",VLOOKUP(P74,[2]Budget!A:B,2,FALSE))</f>
        <v/>
      </c>
    </row>
    <row r="75" spans="3:18">
      <c r="C75" s="18" t="str">
        <f>IF(E75="","",VLOOKUP(E75,[2]Budget!A:B,2,FALSE))</f>
        <v/>
      </c>
      <c r="D75" s="19" t="str">
        <f>IF(E75="","",VLOOKUP(E75,[2]Entraîneur!A:C,2,FALSE))</f>
        <v/>
      </c>
      <c r="F75" s="21" t="str">
        <f t="shared" si="7"/>
        <v/>
      </c>
      <c r="L75" s="21" t="str">
        <f t="shared" si="8"/>
        <v/>
      </c>
      <c r="M75" s="22" t="str">
        <f t="shared" si="9"/>
        <v/>
      </c>
      <c r="N75" s="21" t="str">
        <f t="shared" si="10"/>
        <v/>
      </c>
      <c r="O75" s="24" t="str">
        <f t="shared" si="11"/>
        <v/>
      </c>
      <c r="Q75" s="25" t="str">
        <f>IF(P75="","",VLOOKUP(P75,[2]Entraîneur!A:C,2,FALSE))</f>
        <v/>
      </c>
      <c r="R75" s="18" t="str">
        <f>IF(P75="","",VLOOKUP(P75,[2]Budget!A:B,2,FALSE))</f>
        <v/>
      </c>
    </row>
    <row r="76" spans="3:18">
      <c r="C76" s="18" t="str">
        <f>IF(E76="","",VLOOKUP(E76,[2]Budget!A:B,2,FALSE))</f>
        <v/>
      </c>
      <c r="D76" s="19" t="str">
        <f>IF(E76="","",VLOOKUP(E76,[2]Entraîneur!A:C,2,FALSE))</f>
        <v/>
      </c>
      <c r="F76" s="21" t="str">
        <f t="shared" si="7"/>
        <v/>
      </c>
      <c r="L76" s="21" t="str">
        <f t="shared" si="8"/>
        <v/>
      </c>
      <c r="M76" s="22" t="str">
        <f t="shared" si="9"/>
        <v/>
      </c>
      <c r="N76" s="21" t="str">
        <f t="shared" si="10"/>
        <v/>
      </c>
      <c r="O76" s="24" t="str">
        <f t="shared" si="11"/>
        <v/>
      </c>
      <c r="Q76" s="25" t="str">
        <f>IF(P76="","",VLOOKUP(P76,[2]Entraîneur!A:C,2,FALSE))</f>
        <v/>
      </c>
      <c r="R76" s="18" t="str">
        <f>IF(P76="","",VLOOKUP(P76,[2]Budget!A:B,2,FALSE))</f>
        <v/>
      </c>
    </row>
    <row r="77" spans="3:18">
      <c r="C77" s="18" t="str">
        <f>IF(E77="","",VLOOKUP(E77,[2]Budget!A:B,2,FALSE))</f>
        <v/>
      </c>
      <c r="D77" s="19" t="str">
        <f>IF(E77="","",VLOOKUP(E77,[2]Entraîneur!A:C,2,FALSE))</f>
        <v/>
      </c>
      <c r="F77" s="21" t="str">
        <f t="shared" si="7"/>
        <v/>
      </c>
      <c r="L77" s="21" t="str">
        <f t="shared" si="8"/>
        <v/>
      </c>
      <c r="M77" s="22" t="str">
        <f t="shared" si="9"/>
        <v/>
      </c>
      <c r="N77" s="21" t="str">
        <f t="shared" si="10"/>
        <v/>
      </c>
      <c r="O77" s="24" t="str">
        <f t="shared" si="11"/>
        <v/>
      </c>
      <c r="Q77" s="25" t="str">
        <f>IF(P77="","",VLOOKUP(P77,[2]Entraîneur!A:C,2,FALSE))</f>
        <v/>
      </c>
      <c r="R77" s="18" t="str">
        <f>IF(P77="","",VLOOKUP(P77,[2]Budget!A:B,2,FALSE))</f>
        <v/>
      </c>
    </row>
    <row r="78" spans="3:18">
      <c r="C78" s="18" t="str">
        <f>IF(E78="","",VLOOKUP(E78,[2]Budget!A:B,2,FALSE))</f>
        <v/>
      </c>
      <c r="D78" s="19" t="str">
        <f>IF(E78="","",VLOOKUP(E78,[2]Entraîneur!A:C,2,FALSE))</f>
        <v/>
      </c>
      <c r="F78" s="21" t="str">
        <f t="shared" si="7"/>
        <v/>
      </c>
      <c r="L78" s="21" t="str">
        <f t="shared" si="8"/>
        <v/>
      </c>
      <c r="M78" s="22" t="str">
        <f t="shared" si="9"/>
        <v/>
      </c>
      <c r="N78" s="21" t="str">
        <f t="shared" si="10"/>
        <v/>
      </c>
      <c r="O78" s="24" t="str">
        <f t="shared" si="11"/>
        <v/>
      </c>
      <c r="Q78" s="25" t="str">
        <f>IF(P78="","",VLOOKUP(P78,[2]Entraîneur!A:C,2,FALSE))</f>
        <v/>
      </c>
      <c r="R78" s="18" t="str">
        <f>IF(P78="","",VLOOKUP(P78,[2]Budget!A:B,2,FALSE))</f>
        <v/>
      </c>
    </row>
    <row r="79" spans="3:18">
      <c r="C79" s="18" t="str">
        <f>IF(E79="","",VLOOKUP(E79,[2]Budget!A:B,2,FALSE))</f>
        <v/>
      </c>
      <c r="D79" s="19" t="str">
        <f>IF(E79="","",VLOOKUP(E79,[2]Entraîneur!A:C,2,FALSE))</f>
        <v/>
      </c>
      <c r="F79" s="21" t="str">
        <f t="shared" si="7"/>
        <v/>
      </c>
      <c r="L79" s="21" t="str">
        <f t="shared" si="8"/>
        <v/>
      </c>
      <c r="M79" s="22" t="str">
        <f t="shared" si="9"/>
        <v/>
      </c>
      <c r="N79" s="21" t="str">
        <f t="shared" si="10"/>
        <v/>
      </c>
      <c r="O79" s="24" t="str">
        <f t="shared" si="11"/>
        <v/>
      </c>
      <c r="Q79" s="25" t="str">
        <f>IF(P79="","",VLOOKUP(P79,[2]Entraîneur!A:C,2,FALSE))</f>
        <v/>
      </c>
      <c r="R79" s="18" t="str">
        <f>IF(P79="","",VLOOKUP(P79,[2]Budget!A:B,2,FALSE))</f>
        <v/>
      </c>
    </row>
    <row r="80" spans="3:18">
      <c r="C80" s="18" t="str">
        <f>IF(E80="","",VLOOKUP(E80,[2]Budget!A:B,2,FALSE))</f>
        <v/>
      </c>
      <c r="D80" s="19" t="str">
        <f>IF(E80="","",VLOOKUP(E80,[2]Entraîneur!A:C,2,FALSE))</f>
        <v/>
      </c>
      <c r="F80" s="21" t="str">
        <f t="shared" si="7"/>
        <v/>
      </c>
      <c r="L80" s="21" t="str">
        <f t="shared" si="8"/>
        <v/>
      </c>
      <c r="M80" s="22" t="str">
        <f t="shared" si="9"/>
        <v/>
      </c>
      <c r="N80" s="21" t="str">
        <f t="shared" si="10"/>
        <v/>
      </c>
      <c r="O80" s="24" t="str">
        <f t="shared" si="11"/>
        <v/>
      </c>
      <c r="Q80" s="25" t="str">
        <f>IF(P80="","",VLOOKUP(P80,[2]Entraîneur!A:C,2,FALSE))</f>
        <v/>
      </c>
      <c r="R80" s="18" t="str">
        <f>IF(P80="","",VLOOKUP(P80,[2]Budget!A:B,2,FALSE))</f>
        <v/>
      </c>
    </row>
    <row r="81" spans="3:18">
      <c r="C81" s="18" t="str">
        <f>IF(E81="","",VLOOKUP(E81,[2]Budget!A:B,2,FALSE))</f>
        <v/>
      </c>
      <c r="D81" s="19" t="str">
        <f>IF(E81="","",VLOOKUP(E81,[2]Entraîneur!A:C,2,FALSE))</f>
        <v/>
      </c>
      <c r="F81" s="21" t="str">
        <f t="shared" si="7"/>
        <v/>
      </c>
      <c r="L81" s="21" t="str">
        <f t="shared" si="8"/>
        <v/>
      </c>
      <c r="M81" s="22" t="str">
        <f t="shared" si="9"/>
        <v/>
      </c>
      <c r="N81" s="21" t="str">
        <f t="shared" si="10"/>
        <v/>
      </c>
      <c r="O81" s="24" t="str">
        <f t="shared" si="11"/>
        <v/>
      </c>
      <c r="Q81" s="25" t="str">
        <f>IF(P81="","",VLOOKUP(P81,[2]Entraîneur!A:C,2,FALSE))</f>
        <v/>
      </c>
      <c r="R81" s="18" t="str">
        <f>IF(P81="","",VLOOKUP(P81,[2]Budget!A:B,2,FALSE))</f>
        <v/>
      </c>
    </row>
    <row r="82" spans="3:18">
      <c r="C82" s="18" t="str">
        <f>IF(E82="","",VLOOKUP(E82,[2]Budget!A:B,2,FALSE))</f>
        <v/>
      </c>
      <c r="D82" s="19" t="str">
        <f>IF(E82="","",VLOOKUP(E82,[2]Entraîneur!A:C,2,FALSE))</f>
        <v/>
      </c>
      <c r="F82" s="21" t="str">
        <f t="shared" si="7"/>
        <v/>
      </c>
      <c r="L82" s="21" t="str">
        <f t="shared" si="8"/>
        <v/>
      </c>
      <c r="M82" s="22" t="str">
        <f t="shared" si="9"/>
        <v/>
      </c>
      <c r="N82" s="21" t="str">
        <f t="shared" si="10"/>
        <v/>
      </c>
      <c r="O82" s="24" t="str">
        <f t="shared" si="11"/>
        <v/>
      </c>
      <c r="Q82" s="25" t="str">
        <f>IF(P82="","",VLOOKUP(P82,[2]Entraîneur!A:C,2,FALSE))</f>
        <v/>
      </c>
      <c r="R82" s="18" t="str">
        <f>IF(P82="","",VLOOKUP(P82,[2]Budget!A:B,2,FALSE))</f>
        <v/>
      </c>
    </row>
    <row r="83" spans="3:18">
      <c r="C83" s="18" t="str">
        <f>IF(E83="","",VLOOKUP(E83,[2]Budget!A:B,2,FALSE))</f>
        <v/>
      </c>
      <c r="D83" s="19" t="str">
        <f>IF(E83="","",VLOOKUP(E83,[2]Entraîneur!A:C,2,FALSE))</f>
        <v/>
      </c>
      <c r="F83" s="21" t="str">
        <f t="shared" si="7"/>
        <v/>
      </c>
      <c r="L83" s="21" t="str">
        <f t="shared" si="8"/>
        <v/>
      </c>
      <c r="M83" s="22" t="str">
        <f t="shared" si="9"/>
        <v/>
      </c>
      <c r="N83" s="21" t="str">
        <f t="shared" si="10"/>
        <v/>
      </c>
      <c r="O83" s="24" t="str">
        <f t="shared" si="11"/>
        <v/>
      </c>
      <c r="Q83" s="25" t="str">
        <f>IF(P83="","",VLOOKUP(P83,[2]Entraîneur!A:C,2,FALSE))</f>
        <v/>
      </c>
      <c r="R83" s="18" t="str">
        <f>IF(P83="","",VLOOKUP(P83,[2]Budget!A:B,2,FALSE))</f>
        <v/>
      </c>
    </row>
    <row r="84" spans="3:18">
      <c r="C84" s="18" t="str">
        <f>IF(E84="","",VLOOKUP(E84,[2]Budget!A:B,2,FALSE))</f>
        <v/>
      </c>
      <c r="D84" s="19" t="str">
        <f>IF(E84="","",VLOOKUP(E84,[2]Entraîneur!A:C,2,FALSE))</f>
        <v/>
      </c>
      <c r="F84" s="21" t="str">
        <f t="shared" si="7"/>
        <v/>
      </c>
      <c r="L84" s="21" t="str">
        <f t="shared" si="8"/>
        <v/>
      </c>
      <c r="M84" s="22" t="str">
        <f t="shared" si="9"/>
        <v/>
      </c>
      <c r="N84" s="21" t="str">
        <f t="shared" si="10"/>
        <v/>
      </c>
      <c r="O84" s="24" t="str">
        <f t="shared" si="11"/>
        <v/>
      </c>
      <c r="Q84" s="25" t="str">
        <f>IF(P84="","",VLOOKUP(P84,[2]Entraîneur!A:C,2,FALSE))</f>
        <v/>
      </c>
      <c r="R84" s="18" t="str">
        <f>IF(P84="","",VLOOKUP(P84,[2]Budget!A:B,2,FALSE))</f>
        <v/>
      </c>
    </row>
    <row r="85" spans="3:18">
      <c r="C85" s="18" t="str">
        <f>IF(E85="","",VLOOKUP(E85,[2]Budget!A:B,2,FALSE))</f>
        <v/>
      </c>
      <c r="D85" s="19" t="str">
        <f>IF(E85="","",VLOOKUP(E85,[2]Entraîneur!A:C,2,FALSE))</f>
        <v/>
      </c>
      <c r="F85" s="21" t="str">
        <f t="shared" si="7"/>
        <v/>
      </c>
      <c r="L85" s="21" t="str">
        <f t="shared" si="8"/>
        <v/>
      </c>
      <c r="M85" s="22" t="str">
        <f t="shared" si="9"/>
        <v/>
      </c>
      <c r="N85" s="21" t="str">
        <f t="shared" si="10"/>
        <v/>
      </c>
      <c r="O85" s="24" t="str">
        <f t="shared" si="11"/>
        <v/>
      </c>
      <c r="Q85" s="25" t="str">
        <f>IF(P85="","",VLOOKUP(P85,[2]Entraîneur!A:C,2,FALSE))</f>
        <v/>
      </c>
      <c r="R85" s="18" t="str">
        <f>IF(P85="","",VLOOKUP(P85,[2]Budget!A:B,2,FALSE))</f>
        <v/>
      </c>
    </row>
    <row r="86" spans="3:18">
      <c r="C86" s="18" t="str">
        <f>IF(E86="","",VLOOKUP(E86,[2]Budget!A:B,2,FALSE))</f>
        <v/>
      </c>
      <c r="D86" s="19" t="str">
        <f>IF(E86="","",VLOOKUP(E86,[2]Entraîneur!A:C,2,FALSE))</f>
        <v/>
      </c>
      <c r="F86" s="21" t="str">
        <f t="shared" si="7"/>
        <v/>
      </c>
      <c r="L86" s="21" t="str">
        <f t="shared" si="8"/>
        <v/>
      </c>
      <c r="M86" s="22" t="str">
        <f t="shared" si="9"/>
        <v/>
      </c>
      <c r="N86" s="21" t="str">
        <f t="shared" si="10"/>
        <v/>
      </c>
      <c r="O86" s="24" t="str">
        <f t="shared" si="11"/>
        <v/>
      </c>
      <c r="Q86" s="25" t="str">
        <f>IF(P86="","",VLOOKUP(P86,[2]Entraîneur!A:C,2,FALSE))</f>
        <v/>
      </c>
      <c r="R86" s="18" t="str">
        <f>IF(P86="","",VLOOKUP(P86,[2]Budget!A:B,2,FALSE))</f>
        <v/>
      </c>
    </row>
    <row r="87" spans="3:18">
      <c r="C87" s="18" t="str">
        <f>IF(E87="","",VLOOKUP(E87,[2]Budget!A:B,2,FALSE))</f>
        <v/>
      </c>
      <c r="D87" s="19" t="str">
        <f>IF(E87="","",VLOOKUP(E87,[2]Entraîneur!A:C,2,FALSE))</f>
        <v/>
      </c>
      <c r="F87" s="21" t="str">
        <f t="shared" si="7"/>
        <v/>
      </c>
      <c r="L87" s="21" t="str">
        <f t="shared" si="8"/>
        <v/>
      </c>
      <c r="M87" s="22" t="str">
        <f t="shared" si="9"/>
        <v/>
      </c>
      <c r="N87" s="21" t="str">
        <f t="shared" si="10"/>
        <v/>
      </c>
      <c r="O87" s="24" t="str">
        <f t="shared" si="11"/>
        <v/>
      </c>
      <c r="Q87" s="25" t="str">
        <f>IF(P87="","",VLOOKUP(P87,[2]Entraîneur!A:C,2,FALSE))</f>
        <v/>
      </c>
      <c r="R87" s="18" t="str">
        <f>IF(P87="","",VLOOKUP(P87,[2]Budget!A:B,2,FALSE))</f>
        <v/>
      </c>
    </row>
    <row r="88" spans="3:18">
      <c r="C88" s="18" t="str">
        <f>IF(E88="","",VLOOKUP(E88,[2]Budget!A:B,2,FALSE))</f>
        <v/>
      </c>
      <c r="D88" s="19" t="str">
        <f>IF(E88="","",VLOOKUP(E88,[2]Entraîneur!A:C,2,FALSE))</f>
        <v/>
      </c>
      <c r="F88" s="21" t="str">
        <f t="shared" si="7"/>
        <v/>
      </c>
      <c r="L88" s="21" t="str">
        <f t="shared" si="8"/>
        <v/>
      </c>
      <c r="M88" s="22" t="str">
        <f t="shared" si="9"/>
        <v/>
      </c>
      <c r="N88" s="21" t="str">
        <f t="shared" si="10"/>
        <v/>
      </c>
      <c r="O88" s="24" t="str">
        <f t="shared" si="11"/>
        <v/>
      </c>
      <c r="Q88" s="25" t="str">
        <f>IF(P88="","",VLOOKUP(P88,[2]Entraîneur!A:C,2,FALSE))</f>
        <v/>
      </c>
      <c r="R88" s="18" t="str">
        <f>IF(P88="","",VLOOKUP(P88,[2]Budget!A:B,2,FALSE))</f>
        <v/>
      </c>
    </row>
    <row r="89" spans="3:18">
      <c r="C89" s="18" t="str">
        <f>IF(E89="","",VLOOKUP(E89,[2]Budget!A:B,2,FALSE))</f>
        <v/>
      </c>
      <c r="D89" s="19" t="str">
        <f>IF(E89="","",VLOOKUP(E89,[2]Entraîneur!A:C,2,FALSE))</f>
        <v/>
      </c>
      <c r="F89" s="21" t="str">
        <f t="shared" si="7"/>
        <v/>
      </c>
      <c r="L89" s="21" t="str">
        <f t="shared" si="8"/>
        <v/>
      </c>
      <c r="M89" s="22" t="str">
        <f t="shared" si="9"/>
        <v/>
      </c>
      <c r="N89" s="21" t="str">
        <f t="shared" si="10"/>
        <v/>
      </c>
      <c r="O89" s="24" t="str">
        <f t="shared" si="11"/>
        <v/>
      </c>
      <c r="Q89" s="25" t="str">
        <f>IF(P89="","",VLOOKUP(P89,[2]Entraîneur!A:C,2,FALSE))</f>
        <v/>
      </c>
      <c r="R89" s="18" t="str">
        <f>IF(P89="","",VLOOKUP(P89,[2]Budget!A:B,2,FALSE))</f>
        <v/>
      </c>
    </row>
    <row r="90" spans="3:18">
      <c r="C90" s="18" t="str">
        <f>IF(E90="","",VLOOKUP(E90,[2]Budget!A:B,2,FALSE))</f>
        <v/>
      </c>
      <c r="D90" s="19" t="str">
        <f>IF(E90="","",VLOOKUP(E90,[2]Entraîneur!A:C,2,FALSE))</f>
        <v/>
      </c>
      <c r="F90" s="21" t="str">
        <f t="shared" si="7"/>
        <v/>
      </c>
      <c r="L90" s="21" t="str">
        <f t="shared" si="8"/>
        <v/>
      </c>
      <c r="M90" s="22" t="str">
        <f t="shared" si="9"/>
        <v/>
      </c>
      <c r="N90" s="21" t="str">
        <f t="shared" si="10"/>
        <v/>
      </c>
      <c r="O90" s="24" t="str">
        <f t="shared" si="11"/>
        <v/>
      </c>
      <c r="Q90" s="25" t="str">
        <f>IF(P90="","",VLOOKUP(P90,[2]Entraîneur!A:C,2,FALSE))</f>
        <v/>
      </c>
      <c r="R90" s="18" t="str">
        <f>IF(P90="","",VLOOKUP(P90,[2]Budget!A:B,2,FALSE))</f>
        <v/>
      </c>
    </row>
    <row r="91" spans="3:18">
      <c r="C91" s="18" t="str">
        <f>IF(E91="","",VLOOKUP(E91,[2]Budget!A:B,2,FALSE))</f>
        <v/>
      </c>
      <c r="D91" s="19" t="str">
        <f>IF(E91="","",VLOOKUP(E91,[2]Entraîneur!A:C,2,FALSE))</f>
        <v/>
      </c>
      <c r="F91" s="21" t="str">
        <f t="shared" si="7"/>
        <v/>
      </c>
      <c r="L91" s="21" t="str">
        <f t="shared" si="8"/>
        <v/>
      </c>
      <c r="M91" s="22" t="str">
        <f t="shared" si="9"/>
        <v/>
      </c>
      <c r="N91" s="21" t="str">
        <f t="shared" si="10"/>
        <v/>
      </c>
      <c r="O91" s="24" t="str">
        <f t="shared" si="11"/>
        <v/>
      </c>
      <c r="Q91" s="25" t="str">
        <f>IF(P91="","",VLOOKUP(P91,[2]Entraîneur!A:C,2,FALSE))</f>
        <v/>
      </c>
      <c r="R91" s="18" t="str">
        <f>IF(P91="","",VLOOKUP(P91,[2]Budget!A:B,2,FALSE))</f>
        <v/>
      </c>
    </row>
    <row r="92" spans="3:18">
      <c r="C92" s="18" t="str">
        <f>IF(E92="","",VLOOKUP(E92,[2]Budget!A:B,2,FALSE))</f>
        <v/>
      </c>
      <c r="D92" s="19" t="str">
        <f>IF(E92="","",VLOOKUP(E92,[2]Entraîneur!A:C,2,FALSE))</f>
        <v/>
      </c>
      <c r="F92" s="21" t="str">
        <f t="shared" si="7"/>
        <v/>
      </c>
      <c r="L92" s="21" t="str">
        <f t="shared" si="8"/>
        <v/>
      </c>
      <c r="M92" s="22" t="str">
        <f t="shared" si="9"/>
        <v/>
      </c>
      <c r="N92" s="21" t="str">
        <f t="shared" si="10"/>
        <v/>
      </c>
      <c r="O92" s="24" t="str">
        <f t="shared" si="11"/>
        <v/>
      </c>
      <c r="Q92" s="25" t="str">
        <f>IF(P92="","",VLOOKUP(P92,[2]Entraîneur!A:C,2,FALSE))</f>
        <v/>
      </c>
      <c r="R92" s="18" t="str">
        <f>IF(P92="","",VLOOKUP(P92,[2]Budget!A:B,2,FALSE))</f>
        <v/>
      </c>
    </row>
    <row r="93" spans="3:18">
      <c r="C93" s="18" t="str">
        <f>IF(E93="","",VLOOKUP(E93,[2]Budget!A:B,2,FALSE))</f>
        <v/>
      </c>
      <c r="D93" s="19" t="str">
        <f>IF(E93="","",VLOOKUP(E93,[2]Entraîneur!A:C,2,FALSE))</f>
        <v/>
      </c>
      <c r="F93" s="21" t="str">
        <f t="shared" si="7"/>
        <v/>
      </c>
      <c r="L93" s="21" t="str">
        <f t="shared" si="8"/>
        <v/>
      </c>
      <c r="M93" s="22" t="str">
        <f t="shared" si="9"/>
        <v/>
      </c>
      <c r="N93" s="21" t="str">
        <f t="shared" si="10"/>
        <v/>
      </c>
      <c r="O93" s="24" t="str">
        <f t="shared" si="11"/>
        <v/>
      </c>
      <c r="Q93" s="25" t="str">
        <f>IF(P93="","",VLOOKUP(P93,[2]Entraîneur!A:C,2,FALSE))</f>
        <v/>
      </c>
      <c r="R93" s="18" t="str">
        <f>IF(P93="","",VLOOKUP(P93,[2]Budget!A:B,2,FALSE))</f>
        <v/>
      </c>
    </row>
    <row r="94" spans="3:18">
      <c r="C94" s="18" t="str">
        <f>IF(E94="","",VLOOKUP(E94,[2]Budget!A:B,2,FALSE))</f>
        <v/>
      </c>
      <c r="D94" s="19" t="str">
        <f>IF(E94="","",VLOOKUP(E94,[2]Entraîneur!A:C,2,FALSE))</f>
        <v/>
      </c>
      <c r="F94" s="21" t="str">
        <f t="shared" si="7"/>
        <v/>
      </c>
      <c r="L94" s="21" t="str">
        <f t="shared" si="8"/>
        <v/>
      </c>
      <c r="M94" s="22" t="str">
        <f t="shared" si="9"/>
        <v/>
      </c>
      <c r="N94" s="21" t="str">
        <f t="shared" si="10"/>
        <v/>
      </c>
      <c r="O94" s="24" t="str">
        <f t="shared" si="11"/>
        <v/>
      </c>
      <c r="Q94" s="25" t="str">
        <f>IF(P94="","",VLOOKUP(P94,[2]Entraîneur!A:C,2,FALSE))</f>
        <v/>
      </c>
      <c r="R94" s="18" t="str">
        <f>IF(P94="","",VLOOKUP(P94,[2]Budget!A:B,2,FALSE))</f>
        <v/>
      </c>
    </row>
    <row r="95" spans="3:18">
      <c r="C95" s="18" t="str">
        <f>IF(E95="","",VLOOKUP(E95,[2]Budget!A:B,2,FALSE))</f>
        <v/>
      </c>
      <c r="D95" s="19" t="str">
        <f>IF(E95="","",VLOOKUP(E95,[2]Entraîneur!A:C,2,FALSE))</f>
        <v/>
      </c>
      <c r="F95" s="21" t="str">
        <f t="shared" si="7"/>
        <v/>
      </c>
      <c r="L95" s="21" t="str">
        <f t="shared" si="8"/>
        <v/>
      </c>
      <c r="M95" s="22" t="str">
        <f t="shared" si="9"/>
        <v/>
      </c>
      <c r="N95" s="21" t="str">
        <f t="shared" si="10"/>
        <v/>
      </c>
      <c r="O95" s="24" t="str">
        <f t="shared" si="11"/>
        <v/>
      </c>
      <c r="Q95" s="25" t="str">
        <f>IF(P95="","",VLOOKUP(P95,[2]Entraîneur!A:C,2,FALSE))</f>
        <v/>
      </c>
      <c r="R95" s="18" t="str">
        <f>IF(P95="","",VLOOKUP(P95,[2]Budget!A:B,2,FALSE))</f>
        <v/>
      </c>
    </row>
    <row r="96" spans="3:18">
      <c r="C96" s="18" t="str">
        <f>IF(E96="","",VLOOKUP(E96,[2]Budget!A:B,2,FALSE))</f>
        <v/>
      </c>
      <c r="D96" s="19" t="str">
        <f>IF(E96="","",VLOOKUP(E96,[2]Entraîneur!A:C,2,FALSE))</f>
        <v/>
      </c>
      <c r="F96" s="21" t="str">
        <f t="shared" si="7"/>
        <v/>
      </c>
      <c r="L96" s="21" t="str">
        <f t="shared" si="8"/>
        <v/>
      </c>
      <c r="M96" s="22" t="str">
        <f t="shared" si="9"/>
        <v/>
      </c>
      <c r="N96" s="21" t="str">
        <f t="shared" si="10"/>
        <v/>
      </c>
      <c r="O96" s="24" t="str">
        <f t="shared" si="11"/>
        <v/>
      </c>
      <c r="Q96" s="25" t="str">
        <f>IF(P96="","",VLOOKUP(P96,[2]Entraîneur!A:C,2,FALSE))</f>
        <v/>
      </c>
      <c r="R96" s="18" t="str">
        <f>IF(P96="","",VLOOKUP(P96,[2]Budget!A:B,2,FALSE))</f>
        <v/>
      </c>
    </row>
    <row r="97" spans="3:18">
      <c r="C97" s="18" t="str">
        <f>IF(E97="","",VLOOKUP(E97,[2]Budget!A:B,2,FALSE))</f>
        <v/>
      </c>
      <c r="D97" s="19" t="str">
        <f>IF(E97="","",VLOOKUP(E97,[2]Entraîneur!A:C,2,FALSE))</f>
        <v/>
      </c>
      <c r="F97" s="21" t="str">
        <f t="shared" si="7"/>
        <v/>
      </c>
      <c r="L97" s="21" t="str">
        <f t="shared" si="8"/>
        <v/>
      </c>
      <c r="M97" s="22" t="str">
        <f t="shared" si="9"/>
        <v/>
      </c>
      <c r="N97" s="21" t="str">
        <f t="shared" si="10"/>
        <v/>
      </c>
      <c r="O97" s="24" t="str">
        <f t="shared" si="11"/>
        <v/>
      </c>
      <c r="Q97" s="25" t="str">
        <f>IF(P97="","",VLOOKUP(P97,[2]Entraîneur!A:C,2,FALSE))</f>
        <v/>
      </c>
      <c r="R97" s="18" t="str">
        <f>IF(P97="","",VLOOKUP(P97,[2]Budget!A:B,2,FALSE))</f>
        <v/>
      </c>
    </row>
    <row r="98" spans="3:18">
      <c r="C98" s="18" t="str">
        <f>IF(E98="","",VLOOKUP(E98,[2]Budget!A:B,2,FALSE))</f>
        <v/>
      </c>
      <c r="D98" s="19" t="str">
        <f>IF(E98="","",VLOOKUP(E98,[2]Entraîneur!A:C,2,FALSE))</f>
        <v/>
      </c>
      <c r="F98" s="21" t="str">
        <f t="shared" si="7"/>
        <v/>
      </c>
      <c r="L98" s="21" t="str">
        <f t="shared" si="8"/>
        <v/>
      </c>
      <c r="M98" s="22" t="str">
        <f t="shared" si="9"/>
        <v/>
      </c>
      <c r="N98" s="21" t="str">
        <f t="shared" si="10"/>
        <v/>
      </c>
      <c r="O98" s="24" t="str">
        <f t="shared" si="11"/>
        <v/>
      </c>
      <c r="Q98" s="25" t="str">
        <f>IF(P98="","",VLOOKUP(P98,[2]Entraîneur!A:C,2,FALSE))</f>
        <v/>
      </c>
      <c r="R98" s="18" t="str">
        <f>IF(P98="","",VLOOKUP(P98,[2]Budget!A:B,2,FALSE))</f>
        <v/>
      </c>
    </row>
    <row r="99" spans="3:18">
      <c r="C99" s="18" t="str">
        <f>IF(E99="","",VLOOKUP(E99,[2]Budget!A:B,2,FALSE))</f>
        <v/>
      </c>
      <c r="D99" s="19" t="str">
        <f>IF(E99="","",VLOOKUP(E99,[2]Entraîneur!A:C,2,FALSE))</f>
        <v/>
      </c>
      <c r="F99" s="21" t="str">
        <f t="shared" si="7"/>
        <v/>
      </c>
      <c r="L99" s="21" t="str">
        <f t="shared" si="8"/>
        <v/>
      </c>
      <c r="M99" s="22" t="str">
        <f t="shared" si="9"/>
        <v/>
      </c>
      <c r="N99" s="21" t="str">
        <f t="shared" si="10"/>
        <v/>
      </c>
      <c r="O99" s="24" t="str">
        <f t="shared" si="11"/>
        <v/>
      </c>
      <c r="Q99" s="25" t="str">
        <f>IF(P99="","",VLOOKUP(P99,[2]Entraîneur!A:C,2,FALSE))</f>
        <v/>
      </c>
      <c r="R99" s="18" t="str">
        <f>IF(P99="","",VLOOKUP(P99,[2]Budget!A:B,2,FALSE))</f>
        <v/>
      </c>
    </row>
    <row r="100" spans="3:18">
      <c r="C100" s="18" t="str">
        <f>IF(E100="","",VLOOKUP(E100,[2]Budget!A:B,2,FALSE))</f>
        <v/>
      </c>
      <c r="D100" s="19" t="str">
        <f>IF(E100="","",VLOOKUP(E100,[2]Entraîneur!A:C,2,FALSE))</f>
        <v/>
      </c>
      <c r="F100" s="21" t="str">
        <f t="shared" si="7"/>
        <v/>
      </c>
      <c r="L100" s="21" t="str">
        <f t="shared" si="8"/>
        <v/>
      </c>
      <c r="M100" s="22" t="str">
        <f t="shared" si="9"/>
        <v/>
      </c>
      <c r="N100" s="21" t="str">
        <f t="shared" si="10"/>
        <v/>
      </c>
      <c r="O100" s="24" t="str">
        <f t="shared" si="11"/>
        <v/>
      </c>
      <c r="Q100" s="25" t="str">
        <f>IF(P100="","",VLOOKUP(P100,[2]Entraîneur!A:C,2,FALSE))</f>
        <v/>
      </c>
      <c r="R100" s="18" t="str">
        <f>IF(P100="","",VLOOKUP(P100,[2]Budget!A:B,2,FALSE))</f>
        <v/>
      </c>
    </row>
    <row r="101" spans="3:18">
      <c r="C101" s="18" t="str">
        <f>IF(E101="","",VLOOKUP(E101,[2]Budget!A:B,2,FALSE))</f>
        <v/>
      </c>
      <c r="D101" s="19" t="str">
        <f>IF(E101="","",VLOOKUP(E101,[2]Entraîneur!A:C,2,FALSE))</f>
        <v/>
      </c>
      <c r="F101" s="21" t="str">
        <f t="shared" si="7"/>
        <v/>
      </c>
      <c r="L101" s="21" t="str">
        <f t="shared" si="8"/>
        <v/>
      </c>
      <c r="M101" s="22" t="str">
        <f t="shared" si="9"/>
        <v/>
      </c>
      <c r="N101" s="21" t="str">
        <f t="shared" si="10"/>
        <v/>
      </c>
      <c r="O101" s="24" t="str">
        <f t="shared" si="11"/>
        <v/>
      </c>
      <c r="Q101" s="25" t="str">
        <f>IF(P101="","",VLOOKUP(P101,[2]Entraîneur!A:C,2,FALSE))</f>
        <v/>
      </c>
      <c r="R101" s="18" t="str">
        <f>IF(P101="","",VLOOKUP(P101,[2]Budget!A:B,2,FALSE))</f>
        <v/>
      </c>
    </row>
    <row r="102" spans="3:18">
      <c r="C102" s="18" t="str">
        <f>IF(E102="","",VLOOKUP(E102,[2]Budget!A:B,2,FALSE))</f>
        <v/>
      </c>
      <c r="D102" s="19" t="str">
        <f>IF(E102="","",VLOOKUP(E102,[2]Entraîneur!A:C,2,FALSE))</f>
        <v/>
      </c>
      <c r="F102" s="21" t="str">
        <f t="shared" si="7"/>
        <v/>
      </c>
      <c r="L102" s="21" t="str">
        <f t="shared" si="8"/>
        <v/>
      </c>
      <c r="M102" s="22" t="str">
        <f t="shared" si="9"/>
        <v/>
      </c>
      <c r="N102" s="21" t="str">
        <f t="shared" si="10"/>
        <v/>
      </c>
      <c r="O102" s="24" t="str">
        <f t="shared" si="11"/>
        <v/>
      </c>
      <c r="Q102" s="25" t="str">
        <f>IF(P102="","",VLOOKUP(P102,[2]Entraîneur!A:C,2,FALSE))</f>
        <v/>
      </c>
      <c r="R102" s="18" t="str">
        <f>IF(P102="","",VLOOKUP(P102,[2]Budget!A:B,2,FALSE))</f>
        <v/>
      </c>
    </row>
    <row r="103" spans="3:18">
      <c r="C103" s="18" t="str">
        <f>IF(E103="","",VLOOKUP(E103,[2]Budget!A:B,2,FALSE))</f>
        <v/>
      </c>
      <c r="D103" s="19" t="str">
        <f>IF(E103="","",VLOOKUP(E103,[2]Entraîneur!A:C,2,FALSE))</f>
        <v/>
      </c>
      <c r="F103" s="21" t="str">
        <f t="shared" si="7"/>
        <v/>
      </c>
      <c r="L103" s="21" t="str">
        <f t="shared" si="8"/>
        <v/>
      </c>
      <c r="M103" s="22" t="str">
        <f t="shared" si="9"/>
        <v/>
      </c>
      <c r="N103" s="21" t="str">
        <f t="shared" si="10"/>
        <v/>
      </c>
      <c r="O103" s="24" t="str">
        <f t="shared" si="11"/>
        <v/>
      </c>
      <c r="Q103" s="25" t="str">
        <f>IF(P103="","",VLOOKUP(P103,[2]Entraîneur!A:C,2,FALSE))</f>
        <v/>
      </c>
      <c r="R103" s="18" t="str">
        <f>IF(P103="","",VLOOKUP(P103,[2]Budget!A:B,2,FALSE))</f>
        <v/>
      </c>
    </row>
    <row r="104" spans="3:18">
      <c r="C104" s="18" t="str">
        <f>IF(E104="","",VLOOKUP(E104,[2]Budget!A:B,2,FALSE))</f>
        <v/>
      </c>
      <c r="D104" s="19" t="str">
        <f>IF(E104="","",VLOOKUP(E104,[2]Entraîneur!A:C,2,FALSE))</f>
        <v/>
      </c>
      <c r="F104" s="21" t="str">
        <f t="shared" si="7"/>
        <v/>
      </c>
      <c r="L104" s="21" t="str">
        <f t="shared" si="8"/>
        <v/>
      </c>
      <c r="M104" s="22" t="str">
        <f t="shared" si="9"/>
        <v/>
      </c>
      <c r="N104" s="21" t="str">
        <f t="shared" si="10"/>
        <v/>
      </c>
      <c r="O104" s="24" t="str">
        <f t="shared" si="11"/>
        <v/>
      </c>
      <c r="Q104" s="25" t="str">
        <f>IF(P104="","",VLOOKUP(P104,[2]Entraîneur!A:C,2,FALSE))</f>
        <v/>
      </c>
      <c r="R104" s="18" t="str">
        <f>IF(P104="","",VLOOKUP(P104,[2]Budget!A:B,2,FALSE))</f>
        <v/>
      </c>
    </row>
    <row r="105" spans="3:18">
      <c r="C105" s="18" t="str">
        <f>IF(E105="","",VLOOKUP(E105,[2]Budget!A:B,2,FALSE))</f>
        <v/>
      </c>
      <c r="D105" s="19" t="str">
        <f>IF(E105="","",VLOOKUP(E105,[2]Entraîneur!A:C,2,FALSE))</f>
        <v/>
      </c>
      <c r="F105" s="21" t="str">
        <f t="shared" si="7"/>
        <v/>
      </c>
      <c r="L105" s="21" t="str">
        <f t="shared" si="8"/>
        <v/>
      </c>
      <c r="M105" s="22" t="str">
        <f t="shared" si="9"/>
        <v/>
      </c>
      <c r="N105" s="21" t="str">
        <f t="shared" si="10"/>
        <v/>
      </c>
      <c r="O105" s="24" t="str">
        <f t="shared" si="11"/>
        <v/>
      </c>
      <c r="Q105" s="25" t="str">
        <f>IF(P105="","",VLOOKUP(P105,[2]Entraîneur!A:C,2,FALSE))</f>
        <v/>
      </c>
      <c r="R105" s="18" t="str">
        <f>IF(P105="","",VLOOKUP(P105,[2]Budget!A:B,2,FALSE))</f>
        <v/>
      </c>
    </row>
    <row r="106" spans="3:18">
      <c r="C106" s="18" t="str">
        <f>IF(E106="","",VLOOKUP(E106,[2]Budget!A:B,2,FALSE))</f>
        <v/>
      </c>
      <c r="D106" s="19" t="str">
        <f>IF(E106="","",VLOOKUP(E106,[2]Entraîneur!A:C,2,FALSE))</f>
        <v/>
      </c>
      <c r="F106" s="21" t="str">
        <f t="shared" si="7"/>
        <v/>
      </c>
      <c r="L106" s="21" t="str">
        <f t="shared" si="8"/>
        <v/>
      </c>
      <c r="M106" s="22" t="str">
        <f t="shared" si="9"/>
        <v/>
      </c>
      <c r="N106" s="21" t="str">
        <f t="shared" si="10"/>
        <v/>
      </c>
      <c r="O106" s="24" t="str">
        <f t="shared" si="11"/>
        <v/>
      </c>
      <c r="Q106" s="25" t="str">
        <f>IF(P106="","",VLOOKUP(P106,[2]Entraîneur!A:C,2,FALSE))</f>
        <v/>
      </c>
      <c r="R106" s="18" t="str">
        <f>IF(P106="","",VLOOKUP(P106,[2]Budget!A:B,2,FALSE))</f>
        <v/>
      </c>
    </row>
    <row r="107" spans="3:18">
      <c r="C107" s="18" t="str">
        <f>IF(E107="","",VLOOKUP(E107,[2]Budget!A:B,2,FALSE))</f>
        <v/>
      </c>
      <c r="D107" s="19" t="str">
        <f>IF(E107="","",VLOOKUP(E107,[2]Entraîneur!A:C,2,FALSE))</f>
        <v/>
      </c>
      <c r="F107" s="21" t="str">
        <f t="shared" si="7"/>
        <v/>
      </c>
      <c r="L107" s="21" t="str">
        <f t="shared" si="8"/>
        <v/>
      </c>
      <c r="M107" s="22" t="str">
        <f t="shared" si="9"/>
        <v/>
      </c>
      <c r="N107" s="21" t="str">
        <f t="shared" si="10"/>
        <v/>
      </c>
      <c r="O107" s="24" t="str">
        <f t="shared" si="11"/>
        <v/>
      </c>
      <c r="Q107" s="25" t="str">
        <f>IF(P107="","",VLOOKUP(P107,[2]Entraîneur!A:C,2,FALSE))</f>
        <v/>
      </c>
      <c r="R107" s="18" t="str">
        <f>IF(P107="","",VLOOKUP(P107,[2]Budget!A:B,2,FALSE))</f>
        <v/>
      </c>
    </row>
    <row r="108" spans="3:18">
      <c r="C108" s="18" t="str">
        <f>IF(E108="","",VLOOKUP(E108,[2]Budget!A:B,2,FALSE))</f>
        <v/>
      </c>
      <c r="D108" s="19" t="str">
        <f>IF(E108="","",VLOOKUP(E108,[2]Entraîneur!A:C,2,FALSE))</f>
        <v/>
      </c>
      <c r="F108" s="21" t="str">
        <f t="shared" si="7"/>
        <v/>
      </c>
      <c r="L108" s="21" t="str">
        <f t="shared" si="8"/>
        <v/>
      </c>
      <c r="M108" s="22" t="str">
        <f t="shared" si="9"/>
        <v/>
      </c>
      <c r="N108" s="21" t="str">
        <f t="shared" si="10"/>
        <v/>
      </c>
      <c r="O108" s="24" t="str">
        <f t="shared" si="11"/>
        <v/>
      </c>
      <c r="Q108" s="25" t="str">
        <f>IF(P108="","",VLOOKUP(P108,[2]Entraîneur!A:C,2,FALSE))</f>
        <v/>
      </c>
      <c r="R108" s="18" t="str">
        <f>IF(P108="","",VLOOKUP(P108,[2]Budget!A:B,2,FALSE))</f>
        <v/>
      </c>
    </row>
    <row r="109" spans="3:18">
      <c r="C109" s="18" t="str">
        <f>IF(E109="","",VLOOKUP(E109,[2]Budget!A:B,2,FALSE))</f>
        <v/>
      </c>
      <c r="D109" s="19" t="str">
        <f>IF(E109="","",VLOOKUP(E109,[2]Entraîneur!A:C,2,FALSE))</f>
        <v/>
      </c>
      <c r="F109" s="21" t="str">
        <f t="shared" si="7"/>
        <v/>
      </c>
      <c r="L109" s="21" t="str">
        <f t="shared" si="8"/>
        <v/>
      </c>
      <c r="M109" s="22" t="str">
        <f t="shared" si="9"/>
        <v/>
      </c>
      <c r="N109" s="21" t="str">
        <f t="shared" si="10"/>
        <v/>
      </c>
      <c r="O109" s="24" t="str">
        <f t="shared" si="11"/>
        <v/>
      </c>
      <c r="Q109" s="25" t="str">
        <f>IF(P109="","",VLOOKUP(P109,[2]Entraîneur!A:C,2,FALSE))</f>
        <v/>
      </c>
      <c r="R109" s="18" t="str">
        <f>IF(P109="","",VLOOKUP(P109,[2]Budget!A:B,2,FALSE))</f>
        <v/>
      </c>
    </row>
    <row r="110" spans="3:18">
      <c r="C110" s="18" t="str">
        <f>IF(E110="","",VLOOKUP(E110,[2]Budget!A:B,2,FALSE))</f>
        <v/>
      </c>
      <c r="D110" s="19" t="str">
        <f>IF(E110="","",VLOOKUP(E110,[2]Entraîneur!A:C,2,FALSE))</f>
        <v/>
      </c>
      <c r="F110" s="21" t="str">
        <f t="shared" si="7"/>
        <v/>
      </c>
      <c r="L110" s="21" t="str">
        <f t="shared" si="8"/>
        <v/>
      </c>
      <c r="M110" s="22" t="str">
        <f t="shared" si="9"/>
        <v/>
      </c>
      <c r="N110" s="21" t="str">
        <f t="shared" si="10"/>
        <v/>
      </c>
      <c r="O110" s="24" t="str">
        <f t="shared" si="11"/>
        <v/>
      </c>
      <c r="Q110" s="25" t="str">
        <f>IF(P110="","",VLOOKUP(P110,[2]Entraîneur!A:C,2,FALSE))</f>
        <v/>
      </c>
      <c r="R110" s="18" t="str">
        <f>IF(P110="","",VLOOKUP(P110,[2]Budget!A:B,2,FALSE))</f>
        <v/>
      </c>
    </row>
    <row r="111" spans="3:18">
      <c r="C111" s="18" t="str">
        <f>IF(E111="","",VLOOKUP(E111,[2]Budget!A:B,2,FALSE))</f>
        <v/>
      </c>
      <c r="D111" s="19" t="str">
        <f>IF(E111="","",VLOOKUP(E111,[2]Entraîneur!A:C,2,FALSE))</f>
        <v/>
      </c>
      <c r="F111" s="21" t="str">
        <f t="shared" si="7"/>
        <v/>
      </c>
      <c r="L111" s="21" t="str">
        <f t="shared" si="8"/>
        <v/>
      </c>
      <c r="M111" s="22" t="str">
        <f t="shared" si="9"/>
        <v/>
      </c>
      <c r="N111" s="21" t="str">
        <f t="shared" si="10"/>
        <v/>
      </c>
      <c r="O111" s="24" t="str">
        <f t="shared" si="11"/>
        <v/>
      </c>
      <c r="Q111" s="25" t="str">
        <f>IF(P111="","",VLOOKUP(P111,[2]Entraîneur!A:C,2,FALSE))</f>
        <v/>
      </c>
      <c r="R111" s="18" t="str">
        <f>IF(P111="","",VLOOKUP(P111,[2]Budget!A:B,2,FALSE))</f>
        <v/>
      </c>
    </row>
    <row r="112" spans="3:18">
      <c r="C112" s="18" t="str">
        <f>IF(E112="","",VLOOKUP(E112,[2]Budget!A:B,2,FALSE))</f>
        <v/>
      </c>
      <c r="D112" s="19" t="str">
        <f>IF(E112="","",VLOOKUP(E112,[2]Entraîneur!A:C,2,FALSE))</f>
        <v/>
      </c>
      <c r="F112" s="21" t="str">
        <f t="shared" si="7"/>
        <v/>
      </c>
      <c r="L112" s="21" t="str">
        <f t="shared" si="8"/>
        <v/>
      </c>
      <c r="M112" s="22" t="str">
        <f t="shared" si="9"/>
        <v/>
      </c>
      <c r="N112" s="21" t="str">
        <f t="shared" si="10"/>
        <v/>
      </c>
      <c r="O112" s="24" t="str">
        <f t="shared" si="11"/>
        <v/>
      </c>
      <c r="Q112" s="25" t="str">
        <f>IF(P112="","",VLOOKUP(P112,[2]Entraîneur!A:C,2,FALSE))</f>
        <v/>
      </c>
      <c r="R112" s="18" t="str">
        <f>IF(P112="","",VLOOKUP(P112,[2]Budget!A:B,2,FALSE))</f>
        <v/>
      </c>
    </row>
    <row r="113" spans="3:18">
      <c r="C113" s="18" t="str">
        <f>IF(E113="","",VLOOKUP(E113,[2]Budget!A:B,2,FALSE))</f>
        <v/>
      </c>
      <c r="D113" s="19" t="str">
        <f>IF(E113="","",VLOOKUP(E113,[2]Entraîneur!A:C,2,FALSE))</f>
        <v/>
      </c>
      <c r="F113" s="21" t="str">
        <f t="shared" si="7"/>
        <v/>
      </c>
      <c r="L113" s="21" t="str">
        <f t="shared" si="8"/>
        <v/>
      </c>
      <c r="M113" s="22" t="str">
        <f t="shared" si="9"/>
        <v/>
      </c>
      <c r="N113" s="21" t="str">
        <f t="shared" si="10"/>
        <v/>
      </c>
      <c r="O113" s="24" t="str">
        <f t="shared" si="11"/>
        <v/>
      </c>
      <c r="Q113" s="25" t="str">
        <f>IF(P113="","",VLOOKUP(P113,[2]Entraîneur!A:C,2,FALSE))</f>
        <v/>
      </c>
      <c r="R113" s="18" t="str">
        <f>IF(P113="","",VLOOKUP(P113,[2]Budget!A:B,2,FALSE))</f>
        <v/>
      </c>
    </row>
    <row r="114" spans="3:18">
      <c r="C114" s="18" t="str">
        <f>IF(E114="","",VLOOKUP(E114,[2]Budget!A:B,2,FALSE))</f>
        <v/>
      </c>
      <c r="D114" s="19" t="str">
        <f>IF(E114="","",VLOOKUP(E114,[2]Entraîneur!A:C,2,FALSE))</f>
        <v/>
      </c>
      <c r="F114" s="21" t="str">
        <f t="shared" si="7"/>
        <v/>
      </c>
      <c r="L114" s="21" t="str">
        <f t="shared" si="8"/>
        <v/>
      </c>
      <c r="M114" s="22" t="str">
        <f t="shared" si="9"/>
        <v/>
      </c>
      <c r="N114" s="21" t="str">
        <f t="shared" si="10"/>
        <v/>
      </c>
      <c r="O114" s="24" t="str">
        <f t="shared" si="11"/>
        <v/>
      </c>
      <c r="Q114" s="25" t="str">
        <f>IF(P114="","",VLOOKUP(P114,[2]Entraîneur!A:C,2,FALSE))</f>
        <v/>
      </c>
      <c r="R114" s="18" t="str">
        <f>IF(P114="","",VLOOKUP(P114,[2]Budget!A:B,2,FALSE))</f>
        <v/>
      </c>
    </row>
    <row r="115" spans="3:18">
      <c r="C115" s="18" t="str">
        <f>IF(E115="","",VLOOKUP(E115,[2]Budget!A:B,2,FALSE))</f>
        <v/>
      </c>
      <c r="D115" s="19" t="str">
        <f>IF(E115="","",VLOOKUP(E115,[2]Entraîneur!A:C,2,FALSE))</f>
        <v/>
      </c>
      <c r="F115" s="21" t="str">
        <f t="shared" si="7"/>
        <v/>
      </c>
      <c r="L115" s="21" t="str">
        <f t="shared" si="8"/>
        <v/>
      </c>
      <c r="M115" s="22" t="str">
        <f t="shared" si="9"/>
        <v/>
      </c>
      <c r="N115" s="21" t="str">
        <f t="shared" si="10"/>
        <v/>
      </c>
      <c r="O115" s="24" t="str">
        <f t="shared" si="11"/>
        <v/>
      </c>
      <c r="Q115" s="25" t="str">
        <f>IF(P115="","",VLOOKUP(P115,[2]Entraîneur!A:C,2,FALSE))</f>
        <v/>
      </c>
      <c r="R115" s="18" t="str">
        <f>IF(P115="","",VLOOKUP(P115,[2]Budget!A:B,2,FALSE))</f>
        <v/>
      </c>
    </row>
    <row r="116" spans="3:18">
      <c r="C116" s="18" t="str">
        <f>IF(E116="","",VLOOKUP(E116,[2]Budget!A:B,2,FALSE))</f>
        <v/>
      </c>
      <c r="D116" s="19" t="str">
        <f>IF(E116="","",VLOOKUP(E116,[2]Entraîneur!A:C,2,FALSE))</f>
        <v/>
      </c>
      <c r="F116" s="21" t="str">
        <f t="shared" si="7"/>
        <v/>
      </c>
      <c r="L116" s="21" t="str">
        <f t="shared" si="8"/>
        <v/>
      </c>
      <c r="M116" s="22" t="str">
        <f t="shared" si="9"/>
        <v/>
      </c>
      <c r="N116" s="21" t="str">
        <f t="shared" si="10"/>
        <v/>
      </c>
      <c r="O116" s="24" t="str">
        <f t="shared" si="11"/>
        <v/>
      </c>
      <c r="Q116" s="25" t="str">
        <f>IF(P116="","",VLOOKUP(P116,[2]Entraîneur!A:C,2,FALSE))</f>
        <v/>
      </c>
      <c r="R116" s="18" t="str">
        <f>IF(P116="","",VLOOKUP(P116,[2]Budget!A:B,2,FALSE))</f>
        <v/>
      </c>
    </row>
    <row r="117" spans="3:18">
      <c r="C117" s="18" t="str">
        <f>IF(E117="","",VLOOKUP(E117,[2]Budget!A:B,2,FALSE))</f>
        <v/>
      </c>
      <c r="D117" s="19" t="str">
        <f>IF(E117="","",VLOOKUP(E117,[2]Entraîneur!A:C,2,FALSE))</f>
        <v/>
      </c>
      <c r="F117" s="21" t="str">
        <f t="shared" si="7"/>
        <v/>
      </c>
      <c r="L117" s="21" t="str">
        <f t="shared" si="8"/>
        <v/>
      </c>
      <c r="M117" s="22" t="str">
        <f t="shared" si="9"/>
        <v/>
      </c>
      <c r="N117" s="21" t="str">
        <f t="shared" si="10"/>
        <v/>
      </c>
      <c r="O117" s="24" t="str">
        <f t="shared" si="11"/>
        <v/>
      </c>
      <c r="Q117" s="25" t="str">
        <f>IF(P117="","",VLOOKUP(P117,[2]Entraîneur!A:C,2,FALSE))</f>
        <v/>
      </c>
      <c r="R117" s="18" t="str">
        <f>IF(P117="","",VLOOKUP(P117,[2]Budget!A:B,2,FALSE))</f>
        <v/>
      </c>
    </row>
    <row r="118" spans="3:18">
      <c r="C118" s="18" t="str">
        <f>IF(E118="","",VLOOKUP(E118,[2]Budget!A:B,2,FALSE))</f>
        <v/>
      </c>
      <c r="D118" s="19" t="str">
        <f>IF(E118="","",VLOOKUP(E118,[2]Entraîneur!A:C,2,FALSE))</f>
        <v/>
      </c>
      <c r="F118" s="21" t="str">
        <f t="shared" si="7"/>
        <v/>
      </c>
      <c r="L118" s="21" t="str">
        <f t="shared" si="8"/>
        <v/>
      </c>
      <c r="M118" s="22" t="str">
        <f t="shared" si="9"/>
        <v/>
      </c>
      <c r="N118" s="21" t="str">
        <f t="shared" si="10"/>
        <v/>
      </c>
      <c r="O118" s="24" t="str">
        <f t="shared" si="11"/>
        <v/>
      </c>
      <c r="Q118" s="25" t="str">
        <f>IF(P118="","",VLOOKUP(P118,[2]Entraîneur!A:C,2,FALSE))</f>
        <v/>
      </c>
      <c r="R118" s="18" t="str">
        <f>IF(P118="","",VLOOKUP(P118,[2]Budget!A:B,2,FALSE))</f>
        <v/>
      </c>
    </row>
    <row r="119" spans="3:18">
      <c r="C119" s="18" t="str">
        <f>IF(E119="","",VLOOKUP(E119,[2]Budget!A:B,2,FALSE))</f>
        <v/>
      </c>
      <c r="D119" s="19" t="str">
        <f>IF(E119="","",VLOOKUP(E119,[2]Entraîneur!A:C,2,FALSE))</f>
        <v/>
      </c>
      <c r="F119" s="21" t="str">
        <f t="shared" si="7"/>
        <v/>
      </c>
      <c r="L119" s="21" t="str">
        <f t="shared" si="8"/>
        <v/>
      </c>
      <c r="M119" s="22" t="str">
        <f t="shared" si="9"/>
        <v/>
      </c>
      <c r="N119" s="21" t="str">
        <f t="shared" si="10"/>
        <v/>
      </c>
      <c r="O119" s="24" t="str">
        <f t="shared" si="11"/>
        <v/>
      </c>
      <c r="Q119" s="25" t="str">
        <f>IF(P119="","",VLOOKUP(P119,[2]Entraîneur!A:C,2,FALSE))</f>
        <v/>
      </c>
      <c r="R119" s="18" t="str">
        <f>IF(P119="","",VLOOKUP(P119,[2]Budget!A:B,2,FALSE))</f>
        <v/>
      </c>
    </row>
    <row r="120" spans="3:18">
      <c r="C120" s="18" t="str">
        <f>IF(E120="","",VLOOKUP(E120,[2]Budget!A:B,2,FALSE))</f>
        <v/>
      </c>
      <c r="D120" s="19" t="str">
        <f>IF(E120="","",VLOOKUP(E120,[2]Entraîneur!A:C,2,FALSE))</f>
        <v/>
      </c>
      <c r="F120" s="21" t="str">
        <f t="shared" si="7"/>
        <v/>
      </c>
      <c r="L120" s="21" t="str">
        <f t="shared" si="8"/>
        <v/>
      </c>
      <c r="M120" s="22" t="str">
        <f t="shared" si="9"/>
        <v/>
      </c>
      <c r="N120" s="21" t="str">
        <f t="shared" si="10"/>
        <v/>
      </c>
      <c r="O120" s="24" t="str">
        <f t="shared" si="11"/>
        <v/>
      </c>
      <c r="Q120" s="25" t="str">
        <f>IF(P120="","",VLOOKUP(P120,[2]Entraîneur!A:C,2,FALSE))</f>
        <v/>
      </c>
      <c r="R120" s="18" t="str">
        <f>IF(P120="","",VLOOKUP(P120,[2]Budget!A:B,2,FALSE))</f>
        <v/>
      </c>
    </row>
    <row r="121" spans="3:18">
      <c r="C121" s="18" t="str">
        <f>IF(E121="","",VLOOKUP(E121,[2]Budget!A:B,2,FALSE))</f>
        <v/>
      </c>
      <c r="D121" s="19" t="str">
        <f>IF(E121="","",VLOOKUP(E121,[2]Entraîneur!A:C,2,FALSE))</f>
        <v/>
      </c>
      <c r="F121" s="21" t="str">
        <f t="shared" si="7"/>
        <v/>
      </c>
      <c r="L121" s="21" t="str">
        <f t="shared" si="8"/>
        <v/>
      </c>
      <c r="M121" s="22" t="str">
        <f t="shared" si="9"/>
        <v/>
      </c>
      <c r="N121" s="21" t="str">
        <f t="shared" si="10"/>
        <v/>
      </c>
      <c r="O121" s="24" t="str">
        <f t="shared" si="11"/>
        <v/>
      </c>
      <c r="Q121" s="25" t="str">
        <f>IF(P121="","",VLOOKUP(P121,[2]Entraîneur!A:C,2,FALSE))</f>
        <v/>
      </c>
      <c r="R121" s="18" t="str">
        <f>IF(P121="","",VLOOKUP(P121,[2]Budget!A:B,2,FALSE))</f>
        <v/>
      </c>
    </row>
    <row r="122" spans="3:18">
      <c r="C122" s="18" t="str">
        <f>IF(E122="","",VLOOKUP(E122,[2]Budget!A:B,2,FALSE))</f>
        <v/>
      </c>
      <c r="D122" s="19" t="str">
        <f>IF(E122="","",VLOOKUP(E122,[2]Entraîneur!A:C,2,FALSE))</f>
        <v/>
      </c>
      <c r="F122" s="21" t="str">
        <f t="shared" si="7"/>
        <v/>
      </c>
      <c r="L122" s="21" t="str">
        <f t="shared" si="8"/>
        <v/>
      </c>
      <c r="M122" s="22" t="str">
        <f t="shared" si="9"/>
        <v/>
      </c>
      <c r="N122" s="21" t="str">
        <f t="shared" si="10"/>
        <v/>
      </c>
      <c r="O122" s="24" t="str">
        <f t="shared" si="11"/>
        <v/>
      </c>
      <c r="Q122" s="25" t="str">
        <f>IF(P122="","",VLOOKUP(P122,[2]Entraîneur!A:C,2,FALSE))</f>
        <v/>
      </c>
      <c r="R122" s="18" t="str">
        <f>IF(P122="","",VLOOKUP(P122,[2]Budget!A:B,2,FALSE))</f>
        <v/>
      </c>
    </row>
    <row r="123" spans="3:18">
      <c r="C123" s="18" t="str">
        <f>IF(E123="","",VLOOKUP(E123,[2]Budget!A:B,2,FALSE))</f>
        <v/>
      </c>
      <c r="D123" s="19" t="str">
        <f>IF(E123="","",VLOOKUP(E123,[2]Entraîneur!A:C,2,FALSE))</f>
        <v/>
      </c>
      <c r="F123" s="21" t="str">
        <f t="shared" si="7"/>
        <v/>
      </c>
      <c r="L123" s="21" t="str">
        <f t="shared" si="8"/>
        <v/>
      </c>
      <c r="M123" s="22" t="str">
        <f t="shared" si="9"/>
        <v/>
      </c>
      <c r="N123" s="21" t="str">
        <f t="shared" si="10"/>
        <v/>
      </c>
      <c r="O123" s="24" t="str">
        <f t="shared" si="11"/>
        <v/>
      </c>
      <c r="Q123" s="25" t="str">
        <f>IF(P123="","",VLOOKUP(P123,[2]Entraîneur!A:C,2,FALSE))</f>
        <v/>
      </c>
      <c r="R123" s="18" t="str">
        <f>IF(P123="","",VLOOKUP(P123,[2]Budget!A:B,2,FALSE))</f>
        <v/>
      </c>
    </row>
    <row r="124" spans="3:18">
      <c r="C124" s="18" t="str">
        <f>IF(E124="","",VLOOKUP(E124,[2]Budget!A:B,2,FALSE))</f>
        <v/>
      </c>
      <c r="D124" s="19" t="str">
        <f>IF(E124="","",VLOOKUP(E124,[2]Entraîneur!A:C,2,FALSE))</f>
        <v/>
      </c>
      <c r="F124" s="21" t="str">
        <f t="shared" si="7"/>
        <v/>
      </c>
      <c r="L124" s="21" t="str">
        <f t="shared" si="8"/>
        <v/>
      </c>
      <c r="M124" s="22" t="str">
        <f t="shared" si="9"/>
        <v/>
      </c>
      <c r="N124" s="21" t="str">
        <f t="shared" si="10"/>
        <v/>
      </c>
      <c r="O124" s="24" t="str">
        <f t="shared" si="11"/>
        <v/>
      </c>
      <c r="Q124" s="25" t="str">
        <f>IF(P124="","",VLOOKUP(P124,[2]Entraîneur!A:C,2,FALSE))</f>
        <v/>
      </c>
      <c r="R124" s="18" t="str">
        <f>IF(P124="","",VLOOKUP(P124,[2]Budget!A:B,2,FALSE))</f>
        <v/>
      </c>
    </row>
    <row r="125" spans="3:18">
      <c r="C125" s="18" t="str">
        <f>IF(E125="","",VLOOKUP(E125,[2]Budget!A:B,2,FALSE))</f>
        <v/>
      </c>
      <c r="D125" s="19" t="str">
        <f>IF(E125="","",VLOOKUP(E125,[2]Entraîneur!A:C,2,FALSE))</f>
        <v/>
      </c>
      <c r="F125" s="21" t="str">
        <f t="shared" si="7"/>
        <v/>
      </c>
      <c r="L125" s="21" t="str">
        <f t="shared" si="8"/>
        <v/>
      </c>
      <c r="M125" s="22" t="str">
        <f t="shared" si="9"/>
        <v/>
      </c>
      <c r="N125" s="21" t="str">
        <f t="shared" si="10"/>
        <v/>
      </c>
      <c r="O125" s="24" t="str">
        <f t="shared" si="11"/>
        <v/>
      </c>
      <c r="Q125" s="25" t="str">
        <f>IF(P125="","",VLOOKUP(P125,[2]Entraîneur!A:C,2,FALSE))</f>
        <v/>
      </c>
      <c r="R125" s="18" t="str">
        <f>IF(P125="","",VLOOKUP(P125,[2]Budget!A:B,2,FALSE))</f>
        <v/>
      </c>
    </row>
    <row r="126" spans="3:18">
      <c r="C126" s="18" t="str">
        <f>IF(E126="","",VLOOKUP(E126,[2]Budget!A:B,2,FALSE))</f>
        <v/>
      </c>
      <c r="D126" s="19" t="str">
        <f>IF(E126="","",VLOOKUP(E126,[2]Entraîneur!A:C,2,FALSE))</f>
        <v/>
      </c>
      <c r="F126" s="21" t="str">
        <f t="shared" si="7"/>
        <v/>
      </c>
      <c r="L126" s="21" t="str">
        <f t="shared" si="8"/>
        <v/>
      </c>
      <c r="M126" s="22" t="str">
        <f t="shared" si="9"/>
        <v/>
      </c>
      <c r="N126" s="21" t="str">
        <f t="shared" si="10"/>
        <v/>
      </c>
      <c r="O126" s="24" t="str">
        <f t="shared" si="11"/>
        <v/>
      </c>
      <c r="Q126" s="25" t="str">
        <f>IF(P126="","",VLOOKUP(P126,[2]Entraîneur!A:C,2,FALSE))</f>
        <v/>
      </c>
      <c r="R126" s="18" t="str">
        <f>IF(P126="","",VLOOKUP(P126,[2]Budget!A:B,2,FALSE))</f>
        <v/>
      </c>
    </row>
    <row r="127" spans="3:18">
      <c r="C127" s="18" t="str">
        <f>IF(E127="","",VLOOKUP(E127,[2]Budget!A:B,2,FALSE))</f>
        <v/>
      </c>
      <c r="D127" s="19" t="str">
        <f>IF(E127="","",VLOOKUP(E127,[2]Entraîneur!A:C,2,FALSE))</f>
        <v/>
      </c>
      <c r="F127" s="21" t="str">
        <f t="shared" si="7"/>
        <v/>
      </c>
      <c r="L127" s="21" t="str">
        <f t="shared" si="8"/>
        <v/>
      </c>
      <c r="M127" s="22" t="str">
        <f t="shared" si="9"/>
        <v/>
      </c>
      <c r="N127" s="21" t="str">
        <f t="shared" si="10"/>
        <v/>
      </c>
      <c r="O127" s="24" t="str">
        <f t="shared" si="11"/>
        <v/>
      </c>
      <c r="Q127" s="25" t="str">
        <f>IF(P127="","",VLOOKUP(P127,[2]Entraîneur!A:C,2,FALSE))</f>
        <v/>
      </c>
      <c r="R127" s="18" t="str">
        <f>IF(P127="","",VLOOKUP(P127,[2]Budget!A:B,2,FALSE))</f>
        <v/>
      </c>
    </row>
    <row r="128" spans="3:18">
      <c r="C128" s="18" t="str">
        <f>IF(E128="","",VLOOKUP(E128,[2]Budget!A:B,2,FALSE))</f>
        <v/>
      </c>
      <c r="D128" s="19" t="str">
        <f>IF(E128="","",VLOOKUP(E128,[2]Entraîneur!A:C,2,FALSE))</f>
        <v/>
      </c>
      <c r="F128" s="21" t="str">
        <f t="shared" si="7"/>
        <v/>
      </c>
      <c r="L128" s="21" t="str">
        <f t="shared" si="8"/>
        <v/>
      </c>
      <c r="M128" s="22" t="str">
        <f t="shared" si="9"/>
        <v/>
      </c>
      <c r="N128" s="21" t="str">
        <f t="shared" si="10"/>
        <v/>
      </c>
      <c r="O128" s="24" t="str">
        <f t="shared" si="11"/>
        <v/>
      </c>
      <c r="Q128" s="25" t="str">
        <f>IF(P128="","",VLOOKUP(P128,[2]Entraîneur!A:C,2,FALSE))</f>
        <v/>
      </c>
      <c r="R128" s="18" t="str">
        <f>IF(P128="","",VLOOKUP(P128,[2]Budget!A:B,2,FALSE))</f>
        <v/>
      </c>
    </row>
    <row r="129" spans="3:18">
      <c r="C129" s="18" t="str">
        <f>IF(E129="","",VLOOKUP(E129,[2]Budget!A:B,2,FALSE))</f>
        <v/>
      </c>
      <c r="D129" s="19" t="str">
        <f>IF(E129="","",VLOOKUP(E129,[2]Entraîneur!A:C,2,FALSE))</f>
        <v/>
      </c>
      <c r="F129" s="21" t="str">
        <f t="shared" si="7"/>
        <v/>
      </c>
      <c r="L129" s="21" t="str">
        <f t="shared" si="8"/>
        <v/>
      </c>
      <c r="M129" s="22" t="str">
        <f t="shared" si="9"/>
        <v/>
      </c>
      <c r="N129" s="21" t="str">
        <f t="shared" si="10"/>
        <v/>
      </c>
      <c r="O129" s="24" t="str">
        <f t="shared" si="11"/>
        <v/>
      </c>
      <c r="Q129" s="25" t="str">
        <f>IF(P129="","",VLOOKUP(P129,[2]Entraîneur!A:C,2,FALSE))</f>
        <v/>
      </c>
      <c r="R129" s="18" t="str">
        <f>IF(P129="","",VLOOKUP(P129,[2]Budget!A:B,2,FALSE))</f>
        <v/>
      </c>
    </row>
    <row r="130" spans="3:18">
      <c r="C130" s="18" t="str">
        <f>IF(E130="","",VLOOKUP(E130,[2]Budget!A:B,2,FALSE))</f>
        <v/>
      </c>
      <c r="D130" s="19" t="str">
        <f>IF(E130="","",VLOOKUP(E130,[2]Entraîneur!A:C,2,FALSE))</f>
        <v/>
      </c>
      <c r="F130" s="21" t="str">
        <f t="shared" ref="F130:F193" si="12">IF(G130="","",IF(G130=K130,"Nul",IF(G130&gt;K130,"Victoire",IF(G130&lt;K130,"Défaite"))))</f>
        <v/>
      </c>
      <c r="L130" s="21" t="str">
        <f t="shared" ref="L130:L193" si="13">IF(R130="","",IF(R130&gt;=C130,"OUI","NON"))</f>
        <v/>
      </c>
      <c r="M130" s="22" t="str">
        <f t="shared" ref="M130:M193" si="14">IF(J130="","",IF(J130&lt;H130,"OUI","NON"))</f>
        <v/>
      </c>
      <c r="N130" s="21" t="str">
        <f t="shared" ref="N130:N193" si="15">IF(O130="","",IF(O130="Défaite","0",IF(O130="Nul","1",IF(O130="Victoire","3"))))</f>
        <v/>
      </c>
      <c r="O130" s="24" t="str">
        <f t="shared" ref="O130:O193" si="16">IF(K130="","",IF(F130="Nul","Nul",IF(F130="Victoire","Défaite",IF(F130="Défaite","Victoire"))))</f>
        <v/>
      </c>
      <c r="Q130" s="25" t="str">
        <f>IF(P130="","",VLOOKUP(P130,[2]Entraîneur!A:C,2,FALSE))</f>
        <v/>
      </c>
      <c r="R130" s="18" t="str">
        <f>IF(P130="","",VLOOKUP(P130,[2]Budget!A:B,2,FALSE))</f>
        <v/>
      </c>
    </row>
    <row r="131" spans="3:18">
      <c r="C131" s="18" t="str">
        <f>IF(E131="","",VLOOKUP(E131,[2]Budget!A:B,2,FALSE))</f>
        <v/>
      </c>
      <c r="D131" s="19" t="str">
        <f>IF(E131="","",VLOOKUP(E131,[2]Entraîneur!A:C,2,FALSE))</f>
        <v/>
      </c>
      <c r="F131" s="21" t="str">
        <f t="shared" si="12"/>
        <v/>
      </c>
      <c r="L131" s="21" t="str">
        <f t="shared" si="13"/>
        <v/>
      </c>
      <c r="M131" s="22" t="str">
        <f t="shared" si="14"/>
        <v/>
      </c>
      <c r="N131" s="21" t="str">
        <f t="shared" si="15"/>
        <v/>
      </c>
      <c r="O131" s="24" t="str">
        <f t="shared" si="16"/>
        <v/>
      </c>
      <c r="Q131" s="25" t="str">
        <f>IF(P131="","",VLOOKUP(P131,[2]Entraîneur!A:C,2,FALSE))</f>
        <v/>
      </c>
      <c r="R131" s="18" t="str">
        <f>IF(P131="","",VLOOKUP(P131,[2]Budget!A:B,2,FALSE))</f>
        <v/>
      </c>
    </row>
    <row r="132" spans="3:18">
      <c r="C132" s="18" t="str">
        <f>IF(E132="","",VLOOKUP(E132,[2]Budget!A:B,2,FALSE))</f>
        <v/>
      </c>
      <c r="D132" s="19" t="str">
        <f>IF(E132="","",VLOOKUP(E132,[2]Entraîneur!A:C,2,FALSE))</f>
        <v/>
      </c>
      <c r="F132" s="21" t="str">
        <f t="shared" si="12"/>
        <v/>
      </c>
      <c r="L132" s="21" t="str">
        <f t="shared" si="13"/>
        <v/>
      </c>
      <c r="M132" s="22" t="str">
        <f t="shared" si="14"/>
        <v/>
      </c>
      <c r="N132" s="21" t="str">
        <f t="shared" si="15"/>
        <v/>
      </c>
      <c r="O132" s="24" t="str">
        <f t="shared" si="16"/>
        <v/>
      </c>
      <c r="Q132" s="25" t="str">
        <f>IF(P132="","",VLOOKUP(P132,[2]Entraîneur!A:C,2,FALSE))</f>
        <v/>
      </c>
      <c r="R132" s="18" t="str">
        <f>IF(P132="","",VLOOKUP(P132,[2]Budget!A:B,2,FALSE))</f>
        <v/>
      </c>
    </row>
    <row r="133" spans="3:18">
      <c r="C133" s="18" t="str">
        <f>IF(E133="","",VLOOKUP(E133,[2]Budget!A:B,2,FALSE))</f>
        <v/>
      </c>
      <c r="D133" s="19" t="str">
        <f>IF(E133="","",VLOOKUP(E133,[2]Entraîneur!A:C,2,FALSE))</f>
        <v/>
      </c>
      <c r="F133" s="21" t="str">
        <f t="shared" si="12"/>
        <v/>
      </c>
      <c r="L133" s="21" t="str">
        <f t="shared" si="13"/>
        <v/>
      </c>
      <c r="M133" s="22" t="str">
        <f t="shared" si="14"/>
        <v/>
      </c>
      <c r="N133" s="21" t="str">
        <f t="shared" si="15"/>
        <v/>
      </c>
      <c r="O133" s="24" t="str">
        <f t="shared" si="16"/>
        <v/>
      </c>
      <c r="Q133" s="25" t="str">
        <f>IF(P133="","",VLOOKUP(P133,[2]Entraîneur!A:C,2,FALSE))</f>
        <v/>
      </c>
      <c r="R133" s="18" t="str">
        <f>IF(P133="","",VLOOKUP(P133,[2]Budget!A:B,2,FALSE))</f>
        <v/>
      </c>
    </row>
    <row r="134" spans="3:18">
      <c r="C134" s="18" t="str">
        <f>IF(E134="","",VLOOKUP(E134,[2]Budget!A:B,2,FALSE))</f>
        <v/>
      </c>
      <c r="D134" s="19" t="str">
        <f>IF(E134="","",VLOOKUP(E134,[2]Entraîneur!A:C,2,FALSE))</f>
        <v/>
      </c>
      <c r="F134" s="21" t="str">
        <f t="shared" si="12"/>
        <v/>
      </c>
      <c r="L134" s="21" t="str">
        <f t="shared" si="13"/>
        <v/>
      </c>
      <c r="M134" s="22" t="str">
        <f t="shared" si="14"/>
        <v/>
      </c>
      <c r="N134" s="21" t="str">
        <f t="shared" si="15"/>
        <v/>
      </c>
      <c r="O134" s="24" t="str">
        <f t="shared" si="16"/>
        <v/>
      </c>
      <c r="Q134" s="25" t="str">
        <f>IF(P134="","",VLOOKUP(P134,[2]Entraîneur!A:C,2,FALSE))</f>
        <v/>
      </c>
      <c r="R134" s="18" t="str">
        <f>IF(P134="","",VLOOKUP(P134,[2]Budget!A:B,2,FALSE))</f>
        <v/>
      </c>
    </row>
    <row r="135" spans="3:18">
      <c r="C135" s="18" t="str">
        <f>IF(E135="","",VLOOKUP(E135,[2]Budget!A:B,2,FALSE))</f>
        <v/>
      </c>
      <c r="D135" s="19" t="str">
        <f>IF(E135="","",VLOOKUP(E135,[2]Entraîneur!A:C,2,FALSE))</f>
        <v/>
      </c>
      <c r="F135" s="21" t="str">
        <f t="shared" si="12"/>
        <v/>
      </c>
      <c r="L135" s="21" t="str">
        <f t="shared" si="13"/>
        <v/>
      </c>
      <c r="M135" s="22" t="str">
        <f t="shared" si="14"/>
        <v/>
      </c>
      <c r="N135" s="21" t="str">
        <f t="shared" si="15"/>
        <v/>
      </c>
      <c r="O135" s="24" t="str">
        <f t="shared" si="16"/>
        <v/>
      </c>
      <c r="Q135" s="25" t="str">
        <f>IF(P135="","",VLOOKUP(P135,[2]Entraîneur!A:C,2,FALSE))</f>
        <v/>
      </c>
      <c r="R135" s="18" t="str">
        <f>IF(P135="","",VLOOKUP(P135,[2]Budget!A:B,2,FALSE))</f>
        <v/>
      </c>
    </row>
    <row r="136" spans="3:18">
      <c r="C136" s="18" t="str">
        <f>IF(E136="","",VLOOKUP(E136,[2]Budget!A:B,2,FALSE))</f>
        <v/>
      </c>
      <c r="D136" s="19" t="str">
        <f>IF(E136="","",VLOOKUP(E136,[2]Entraîneur!A:C,2,FALSE))</f>
        <v/>
      </c>
      <c r="F136" s="21" t="str">
        <f t="shared" si="12"/>
        <v/>
      </c>
      <c r="L136" s="21" t="str">
        <f t="shared" si="13"/>
        <v/>
      </c>
      <c r="M136" s="22" t="str">
        <f t="shared" si="14"/>
        <v/>
      </c>
      <c r="N136" s="21" t="str">
        <f t="shared" si="15"/>
        <v/>
      </c>
      <c r="O136" s="24" t="str">
        <f t="shared" si="16"/>
        <v/>
      </c>
      <c r="Q136" s="25" t="str">
        <f>IF(P136="","",VLOOKUP(P136,[2]Entraîneur!A:C,2,FALSE))</f>
        <v/>
      </c>
      <c r="R136" s="18" t="str">
        <f>IF(P136="","",VLOOKUP(P136,[2]Budget!A:B,2,FALSE))</f>
        <v/>
      </c>
    </row>
    <row r="137" spans="3:18">
      <c r="C137" s="18" t="str">
        <f>IF(E137="","",VLOOKUP(E137,[2]Budget!A:B,2,FALSE))</f>
        <v/>
      </c>
      <c r="D137" s="19" t="str">
        <f>IF(E137="","",VLOOKUP(E137,[2]Entraîneur!A:C,2,FALSE))</f>
        <v/>
      </c>
      <c r="F137" s="21" t="str">
        <f t="shared" si="12"/>
        <v/>
      </c>
      <c r="L137" s="21" t="str">
        <f t="shared" si="13"/>
        <v/>
      </c>
      <c r="M137" s="22" t="str">
        <f t="shared" si="14"/>
        <v/>
      </c>
      <c r="N137" s="21" t="str">
        <f t="shared" si="15"/>
        <v/>
      </c>
      <c r="O137" s="24" t="str">
        <f t="shared" si="16"/>
        <v/>
      </c>
      <c r="Q137" s="25" t="str">
        <f>IF(P137="","",VLOOKUP(P137,[2]Entraîneur!A:C,2,FALSE))</f>
        <v/>
      </c>
      <c r="R137" s="18" t="str">
        <f>IF(P137="","",VLOOKUP(P137,[2]Budget!A:B,2,FALSE))</f>
        <v/>
      </c>
    </row>
    <row r="138" spans="3:18">
      <c r="C138" s="18" t="str">
        <f>IF(E138="","",VLOOKUP(E138,[2]Budget!A:B,2,FALSE))</f>
        <v/>
      </c>
      <c r="D138" s="19" t="str">
        <f>IF(E138="","",VLOOKUP(E138,[2]Entraîneur!A:C,2,FALSE))</f>
        <v/>
      </c>
      <c r="F138" s="21" t="str">
        <f t="shared" si="12"/>
        <v/>
      </c>
      <c r="L138" s="21" t="str">
        <f t="shared" si="13"/>
        <v/>
      </c>
      <c r="M138" s="22" t="str">
        <f t="shared" si="14"/>
        <v/>
      </c>
      <c r="N138" s="21" t="str">
        <f t="shared" si="15"/>
        <v/>
      </c>
      <c r="O138" s="24" t="str">
        <f t="shared" si="16"/>
        <v/>
      </c>
      <c r="Q138" s="25" t="str">
        <f>IF(P138="","",VLOOKUP(P138,[2]Entraîneur!A:C,2,FALSE))</f>
        <v/>
      </c>
      <c r="R138" s="18" t="str">
        <f>IF(P138="","",VLOOKUP(P138,[2]Budget!A:B,2,FALSE))</f>
        <v/>
      </c>
    </row>
    <row r="139" spans="3:18">
      <c r="C139" s="18" t="str">
        <f>IF(E139="","",VLOOKUP(E139,[2]Budget!A:B,2,FALSE))</f>
        <v/>
      </c>
      <c r="D139" s="19" t="str">
        <f>IF(E139="","",VLOOKUP(E139,[2]Entraîneur!A:C,2,FALSE))</f>
        <v/>
      </c>
      <c r="F139" s="21" t="str">
        <f t="shared" si="12"/>
        <v/>
      </c>
      <c r="L139" s="21" t="str">
        <f t="shared" si="13"/>
        <v/>
      </c>
      <c r="M139" s="22" t="str">
        <f t="shared" si="14"/>
        <v/>
      </c>
      <c r="N139" s="21" t="str">
        <f t="shared" si="15"/>
        <v/>
      </c>
      <c r="O139" s="24" t="str">
        <f t="shared" si="16"/>
        <v/>
      </c>
      <c r="Q139" s="25" t="str">
        <f>IF(P139="","",VLOOKUP(P139,[2]Entraîneur!A:C,2,FALSE))</f>
        <v/>
      </c>
      <c r="R139" s="18" t="str">
        <f>IF(P139="","",VLOOKUP(P139,[2]Budget!A:B,2,FALSE))</f>
        <v/>
      </c>
    </row>
    <row r="140" spans="3:18">
      <c r="C140" s="18" t="str">
        <f>IF(E140="","",VLOOKUP(E140,[2]Budget!A:B,2,FALSE))</f>
        <v/>
      </c>
      <c r="D140" s="19" t="str">
        <f>IF(E140="","",VLOOKUP(E140,[2]Entraîneur!A:C,2,FALSE))</f>
        <v/>
      </c>
      <c r="F140" s="21" t="str">
        <f t="shared" si="12"/>
        <v/>
      </c>
      <c r="L140" s="21" t="str">
        <f t="shared" si="13"/>
        <v/>
      </c>
      <c r="M140" s="22" t="str">
        <f t="shared" si="14"/>
        <v/>
      </c>
      <c r="N140" s="21" t="str">
        <f t="shared" si="15"/>
        <v/>
      </c>
      <c r="O140" s="24" t="str">
        <f t="shared" si="16"/>
        <v/>
      </c>
      <c r="Q140" s="25" t="str">
        <f>IF(P140="","",VLOOKUP(P140,[2]Entraîneur!A:C,2,FALSE))</f>
        <v/>
      </c>
      <c r="R140" s="18" t="str">
        <f>IF(P140="","",VLOOKUP(P140,[2]Budget!A:B,2,FALSE))</f>
        <v/>
      </c>
    </row>
    <row r="141" spans="3:18">
      <c r="C141" s="18" t="str">
        <f>IF(E141="","",VLOOKUP(E141,[2]Budget!A:B,2,FALSE))</f>
        <v/>
      </c>
      <c r="D141" s="19" t="str">
        <f>IF(E141="","",VLOOKUP(E141,[2]Entraîneur!A:C,2,FALSE))</f>
        <v/>
      </c>
      <c r="F141" s="21" t="str">
        <f t="shared" si="12"/>
        <v/>
      </c>
      <c r="L141" s="21" t="str">
        <f t="shared" si="13"/>
        <v/>
      </c>
      <c r="M141" s="22" t="str">
        <f t="shared" si="14"/>
        <v/>
      </c>
      <c r="N141" s="21" t="str">
        <f t="shared" si="15"/>
        <v/>
      </c>
      <c r="O141" s="24" t="str">
        <f t="shared" si="16"/>
        <v/>
      </c>
      <c r="Q141" s="25" t="str">
        <f>IF(P141="","",VLOOKUP(P141,[2]Entraîneur!A:C,2,FALSE))</f>
        <v/>
      </c>
      <c r="R141" s="18" t="str">
        <f>IF(P141="","",VLOOKUP(P141,[2]Budget!A:B,2,FALSE))</f>
        <v/>
      </c>
    </row>
    <row r="142" spans="3:18">
      <c r="C142" s="18" t="str">
        <f>IF(E142="","",VLOOKUP(E142,[2]Budget!A:B,2,FALSE))</f>
        <v/>
      </c>
      <c r="D142" s="19" t="str">
        <f>IF(E142="","",VLOOKUP(E142,[2]Entraîneur!A:C,2,FALSE))</f>
        <v/>
      </c>
      <c r="F142" s="21" t="str">
        <f t="shared" si="12"/>
        <v/>
      </c>
      <c r="L142" s="21" t="str">
        <f t="shared" si="13"/>
        <v/>
      </c>
      <c r="M142" s="22" t="str">
        <f t="shared" si="14"/>
        <v/>
      </c>
      <c r="N142" s="21" t="str">
        <f t="shared" si="15"/>
        <v/>
      </c>
      <c r="O142" s="24" t="str">
        <f t="shared" si="16"/>
        <v/>
      </c>
      <c r="Q142" s="25" t="str">
        <f>IF(P142="","",VLOOKUP(P142,[2]Entraîneur!A:C,2,FALSE))</f>
        <v/>
      </c>
      <c r="R142" s="18" t="str">
        <f>IF(P142="","",VLOOKUP(P142,[2]Budget!A:B,2,FALSE))</f>
        <v/>
      </c>
    </row>
    <row r="143" spans="3:18">
      <c r="C143" s="18" t="str">
        <f>IF(E143="","",VLOOKUP(E143,[2]Budget!A:B,2,FALSE))</f>
        <v/>
      </c>
      <c r="D143" s="19" t="str">
        <f>IF(E143="","",VLOOKUP(E143,[2]Entraîneur!A:C,2,FALSE))</f>
        <v/>
      </c>
      <c r="F143" s="21" t="str">
        <f t="shared" si="12"/>
        <v/>
      </c>
      <c r="L143" s="21" t="str">
        <f t="shared" si="13"/>
        <v/>
      </c>
      <c r="M143" s="22" t="str">
        <f t="shared" si="14"/>
        <v/>
      </c>
      <c r="N143" s="21" t="str">
        <f t="shared" si="15"/>
        <v/>
      </c>
      <c r="O143" s="24" t="str">
        <f t="shared" si="16"/>
        <v/>
      </c>
      <c r="Q143" s="25" t="str">
        <f>IF(P143="","",VLOOKUP(P143,[2]Entraîneur!A:C,2,FALSE))</f>
        <v/>
      </c>
      <c r="R143" s="18" t="str">
        <f>IF(P143="","",VLOOKUP(P143,[2]Budget!A:B,2,FALSE))</f>
        <v/>
      </c>
    </row>
    <row r="144" spans="3:18">
      <c r="C144" s="18" t="str">
        <f>IF(E144="","",VLOOKUP(E144,[2]Budget!A:B,2,FALSE))</f>
        <v/>
      </c>
      <c r="D144" s="19" t="str">
        <f>IF(E144="","",VLOOKUP(E144,[2]Entraîneur!A:C,2,FALSE))</f>
        <v/>
      </c>
      <c r="F144" s="21" t="str">
        <f t="shared" si="12"/>
        <v/>
      </c>
      <c r="L144" s="21" t="str">
        <f t="shared" si="13"/>
        <v/>
      </c>
      <c r="M144" s="22" t="str">
        <f t="shared" si="14"/>
        <v/>
      </c>
      <c r="N144" s="21" t="str">
        <f t="shared" si="15"/>
        <v/>
      </c>
      <c r="O144" s="24" t="str">
        <f t="shared" si="16"/>
        <v/>
      </c>
      <c r="Q144" s="25" t="str">
        <f>IF(P144="","",VLOOKUP(P144,[2]Entraîneur!A:C,2,FALSE))</f>
        <v/>
      </c>
      <c r="R144" s="18" t="str">
        <f>IF(P144="","",VLOOKUP(P144,[2]Budget!A:B,2,FALSE))</f>
        <v/>
      </c>
    </row>
    <row r="145" spans="3:18">
      <c r="C145" s="18" t="str">
        <f>IF(E145="","",VLOOKUP(E145,[2]Budget!A:B,2,FALSE))</f>
        <v/>
      </c>
      <c r="D145" s="19" t="str">
        <f>IF(E145="","",VLOOKUP(E145,[2]Entraîneur!A:C,2,FALSE))</f>
        <v/>
      </c>
      <c r="F145" s="21" t="str">
        <f t="shared" si="12"/>
        <v/>
      </c>
      <c r="L145" s="21" t="str">
        <f t="shared" si="13"/>
        <v/>
      </c>
      <c r="M145" s="22" t="str">
        <f t="shared" si="14"/>
        <v/>
      </c>
      <c r="N145" s="21" t="str">
        <f t="shared" si="15"/>
        <v/>
      </c>
      <c r="O145" s="24" t="str">
        <f t="shared" si="16"/>
        <v/>
      </c>
      <c r="Q145" s="25" t="str">
        <f>IF(P145="","",VLOOKUP(P145,[2]Entraîneur!A:C,2,FALSE))</f>
        <v/>
      </c>
      <c r="R145" s="18" t="str">
        <f>IF(P145="","",VLOOKUP(P145,[2]Budget!A:B,2,FALSE))</f>
        <v/>
      </c>
    </row>
    <row r="146" spans="3:18">
      <c r="C146" s="18" t="str">
        <f>IF(E146="","",VLOOKUP(E146,[2]Budget!A:B,2,FALSE))</f>
        <v/>
      </c>
      <c r="D146" s="19" t="str">
        <f>IF(E146="","",VLOOKUP(E146,[2]Entraîneur!A:C,2,FALSE))</f>
        <v/>
      </c>
      <c r="F146" s="21" t="str">
        <f t="shared" si="12"/>
        <v/>
      </c>
      <c r="L146" s="21" t="str">
        <f t="shared" si="13"/>
        <v/>
      </c>
      <c r="M146" s="22" t="str">
        <f t="shared" si="14"/>
        <v/>
      </c>
      <c r="N146" s="21" t="str">
        <f t="shared" si="15"/>
        <v/>
      </c>
      <c r="O146" s="24" t="str">
        <f t="shared" si="16"/>
        <v/>
      </c>
      <c r="Q146" s="25" t="str">
        <f>IF(P146="","",VLOOKUP(P146,[2]Entraîneur!A:C,2,FALSE))</f>
        <v/>
      </c>
      <c r="R146" s="18" t="str">
        <f>IF(P146="","",VLOOKUP(P146,[2]Budget!A:B,2,FALSE))</f>
        <v/>
      </c>
    </row>
    <row r="147" spans="3:18">
      <c r="C147" s="18" t="str">
        <f>IF(E147="","",VLOOKUP(E147,[2]Budget!A:B,2,FALSE))</f>
        <v/>
      </c>
      <c r="D147" s="19" t="str">
        <f>IF(E147="","",VLOOKUP(E147,[2]Entraîneur!A:C,2,FALSE))</f>
        <v/>
      </c>
      <c r="F147" s="21" t="str">
        <f t="shared" si="12"/>
        <v/>
      </c>
      <c r="L147" s="21" t="str">
        <f t="shared" si="13"/>
        <v/>
      </c>
      <c r="M147" s="22" t="str">
        <f t="shared" si="14"/>
        <v/>
      </c>
      <c r="N147" s="21" t="str">
        <f t="shared" si="15"/>
        <v/>
      </c>
      <c r="O147" s="24" t="str">
        <f t="shared" si="16"/>
        <v/>
      </c>
      <c r="Q147" s="25" t="str">
        <f>IF(P147="","",VLOOKUP(P147,[2]Entraîneur!A:C,2,FALSE))</f>
        <v/>
      </c>
      <c r="R147" s="18" t="str">
        <f>IF(P147="","",VLOOKUP(P147,[2]Budget!A:B,2,FALSE))</f>
        <v/>
      </c>
    </row>
    <row r="148" spans="3:18">
      <c r="C148" s="18" t="str">
        <f>IF(E148="","",VLOOKUP(E148,[2]Budget!A:B,2,FALSE))</f>
        <v/>
      </c>
      <c r="D148" s="19" t="str">
        <f>IF(E148="","",VLOOKUP(E148,[2]Entraîneur!A:C,2,FALSE))</f>
        <v/>
      </c>
      <c r="F148" s="21" t="str">
        <f t="shared" si="12"/>
        <v/>
      </c>
      <c r="L148" s="21" t="str">
        <f t="shared" si="13"/>
        <v/>
      </c>
      <c r="M148" s="22" t="str">
        <f t="shared" si="14"/>
        <v/>
      </c>
      <c r="N148" s="21" t="str">
        <f t="shared" si="15"/>
        <v/>
      </c>
      <c r="O148" s="24" t="str">
        <f t="shared" si="16"/>
        <v/>
      </c>
      <c r="Q148" s="25" t="str">
        <f>IF(P148="","",VLOOKUP(P148,[2]Entraîneur!A:C,2,FALSE))</f>
        <v/>
      </c>
      <c r="R148" s="18" t="str">
        <f>IF(P148="","",VLOOKUP(P148,[2]Budget!A:B,2,FALSE))</f>
        <v/>
      </c>
    </row>
    <row r="149" spans="3:18">
      <c r="C149" s="18" t="str">
        <f>IF(E149="","",VLOOKUP(E149,[2]Budget!A:B,2,FALSE))</f>
        <v/>
      </c>
      <c r="D149" s="19" t="str">
        <f>IF(E149="","",VLOOKUP(E149,[2]Entraîneur!A:C,2,FALSE))</f>
        <v/>
      </c>
      <c r="F149" s="21" t="str">
        <f t="shared" si="12"/>
        <v/>
      </c>
      <c r="L149" s="21" t="str">
        <f t="shared" si="13"/>
        <v/>
      </c>
      <c r="M149" s="22" t="str">
        <f t="shared" si="14"/>
        <v/>
      </c>
      <c r="N149" s="21" t="str">
        <f t="shared" si="15"/>
        <v/>
      </c>
      <c r="O149" s="24" t="str">
        <f t="shared" si="16"/>
        <v/>
      </c>
      <c r="Q149" s="25" t="str">
        <f>IF(P149="","",VLOOKUP(P149,[2]Entraîneur!A:C,2,FALSE))</f>
        <v/>
      </c>
      <c r="R149" s="18" t="str">
        <f>IF(P149="","",VLOOKUP(P149,[2]Budget!A:B,2,FALSE))</f>
        <v/>
      </c>
    </row>
    <row r="150" spans="3:18">
      <c r="C150" s="18" t="str">
        <f>IF(E150="","",VLOOKUP(E150,[2]Budget!A:B,2,FALSE))</f>
        <v/>
      </c>
      <c r="D150" s="19" t="str">
        <f>IF(E150="","",VLOOKUP(E150,[2]Entraîneur!A:C,2,FALSE))</f>
        <v/>
      </c>
      <c r="F150" s="21" t="str">
        <f t="shared" si="12"/>
        <v/>
      </c>
      <c r="L150" s="21" t="str">
        <f t="shared" si="13"/>
        <v/>
      </c>
      <c r="M150" s="22" t="str">
        <f t="shared" si="14"/>
        <v/>
      </c>
      <c r="N150" s="21" t="str">
        <f t="shared" si="15"/>
        <v/>
      </c>
      <c r="O150" s="24" t="str">
        <f t="shared" si="16"/>
        <v/>
      </c>
      <c r="Q150" s="25" t="str">
        <f>IF(P150="","",VLOOKUP(P150,[2]Entraîneur!A:C,2,FALSE))</f>
        <v/>
      </c>
      <c r="R150" s="18" t="str">
        <f>IF(P150="","",VLOOKUP(P150,[2]Budget!A:B,2,FALSE))</f>
        <v/>
      </c>
    </row>
    <row r="151" spans="3:18">
      <c r="C151" s="18" t="str">
        <f>IF(E151="","",VLOOKUP(E151,[2]Budget!A:B,2,FALSE))</f>
        <v/>
      </c>
      <c r="D151" s="19" t="str">
        <f>IF(E151="","",VLOOKUP(E151,[2]Entraîneur!A:C,2,FALSE))</f>
        <v/>
      </c>
      <c r="F151" s="21" t="str">
        <f t="shared" si="12"/>
        <v/>
      </c>
      <c r="L151" s="21" t="str">
        <f t="shared" si="13"/>
        <v/>
      </c>
      <c r="M151" s="22" t="str">
        <f t="shared" si="14"/>
        <v/>
      </c>
      <c r="N151" s="21" t="str">
        <f t="shared" si="15"/>
        <v/>
      </c>
      <c r="O151" s="24" t="str">
        <f t="shared" si="16"/>
        <v/>
      </c>
      <c r="Q151" s="25" t="str">
        <f>IF(P151="","",VLOOKUP(P151,[2]Entraîneur!A:C,2,FALSE))</f>
        <v/>
      </c>
      <c r="R151" s="18" t="str">
        <f>IF(P151="","",VLOOKUP(P151,[2]Budget!A:B,2,FALSE))</f>
        <v/>
      </c>
    </row>
    <row r="152" spans="3:18">
      <c r="C152" s="18" t="str">
        <f>IF(E152="","",VLOOKUP(E152,[2]Budget!A:B,2,FALSE))</f>
        <v/>
      </c>
      <c r="D152" s="19" t="str">
        <f>IF(E152="","",VLOOKUP(E152,[2]Entraîneur!A:C,2,FALSE))</f>
        <v/>
      </c>
      <c r="F152" s="21" t="str">
        <f t="shared" si="12"/>
        <v/>
      </c>
      <c r="L152" s="21" t="str">
        <f t="shared" si="13"/>
        <v/>
      </c>
      <c r="M152" s="22" t="str">
        <f t="shared" si="14"/>
        <v/>
      </c>
      <c r="N152" s="21" t="str">
        <f t="shared" si="15"/>
        <v/>
      </c>
      <c r="O152" s="24" t="str">
        <f t="shared" si="16"/>
        <v/>
      </c>
      <c r="Q152" s="25" t="str">
        <f>IF(P152="","",VLOOKUP(P152,[2]Entraîneur!A:C,2,FALSE))</f>
        <v/>
      </c>
      <c r="R152" s="18" t="str">
        <f>IF(P152="","",VLOOKUP(P152,[2]Budget!A:B,2,FALSE))</f>
        <v/>
      </c>
    </row>
    <row r="153" spans="3:18">
      <c r="C153" s="18" t="str">
        <f>IF(E153="","",VLOOKUP(E153,[2]Budget!A:B,2,FALSE))</f>
        <v/>
      </c>
      <c r="D153" s="19" t="str">
        <f>IF(E153="","",VLOOKUP(E153,[2]Entraîneur!A:C,2,FALSE))</f>
        <v/>
      </c>
      <c r="F153" s="21" t="str">
        <f t="shared" si="12"/>
        <v/>
      </c>
      <c r="L153" s="21" t="str">
        <f t="shared" si="13"/>
        <v/>
      </c>
      <c r="M153" s="22" t="str">
        <f t="shared" si="14"/>
        <v/>
      </c>
      <c r="N153" s="21" t="str">
        <f t="shared" si="15"/>
        <v/>
      </c>
      <c r="O153" s="24" t="str">
        <f t="shared" si="16"/>
        <v/>
      </c>
      <c r="Q153" s="25" t="str">
        <f>IF(P153="","",VLOOKUP(P153,[2]Entraîneur!A:C,2,FALSE))</f>
        <v/>
      </c>
      <c r="R153" s="18" t="str">
        <f>IF(P153="","",VLOOKUP(P153,[2]Budget!A:B,2,FALSE))</f>
        <v/>
      </c>
    </row>
    <row r="154" spans="3:18">
      <c r="C154" s="18" t="str">
        <f>IF(E154="","",VLOOKUP(E154,[2]Budget!A:B,2,FALSE))</f>
        <v/>
      </c>
      <c r="D154" s="19" t="str">
        <f>IF(E154="","",VLOOKUP(E154,[2]Entraîneur!A:C,2,FALSE))</f>
        <v/>
      </c>
      <c r="F154" s="21" t="str">
        <f t="shared" si="12"/>
        <v/>
      </c>
      <c r="L154" s="21" t="str">
        <f t="shared" si="13"/>
        <v/>
      </c>
      <c r="M154" s="22" t="str">
        <f t="shared" si="14"/>
        <v/>
      </c>
      <c r="N154" s="21" t="str">
        <f t="shared" si="15"/>
        <v/>
      </c>
      <c r="O154" s="24" t="str">
        <f t="shared" si="16"/>
        <v/>
      </c>
      <c r="Q154" s="25" t="str">
        <f>IF(P154="","",VLOOKUP(P154,[2]Entraîneur!A:C,2,FALSE))</f>
        <v/>
      </c>
      <c r="R154" s="18" t="str">
        <f>IF(P154="","",VLOOKUP(P154,[2]Budget!A:B,2,FALSE))</f>
        <v/>
      </c>
    </row>
    <row r="155" spans="3:18">
      <c r="C155" s="18" t="str">
        <f>IF(E155="","",VLOOKUP(E155,[2]Budget!A:B,2,FALSE))</f>
        <v/>
      </c>
      <c r="D155" s="19" t="str">
        <f>IF(E155="","",VLOOKUP(E155,[2]Entraîneur!A:C,2,FALSE))</f>
        <v/>
      </c>
      <c r="F155" s="21" t="str">
        <f t="shared" si="12"/>
        <v/>
      </c>
      <c r="L155" s="21" t="str">
        <f t="shared" si="13"/>
        <v/>
      </c>
      <c r="M155" s="22" t="str">
        <f t="shared" si="14"/>
        <v/>
      </c>
      <c r="N155" s="21" t="str">
        <f t="shared" si="15"/>
        <v/>
      </c>
      <c r="O155" s="24" t="str">
        <f t="shared" si="16"/>
        <v/>
      </c>
      <c r="Q155" s="25" t="str">
        <f>IF(P155="","",VLOOKUP(P155,[2]Entraîneur!A:C,2,FALSE))</f>
        <v/>
      </c>
      <c r="R155" s="18" t="str">
        <f>IF(P155="","",VLOOKUP(P155,[2]Budget!A:B,2,FALSE))</f>
        <v/>
      </c>
    </row>
    <row r="156" spans="3:18">
      <c r="C156" s="18" t="str">
        <f>IF(E156="","",VLOOKUP(E156,[2]Budget!A:B,2,FALSE))</f>
        <v/>
      </c>
      <c r="D156" s="19" t="str">
        <f>IF(E156="","",VLOOKUP(E156,[2]Entraîneur!A:C,2,FALSE))</f>
        <v/>
      </c>
      <c r="F156" s="21" t="str">
        <f t="shared" si="12"/>
        <v/>
      </c>
      <c r="L156" s="21" t="str">
        <f t="shared" si="13"/>
        <v/>
      </c>
      <c r="M156" s="22" t="str">
        <f t="shared" si="14"/>
        <v/>
      </c>
      <c r="N156" s="21" t="str">
        <f t="shared" si="15"/>
        <v/>
      </c>
      <c r="O156" s="24" t="str">
        <f t="shared" si="16"/>
        <v/>
      </c>
      <c r="Q156" s="25" t="str">
        <f>IF(P156="","",VLOOKUP(P156,[2]Entraîneur!A:C,2,FALSE))</f>
        <v/>
      </c>
      <c r="R156" s="18" t="str">
        <f>IF(P156="","",VLOOKUP(P156,[2]Budget!A:B,2,FALSE))</f>
        <v/>
      </c>
    </row>
    <row r="157" spans="3:18">
      <c r="C157" s="18" t="str">
        <f>IF(E157="","",VLOOKUP(E157,[2]Budget!A:B,2,FALSE))</f>
        <v/>
      </c>
      <c r="D157" s="19" t="str">
        <f>IF(E157="","",VLOOKUP(E157,[2]Entraîneur!A:C,2,FALSE))</f>
        <v/>
      </c>
      <c r="F157" s="21" t="str">
        <f t="shared" si="12"/>
        <v/>
      </c>
      <c r="L157" s="21" t="str">
        <f t="shared" si="13"/>
        <v/>
      </c>
      <c r="M157" s="22" t="str">
        <f t="shared" si="14"/>
        <v/>
      </c>
      <c r="N157" s="21" t="str">
        <f t="shared" si="15"/>
        <v/>
      </c>
      <c r="O157" s="24" t="str">
        <f t="shared" si="16"/>
        <v/>
      </c>
      <c r="Q157" s="25" t="str">
        <f>IF(P157="","",VLOOKUP(P157,[2]Entraîneur!A:C,2,FALSE))</f>
        <v/>
      </c>
      <c r="R157" s="18" t="str">
        <f>IF(P157="","",VLOOKUP(P157,[2]Budget!A:B,2,FALSE))</f>
        <v/>
      </c>
    </row>
    <row r="158" spans="3:18">
      <c r="C158" s="18" t="str">
        <f>IF(E158="","",VLOOKUP(E158,[2]Budget!A:B,2,FALSE))</f>
        <v/>
      </c>
      <c r="D158" s="19" t="str">
        <f>IF(E158="","",VLOOKUP(E158,[2]Entraîneur!A:C,2,FALSE))</f>
        <v/>
      </c>
      <c r="F158" s="21" t="str">
        <f t="shared" si="12"/>
        <v/>
      </c>
      <c r="L158" s="21" t="str">
        <f t="shared" si="13"/>
        <v/>
      </c>
      <c r="M158" s="22" t="str">
        <f t="shared" si="14"/>
        <v/>
      </c>
      <c r="N158" s="21" t="str">
        <f t="shared" si="15"/>
        <v/>
      </c>
      <c r="O158" s="24" t="str">
        <f t="shared" si="16"/>
        <v/>
      </c>
      <c r="Q158" s="25" t="str">
        <f>IF(P158="","",VLOOKUP(P158,[2]Entraîneur!A:C,2,FALSE))</f>
        <v/>
      </c>
      <c r="R158" s="18" t="str">
        <f>IF(P158="","",VLOOKUP(P158,[2]Budget!A:B,2,FALSE))</f>
        <v/>
      </c>
    </row>
    <row r="159" spans="3:18">
      <c r="C159" s="18" t="str">
        <f>IF(E159="","",VLOOKUP(E159,[2]Budget!A:B,2,FALSE))</f>
        <v/>
      </c>
      <c r="D159" s="19" t="str">
        <f>IF(E159="","",VLOOKUP(E159,[2]Entraîneur!A:C,2,FALSE))</f>
        <v/>
      </c>
      <c r="F159" s="21" t="str">
        <f t="shared" si="12"/>
        <v/>
      </c>
      <c r="L159" s="21" t="str">
        <f t="shared" si="13"/>
        <v/>
      </c>
      <c r="M159" s="22" t="str">
        <f t="shared" si="14"/>
        <v/>
      </c>
      <c r="N159" s="21" t="str">
        <f t="shared" si="15"/>
        <v/>
      </c>
      <c r="O159" s="24" t="str">
        <f t="shared" si="16"/>
        <v/>
      </c>
      <c r="Q159" s="25" t="str">
        <f>IF(P159="","",VLOOKUP(P159,[2]Entraîneur!A:C,2,FALSE))</f>
        <v/>
      </c>
      <c r="R159" s="18" t="str">
        <f>IF(P159="","",VLOOKUP(P159,[2]Budget!A:B,2,FALSE))</f>
        <v/>
      </c>
    </row>
    <row r="160" spans="3:18">
      <c r="C160" s="18" t="str">
        <f>IF(E160="","",VLOOKUP(E160,[2]Budget!A:B,2,FALSE))</f>
        <v/>
      </c>
      <c r="D160" s="19" t="str">
        <f>IF(E160="","",VLOOKUP(E160,[2]Entraîneur!A:C,2,FALSE))</f>
        <v/>
      </c>
      <c r="F160" s="21" t="str">
        <f t="shared" si="12"/>
        <v/>
      </c>
      <c r="L160" s="21" t="str">
        <f t="shared" si="13"/>
        <v/>
      </c>
      <c r="M160" s="22" t="str">
        <f t="shared" si="14"/>
        <v/>
      </c>
      <c r="N160" s="21" t="str">
        <f t="shared" si="15"/>
        <v/>
      </c>
      <c r="O160" s="24" t="str">
        <f t="shared" si="16"/>
        <v/>
      </c>
      <c r="Q160" s="25" t="str">
        <f>IF(P160="","",VLOOKUP(P160,[2]Entraîneur!A:C,2,FALSE))</f>
        <v/>
      </c>
      <c r="R160" s="18" t="str">
        <f>IF(P160="","",VLOOKUP(P160,[2]Budget!A:B,2,FALSE))</f>
        <v/>
      </c>
    </row>
    <row r="161" spans="3:18">
      <c r="C161" s="18" t="str">
        <f>IF(E161="","",VLOOKUP(E161,[2]Budget!A:B,2,FALSE))</f>
        <v/>
      </c>
      <c r="D161" s="19" t="str">
        <f>IF(E161="","",VLOOKUP(E161,[2]Entraîneur!A:C,2,FALSE))</f>
        <v/>
      </c>
      <c r="F161" s="21" t="str">
        <f t="shared" si="12"/>
        <v/>
      </c>
      <c r="L161" s="21" t="str">
        <f t="shared" si="13"/>
        <v/>
      </c>
      <c r="M161" s="22" t="str">
        <f t="shared" si="14"/>
        <v/>
      </c>
      <c r="N161" s="21" t="str">
        <f t="shared" si="15"/>
        <v/>
      </c>
      <c r="O161" s="24" t="str">
        <f t="shared" si="16"/>
        <v/>
      </c>
      <c r="Q161" s="25" t="str">
        <f>IF(P161="","",VLOOKUP(P161,[2]Entraîneur!A:C,2,FALSE))</f>
        <v/>
      </c>
      <c r="R161" s="18" t="str">
        <f>IF(P161="","",VLOOKUP(P161,[2]Budget!A:B,2,FALSE))</f>
        <v/>
      </c>
    </row>
    <row r="162" spans="3:18">
      <c r="C162" s="18" t="str">
        <f>IF(E162="","",VLOOKUP(E162,[2]Budget!A:B,2,FALSE))</f>
        <v/>
      </c>
      <c r="D162" s="19" t="str">
        <f>IF(E162="","",VLOOKUP(E162,[2]Entraîneur!A:C,2,FALSE))</f>
        <v/>
      </c>
      <c r="F162" s="21" t="str">
        <f t="shared" si="12"/>
        <v/>
      </c>
      <c r="L162" s="21" t="str">
        <f t="shared" si="13"/>
        <v/>
      </c>
      <c r="M162" s="22" t="str">
        <f t="shared" si="14"/>
        <v/>
      </c>
      <c r="N162" s="21" t="str">
        <f t="shared" si="15"/>
        <v/>
      </c>
      <c r="O162" s="24" t="str">
        <f t="shared" si="16"/>
        <v/>
      </c>
      <c r="Q162" s="25" t="str">
        <f>IF(P162="","",VLOOKUP(P162,[2]Entraîneur!A:C,2,FALSE))</f>
        <v/>
      </c>
      <c r="R162" s="18" t="str">
        <f>IF(P162="","",VLOOKUP(P162,[2]Budget!A:B,2,FALSE))</f>
        <v/>
      </c>
    </row>
    <row r="163" spans="3:18">
      <c r="C163" s="18" t="str">
        <f>IF(E163="","",VLOOKUP(E163,[2]Budget!A:B,2,FALSE))</f>
        <v/>
      </c>
      <c r="D163" s="19" t="str">
        <f>IF(E163="","",VLOOKUP(E163,[2]Entraîneur!A:C,2,FALSE))</f>
        <v/>
      </c>
      <c r="F163" s="21" t="str">
        <f t="shared" si="12"/>
        <v/>
      </c>
      <c r="L163" s="21" t="str">
        <f t="shared" si="13"/>
        <v/>
      </c>
      <c r="M163" s="22" t="str">
        <f t="shared" si="14"/>
        <v/>
      </c>
      <c r="N163" s="21" t="str">
        <f t="shared" si="15"/>
        <v/>
      </c>
      <c r="O163" s="24" t="str">
        <f t="shared" si="16"/>
        <v/>
      </c>
      <c r="Q163" s="25" t="str">
        <f>IF(P163="","",VLOOKUP(P163,[2]Entraîneur!A:C,2,FALSE))</f>
        <v/>
      </c>
      <c r="R163" s="18" t="str">
        <f>IF(P163="","",VLOOKUP(P163,[2]Budget!A:B,2,FALSE))</f>
        <v/>
      </c>
    </row>
    <row r="164" spans="3:18">
      <c r="C164" s="18" t="str">
        <f>IF(E164="","",VLOOKUP(E164,[2]Budget!A:B,2,FALSE))</f>
        <v/>
      </c>
      <c r="D164" s="19" t="str">
        <f>IF(E164="","",VLOOKUP(E164,[2]Entraîneur!A:C,2,FALSE))</f>
        <v/>
      </c>
      <c r="F164" s="21" t="str">
        <f t="shared" si="12"/>
        <v/>
      </c>
      <c r="L164" s="21" t="str">
        <f t="shared" si="13"/>
        <v/>
      </c>
      <c r="M164" s="22" t="str">
        <f t="shared" si="14"/>
        <v/>
      </c>
      <c r="N164" s="21" t="str">
        <f t="shared" si="15"/>
        <v/>
      </c>
      <c r="O164" s="24" t="str">
        <f t="shared" si="16"/>
        <v/>
      </c>
      <c r="Q164" s="25" t="str">
        <f>IF(P164="","",VLOOKUP(P164,[2]Entraîneur!A:C,2,FALSE))</f>
        <v/>
      </c>
      <c r="R164" s="18" t="str">
        <f>IF(P164="","",VLOOKUP(P164,[2]Budget!A:B,2,FALSE))</f>
        <v/>
      </c>
    </row>
    <row r="165" spans="3:18">
      <c r="C165" s="18" t="str">
        <f>IF(E165="","",VLOOKUP(E165,[2]Budget!A:B,2,FALSE))</f>
        <v/>
      </c>
      <c r="D165" s="19" t="str">
        <f>IF(E165="","",VLOOKUP(E165,[2]Entraîneur!A:C,2,FALSE))</f>
        <v/>
      </c>
      <c r="F165" s="21" t="str">
        <f t="shared" si="12"/>
        <v/>
      </c>
      <c r="L165" s="21" t="str">
        <f t="shared" si="13"/>
        <v/>
      </c>
      <c r="M165" s="22" t="str">
        <f t="shared" si="14"/>
        <v/>
      </c>
      <c r="N165" s="21" t="str">
        <f t="shared" si="15"/>
        <v/>
      </c>
      <c r="O165" s="24" t="str">
        <f t="shared" si="16"/>
        <v/>
      </c>
      <c r="Q165" s="25" t="str">
        <f>IF(P165="","",VLOOKUP(P165,[2]Entraîneur!A:C,2,FALSE))</f>
        <v/>
      </c>
      <c r="R165" s="18" t="str">
        <f>IF(P165="","",VLOOKUP(P165,[2]Budget!A:B,2,FALSE))</f>
        <v/>
      </c>
    </row>
    <row r="166" spans="3:18">
      <c r="C166" s="18" t="str">
        <f>IF(E166="","",VLOOKUP(E166,[2]Budget!A:B,2,FALSE))</f>
        <v/>
      </c>
      <c r="D166" s="19" t="str">
        <f>IF(E166="","",VLOOKUP(E166,[2]Entraîneur!A:C,2,FALSE))</f>
        <v/>
      </c>
      <c r="F166" s="21" t="str">
        <f t="shared" si="12"/>
        <v/>
      </c>
      <c r="L166" s="21" t="str">
        <f t="shared" si="13"/>
        <v/>
      </c>
      <c r="M166" s="22" t="str">
        <f t="shared" si="14"/>
        <v/>
      </c>
      <c r="N166" s="21" t="str">
        <f t="shared" si="15"/>
        <v/>
      </c>
      <c r="O166" s="24" t="str">
        <f t="shared" si="16"/>
        <v/>
      </c>
      <c r="Q166" s="25" t="str">
        <f>IF(P166="","",VLOOKUP(P166,[2]Entraîneur!A:C,2,FALSE))</f>
        <v/>
      </c>
      <c r="R166" s="18" t="str">
        <f>IF(P166="","",VLOOKUP(P166,[2]Budget!A:B,2,FALSE))</f>
        <v/>
      </c>
    </row>
    <row r="167" spans="3:18">
      <c r="C167" s="18" t="str">
        <f>IF(E167="","",VLOOKUP(E167,[2]Budget!A:B,2,FALSE))</f>
        <v/>
      </c>
      <c r="D167" s="19" t="str">
        <f>IF(E167="","",VLOOKUP(E167,[2]Entraîneur!A:C,2,FALSE))</f>
        <v/>
      </c>
      <c r="F167" s="21" t="str">
        <f t="shared" si="12"/>
        <v/>
      </c>
      <c r="L167" s="21" t="str">
        <f t="shared" si="13"/>
        <v/>
      </c>
      <c r="M167" s="22" t="str">
        <f t="shared" si="14"/>
        <v/>
      </c>
      <c r="N167" s="21" t="str">
        <f t="shared" si="15"/>
        <v/>
      </c>
      <c r="O167" s="24" t="str">
        <f t="shared" si="16"/>
        <v/>
      </c>
      <c r="Q167" s="25" t="str">
        <f>IF(P167="","",VLOOKUP(P167,[2]Entraîneur!A:C,2,FALSE))</f>
        <v/>
      </c>
      <c r="R167" s="18" t="str">
        <f>IF(P167="","",VLOOKUP(P167,[2]Budget!A:B,2,FALSE))</f>
        <v/>
      </c>
    </row>
    <row r="168" spans="3:18">
      <c r="C168" s="18" t="str">
        <f>IF(E168="","",VLOOKUP(E168,[2]Budget!A:B,2,FALSE))</f>
        <v/>
      </c>
      <c r="D168" s="19" t="str">
        <f>IF(E168="","",VLOOKUP(E168,[2]Entraîneur!A:C,2,FALSE))</f>
        <v/>
      </c>
      <c r="F168" s="21" t="str">
        <f t="shared" si="12"/>
        <v/>
      </c>
      <c r="L168" s="21" t="str">
        <f t="shared" si="13"/>
        <v/>
      </c>
      <c r="M168" s="22" t="str">
        <f t="shared" si="14"/>
        <v/>
      </c>
      <c r="N168" s="21" t="str">
        <f t="shared" si="15"/>
        <v/>
      </c>
      <c r="O168" s="24" t="str">
        <f t="shared" si="16"/>
        <v/>
      </c>
      <c r="Q168" s="25" t="str">
        <f>IF(P168="","",VLOOKUP(P168,[2]Entraîneur!A:C,2,FALSE))</f>
        <v/>
      </c>
      <c r="R168" s="18" t="str">
        <f>IF(P168="","",VLOOKUP(P168,[2]Budget!A:B,2,FALSE))</f>
        <v/>
      </c>
    </row>
    <row r="169" spans="3:18">
      <c r="C169" s="18" t="str">
        <f>IF(E169="","",VLOOKUP(E169,[2]Budget!A:B,2,FALSE))</f>
        <v/>
      </c>
      <c r="D169" s="19" t="str">
        <f>IF(E169="","",VLOOKUP(E169,[2]Entraîneur!A:C,2,FALSE))</f>
        <v/>
      </c>
      <c r="F169" s="21" t="str">
        <f t="shared" si="12"/>
        <v/>
      </c>
      <c r="L169" s="21" t="str">
        <f t="shared" si="13"/>
        <v/>
      </c>
      <c r="M169" s="22" t="str">
        <f t="shared" si="14"/>
        <v/>
      </c>
      <c r="N169" s="21" t="str">
        <f t="shared" si="15"/>
        <v/>
      </c>
      <c r="O169" s="24" t="str">
        <f t="shared" si="16"/>
        <v/>
      </c>
      <c r="Q169" s="25" t="str">
        <f>IF(P169="","",VLOOKUP(P169,[2]Entraîneur!A:C,2,FALSE))</f>
        <v/>
      </c>
      <c r="R169" s="18" t="str">
        <f>IF(P169="","",VLOOKUP(P169,[2]Budget!A:B,2,FALSE))</f>
        <v/>
      </c>
    </row>
    <row r="170" spans="3:18">
      <c r="C170" s="18" t="str">
        <f>IF(E170="","",VLOOKUP(E170,[2]Budget!A:B,2,FALSE))</f>
        <v/>
      </c>
      <c r="D170" s="19" t="str">
        <f>IF(E170="","",VLOOKUP(E170,[2]Entraîneur!A:C,2,FALSE))</f>
        <v/>
      </c>
      <c r="F170" s="21" t="str">
        <f t="shared" si="12"/>
        <v/>
      </c>
      <c r="L170" s="21" t="str">
        <f t="shared" si="13"/>
        <v/>
      </c>
      <c r="M170" s="22" t="str">
        <f t="shared" si="14"/>
        <v/>
      </c>
      <c r="N170" s="21" t="str">
        <f t="shared" si="15"/>
        <v/>
      </c>
      <c r="O170" s="24" t="str">
        <f t="shared" si="16"/>
        <v/>
      </c>
      <c r="Q170" s="25" t="str">
        <f>IF(P170="","",VLOOKUP(P170,[2]Entraîneur!A:C,2,FALSE))</f>
        <v/>
      </c>
      <c r="R170" s="18" t="str">
        <f>IF(P170="","",VLOOKUP(P170,[2]Budget!A:B,2,FALSE))</f>
        <v/>
      </c>
    </row>
    <row r="171" spans="3:18">
      <c r="C171" s="18" t="str">
        <f>IF(E171="","",VLOOKUP(E171,[2]Budget!A:B,2,FALSE))</f>
        <v/>
      </c>
      <c r="D171" s="19" t="str">
        <f>IF(E171="","",VLOOKUP(E171,[2]Entraîneur!A:C,2,FALSE))</f>
        <v/>
      </c>
      <c r="F171" s="21" t="str">
        <f t="shared" si="12"/>
        <v/>
      </c>
      <c r="L171" s="21" t="str">
        <f t="shared" si="13"/>
        <v/>
      </c>
      <c r="M171" s="22" t="str">
        <f t="shared" si="14"/>
        <v/>
      </c>
      <c r="N171" s="21" t="str">
        <f t="shared" si="15"/>
        <v/>
      </c>
      <c r="O171" s="24" t="str">
        <f t="shared" si="16"/>
        <v/>
      </c>
      <c r="Q171" s="25" t="str">
        <f>IF(P171="","",VLOOKUP(P171,[2]Entraîneur!A:C,2,FALSE))</f>
        <v/>
      </c>
      <c r="R171" s="18" t="str">
        <f>IF(P171="","",VLOOKUP(P171,[2]Budget!A:B,2,FALSE))</f>
        <v/>
      </c>
    </row>
    <row r="172" spans="3:18">
      <c r="C172" s="18" t="str">
        <f>IF(E172="","",VLOOKUP(E172,[2]Budget!A:B,2,FALSE))</f>
        <v/>
      </c>
      <c r="D172" s="19" t="str">
        <f>IF(E172="","",VLOOKUP(E172,[2]Entraîneur!A:C,2,FALSE))</f>
        <v/>
      </c>
      <c r="F172" s="21" t="str">
        <f t="shared" si="12"/>
        <v/>
      </c>
      <c r="L172" s="21" t="str">
        <f t="shared" si="13"/>
        <v/>
      </c>
      <c r="M172" s="22" t="str">
        <f t="shared" si="14"/>
        <v/>
      </c>
      <c r="N172" s="21" t="str">
        <f t="shared" si="15"/>
        <v/>
      </c>
      <c r="O172" s="24" t="str">
        <f t="shared" si="16"/>
        <v/>
      </c>
      <c r="Q172" s="25" t="str">
        <f>IF(P172="","",VLOOKUP(P172,[2]Entraîneur!A:C,2,FALSE))</f>
        <v/>
      </c>
      <c r="R172" s="18" t="str">
        <f>IF(P172="","",VLOOKUP(P172,[2]Budget!A:B,2,FALSE))</f>
        <v/>
      </c>
    </row>
    <row r="173" spans="3:18">
      <c r="C173" s="18" t="str">
        <f>IF(E173="","",VLOOKUP(E173,[2]Budget!A:B,2,FALSE))</f>
        <v/>
      </c>
      <c r="D173" s="19" t="str">
        <f>IF(E173="","",VLOOKUP(E173,[2]Entraîneur!A:C,2,FALSE))</f>
        <v/>
      </c>
      <c r="F173" s="21" t="str">
        <f t="shared" si="12"/>
        <v/>
      </c>
      <c r="L173" s="21" t="str">
        <f t="shared" si="13"/>
        <v/>
      </c>
      <c r="M173" s="22" t="str">
        <f t="shared" si="14"/>
        <v/>
      </c>
      <c r="N173" s="21" t="str">
        <f t="shared" si="15"/>
        <v/>
      </c>
      <c r="O173" s="24" t="str">
        <f t="shared" si="16"/>
        <v/>
      </c>
      <c r="Q173" s="25" t="str">
        <f>IF(P173="","",VLOOKUP(P173,[2]Entraîneur!A:C,2,FALSE))</f>
        <v/>
      </c>
      <c r="R173" s="18" t="str">
        <f>IF(P173="","",VLOOKUP(P173,[2]Budget!A:B,2,FALSE))</f>
        <v/>
      </c>
    </row>
    <row r="174" spans="3:18">
      <c r="C174" s="18" t="str">
        <f>IF(E174="","",VLOOKUP(E174,[2]Budget!A:B,2,FALSE))</f>
        <v/>
      </c>
      <c r="D174" s="19" t="str">
        <f>IF(E174="","",VLOOKUP(E174,[2]Entraîneur!A:C,2,FALSE))</f>
        <v/>
      </c>
      <c r="F174" s="21" t="str">
        <f t="shared" si="12"/>
        <v/>
      </c>
      <c r="L174" s="21" t="str">
        <f t="shared" si="13"/>
        <v/>
      </c>
      <c r="M174" s="22" t="str">
        <f t="shared" si="14"/>
        <v/>
      </c>
      <c r="N174" s="21" t="str">
        <f t="shared" si="15"/>
        <v/>
      </c>
      <c r="O174" s="24" t="str">
        <f t="shared" si="16"/>
        <v/>
      </c>
      <c r="Q174" s="25" t="str">
        <f>IF(P174="","",VLOOKUP(P174,[2]Entraîneur!A:C,2,FALSE))</f>
        <v/>
      </c>
      <c r="R174" s="18" t="str">
        <f>IF(P174="","",VLOOKUP(P174,[2]Budget!A:B,2,FALSE))</f>
        <v/>
      </c>
    </row>
    <row r="175" spans="3:18">
      <c r="C175" s="18" t="str">
        <f>IF(E175="","",VLOOKUP(E175,[2]Budget!A:B,2,FALSE))</f>
        <v/>
      </c>
      <c r="D175" s="19" t="str">
        <f>IF(E175="","",VLOOKUP(E175,[2]Entraîneur!A:C,2,FALSE))</f>
        <v/>
      </c>
      <c r="F175" s="21" t="str">
        <f t="shared" si="12"/>
        <v/>
      </c>
      <c r="L175" s="21" t="str">
        <f t="shared" si="13"/>
        <v/>
      </c>
      <c r="M175" s="22" t="str">
        <f t="shared" si="14"/>
        <v/>
      </c>
      <c r="N175" s="21" t="str">
        <f t="shared" si="15"/>
        <v/>
      </c>
      <c r="O175" s="24" t="str">
        <f t="shared" si="16"/>
        <v/>
      </c>
      <c r="Q175" s="25" t="str">
        <f>IF(P175="","",VLOOKUP(P175,[2]Entraîneur!A:C,2,FALSE))</f>
        <v/>
      </c>
      <c r="R175" s="18" t="str">
        <f>IF(P175="","",VLOOKUP(P175,[2]Budget!A:B,2,FALSE))</f>
        <v/>
      </c>
    </row>
    <row r="176" spans="3:18">
      <c r="C176" s="18" t="str">
        <f>IF(E176="","",VLOOKUP(E176,[2]Budget!A:B,2,FALSE))</f>
        <v/>
      </c>
      <c r="D176" s="19" t="str">
        <f>IF(E176="","",VLOOKUP(E176,[2]Entraîneur!A:C,2,FALSE))</f>
        <v/>
      </c>
      <c r="F176" s="21" t="str">
        <f t="shared" si="12"/>
        <v/>
      </c>
      <c r="L176" s="21" t="str">
        <f t="shared" si="13"/>
        <v/>
      </c>
      <c r="M176" s="22" t="str">
        <f t="shared" si="14"/>
        <v/>
      </c>
      <c r="N176" s="21" t="str">
        <f t="shared" si="15"/>
        <v/>
      </c>
      <c r="O176" s="24" t="str">
        <f t="shared" si="16"/>
        <v/>
      </c>
      <c r="Q176" s="25" t="str">
        <f>IF(P176="","",VLOOKUP(P176,[2]Entraîneur!A:C,2,FALSE))</f>
        <v/>
      </c>
      <c r="R176" s="18" t="str">
        <f>IF(P176="","",VLOOKUP(P176,[2]Budget!A:B,2,FALSE))</f>
        <v/>
      </c>
    </row>
    <row r="177" spans="3:18">
      <c r="C177" s="18" t="str">
        <f>IF(E177="","",VLOOKUP(E177,[2]Budget!A:B,2,FALSE))</f>
        <v/>
      </c>
      <c r="D177" s="19" t="str">
        <f>IF(E177="","",VLOOKUP(E177,[2]Entraîneur!A:C,2,FALSE))</f>
        <v/>
      </c>
      <c r="F177" s="21" t="str">
        <f t="shared" si="12"/>
        <v/>
      </c>
      <c r="L177" s="21" t="str">
        <f t="shared" si="13"/>
        <v/>
      </c>
      <c r="M177" s="22" t="str">
        <f t="shared" si="14"/>
        <v/>
      </c>
      <c r="N177" s="21" t="str">
        <f t="shared" si="15"/>
        <v/>
      </c>
      <c r="O177" s="24" t="str">
        <f t="shared" si="16"/>
        <v/>
      </c>
      <c r="Q177" s="25" t="str">
        <f>IF(P177="","",VLOOKUP(P177,[2]Entraîneur!A:C,2,FALSE))</f>
        <v/>
      </c>
      <c r="R177" s="18" t="str">
        <f>IF(P177="","",VLOOKUP(P177,[2]Budget!A:B,2,FALSE))</f>
        <v/>
      </c>
    </row>
    <row r="178" spans="3:18">
      <c r="C178" s="18" t="str">
        <f>IF(E178="","",VLOOKUP(E178,[2]Budget!A:B,2,FALSE))</f>
        <v/>
      </c>
      <c r="D178" s="19" t="str">
        <f>IF(E178="","",VLOOKUP(E178,[2]Entraîneur!A:C,2,FALSE))</f>
        <v/>
      </c>
      <c r="F178" s="21" t="str">
        <f t="shared" si="12"/>
        <v/>
      </c>
      <c r="L178" s="21" t="str">
        <f t="shared" si="13"/>
        <v/>
      </c>
      <c r="M178" s="22" t="str">
        <f t="shared" si="14"/>
        <v/>
      </c>
      <c r="N178" s="21" t="str">
        <f t="shared" si="15"/>
        <v/>
      </c>
      <c r="O178" s="24" t="str">
        <f t="shared" si="16"/>
        <v/>
      </c>
      <c r="Q178" s="25" t="str">
        <f>IF(P178="","",VLOOKUP(P178,[2]Entraîneur!A:C,2,FALSE))</f>
        <v/>
      </c>
      <c r="R178" s="18" t="str">
        <f>IF(P178="","",VLOOKUP(P178,[2]Budget!A:B,2,FALSE))</f>
        <v/>
      </c>
    </row>
    <row r="179" spans="3:18">
      <c r="C179" s="18" t="str">
        <f>IF(E179="","",VLOOKUP(E179,[2]Budget!A:B,2,FALSE))</f>
        <v/>
      </c>
      <c r="D179" s="19" t="str">
        <f>IF(E179="","",VLOOKUP(E179,[2]Entraîneur!A:C,2,FALSE))</f>
        <v/>
      </c>
      <c r="F179" s="21" t="str">
        <f t="shared" si="12"/>
        <v/>
      </c>
      <c r="L179" s="21" t="str">
        <f t="shared" si="13"/>
        <v/>
      </c>
      <c r="M179" s="22" t="str">
        <f t="shared" si="14"/>
        <v/>
      </c>
      <c r="N179" s="21" t="str">
        <f t="shared" si="15"/>
        <v/>
      </c>
      <c r="O179" s="24" t="str">
        <f t="shared" si="16"/>
        <v/>
      </c>
      <c r="Q179" s="25" t="str">
        <f>IF(P179="","",VLOOKUP(P179,[2]Entraîneur!A:C,2,FALSE))</f>
        <v/>
      </c>
      <c r="R179" s="18" t="str">
        <f>IF(P179="","",VLOOKUP(P179,[2]Budget!A:B,2,FALSE))</f>
        <v/>
      </c>
    </row>
    <row r="180" spans="3:18">
      <c r="C180" s="18" t="str">
        <f>IF(E180="","",VLOOKUP(E180,[2]Budget!A:B,2,FALSE))</f>
        <v/>
      </c>
      <c r="D180" s="19" t="str">
        <f>IF(E180="","",VLOOKUP(E180,[2]Entraîneur!A:C,2,FALSE))</f>
        <v/>
      </c>
      <c r="F180" s="21" t="str">
        <f t="shared" si="12"/>
        <v/>
      </c>
      <c r="L180" s="21" t="str">
        <f t="shared" si="13"/>
        <v/>
      </c>
      <c r="M180" s="22" t="str">
        <f t="shared" si="14"/>
        <v/>
      </c>
      <c r="N180" s="21" t="str">
        <f t="shared" si="15"/>
        <v/>
      </c>
      <c r="O180" s="24" t="str">
        <f t="shared" si="16"/>
        <v/>
      </c>
      <c r="Q180" s="25" t="str">
        <f>IF(P180="","",VLOOKUP(P180,[2]Entraîneur!A:C,2,FALSE))</f>
        <v/>
      </c>
      <c r="R180" s="18" t="str">
        <f>IF(P180="","",VLOOKUP(P180,[2]Budget!A:B,2,FALSE))</f>
        <v/>
      </c>
    </row>
    <row r="181" spans="3:18">
      <c r="C181" s="18" t="str">
        <f>IF(E181="","",VLOOKUP(E181,[2]Budget!A:B,2,FALSE))</f>
        <v/>
      </c>
      <c r="D181" s="19" t="str">
        <f>IF(E181="","",VLOOKUP(E181,[2]Entraîneur!A:C,2,FALSE))</f>
        <v/>
      </c>
      <c r="F181" s="21" t="str">
        <f t="shared" si="12"/>
        <v/>
      </c>
      <c r="L181" s="21" t="str">
        <f t="shared" si="13"/>
        <v/>
      </c>
      <c r="M181" s="22" t="str">
        <f t="shared" si="14"/>
        <v/>
      </c>
      <c r="N181" s="21" t="str">
        <f t="shared" si="15"/>
        <v/>
      </c>
      <c r="O181" s="24" t="str">
        <f t="shared" si="16"/>
        <v/>
      </c>
      <c r="Q181" s="25" t="str">
        <f>IF(P181="","",VLOOKUP(P181,[2]Entraîneur!A:C,2,FALSE))</f>
        <v/>
      </c>
      <c r="R181" s="18" t="str">
        <f>IF(P181="","",VLOOKUP(P181,[2]Budget!A:B,2,FALSE))</f>
        <v/>
      </c>
    </row>
    <row r="182" spans="3:18">
      <c r="C182" s="18" t="str">
        <f>IF(E182="","",VLOOKUP(E182,[2]Budget!A:B,2,FALSE))</f>
        <v/>
      </c>
      <c r="D182" s="19" t="str">
        <f>IF(E182="","",VLOOKUP(E182,[2]Entraîneur!A:C,2,FALSE))</f>
        <v/>
      </c>
      <c r="F182" s="21" t="str">
        <f t="shared" si="12"/>
        <v/>
      </c>
      <c r="L182" s="21" t="str">
        <f t="shared" si="13"/>
        <v/>
      </c>
      <c r="M182" s="22" t="str">
        <f t="shared" si="14"/>
        <v/>
      </c>
      <c r="N182" s="21" t="str">
        <f t="shared" si="15"/>
        <v/>
      </c>
      <c r="O182" s="24" t="str">
        <f t="shared" si="16"/>
        <v/>
      </c>
      <c r="Q182" s="25" t="str">
        <f>IF(P182="","",VLOOKUP(P182,[2]Entraîneur!A:C,2,FALSE))</f>
        <v/>
      </c>
      <c r="R182" s="18" t="str">
        <f>IF(P182="","",VLOOKUP(P182,[2]Budget!A:B,2,FALSE))</f>
        <v/>
      </c>
    </row>
    <row r="183" spans="3:18">
      <c r="C183" s="18" t="str">
        <f>IF(E183="","",VLOOKUP(E183,[2]Budget!A:B,2,FALSE))</f>
        <v/>
      </c>
      <c r="D183" s="19" t="str">
        <f>IF(E183="","",VLOOKUP(E183,[2]Entraîneur!A:C,2,FALSE))</f>
        <v/>
      </c>
      <c r="F183" s="21" t="str">
        <f t="shared" si="12"/>
        <v/>
      </c>
      <c r="L183" s="21" t="str">
        <f t="shared" si="13"/>
        <v/>
      </c>
      <c r="M183" s="22" t="str">
        <f t="shared" si="14"/>
        <v/>
      </c>
      <c r="N183" s="21" t="str">
        <f t="shared" si="15"/>
        <v/>
      </c>
      <c r="O183" s="24" t="str">
        <f t="shared" si="16"/>
        <v/>
      </c>
      <c r="Q183" s="25" t="str">
        <f>IF(P183="","",VLOOKUP(P183,[2]Entraîneur!A:C,2,FALSE))</f>
        <v/>
      </c>
      <c r="R183" s="18" t="str">
        <f>IF(P183="","",VLOOKUP(P183,[2]Budget!A:B,2,FALSE))</f>
        <v/>
      </c>
    </row>
    <row r="184" spans="3:18">
      <c r="C184" s="18" t="str">
        <f>IF(E184="","",VLOOKUP(E184,[2]Budget!A:B,2,FALSE))</f>
        <v/>
      </c>
      <c r="D184" s="19" t="str">
        <f>IF(E184="","",VLOOKUP(E184,[2]Entraîneur!A:C,2,FALSE))</f>
        <v/>
      </c>
      <c r="F184" s="21" t="str">
        <f t="shared" si="12"/>
        <v/>
      </c>
      <c r="L184" s="21" t="str">
        <f t="shared" si="13"/>
        <v/>
      </c>
      <c r="M184" s="22" t="str">
        <f t="shared" si="14"/>
        <v/>
      </c>
      <c r="N184" s="21" t="str">
        <f t="shared" si="15"/>
        <v/>
      </c>
      <c r="O184" s="24" t="str">
        <f t="shared" si="16"/>
        <v/>
      </c>
      <c r="Q184" s="25" t="str">
        <f>IF(P184="","",VLOOKUP(P184,[2]Entraîneur!A:C,2,FALSE))</f>
        <v/>
      </c>
      <c r="R184" s="18" t="str">
        <f>IF(P184="","",VLOOKUP(P184,[2]Budget!A:B,2,FALSE))</f>
        <v/>
      </c>
    </row>
    <row r="185" spans="3:18">
      <c r="C185" s="18" t="str">
        <f>IF(E185="","",VLOOKUP(E185,[2]Budget!A:B,2,FALSE))</f>
        <v/>
      </c>
      <c r="D185" s="19" t="str">
        <f>IF(E185="","",VLOOKUP(E185,[2]Entraîneur!A:C,2,FALSE))</f>
        <v/>
      </c>
      <c r="F185" s="21" t="str">
        <f t="shared" si="12"/>
        <v/>
      </c>
      <c r="L185" s="21" t="str">
        <f t="shared" si="13"/>
        <v/>
      </c>
      <c r="M185" s="22" t="str">
        <f t="shared" si="14"/>
        <v/>
      </c>
      <c r="N185" s="21" t="str">
        <f t="shared" si="15"/>
        <v/>
      </c>
      <c r="O185" s="24" t="str">
        <f t="shared" si="16"/>
        <v/>
      </c>
      <c r="Q185" s="25" t="str">
        <f>IF(P185="","",VLOOKUP(P185,[2]Entraîneur!A:C,2,FALSE))</f>
        <v/>
      </c>
      <c r="R185" s="18" t="str">
        <f>IF(P185="","",VLOOKUP(P185,[2]Budget!A:B,2,FALSE))</f>
        <v/>
      </c>
    </row>
    <row r="186" spans="3:18">
      <c r="C186" s="18" t="str">
        <f>IF(E186="","",VLOOKUP(E186,[2]Budget!A:B,2,FALSE))</f>
        <v/>
      </c>
      <c r="D186" s="19" t="str">
        <f>IF(E186="","",VLOOKUP(E186,[2]Entraîneur!A:C,2,FALSE))</f>
        <v/>
      </c>
      <c r="F186" s="21" t="str">
        <f t="shared" si="12"/>
        <v/>
      </c>
      <c r="L186" s="21" t="str">
        <f t="shared" si="13"/>
        <v/>
      </c>
      <c r="M186" s="22" t="str">
        <f t="shared" si="14"/>
        <v/>
      </c>
      <c r="N186" s="21" t="str">
        <f t="shared" si="15"/>
        <v/>
      </c>
      <c r="O186" s="24" t="str">
        <f t="shared" si="16"/>
        <v/>
      </c>
      <c r="Q186" s="25" t="str">
        <f>IF(P186="","",VLOOKUP(P186,[2]Entraîneur!A:C,2,FALSE))</f>
        <v/>
      </c>
      <c r="R186" s="18" t="str">
        <f>IF(P186="","",VLOOKUP(P186,[2]Budget!A:B,2,FALSE))</f>
        <v/>
      </c>
    </row>
    <row r="187" spans="3:18">
      <c r="C187" s="18" t="str">
        <f>IF(E187="","",VLOOKUP(E187,[2]Budget!A:B,2,FALSE))</f>
        <v/>
      </c>
      <c r="D187" s="19" t="str">
        <f>IF(E187="","",VLOOKUP(E187,[2]Entraîneur!A:C,2,FALSE))</f>
        <v/>
      </c>
      <c r="F187" s="21" t="str">
        <f t="shared" si="12"/>
        <v/>
      </c>
      <c r="L187" s="21" t="str">
        <f t="shared" si="13"/>
        <v/>
      </c>
      <c r="M187" s="22" t="str">
        <f t="shared" si="14"/>
        <v/>
      </c>
      <c r="N187" s="21" t="str">
        <f t="shared" si="15"/>
        <v/>
      </c>
      <c r="O187" s="24" t="str">
        <f t="shared" si="16"/>
        <v/>
      </c>
      <c r="Q187" s="25" t="str">
        <f>IF(P187="","",VLOOKUP(P187,[2]Entraîneur!A:C,2,FALSE))</f>
        <v/>
      </c>
      <c r="R187" s="18" t="str">
        <f>IF(P187="","",VLOOKUP(P187,[2]Budget!A:B,2,FALSE))</f>
        <v/>
      </c>
    </row>
    <row r="188" spans="3:18">
      <c r="C188" s="18" t="str">
        <f>IF(E188="","",VLOOKUP(E188,[2]Budget!A:B,2,FALSE))</f>
        <v/>
      </c>
      <c r="D188" s="19" t="str">
        <f>IF(E188="","",VLOOKUP(E188,[2]Entraîneur!A:C,2,FALSE))</f>
        <v/>
      </c>
      <c r="F188" s="21" t="str">
        <f t="shared" si="12"/>
        <v/>
      </c>
      <c r="L188" s="21" t="str">
        <f t="shared" si="13"/>
        <v/>
      </c>
      <c r="M188" s="22" t="str">
        <f t="shared" si="14"/>
        <v/>
      </c>
      <c r="N188" s="21" t="str">
        <f t="shared" si="15"/>
        <v/>
      </c>
      <c r="O188" s="24" t="str">
        <f t="shared" si="16"/>
        <v/>
      </c>
      <c r="Q188" s="25" t="str">
        <f>IF(P188="","",VLOOKUP(P188,[2]Entraîneur!A:C,2,FALSE))</f>
        <v/>
      </c>
      <c r="R188" s="18" t="str">
        <f>IF(P188="","",VLOOKUP(P188,[2]Budget!A:B,2,FALSE))</f>
        <v/>
      </c>
    </row>
    <row r="189" spans="3:18">
      <c r="C189" s="18" t="str">
        <f>IF(E189="","",VLOOKUP(E189,[2]Budget!A:B,2,FALSE))</f>
        <v/>
      </c>
      <c r="D189" s="19" t="str">
        <f>IF(E189="","",VLOOKUP(E189,[2]Entraîneur!A:C,2,FALSE))</f>
        <v/>
      </c>
      <c r="F189" s="21" t="str">
        <f t="shared" si="12"/>
        <v/>
      </c>
      <c r="L189" s="21" t="str">
        <f t="shared" si="13"/>
        <v/>
      </c>
      <c r="M189" s="22" t="str">
        <f t="shared" si="14"/>
        <v/>
      </c>
      <c r="N189" s="21" t="str">
        <f t="shared" si="15"/>
        <v/>
      </c>
      <c r="O189" s="24" t="str">
        <f t="shared" si="16"/>
        <v/>
      </c>
      <c r="Q189" s="25" t="str">
        <f>IF(P189="","",VLOOKUP(P189,[2]Entraîneur!A:C,2,FALSE))</f>
        <v/>
      </c>
      <c r="R189" s="18" t="str">
        <f>IF(P189="","",VLOOKUP(P189,[2]Budget!A:B,2,FALSE))</f>
        <v/>
      </c>
    </row>
    <row r="190" spans="3:18">
      <c r="C190" s="18" t="str">
        <f>IF(E190="","",VLOOKUP(E190,[2]Budget!A:B,2,FALSE))</f>
        <v/>
      </c>
      <c r="D190" s="19" t="str">
        <f>IF(E190="","",VLOOKUP(E190,[2]Entraîneur!A:C,2,FALSE))</f>
        <v/>
      </c>
      <c r="F190" s="21" t="str">
        <f t="shared" si="12"/>
        <v/>
      </c>
      <c r="L190" s="21" t="str">
        <f t="shared" si="13"/>
        <v/>
      </c>
      <c r="M190" s="22" t="str">
        <f t="shared" si="14"/>
        <v/>
      </c>
      <c r="N190" s="21" t="str">
        <f t="shared" si="15"/>
        <v/>
      </c>
      <c r="O190" s="24" t="str">
        <f t="shared" si="16"/>
        <v/>
      </c>
      <c r="Q190" s="25" t="str">
        <f>IF(P190="","",VLOOKUP(P190,[2]Entraîneur!A:C,2,FALSE))</f>
        <v/>
      </c>
      <c r="R190" s="18" t="str">
        <f>IF(P190="","",VLOOKUP(P190,[2]Budget!A:B,2,FALSE))</f>
        <v/>
      </c>
    </row>
    <row r="191" spans="3:18">
      <c r="C191" s="18" t="str">
        <f>IF(E191="","",VLOOKUP(E191,[2]Budget!A:B,2,FALSE))</f>
        <v/>
      </c>
      <c r="D191" s="19" t="str">
        <f>IF(E191="","",VLOOKUP(E191,[2]Entraîneur!A:C,2,FALSE))</f>
        <v/>
      </c>
      <c r="F191" s="21" t="str">
        <f t="shared" si="12"/>
        <v/>
      </c>
      <c r="L191" s="21" t="str">
        <f t="shared" si="13"/>
        <v/>
      </c>
      <c r="M191" s="22" t="str">
        <f t="shared" si="14"/>
        <v/>
      </c>
      <c r="N191" s="21" t="str">
        <f t="shared" si="15"/>
        <v/>
      </c>
      <c r="O191" s="24" t="str">
        <f t="shared" si="16"/>
        <v/>
      </c>
      <c r="Q191" s="25" t="str">
        <f>IF(P191="","",VLOOKUP(P191,[2]Entraîneur!A:C,2,FALSE))</f>
        <v/>
      </c>
      <c r="R191" s="18" t="str">
        <f>IF(P191="","",VLOOKUP(P191,[2]Budget!A:B,2,FALSE))</f>
        <v/>
      </c>
    </row>
    <row r="192" spans="3:18">
      <c r="C192" s="18" t="str">
        <f>IF(E192="","",VLOOKUP(E192,[2]Budget!A:B,2,FALSE))</f>
        <v/>
      </c>
      <c r="D192" s="19" t="str">
        <f>IF(E192="","",VLOOKUP(E192,[2]Entraîneur!A:C,2,FALSE))</f>
        <v/>
      </c>
      <c r="F192" s="21" t="str">
        <f t="shared" si="12"/>
        <v/>
      </c>
      <c r="L192" s="21" t="str">
        <f t="shared" si="13"/>
        <v/>
      </c>
      <c r="M192" s="22" t="str">
        <f t="shared" si="14"/>
        <v/>
      </c>
      <c r="N192" s="21" t="str">
        <f t="shared" si="15"/>
        <v/>
      </c>
      <c r="O192" s="24" t="str">
        <f t="shared" si="16"/>
        <v/>
      </c>
      <c r="Q192" s="25" t="str">
        <f>IF(P192="","",VLOOKUP(P192,[2]Entraîneur!A:C,2,FALSE))</f>
        <v/>
      </c>
      <c r="R192" s="18" t="str">
        <f>IF(P192="","",VLOOKUP(P192,[2]Budget!A:B,2,FALSE))</f>
        <v/>
      </c>
    </row>
    <row r="193" spans="3:18">
      <c r="C193" s="18" t="str">
        <f>IF(E193="","",VLOOKUP(E193,[2]Budget!A:B,2,FALSE))</f>
        <v/>
      </c>
      <c r="D193" s="19" t="str">
        <f>IF(E193="","",VLOOKUP(E193,[2]Entraîneur!A:C,2,FALSE))</f>
        <v/>
      </c>
      <c r="F193" s="21" t="str">
        <f t="shared" si="12"/>
        <v/>
      </c>
      <c r="L193" s="21" t="str">
        <f t="shared" si="13"/>
        <v/>
      </c>
      <c r="M193" s="22" t="str">
        <f t="shared" si="14"/>
        <v/>
      </c>
      <c r="N193" s="21" t="str">
        <f t="shared" si="15"/>
        <v/>
      </c>
      <c r="O193" s="24" t="str">
        <f t="shared" si="16"/>
        <v/>
      </c>
      <c r="Q193" s="25" t="str">
        <f>IF(P193="","",VLOOKUP(P193,[2]Entraîneur!A:C,2,FALSE))</f>
        <v/>
      </c>
      <c r="R193" s="18" t="str">
        <f>IF(P193="","",VLOOKUP(P193,[2]Budget!A:B,2,FALSE))</f>
        <v/>
      </c>
    </row>
    <row r="194" spans="3:18">
      <c r="C194" s="18" t="str">
        <f>IF(E194="","",VLOOKUP(E194,[2]Budget!A:B,2,FALSE))</f>
        <v/>
      </c>
      <c r="D194" s="19" t="str">
        <f>IF(E194="","",VLOOKUP(E194,[2]Entraîneur!A:C,2,FALSE))</f>
        <v/>
      </c>
      <c r="F194" s="21" t="str">
        <f t="shared" ref="F194:F257" si="17">IF(G194="","",IF(G194=K194,"Nul",IF(G194&gt;K194,"Victoire",IF(G194&lt;K194,"Défaite"))))</f>
        <v/>
      </c>
      <c r="L194" s="21" t="str">
        <f t="shared" ref="L194:L257" si="18">IF(R194="","",IF(R194&gt;=C194,"OUI","NON"))</f>
        <v/>
      </c>
      <c r="M194" s="22" t="str">
        <f t="shared" ref="M194:M257" si="19">IF(J194="","",IF(J194&lt;H194,"OUI","NON"))</f>
        <v/>
      </c>
      <c r="N194" s="21" t="str">
        <f t="shared" ref="N194:N257" si="20">IF(O194="","",IF(O194="Défaite","0",IF(O194="Nul","1",IF(O194="Victoire","3"))))</f>
        <v/>
      </c>
      <c r="O194" s="24" t="str">
        <f t="shared" ref="O194:O257" si="21">IF(K194="","",IF(F194="Nul","Nul",IF(F194="Victoire","Défaite",IF(F194="Défaite","Victoire"))))</f>
        <v/>
      </c>
      <c r="Q194" s="25" t="str">
        <f>IF(P194="","",VLOOKUP(P194,[2]Entraîneur!A:C,2,FALSE))</f>
        <v/>
      </c>
      <c r="R194" s="18" t="str">
        <f>IF(P194="","",VLOOKUP(P194,[2]Budget!A:B,2,FALSE))</f>
        <v/>
      </c>
    </row>
    <row r="195" spans="3:18">
      <c r="C195" s="18" t="str">
        <f>IF(E195="","",VLOOKUP(E195,[2]Budget!A:B,2,FALSE))</f>
        <v/>
      </c>
      <c r="D195" s="19" t="str">
        <f>IF(E195="","",VLOOKUP(E195,[2]Entraîneur!A:C,2,FALSE))</f>
        <v/>
      </c>
      <c r="F195" s="21" t="str">
        <f t="shared" si="17"/>
        <v/>
      </c>
      <c r="L195" s="21" t="str">
        <f t="shared" si="18"/>
        <v/>
      </c>
      <c r="M195" s="22" t="str">
        <f t="shared" si="19"/>
        <v/>
      </c>
      <c r="N195" s="21" t="str">
        <f t="shared" si="20"/>
        <v/>
      </c>
      <c r="O195" s="24" t="str">
        <f t="shared" si="21"/>
        <v/>
      </c>
      <c r="Q195" s="25" t="str">
        <f>IF(P195="","",VLOOKUP(P195,[2]Entraîneur!A:C,2,FALSE))</f>
        <v/>
      </c>
      <c r="R195" s="18" t="str">
        <f>IF(P195="","",VLOOKUP(P195,[2]Budget!A:B,2,FALSE))</f>
        <v/>
      </c>
    </row>
    <row r="196" spans="3:18">
      <c r="C196" s="18" t="str">
        <f>IF(E196="","",VLOOKUP(E196,[2]Budget!A:B,2,FALSE))</f>
        <v/>
      </c>
      <c r="D196" s="19" t="str">
        <f>IF(E196="","",VLOOKUP(E196,[2]Entraîneur!A:C,2,FALSE))</f>
        <v/>
      </c>
      <c r="F196" s="21" t="str">
        <f t="shared" si="17"/>
        <v/>
      </c>
      <c r="L196" s="21" t="str">
        <f t="shared" si="18"/>
        <v/>
      </c>
      <c r="M196" s="22" t="str">
        <f t="shared" si="19"/>
        <v/>
      </c>
      <c r="N196" s="21" t="str">
        <f t="shared" si="20"/>
        <v/>
      </c>
      <c r="O196" s="24" t="str">
        <f t="shared" si="21"/>
        <v/>
      </c>
      <c r="Q196" s="25" t="str">
        <f>IF(P196="","",VLOOKUP(P196,[2]Entraîneur!A:C,2,FALSE))</f>
        <v/>
      </c>
      <c r="R196" s="18" t="str">
        <f>IF(P196="","",VLOOKUP(P196,[2]Budget!A:B,2,FALSE))</f>
        <v/>
      </c>
    </row>
    <row r="197" spans="3:18">
      <c r="C197" s="18" t="str">
        <f>IF(E197="","",VLOOKUP(E197,[2]Budget!A:B,2,FALSE))</f>
        <v/>
      </c>
      <c r="D197" s="19" t="str">
        <f>IF(E197="","",VLOOKUP(E197,[2]Entraîneur!A:C,2,FALSE))</f>
        <v/>
      </c>
      <c r="F197" s="21" t="str">
        <f t="shared" si="17"/>
        <v/>
      </c>
      <c r="L197" s="21" t="str">
        <f t="shared" si="18"/>
        <v/>
      </c>
      <c r="M197" s="22" t="str">
        <f t="shared" si="19"/>
        <v/>
      </c>
      <c r="N197" s="21" t="str">
        <f t="shared" si="20"/>
        <v/>
      </c>
      <c r="O197" s="24" t="str">
        <f t="shared" si="21"/>
        <v/>
      </c>
      <c r="Q197" s="25" t="str">
        <f>IF(P197="","",VLOOKUP(P197,[2]Entraîneur!A:C,2,FALSE))</f>
        <v/>
      </c>
      <c r="R197" s="18" t="str">
        <f>IF(P197="","",VLOOKUP(P197,[2]Budget!A:B,2,FALSE))</f>
        <v/>
      </c>
    </row>
    <row r="198" spans="3:18">
      <c r="C198" s="18" t="str">
        <f>IF(E198="","",VLOOKUP(E198,[2]Budget!A:B,2,FALSE))</f>
        <v/>
      </c>
      <c r="D198" s="19" t="str">
        <f>IF(E198="","",VLOOKUP(E198,[2]Entraîneur!A:C,2,FALSE))</f>
        <v/>
      </c>
      <c r="F198" s="21" t="str">
        <f t="shared" si="17"/>
        <v/>
      </c>
      <c r="L198" s="21" t="str">
        <f t="shared" si="18"/>
        <v/>
      </c>
      <c r="M198" s="22" t="str">
        <f t="shared" si="19"/>
        <v/>
      </c>
      <c r="N198" s="21" t="str">
        <f t="shared" si="20"/>
        <v/>
      </c>
      <c r="O198" s="24" t="str">
        <f t="shared" si="21"/>
        <v/>
      </c>
      <c r="Q198" s="25" t="str">
        <f>IF(P198="","",VLOOKUP(P198,[2]Entraîneur!A:C,2,FALSE))</f>
        <v/>
      </c>
      <c r="R198" s="18" t="str">
        <f>IF(P198="","",VLOOKUP(P198,[2]Budget!A:B,2,FALSE))</f>
        <v/>
      </c>
    </row>
    <row r="199" spans="3:18">
      <c r="C199" s="18" t="str">
        <f>IF(E199="","",VLOOKUP(E199,[2]Budget!A:B,2,FALSE))</f>
        <v/>
      </c>
      <c r="D199" s="19" t="str">
        <f>IF(E199="","",VLOOKUP(E199,[2]Entraîneur!A:C,2,FALSE))</f>
        <v/>
      </c>
      <c r="F199" s="21" t="str">
        <f t="shared" si="17"/>
        <v/>
      </c>
      <c r="L199" s="21" t="str">
        <f t="shared" si="18"/>
        <v/>
      </c>
      <c r="M199" s="22" t="str">
        <f t="shared" si="19"/>
        <v/>
      </c>
      <c r="N199" s="21" t="str">
        <f t="shared" si="20"/>
        <v/>
      </c>
      <c r="O199" s="24" t="str">
        <f t="shared" si="21"/>
        <v/>
      </c>
      <c r="Q199" s="25" t="str">
        <f>IF(P199="","",VLOOKUP(P199,[2]Entraîneur!A:C,2,FALSE))</f>
        <v/>
      </c>
      <c r="R199" s="18" t="str">
        <f>IF(P199="","",VLOOKUP(P199,[2]Budget!A:B,2,FALSE))</f>
        <v/>
      </c>
    </row>
    <row r="200" spans="3:18">
      <c r="C200" s="18" t="str">
        <f>IF(E200="","",VLOOKUP(E200,[2]Budget!A:B,2,FALSE))</f>
        <v/>
      </c>
      <c r="D200" s="19" t="str">
        <f>IF(E200="","",VLOOKUP(E200,[2]Entraîneur!A:C,2,FALSE))</f>
        <v/>
      </c>
      <c r="F200" s="21" t="str">
        <f t="shared" si="17"/>
        <v/>
      </c>
      <c r="L200" s="21" t="str">
        <f t="shared" si="18"/>
        <v/>
      </c>
      <c r="M200" s="22" t="str">
        <f t="shared" si="19"/>
        <v/>
      </c>
      <c r="N200" s="21" t="str">
        <f t="shared" si="20"/>
        <v/>
      </c>
      <c r="O200" s="24" t="str">
        <f t="shared" si="21"/>
        <v/>
      </c>
      <c r="Q200" s="25" t="str">
        <f>IF(P200="","",VLOOKUP(P200,[2]Entraîneur!A:C,2,FALSE))</f>
        <v/>
      </c>
      <c r="R200" s="18" t="str">
        <f>IF(P200="","",VLOOKUP(P200,[2]Budget!A:B,2,FALSE))</f>
        <v/>
      </c>
    </row>
    <row r="201" spans="3:18">
      <c r="C201" s="18" t="str">
        <f>IF(E201="","",VLOOKUP(E201,[2]Budget!A:B,2,FALSE))</f>
        <v/>
      </c>
      <c r="D201" s="19" t="str">
        <f>IF(E201="","",VLOOKUP(E201,[2]Entraîneur!A:C,2,FALSE))</f>
        <v/>
      </c>
      <c r="F201" s="21" t="str">
        <f t="shared" si="17"/>
        <v/>
      </c>
      <c r="L201" s="21" t="str">
        <f t="shared" si="18"/>
        <v/>
      </c>
      <c r="M201" s="22" t="str">
        <f t="shared" si="19"/>
        <v/>
      </c>
      <c r="N201" s="21" t="str">
        <f t="shared" si="20"/>
        <v/>
      </c>
      <c r="O201" s="24" t="str">
        <f t="shared" si="21"/>
        <v/>
      </c>
      <c r="Q201" s="25" t="str">
        <f>IF(P201="","",VLOOKUP(P201,[2]Entraîneur!A:C,2,FALSE))</f>
        <v/>
      </c>
      <c r="R201" s="18" t="str">
        <f>IF(P201="","",VLOOKUP(P201,[2]Budget!A:B,2,FALSE))</f>
        <v/>
      </c>
    </row>
    <row r="202" spans="3:18">
      <c r="C202" s="18" t="str">
        <f>IF(E202="","",VLOOKUP(E202,[2]Budget!A:B,2,FALSE))</f>
        <v/>
      </c>
      <c r="D202" s="19" t="str">
        <f>IF(E202="","",VLOOKUP(E202,[2]Entraîneur!A:C,2,FALSE))</f>
        <v/>
      </c>
      <c r="F202" s="21" t="str">
        <f t="shared" si="17"/>
        <v/>
      </c>
      <c r="L202" s="21" t="str">
        <f t="shared" si="18"/>
        <v/>
      </c>
      <c r="M202" s="22" t="str">
        <f t="shared" si="19"/>
        <v/>
      </c>
      <c r="N202" s="21" t="str">
        <f t="shared" si="20"/>
        <v/>
      </c>
      <c r="O202" s="24" t="str">
        <f t="shared" si="21"/>
        <v/>
      </c>
      <c r="Q202" s="25" t="str">
        <f>IF(P202="","",VLOOKUP(P202,[2]Entraîneur!A:C,2,FALSE))</f>
        <v/>
      </c>
      <c r="R202" s="18" t="str">
        <f>IF(P202="","",VLOOKUP(P202,[2]Budget!A:B,2,FALSE))</f>
        <v/>
      </c>
    </row>
    <row r="203" spans="3:18">
      <c r="C203" s="18" t="str">
        <f>IF(E203="","",VLOOKUP(E203,[2]Budget!A:B,2,FALSE))</f>
        <v/>
      </c>
      <c r="D203" s="19" t="str">
        <f>IF(E203="","",VLOOKUP(E203,[2]Entraîneur!A:C,2,FALSE))</f>
        <v/>
      </c>
      <c r="F203" s="21" t="str">
        <f t="shared" si="17"/>
        <v/>
      </c>
      <c r="L203" s="21" t="str">
        <f t="shared" si="18"/>
        <v/>
      </c>
      <c r="M203" s="22" t="str">
        <f t="shared" si="19"/>
        <v/>
      </c>
      <c r="N203" s="21" t="str">
        <f t="shared" si="20"/>
        <v/>
      </c>
      <c r="O203" s="24" t="str">
        <f t="shared" si="21"/>
        <v/>
      </c>
      <c r="Q203" s="25" t="str">
        <f>IF(P203="","",VLOOKUP(P203,[2]Entraîneur!A:C,2,FALSE))</f>
        <v/>
      </c>
      <c r="R203" s="18" t="str">
        <f>IF(P203="","",VLOOKUP(P203,[2]Budget!A:B,2,FALSE))</f>
        <v/>
      </c>
    </row>
    <row r="204" spans="3:18">
      <c r="C204" s="18" t="str">
        <f>IF(E204="","",VLOOKUP(E204,[2]Budget!A:B,2,FALSE))</f>
        <v/>
      </c>
      <c r="D204" s="19" t="str">
        <f>IF(E204="","",VLOOKUP(E204,[2]Entraîneur!A:C,2,FALSE))</f>
        <v/>
      </c>
      <c r="F204" s="21" t="str">
        <f t="shared" si="17"/>
        <v/>
      </c>
      <c r="L204" s="21" t="str">
        <f t="shared" si="18"/>
        <v/>
      </c>
      <c r="M204" s="22" t="str">
        <f t="shared" si="19"/>
        <v/>
      </c>
      <c r="N204" s="21" t="str">
        <f t="shared" si="20"/>
        <v/>
      </c>
      <c r="O204" s="24" t="str">
        <f t="shared" si="21"/>
        <v/>
      </c>
      <c r="Q204" s="25" t="str">
        <f>IF(P204="","",VLOOKUP(P204,[2]Entraîneur!A:C,2,FALSE))</f>
        <v/>
      </c>
      <c r="R204" s="18" t="str">
        <f>IF(P204="","",VLOOKUP(P204,[2]Budget!A:B,2,FALSE))</f>
        <v/>
      </c>
    </row>
    <row r="205" spans="3:18">
      <c r="C205" s="18" t="str">
        <f>IF(E205="","",VLOOKUP(E205,[2]Budget!A:B,2,FALSE))</f>
        <v/>
      </c>
      <c r="D205" s="19" t="str">
        <f>IF(E205="","",VLOOKUP(E205,[2]Entraîneur!A:C,2,FALSE))</f>
        <v/>
      </c>
      <c r="F205" s="21" t="str">
        <f t="shared" si="17"/>
        <v/>
      </c>
      <c r="L205" s="21" t="str">
        <f t="shared" si="18"/>
        <v/>
      </c>
      <c r="M205" s="22" t="str">
        <f t="shared" si="19"/>
        <v/>
      </c>
      <c r="N205" s="21" t="str">
        <f t="shared" si="20"/>
        <v/>
      </c>
      <c r="O205" s="24" t="str">
        <f t="shared" si="21"/>
        <v/>
      </c>
      <c r="Q205" s="25" t="str">
        <f>IF(P205="","",VLOOKUP(P205,[2]Entraîneur!A:C,2,FALSE))</f>
        <v/>
      </c>
      <c r="R205" s="18" t="str">
        <f>IF(P205="","",VLOOKUP(P205,[2]Budget!A:B,2,FALSE))</f>
        <v/>
      </c>
    </row>
    <row r="206" spans="3:18">
      <c r="C206" s="18" t="str">
        <f>IF(E206="","",VLOOKUP(E206,[2]Budget!A:B,2,FALSE))</f>
        <v/>
      </c>
      <c r="D206" s="19" t="str">
        <f>IF(E206="","",VLOOKUP(E206,[2]Entraîneur!A:C,2,FALSE))</f>
        <v/>
      </c>
      <c r="F206" s="21" t="str">
        <f t="shared" si="17"/>
        <v/>
      </c>
      <c r="L206" s="21" t="str">
        <f t="shared" si="18"/>
        <v/>
      </c>
      <c r="M206" s="22" t="str">
        <f t="shared" si="19"/>
        <v/>
      </c>
      <c r="N206" s="21" t="str">
        <f t="shared" si="20"/>
        <v/>
      </c>
      <c r="O206" s="24" t="str">
        <f t="shared" si="21"/>
        <v/>
      </c>
      <c r="Q206" s="25" t="str">
        <f>IF(P206="","",VLOOKUP(P206,[2]Entraîneur!A:C,2,FALSE))</f>
        <v/>
      </c>
      <c r="R206" s="18" t="str">
        <f>IF(P206="","",VLOOKUP(P206,[2]Budget!A:B,2,FALSE))</f>
        <v/>
      </c>
    </row>
    <row r="207" spans="3:18">
      <c r="C207" s="18" t="str">
        <f>IF(E207="","",VLOOKUP(E207,[2]Budget!A:B,2,FALSE))</f>
        <v/>
      </c>
      <c r="D207" s="19" t="str">
        <f>IF(E207="","",VLOOKUP(E207,[2]Entraîneur!A:C,2,FALSE))</f>
        <v/>
      </c>
      <c r="F207" s="21" t="str">
        <f t="shared" si="17"/>
        <v/>
      </c>
      <c r="L207" s="21" t="str">
        <f t="shared" si="18"/>
        <v/>
      </c>
      <c r="M207" s="22" t="str">
        <f t="shared" si="19"/>
        <v/>
      </c>
      <c r="N207" s="21" t="str">
        <f t="shared" si="20"/>
        <v/>
      </c>
      <c r="O207" s="24" t="str">
        <f t="shared" si="21"/>
        <v/>
      </c>
      <c r="Q207" s="25" t="str">
        <f>IF(P207="","",VLOOKUP(P207,[2]Entraîneur!A:C,2,FALSE))</f>
        <v/>
      </c>
      <c r="R207" s="18" t="str">
        <f>IF(P207="","",VLOOKUP(P207,[2]Budget!A:B,2,FALSE))</f>
        <v/>
      </c>
    </row>
    <row r="208" spans="3:18">
      <c r="C208" s="18" t="str">
        <f>IF(E208="","",VLOOKUP(E208,[2]Budget!A:B,2,FALSE))</f>
        <v/>
      </c>
      <c r="D208" s="19" t="str">
        <f>IF(E208="","",VLOOKUP(E208,[2]Entraîneur!A:C,2,FALSE))</f>
        <v/>
      </c>
      <c r="F208" s="21" t="str">
        <f t="shared" si="17"/>
        <v/>
      </c>
      <c r="L208" s="21" t="str">
        <f t="shared" si="18"/>
        <v/>
      </c>
      <c r="M208" s="22" t="str">
        <f t="shared" si="19"/>
        <v/>
      </c>
      <c r="N208" s="21" t="str">
        <f t="shared" si="20"/>
        <v/>
      </c>
      <c r="O208" s="24" t="str">
        <f t="shared" si="21"/>
        <v/>
      </c>
      <c r="Q208" s="25" t="str">
        <f>IF(P208="","",VLOOKUP(P208,[2]Entraîneur!A:C,2,FALSE))</f>
        <v/>
      </c>
      <c r="R208" s="18" t="str">
        <f>IF(P208="","",VLOOKUP(P208,[2]Budget!A:B,2,FALSE))</f>
        <v/>
      </c>
    </row>
    <row r="209" spans="3:18">
      <c r="C209" s="18" t="str">
        <f>IF(E209="","",VLOOKUP(E209,[2]Budget!A:B,2,FALSE))</f>
        <v/>
      </c>
      <c r="D209" s="19" t="str">
        <f>IF(E209="","",VLOOKUP(E209,[2]Entraîneur!A:C,2,FALSE))</f>
        <v/>
      </c>
      <c r="F209" s="21" t="str">
        <f t="shared" si="17"/>
        <v/>
      </c>
      <c r="L209" s="21" t="str">
        <f t="shared" si="18"/>
        <v/>
      </c>
      <c r="M209" s="22" t="str">
        <f t="shared" si="19"/>
        <v/>
      </c>
      <c r="N209" s="21" t="str">
        <f t="shared" si="20"/>
        <v/>
      </c>
      <c r="O209" s="24" t="str">
        <f t="shared" si="21"/>
        <v/>
      </c>
      <c r="Q209" s="25" t="str">
        <f>IF(P209="","",VLOOKUP(P209,[2]Entraîneur!A:C,2,FALSE))</f>
        <v/>
      </c>
      <c r="R209" s="18" t="str">
        <f>IF(P209="","",VLOOKUP(P209,[2]Budget!A:B,2,FALSE))</f>
        <v/>
      </c>
    </row>
    <row r="210" spans="3:18">
      <c r="C210" s="18" t="str">
        <f>IF(E210="","",VLOOKUP(E210,[2]Budget!A:B,2,FALSE))</f>
        <v/>
      </c>
      <c r="D210" s="19" t="str">
        <f>IF(E210="","",VLOOKUP(E210,[2]Entraîneur!A:C,2,FALSE))</f>
        <v/>
      </c>
      <c r="F210" s="21" t="str">
        <f t="shared" si="17"/>
        <v/>
      </c>
      <c r="L210" s="21" t="str">
        <f t="shared" si="18"/>
        <v/>
      </c>
      <c r="M210" s="22" t="str">
        <f t="shared" si="19"/>
        <v/>
      </c>
      <c r="N210" s="21" t="str">
        <f t="shared" si="20"/>
        <v/>
      </c>
      <c r="O210" s="24" t="str">
        <f t="shared" si="21"/>
        <v/>
      </c>
      <c r="Q210" s="25" t="str">
        <f>IF(P210="","",VLOOKUP(P210,[2]Entraîneur!A:C,2,FALSE))</f>
        <v/>
      </c>
      <c r="R210" s="18" t="str">
        <f>IF(P210="","",VLOOKUP(P210,[2]Budget!A:B,2,FALSE))</f>
        <v/>
      </c>
    </row>
    <row r="211" spans="3:18">
      <c r="C211" s="18" t="str">
        <f>IF(E211="","",VLOOKUP(E211,[2]Budget!A:B,2,FALSE))</f>
        <v/>
      </c>
      <c r="D211" s="19" t="str">
        <f>IF(E211="","",VLOOKUP(E211,[2]Entraîneur!A:C,2,FALSE))</f>
        <v/>
      </c>
      <c r="F211" s="21" t="str">
        <f t="shared" si="17"/>
        <v/>
      </c>
      <c r="L211" s="21" t="str">
        <f t="shared" si="18"/>
        <v/>
      </c>
      <c r="M211" s="22" t="str">
        <f t="shared" si="19"/>
        <v/>
      </c>
      <c r="N211" s="21" t="str">
        <f t="shared" si="20"/>
        <v/>
      </c>
      <c r="O211" s="24" t="str">
        <f t="shared" si="21"/>
        <v/>
      </c>
      <c r="Q211" s="25" t="str">
        <f>IF(P211="","",VLOOKUP(P211,[2]Entraîneur!A:C,2,FALSE))</f>
        <v/>
      </c>
      <c r="R211" s="18" t="str">
        <f>IF(P211="","",VLOOKUP(P211,[2]Budget!A:B,2,FALSE))</f>
        <v/>
      </c>
    </row>
    <row r="212" spans="3:18">
      <c r="C212" s="18" t="str">
        <f>IF(E212="","",VLOOKUP(E212,[2]Budget!A:B,2,FALSE))</f>
        <v/>
      </c>
      <c r="D212" s="19" t="str">
        <f>IF(E212="","",VLOOKUP(E212,[2]Entraîneur!A:C,2,FALSE))</f>
        <v/>
      </c>
      <c r="F212" s="21" t="str">
        <f t="shared" si="17"/>
        <v/>
      </c>
      <c r="L212" s="21" t="str">
        <f t="shared" si="18"/>
        <v/>
      </c>
      <c r="M212" s="22" t="str">
        <f t="shared" si="19"/>
        <v/>
      </c>
      <c r="N212" s="21" t="str">
        <f t="shared" si="20"/>
        <v/>
      </c>
      <c r="O212" s="24" t="str">
        <f t="shared" si="21"/>
        <v/>
      </c>
      <c r="Q212" s="25" t="str">
        <f>IF(P212="","",VLOOKUP(P212,[2]Entraîneur!A:C,2,FALSE))</f>
        <v/>
      </c>
      <c r="R212" s="18" t="str">
        <f>IF(P212="","",VLOOKUP(P212,[2]Budget!A:B,2,FALSE))</f>
        <v/>
      </c>
    </row>
    <row r="213" spans="3:18">
      <c r="C213" s="18" t="str">
        <f>IF(E213="","",VLOOKUP(E213,[2]Budget!A:B,2,FALSE))</f>
        <v/>
      </c>
      <c r="D213" s="19" t="str">
        <f>IF(E213="","",VLOOKUP(E213,[2]Entraîneur!A:C,2,FALSE))</f>
        <v/>
      </c>
      <c r="F213" s="21" t="str">
        <f t="shared" si="17"/>
        <v/>
      </c>
      <c r="L213" s="21" t="str">
        <f t="shared" si="18"/>
        <v/>
      </c>
      <c r="M213" s="22" t="str">
        <f t="shared" si="19"/>
        <v/>
      </c>
      <c r="N213" s="21" t="str">
        <f t="shared" si="20"/>
        <v/>
      </c>
      <c r="O213" s="24" t="str">
        <f t="shared" si="21"/>
        <v/>
      </c>
      <c r="Q213" s="25" t="str">
        <f>IF(P213="","",VLOOKUP(P213,[2]Entraîneur!A:C,2,FALSE))</f>
        <v/>
      </c>
      <c r="R213" s="18" t="str">
        <f>IF(P213="","",VLOOKUP(P213,[2]Budget!A:B,2,FALSE))</f>
        <v/>
      </c>
    </row>
    <row r="214" spans="3:18">
      <c r="C214" s="18" t="str">
        <f>IF(E214="","",VLOOKUP(E214,[2]Budget!A:B,2,FALSE))</f>
        <v/>
      </c>
      <c r="D214" s="19" t="str">
        <f>IF(E214="","",VLOOKUP(E214,[2]Entraîneur!A:C,2,FALSE))</f>
        <v/>
      </c>
      <c r="F214" s="21" t="str">
        <f t="shared" si="17"/>
        <v/>
      </c>
      <c r="L214" s="21" t="str">
        <f t="shared" si="18"/>
        <v/>
      </c>
      <c r="M214" s="22" t="str">
        <f t="shared" si="19"/>
        <v/>
      </c>
      <c r="N214" s="21" t="str">
        <f t="shared" si="20"/>
        <v/>
      </c>
      <c r="O214" s="24" t="str">
        <f t="shared" si="21"/>
        <v/>
      </c>
      <c r="Q214" s="25" t="str">
        <f>IF(P214="","",VLOOKUP(P214,[2]Entraîneur!A:C,2,FALSE))</f>
        <v/>
      </c>
      <c r="R214" s="18" t="str">
        <f>IF(P214="","",VLOOKUP(P214,[2]Budget!A:B,2,FALSE))</f>
        <v/>
      </c>
    </row>
    <row r="215" spans="3:18">
      <c r="C215" s="18" t="str">
        <f>IF(E215="","",VLOOKUP(E215,[2]Budget!A:B,2,FALSE))</f>
        <v/>
      </c>
      <c r="D215" s="19" t="str">
        <f>IF(E215="","",VLOOKUP(E215,[2]Entraîneur!A:C,2,FALSE))</f>
        <v/>
      </c>
      <c r="F215" s="21" t="str">
        <f t="shared" si="17"/>
        <v/>
      </c>
      <c r="L215" s="21" t="str">
        <f t="shared" si="18"/>
        <v/>
      </c>
      <c r="M215" s="22" t="str">
        <f t="shared" si="19"/>
        <v/>
      </c>
      <c r="N215" s="21" t="str">
        <f t="shared" si="20"/>
        <v/>
      </c>
      <c r="O215" s="24" t="str">
        <f t="shared" si="21"/>
        <v/>
      </c>
      <c r="Q215" s="25" t="str">
        <f>IF(P215="","",VLOOKUP(P215,[2]Entraîneur!A:C,2,FALSE))</f>
        <v/>
      </c>
      <c r="R215" s="18" t="str">
        <f>IF(P215="","",VLOOKUP(P215,[2]Budget!A:B,2,FALSE))</f>
        <v/>
      </c>
    </row>
    <row r="216" spans="3:18">
      <c r="C216" s="18" t="str">
        <f>IF(E216="","",VLOOKUP(E216,[2]Budget!A:B,2,FALSE))</f>
        <v/>
      </c>
      <c r="D216" s="19" t="str">
        <f>IF(E216="","",VLOOKUP(E216,[2]Entraîneur!A:C,2,FALSE))</f>
        <v/>
      </c>
      <c r="F216" s="21" t="str">
        <f t="shared" si="17"/>
        <v/>
      </c>
      <c r="L216" s="21" t="str">
        <f t="shared" si="18"/>
        <v/>
      </c>
      <c r="M216" s="22" t="str">
        <f t="shared" si="19"/>
        <v/>
      </c>
      <c r="N216" s="21" t="str">
        <f t="shared" si="20"/>
        <v/>
      </c>
      <c r="O216" s="24" t="str">
        <f t="shared" si="21"/>
        <v/>
      </c>
      <c r="Q216" s="25" t="str">
        <f>IF(P216="","",VLOOKUP(P216,[2]Entraîneur!A:C,2,FALSE))</f>
        <v/>
      </c>
      <c r="R216" s="18" t="str">
        <f>IF(P216="","",VLOOKUP(P216,[2]Budget!A:B,2,FALSE))</f>
        <v/>
      </c>
    </row>
    <row r="217" spans="3:18">
      <c r="C217" s="18" t="str">
        <f>IF(E217="","",VLOOKUP(E217,[2]Budget!A:B,2,FALSE))</f>
        <v/>
      </c>
      <c r="D217" s="19" t="str">
        <f>IF(E217="","",VLOOKUP(E217,[2]Entraîneur!A:C,2,FALSE))</f>
        <v/>
      </c>
      <c r="F217" s="21" t="str">
        <f t="shared" si="17"/>
        <v/>
      </c>
      <c r="L217" s="21" t="str">
        <f t="shared" si="18"/>
        <v/>
      </c>
      <c r="M217" s="22" t="str">
        <f t="shared" si="19"/>
        <v/>
      </c>
      <c r="N217" s="21" t="str">
        <f t="shared" si="20"/>
        <v/>
      </c>
      <c r="O217" s="24" t="str">
        <f t="shared" si="21"/>
        <v/>
      </c>
      <c r="Q217" s="25" t="str">
        <f>IF(P217="","",VLOOKUP(P217,[2]Entraîneur!A:C,2,FALSE))</f>
        <v/>
      </c>
      <c r="R217" s="18" t="str">
        <f>IF(P217="","",VLOOKUP(P217,[2]Budget!A:B,2,FALSE))</f>
        <v/>
      </c>
    </row>
    <row r="218" spans="3:18">
      <c r="C218" s="18" t="str">
        <f>IF(E218="","",VLOOKUP(E218,[2]Budget!A:B,2,FALSE))</f>
        <v/>
      </c>
      <c r="D218" s="19" t="str">
        <f>IF(E218="","",VLOOKUP(E218,[2]Entraîneur!A:C,2,FALSE))</f>
        <v/>
      </c>
      <c r="F218" s="21" t="str">
        <f t="shared" si="17"/>
        <v/>
      </c>
      <c r="L218" s="21" t="str">
        <f t="shared" si="18"/>
        <v/>
      </c>
      <c r="M218" s="22" t="str">
        <f t="shared" si="19"/>
        <v/>
      </c>
      <c r="N218" s="21" t="str">
        <f t="shared" si="20"/>
        <v/>
      </c>
      <c r="O218" s="24" t="str">
        <f t="shared" si="21"/>
        <v/>
      </c>
      <c r="Q218" s="25" t="str">
        <f>IF(P218="","",VLOOKUP(P218,[2]Entraîneur!A:C,2,FALSE))</f>
        <v/>
      </c>
      <c r="R218" s="18" t="str">
        <f>IF(P218="","",VLOOKUP(P218,[2]Budget!A:B,2,FALSE))</f>
        <v/>
      </c>
    </row>
    <row r="219" spans="3:18">
      <c r="C219" s="18" t="str">
        <f>IF(E219="","",VLOOKUP(E219,[2]Budget!A:B,2,FALSE))</f>
        <v/>
      </c>
      <c r="D219" s="19" t="str">
        <f>IF(E219="","",VLOOKUP(E219,[2]Entraîneur!A:C,2,FALSE))</f>
        <v/>
      </c>
      <c r="F219" s="21" t="str">
        <f t="shared" si="17"/>
        <v/>
      </c>
      <c r="L219" s="21" t="str">
        <f t="shared" si="18"/>
        <v/>
      </c>
      <c r="M219" s="22" t="str">
        <f t="shared" si="19"/>
        <v/>
      </c>
      <c r="N219" s="21" t="str">
        <f t="shared" si="20"/>
        <v/>
      </c>
      <c r="O219" s="24" t="str">
        <f t="shared" si="21"/>
        <v/>
      </c>
      <c r="Q219" s="25" t="str">
        <f>IF(P219="","",VLOOKUP(P219,[2]Entraîneur!A:C,2,FALSE))</f>
        <v/>
      </c>
      <c r="R219" s="18" t="str">
        <f>IF(P219="","",VLOOKUP(P219,[2]Budget!A:B,2,FALSE))</f>
        <v/>
      </c>
    </row>
    <row r="220" spans="3:18">
      <c r="C220" s="18" t="str">
        <f>IF(E220="","",VLOOKUP(E220,[2]Budget!A:B,2,FALSE))</f>
        <v/>
      </c>
      <c r="D220" s="19" t="str">
        <f>IF(E220="","",VLOOKUP(E220,[2]Entraîneur!A:C,2,FALSE))</f>
        <v/>
      </c>
      <c r="F220" s="21" t="str">
        <f t="shared" si="17"/>
        <v/>
      </c>
      <c r="L220" s="21" t="str">
        <f t="shared" si="18"/>
        <v/>
      </c>
      <c r="M220" s="22" t="str">
        <f t="shared" si="19"/>
        <v/>
      </c>
      <c r="N220" s="21" t="str">
        <f t="shared" si="20"/>
        <v/>
      </c>
      <c r="O220" s="24" t="str">
        <f t="shared" si="21"/>
        <v/>
      </c>
      <c r="Q220" s="25" t="str">
        <f>IF(P220="","",VLOOKUP(P220,[2]Entraîneur!A:C,2,FALSE))</f>
        <v/>
      </c>
      <c r="R220" s="18" t="str">
        <f>IF(P220="","",VLOOKUP(P220,[2]Budget!A:B,2,FALSE))</f>
        <v/>
      </c>
    </row>
    <row r="221" spans="3:18">
      <c r="C221" s="18" t="str">
        <f>IF(E221="","",VLOOKUP(E221,[2]Budget!A:B,2,FALSE))</f>
        <v/>
      </c>
      <c r="D221" s="19" t="str">
        <f>IF(E221="","",VLOOKUP(E221,[2]Entraîneur!A:C,2,FALSE))</f>
        <v/>
      </c>
      <c r="F221" s="21" t="str">
        <f t="shared" si="17"/>
        <v/>
      </c>
      <c r="L221" s="21" t="str">
        <f t="shared" si="18"/>
        <v/>
      </c>
      <c r="M221" s="22" t="str">
        <f t="shared" si="19"/>
        <v/>
      </c>
      <c r="N221" s="21" t="str">
        <f t="shared" si="20"/>
        <v/>
      </c>
      <c r="O221" s="24" t="str">
        <f t="shared" si="21"/>
        <v/>
      </c>
      <c r="Q221" s="25" t="str">
        <f>IF(P221="","",VLOOKUP(P221,[2]Entraîneur!A:C,2,FALSE))</f>
        <v/>
      </c>
      <c r="R221" s="18" t="str">
        <f>IF(P221="","",VLOOKUP(P221,[2]Budget!A:B,2,FALSE))</f>
        <v/>
      </c>
    </row>
    <row r="222" spans="3:18">
      <c r="C222" s="18" t="str">
        <f>IF(E222="","",VLOOKUP(E222,[2]Budget!A:B,2,FALSE))</f>
        <v/>
      </c>
      <c r="D222" s="19" t="str">
        <f>IF(E222="","",VLOOKUP(E222,[2]Entraîneur!A:C,2,FALSE))</f>
        <v/>
      </c>
      <c r="F222" s="21" t="str">
        <f t="shared" si="17"/>
        <v/>
      </c>
      <c r="L222" s="21" t="str">
        <f t="shared" si="18"/>
        <v/>
      </c>
      <c r="M222" s="22" t="str">
        <f t="shared" si="19"/>
        <v/>
      </c>
      <c r="N222" s="21" t="str">
        <f t="shared" si="20"/>
        <v/>
      </c>
      <c r="O222" s="24" t="str">
        <f t="shared" si="21"/>
        <v/>
      </c>
      <c r="Q222" s="25" t="str">
        <f>IF(P222="","",VLOOKUP(P222,[2]Entraîneur!A:C,2,FALSE))</f>
        <v/>
      </c>
      <c r="R222" s="18" t="str">
        <f>IF(P222="","",VLOOKUP(P222,[2]Budget!A:B,2,FALSE))</f>
        <v/>
      </c>
    </row>
    <row r="223" spans="3:18">
      <c r="C223" s="18" t="str">
        <f>IF(E223="","",VLOOKUP(E223,[2]Budget!A:B,2,FALSE))</f>
        <v/>
      </c>
      <c r="D223" s="19" t="str">
        <f>IF(E223="","",VLOOKUP(E223,[2]Entraîneur!A:C,2,FALSE))</f>
        <v/>
      </c>
      <c r="F223" s="21" t="str">
        <f t="shared" si="17"/>
        <v/>
      </c>
      <c r="L223" s="21" t="str">
        <f t="shared" si="18"/>
        <v/>
      </c>
      <c r="M223" s="22" t="str">
        <f t="shared" si="19"/>
        <v/>
      </c>
      <c r="N223" s="21" t="str">
        <f t="shared" si="20"/>
        <v/>
      </c>
      <c r="O223" s="24" t="str">
        <f t="shared" si="21"/>
        <v/>
      </c>
      <c r="Q223" s="25" t="str">
        <f>IF(P223="","",VLOOKUP(P223,[2]Entraîneur!A:C,2,FALSE))</f>
        <v/>
      </c>
      <c r="R223" s="18" t="str">
        <f>IF(P223="","",VLOOKUP(P223,[2]Budget!A:B,2,FALSE))</f>
        <v/>
      </c>
    </row>
    <row r="224" spans="3:18">
      <c r="C224" s="18" t="str">
        <f>IF(E224="","",VLOOKUP(E224,[2]Budget!A:B,2,FALSE))</f>
        <v/>
      </c>
      <c r="D224" s="19" t="str">
        <f>IF(E224="","",VLOOKUP(E224,[2]Entraîneur!A:C,2,FALSE))</f>
        <v/>
      </c>
      <c r="F224" s="21" t="str">
        <f t="shared" si="17"/>
        <v/>
      </c>
      <c r="L224" s="21" t="str">
        <f t="shared" si="18"/>
        <v/>
      </c>
      <c r="M224" s="22" t="str">
        <f t="shared" si="19"/>
        <v/>
      </c>
      <c r="N224" s="21" t="str">
        <f t="shared" si="20"/>
        <v/>
      </c>
      <c r="O224" s="24" t="str">
        <f t="shared" si="21"/>
        <v/>
      </c>
      <c r="Q224" s="25" t="str">
        <f>IF(P224="","",VLOOKUP(P224,[2]Entraîneur!A:C,2,FALSE))</f>
        <v/>
      </c>
      <c r="R224" s="18" t="str">
        <f>IF(P224="","",VLOOKUP(P224,[2]Budget!A:B,2,FALSE))</f>
        <v/>
      </c>
    </row>
    <row r="225" spans="3:18">
      <c r="C225" s="18" t="str">
        <f>IF(E225="","",VLOOKUP(E225,[2]Budget!A:B,2,FALSE))</f>
        <v/>
      </c>
      <c r="D225" s="19" t="str">
        <f>IF(E225="","",VLOOKUP(E225,[2]Entraîneur!A:C,2,FALSE))</f>
        <v/>
      </c>
      <c r="F225" s="21" t="str">
        <f t="shared" si="17"/>
        <v/>
      </c>
      <c r="L225" s="21" t="str">
        <f t="shared" si="18"/>
        <v/>
      </c>
      <c r="M225" s="22" t="str">
        <f t="shared" si="19"/>
        <v/>
      </c>
      <c r="N225" s="21" t="str">
        <f t="shared" si="20"/>
        <v/>
      </c>
      <c r="O225" s="24" t="str">
        <f t="shared" si="21"/>
        <v/>
      </c>
      <c r="Q225" s="25" t="str">
        <f>IF(P225="","",VLOOKUP(P225,[2]Entraîneur!A:C,2,FALSE))</f>
        <v/>
      </c>
      <c r="R225" s="18" t="str">
        <f>IF(P225="","",VLOOKUP(P225,[2]Budget!A:B,2,FALSE))</f>
        <v/>
      </c>
    </row>
    <row r="226" spans="3:18">
      <c r="C226" s="18" t="str">
        <f>IF(E226="","",VLOOKUP(E226,[2]Budget!A:B,2,FALSE))</f>
        <v/>
      </c>
      <c r="D226" s="19" t="str">
        <f>IF(E226="","",VLOOKUP(E226,[2]Entraîneur!A:C,2,FALSE))</f>
        <v/>
      </c>
      <c r="F226" s="21" t="str">
        <f t="shared" si="17"/>
        <v/>
      </c>
      <c r="L226" s="21" t="str">
        <f t="shared" si="18"/>
        <v/>
      </c>
      <c r="M226" s="22" t="str">
        <f t="shared" si="19"/>
        <v/>
      </c>
      <c r="N226" s="21" t="str">
        <f t="shared" si="20"/>
        <v/>
      </c>
      <c r="O226" s="24" t="str">
        <f t="shared" si="21"/>
        <v/>
      </c>
      <c r="Q226" s="25" t="str">
        <f>IF(P226="","",VLOOKUP(P226,[2]Entraîneur!A:C,2,FALSE))</f>
        <v/>
      </c>
      <c r="R226" s="18" t="str">
        <f>IF(P226="","",VLOOKUP(P226,[2]Budget!A:B,2,FALSE))</f>
        <v/>
      </c>
    </row>
    <row r="227" spans="3:18">
      <c r="C227" s="18" t="str">
        <f>IF(E227="","",VLOOKUP(E227,[2]Budget!A:B,2,FALSE))</f>
        <v/>
      </c>
      <c r="D227" s="19" t="str">
        <f>IF(E227="","",VLOOKUP(E227,[2]Entraîneur!A:C,2,FALSE))</f>
        <v/>
      </c>
      <c r="F227" s="21" t="str">
        <f t="shared" si="17"/>
        <v/>
      </c>
      <c r="L227" s="21" t="str">
        <f t="shared" si="18"/>
        <v/>
      </c>
      <c r="M227" s="22" t="str">
        <f t="shared" si="19"/>
        <v/>
      </c>
      <c r="N227" s="21" t="str">
        <f t="shared" si="20"/>
        <v/>
      </c>
      <c r="O227" s="24" t="str">
        <f t="shared" si="21"/>
        <v/>
      </c>
      <c r="Q227" s="25" t="str">
        <f>IF(P227="","",VLOOKUP(P227,[2]Entraîneur!A:C,2,FALSE))</f>
        <v/>
      </c>
      <c r="R227" s="18" t="str">
        <f>IF(P227="","",VLOOKUP(P227,[2]Budget!A:B,2,FALSE))</f>
        <v/>
      </c>
    </row>
    <row r="228" spans="3:18">
      <c r="C228" s="18" t="str">
        <f>IF(E228="","",VLOOKUP(E228,[2]Budget!A:B,2,FALSE))</f>
        <v/>
      </c>
      <c r="D228" s="19" t="str">
        <f>IF(E228="","",VLOOKUP(E228,[2]Entraîneur!A:C,2,FALSE))</f>
        <v/>
      </c>
      <c r="F228" s="21" t="str">
        <f t="shared" si="17"/>
        <v/>
      </c>
      <c r="L228" s="21" t="str">
        <f t="shared" si="18"/>
        <v/>
      </c>
      <c r="M228" s="22" t="str">
        <f t="shared" si="19"/>
        <v/>
      </c>
      <c r="N228" s="21" t="str">
        <f t="shared" si="20"/>
        <v/>
      </c>
      <c r="O228" s="24" t="str">
        <f t="shared" si="21"/>
        <v/>
      </c>
      <c r="Q228" s="25" t="str">
        <f>IF(P228="","",VLOOKUP(P228,[2]Entraîneur!A:C,2,FALSE))</f>
        <v/>
      </c>
      <c r="R228" s="18" t="str">
        <f>IF(P228="","",VLOOKUP(P228,[2]Budget!A:B,2,FALSE))</f>
        <v/>
      </c>
    </row>
    <row r="229" spans="3:18">
      <c r="C229" s="18" t="str">
        <f>IF(E229="","",VLOOKUP(E229,[2]Budget!A:B,2,FALSE))</f>
        <v/>
      </c>
      <c r="D229" s="19" t="str">
        <f>IF(E229="","",VLOOKUP(E229,[2]Entraîneur!A:C,2,FALSE))</f>
        <v/>
      </c>
      <c r="F229" s="21" t="str">
        <f t="shared" si="17"/>
        <v/>
      </c>
      <c r="L229" s="21" t="str">
        <f t="shared" si="18"/>
        <v/>
      </c>
      <c r="M229" s="22" t="str">
        <f t="shared" si="19"/>
        <v/>
      </c>
      <c r="N229" s="21" t="str">
        <f t="shared" si="20"/>
        <v/>
      </c>
      <c r="O229" s="24" t="str">
        <f t="shared" si="21"/>
        <v/>
      </c>
      <c r="Q229" s="25" t="str">
        <f>IF(P229="","",VLOOKUP(P229,[2]Entraîneur!A:C,2,FALSE))</f>
        <v/>
      </c>
      <c r="R229" s="18" t="str">
        <f>IF(P229="","",VLOOKUP(P229,[2]Budget!A:B,2,FALSE))</f>
        <v/>
      </c>
    </row>
    <row r="230" spans="3:18">
      <c r="C230" s="18" t="str">
        <f>IF(E230="","",VLOOKUP(E230,[2]Budget!A:B,2,FALSE))</f>
        <v/>
      </c>
      <c r="D230" s="19" t="str">
        <f>IF(E230="","",VLOOKUP(E230,[2]Entraîneur!A:C,2,FALSE))</f>
        <v/>
      </c>
      <c r="F230" s="21" t="str">
        <f t="shared" si="17"/>
        <v/>
      </c>
      <c r="L230" s="21" t="str">
        <f t="shared" si="18"/>
        <v/>
      </c>
      <c r="M230" s="22" t="str">
        <f t="shared" si="19"/>
        <v/>
      </c>
      <c r="N230" s="21" t="str">
        <f t="shared" si="20"/>
        <v/>
      </c>
      <c r="O230" s="24" t="str">
        <f t="shared" si="21"/>
        <v/>
      </c>
      <c r="Q230" s="25" t="str">
        <f>IF(P230="","",VLOOKUP(P230,[2]Entraîneur!A:C,2,FALSE))</f>
        <v/>
      </c>
      <c r="R230" s="18" t="str">
        <f>IF(P230="","",VLOOKUP(P230,[2]Budget!A:B,2,FALSE))</f>
        <v/>
      </c>
    </row>
    <row r="231" spans="3:18">
      <c r="C231" s="18" t="str">
        <f>IF(E231="","",VLOOKUP(E231,[2]Budget!A:B,2,FALSE))</f>
        <v/>
      </c>
      <c r="D231" s="19" t="str">
        <f>IF(E231="","",VLOOKUP(E231,[2]Entraîneur!A:C,2,FALSE))</f>
        <v/>
      </c>
      <c r="F231" s="21" t="str">
        <f t="shared" si="17"/>
        <v/>
      </c>
      <c r="L231" s="21" t="str">
        <f t="shared" si="18"/>
        <v/>
      </c>
      <c r="M231" s="22" t="str">
        <f t="shared" si="19"/>
        <v/>
      </c>
      <c r="N231" s="21" t="str">
        <f t="shared" si="20"/>
        <v/>
      </c>
      <c r="O231" s="24" t="str">
        <f t="shared" si="21"/>
        <v/>
      </c>
      <c r="Q231" s="25" t="str">
        <f>IF(P231="","",VLOOKUP(P231,[2]Entraîneur!A:C,2,FALSE))</f>
        <v/>
      </c>
      <c r="R231" s="18" t="str">
        <f>IF(P231="","",VLOOKUP(P231,[2]Budget!A:B,2,FALSE))</f>
        <v/>
      </c>
    </row>
    <row r="232" spans="3:18">
      <c r="C232" s="18" t="str">
        <f>IF(E232="","",VLOOKUP(E232,[2]Budget!A:B,2,FALSE))</f>
        <v/>
      </c>
      <c r="D232" s="19" t="str">
        <f>IF(E232="","",VLOOKUP(E232,[2]Entraîneur!A:C,2,FALSE))</f>
        <v/>
      </c>
      <c r="F232" s="21" t="str">
        <f t="shared" si="17"/>
        <v/>
      </c>
      <c r="L232" s="21" t="str">
        <f t="shared" si="18"/>
        <v/>
      </c>
      <c r="M232" s="22" t="str">
        <f t="shared" si="19"/>
        <v/>
      </c>
      <c r="N232" s="21" t="str">
        <f t="shared" si="20"/>
        <v/>
      </c>
      <c r="O232" s="24" t="str">
        <f t="shared" si="21"/>
        <v/>
      </c>
      <c r="Q232" s="25" t="str">
        <f>IF(P232="","",VLOOKUP(P232,[2]Entraîneur!A:C,2,FALSE))</f>
        <v/>
      </c>
      <c r="R232" s="18" t="str">
        <f>IF(P232="","",VLOOKUP(P232,[2]Budget!A:B,2,FALSE))</f>
        <v/>
      </c>
    </row>
    <row r="233" spans="3:18">
      <c r="C233" s="18" t="str">
        <f>IF(E233="","",VLOOKUP(E233,[2]Budget!A:B,2,FALSE))</f>
        <v/>
      </c>
      <c r="D233" s="19" t="str">
        <f>IF(E233="","",VLOOKUP(E233,[2]Entraîneur!A:C,2,FALSE))</f>
        <v/>
      </c>
      <c r="F233" s="21" t="str">
        <f t="shared" si="17"/>
        <v/>
      </c>
      <c r="L233" s="21" t="str">
        <f t="shared" si="18"/>
        <v/>
      </c>
      <c r="M233" s="22" t="str">
        <f t="shared" si="19"/>
        <v/>
      </c>
      <c r="N233" s="21" t="str">
        <f t="shared" si="20"/>
        <v/>
      </c>
      <c r="O233" s="24" t="str">
        <f t="shared" si="21"/>
        <v/>
      </c>
      <c r="Q233" s="25" t="str">
        <f>IF(P233="","",VLOOKUP(P233,[2]Entraîneur!A:C,2,FALSE))</f>
        <v/>
      </c>
      <c r="R233" s="18" t="str">
        <f>IF(P233="","",VLOOKUP(P233,[2]Budget!A:B,2,FALSE))</f>
        <v/>
      </c>
    </row>
    <row r="234" spans="3:18">
      <c r="C234" s="18" t="str">
        <f>IF(E234="","",VLOOKUP(E234,[2]Budget!A:B,2,FALSE))</f>
        <v/>
      </c>
      <c r="D234" s="19" t="str">
        <f>IF(E234="","",VLOOKUP(E234,[2]Entraîneur!A:C,2,FALSE))</f>
        <v/>
      </c>
      <c r="F234" s="21" t="str">
        <f t="shared" si="17"/>
        <v/>
      </c>
      <c r="L234" s="21" t="str">
        <f t="shared" si="18"/>
        <v/>
      </c>
      <c r="M234" s="22" t="str">
        <f t="shared" si="19"/>
        <v/>
      </c>
      <c r="N234" s="21" t="str">
        <f t="shared" si="20"/>
        <v/>
      </c>
      <c r="O234" s="24" t="str">
        <f t="shared" si="21"/>
        <v/>
      </c>
      <c r="Q234" s="25" t="str">
        <f>IF(P234="","",VLOOKUP(P234,[2]Entraîneur!A:C,2,FALSE))</f>
        <v/>
      </c>
      <c r="R234" s="18" t="str">
        <f>IF(P234="","",VLOOKUP(P234,[2]Budget!A:B,2,FALSE))</f>
        <v/>
      </c>
    </row>
    <row r="235" spans="3:18">
      <c r="C235" s="18" t="str">
        <f>IF(E235="","",VLOOKUP(E235,[2]Budget!A:B,2,FALSE))</f>
        <v/>
      </c>
      <c r="D235" s="19" t="str">
        <f>IF(E235="","",VLOOKUP(E235,[2]Entraîneur!A:C,2,FALSE))</f>
        <v/>
      </c>
      <c r="F235" s="21" t="str">
        <f t="shared" si="17"/>
        <v/>
      </c>
      <c r="L235" s="21" t="str">
        <f t="shared" si="18"/>
        <v/>
      </c>
      <c r="M235" s="22" t="str">
        <f t="shared" si="19"/>
        <v/>
      </c>
      <c r="N235" s="21" t="str">
        <f t="shared" si="20"/>
        <v/>
      </c>
      <c r="O235" s="24" t="str">
        <f t="shared" si="21"/>
        <v/>
      </c>
      <c r="Q235" s="25" t="str">
        <f>IF(P235="","",VLOOKUP(P235,[2]Entraîneur!A:C,2,FALSE))</f>
        <v/>
      </c>
      <c r="R235" s="18" t="str">
        <f>IF(P235="","",VLOOKUP(P235,[2]Budget!A:B,2,FALSE))</f>
        <v/>
      </c>
    </row>
    <row r="236" spans="3:18">
      <c r="C236" s="18" t="str">
        <f>IF(E236="","",VLOOKUP(E236,[2]Budget!A:B,2,FALSE))</f>
        <v/>
      </c>
      <c r="D236" s="19" t="str">
        <f>IF(E236="","",VLOOKUP(E236,[2]Entraîneur!A:C,2,FALSE))</f>
        <v/>
      </c>
      <c r="F236" s="21" t="str">
        <f t="shared" si="17"/>
        <v/>
      </c>
      <c r="L236" s="21" t="str">
        <f t="shared" si="18"/>
        <v/>
      </c>
      <c r="M236" s="22" t="str">
        <f t="shared" si="19"/>
        <v/>
      </c>
      <c r="N236" s="21" t="str">
        <f t="shared" si="20"/>
        <v/>
      </c>
      <c r="O236" s="24" t="str">
        <f t="shared" si="21"/>
        <v/>
      </c>
      <c r="Q236" s="25" t="str">
        <f>IF(P236="","",VLOOKUP(P236,[2]Entraîneur!A:C,2,FALSE))</f>
        <v/>
      </c>
      <c r="R236" s="18" t="str">
        <f>IF(P236="","",VLOOKUP(P236,[2]Budget!A:B,2,FALSE))</f>
        <v/>
      </c>
    </row>
    <row r="237" spans="3:18">
      <c r="C237" s="18" t="str">
        <f>IF(E237="","",VLOOKUP(E237,[2]Budget!A:B,2,FALSE))</f>
        <v/>
      </c>
      <c r="D237" s="19" t="str">
        <f>IF(E237="","",VLOOKUP(E237,[2]Entraîneur!A:C,2,FALSE))</f>
        <v/>
      </c>
      <c r="F237" s="21" t="str">
        <f t="shared" si="17"/>
        <v/>
      </c>
      <c r="L237" s="21" t="str">
        <f t="shared" si="18"/>
        <v/>
      </c>
      <c r="M237" s="22" t="str">
        <f t="shared" si="19"/>
        <v/>
      </c>
      <c r="N237" s="21" t="str">
        <f t="shared" si="20"/>
        <v/>
      </c>
      <c r="O237" s="24" t="str">
        <f t="shared" si="21"/>
        <v/>
      </c>
      <c r="Q237" s="25" t="str">
        <f>IF(P237="","",VLOOKUP(P237,[2]Entraîneur!A:C,2,FALSE))</f>
        <v/>
      </c>
      <c r="R237" s="18" t="str">
        <f>IF(P237="","",VLOOKUP(P237,[2]Budget!A:B,2,FALSE))</f>
        <v/>
      </c>
    </row>
    <row r="238" spans="3:18">
      <c r="C238" s="18" t="str">
        <f>IF(E238="","",VLOOKUP(E238,[2]Budget!A:B,2,FALSE))</f>
        <v/>
      </c>
      <c r="D238" s="19" t="str">
        <f>IF(E238="","",VLOOKUP(E238,[2]Entraîneur!A:C,2,FALSE))</f>
        <v/>
      </c>
      <c r="F238" s="21" t="str">
        <f t="shared" si="17"/>
        <v/>
      </c>
      <c r="L238" s="21" t="str">
        <f t="shared" si="18"/>
        <v/>
      </c>
      <c r="M238" s="22" t="str">
        <f t="shared" si="19"/>
        <v/>
      </c>
      <c r="N238" s="21" t="str">
        <f t="shared" si="20"/>
        <v/>
      </c>
      <c r="O238" s="24" t="str">
        <f t="shared" si="21"/>
        <v/>
      </c>
      <c r="Q238" s="25" t="str">
        <f>IF(P238="","",VLOOKUP(P238,[2]Entraîneur!A:C,2,FALSE))</f>
        <v/>
      </c>
      <c r="R238" s="18" t="str">
        <f>IF(P238="","",VLOOKUP(P238,[2]Budget!A:B,2,FALSE))</f>
        <v/>
      </c>
    </row>
    <row r="239" spans="3:18">
      <c r="C239" s="18" t="str">
        <f>IF(E239="","",VLOOKUP(E239,[2]Budget!A:B,2,FALSE))</f>
        <v/>
      </c>
      <c r="D239" s="19" t="str">
        <f>IF(E239="","",VLOOKUP(E239,[2]Entraîneur!A:C,2,FALSE))</f>
        <v/>
      </c>
      <c r="F239" s="21" t="str">
        <f t="shared" si="17"/>
        <v/>
      </c>
      <c r="L239" s="21" t="str">
        <f t="shared" si="18"/>
        <v/>
      </c>
      <c r="M239" s="22" t="str">
        <f t="shared" si="19"/>
        <v/>
      </c>
      <c r="N239" s="21" t="str">
        <f t="shared" si="20"/>
        <v/>
      </c>
      <c r="O239" s="24" t="str">
        <f t="shared" si="21"/>
        <v/>
      </c>
      <c r="Q239" s="25" t="str">
        <f>IF(P239="","",VLOOKUP(P239,[2]Entraîneur!A:C,2,FALSE))</f>
        <v/>
      </c>
      <c r="R239" s="18" t="str">
        <f>IF(P239="","",VLOOKUP(P239,[2]Budget!A:B,2,FALSE))</f>
        <v/>
      </c>
    </row>
    <row r="240" spans="3:18">
      <c r="C240" s="18" t="str">
        <f>IF(E240="","",VLOOKUP(E240,[2]Budget!A:B,2,FALSE))</f>
        <v/>
      </c>
      <c r="D240" s="19" t="str">
        <f>IF(E240="","",VLOOKUP(E240,[2]Entraîneur!A:C,2,FALSE))</f>
        <v/>
      </c>
      <c r="F240" s="21" t="str">
        <f t="shared" si="17"/>
        <v/>
      </c>
      <c r="L240" s="21" t="str">
        <f t="shared" si="18"/>
        <v/>
      </c>
      <c r="M240" s="22" t="str">
        <f t="shared" si="19"/>
        <v/>
      </c>
      <c r="N240" s="21" t="str">
        <f t="shared" si="20"/>
        <v/>
      </c>
      <c r="O240" s="24" t="str">
        <f t="shared" si="21"/>
        <v/>
      </c>
      <c r="Q240" s="25" t="str">
        <f>IF(P240="","",VLOOKUP(P240,[2]Entraîneur!A:C,2,FALSE))</f>
        <v/>
      </c>
      <c r="R240" s="18" t="str">
        <f>IF(P240="","",VLOOKUP(P240,[2]Budget!A:B,2,FALSE))</f>
        <v/>
      </c>
    </row>
    <row r="241" spans="3:18">
      <c r="C241" s="18" t="str">
        <f>IF(E241="","",VLOOKUP(E241,[2]Budget!A:B,2,FALSE))</f>
        <v/>
      </c>
      <c r="D241" s="19" t="str">
        <f>IF(E241="","",VLOOKUP(E241,[2]Entraîneur!A:C,2,FALSE))</f>
        <v/>
      </c>
      <c r="F241" s="21" t="str">
        <f t="shared" si="17"/>
        <v/>
      </c>
      <c r="L241" s="21" t="str">
        <f t="shared" si="18"/>
        <v/>
      </c>
      <c r="M241" s="22" t="str">
        <f t="shared" si="19"/>
        <v/>
      </c>
      <c r="N241" s="21" t="str">
        <f t="shared" si="20"/>
        <v/>
      </c>
      <c r="O241" s="24" t="str">
        <f t="shared" si="21"/>
        <v/>
      </c>
      <c r="Q241" s="25" t="str">
        <f>IF(P241="","",VLOOKUP(P241,[2]Entraîneur!A:C,2,FALSE))</f>
        <v/>
      </c>
      <c r="R241" s="18" t="str">
        <f>IF(P241="","",VLOOKUP(P241,[2]Budget!A:B,2,FALSE))</f>
        <v/>
      </c>
    </row>
    <row r="242" spans="3:18">
      <c r="C242" s="18" t="str">
        <f>IF(E242="","",VLOOKUP(E242,[2]Budget!A:B,2,FALSE))</f>
        <v/>
      </c>
      <c r="D242" s="19" t="str">
        <f>IF(E242="","",VLOOKUP(E242,[2]Entraîneur!A:C,2,FALSE))</f>
        <v/>
      </c>
      <c r="F242" s="21" t="str">
        <f t="shared" si="17"/>
        <v/>
      </c>
      <c r="L242" s="21" t="str">
        <f t="shared" si="18"/>
        <v/>
      </c>
      <c r="M242" s="22" t="str">
        <f t="shared" si="19"/>
        <v/>
      </c>
      <c r="N242" s="21" t="str">
        <f t="shared" si="20"/>
        <v/>
      </c>
      <c r="O242" s="24" t="str">
        <f t="shared" si="21"/>
        <v/>
      </c>
      <c r="Q242" s="25" t="str">
        <f>IF(P242="","",VLOOKUP(P242,[2]Entraîneur!A:C,2,FALSE))</f>
        <v/>
      </c>
      <c r="R242" s="18" t="str">
        <f>IF(P242="","",VLOOKUP(P242,[2]Budget!A:B,2,FALSE))</f>
        <v/>
      </c>
    </row>
    <row r="243" spans="3:18">
      <c r="C243" s="18" t="str">
        <f>IF(E243="","",VLOOKUP(E243,[2]Budget!A:B,2,FALSE))</f>
        <v/>
      </c>
      <c r="D243" s="19" t="str">
        <f>IF(E243="","",VLOOKUP(E243,[2]Entraîneur!A:C,2,FALSE))</f>
        <v/>
      </c>
      <c r="F243" s="21" t="str">
        <f t="shared" si="17"/>
        <v/>
      </c>
      <c r="L243" s="21" t="str">
        <f t="shared" si="18"/>
        <v/>
      </c>
      <c r="M243" s="22" t="str">
        <f t="shared" si="19"/>
        <v/>
      </c>
      <c r="N243" s="21" t="str">
        <f t="shared" si="20"/>
        <v/>
      </c>
      <c r="O243" s="24" t="str">
        <f t="shared" si="21"/>
        <v/>
      </c>
      <c r="Q243" s="25" t="str">
        <f>IF(P243="","",VLOOKUP(P243,[2]Entraîneur!A:C,2,FALSE))</f>
        <v/>
      </c>
      <c r="R243" s="18" t="str">
        <f>IF(P243="","",VLOOKUP(P243,[2]Budget!A:B,2,FALSE))</f>
        <v/>
      </c>
    </row>
    <row r="244" spans="3:18">
      <c r="C244" s="18" t="str">
        <f>IF(E244="","",VLOOKUP(E244,[2]Budget!A:B,2,FALSE))</f>
        <v/>
      </c>
      <c r="D244" s="19" t="str">
        <f>IF(E244="","",VLOOKUP(E244,[2]Entraîneur!A:C,2,FALSE))</f>
        <v/>
      </c>
      <c r="F244" s="21" t="str">
        <f t="shared" si="17"/>
        <v/>
      </c>
      <c r="L244" s="21" t="str">
        <f t="shared" si="18"/>
        <v/>
      </c>
      <c r="M244" s="22" t="str">
        <f t="shared" si="19"/>
        <v/>
      </c>
      <c r="N244" s="21" t="str">
        <f t="shared" si="20"/>
        <v/>
      </c>
      <c r="O244" s="24" t="str">
        <f t="shared" si="21"/>
        <v/>
      </c>
      <c r="Q244" s="25" t="str">
        <f>IF(P244="","",VLOOKUP(P244,[2]Entraîneur!A:C,2,FALSE))</f>
        <v/>
      </c>
      <c r="R244" s="18" t="str">
        <f>IF(P244="","",VLOOKUP(P244,[2]Budget!A:B,2,FALSE))</f>
        <v/>
      </c>
    </row>
    <row r="245" spans="3:18">
      <c r="C245" s="18" t="str">
        <f>IF(E245="","",VLOOKUP(E245,[2]Budget!A:B,2,FALSE))</f>
        <v/>
      </c>
      <c r="D245" s="19" t="str">
        <f>IF(E245="","",VLOOKUP(E245,[2]Entraîneur!A:C,2,FALSE))</f>
        <v/>
      </c>
      <c r="F245" s="21" t="str">
        <f t="shared" si="17"/>
        <v/>
      </c>
      <c r="L245" s="21" t="str">
        <f t="shared" si="18"/>
        <v/>
      </c>
      <c r="M245" s="22" t="str">
        <f t="shared" si="19"/>
        <v/>
      </c>
      <c r="N245" s="21" t="str">
        <f t="shared" si="20"/>
        <v/>
      </c>
      <c r="O245" s="24" t="str">
        <f t="shared" si="21"/>
        <v/>
      </c>
      <c r="Q245" s="25" t="str">
        <f>IF(P245="","",VLOOKUP(P245,[2]Entraîneur!A:C,2,FALSE))</f>
        <v/>
      </c>
      <c r="R245" s="18" t="str">
        <f>IF(P245="","",VLOOKUP(P245,[2]Budget!A:B,2,FALSE))</f>
        <v/>
      </c>
    </row>
    <row r="246" spans="3:18">
      <c r="C246" s="18" t="str">
        <f>IF(E246="","",VLOOKUP(E246,[2]Budget!A:B,2,FALSE))</f>
        <v/>
      </c>
      <c r="D246" s="19" t="str">
        <f>IF(E246="","",VLOOKUP(E246,[2]Entraîneur!A:C,2,FALSE))</f>
        <v/>
      </c>
      <c r="F246" s="21" t="str">
        <f t="shared" si="17"/>
        <v/>
      </c>
      <c r="L246" s="21" t="str">
        <f t="shared" si="18"/>
        <v/>
      </c>
      <c r="M246" s="22" t="str">
        <f t="shared" si="19"/>
        <v/>
      </c>
      <c r="N246" s="21" t="str">
        <f t="shared" si="20"/>
        <v/>
      </c>
      <c r="O246" s="24" t="str">
        <f t="shared" si="21"/>
        <v/>
      </c>
      <c r="Q246" s="25" t="str">
        <f>IF(P246="","",VLOOKUP(P246,[2]Entraîneur!A:C,2,FALSE))</f>
        <v/>
      </c>
      <c r="R246" s="18" t="str">
        <f>IF(P246="","",VLOOKUP(P246,[2]Budget!A:B,2,FALSE))</f>
        <v/>
      </c>
    </row>
    <row r="247" spans="3:18">
      <c r="C247" s="18" t="str">
        <f>IF(E247="","",VLOOKUP(E247,[2]Budget!A:B,2,FALSE))</f>
        <v/>
      </c>
      <c r="D247" s="19" t="str">
        <f>IF(E247="","",VLOOKUP(E247,[2]Entraîneur!A:C,2,FALSE))</f>
        <v/>
      </c>
      <c r="F247" s="21" t="str">
        <f t="shared" si="17"/>
        <v/>
      </c>
      <c r="L247" s="21" t="str">
        <f t="shared" si="18"/>
        <v/>
      </c>
      <c r="M247" s="22" t="str">
        <f t="shared" si="19"/>
        <v/>
      </c>
      <c r="N247" s="21" t="str">
        <f t="shared" si="20"/>
        <v/>
      </c>
      <c r="O247" s="24" t="str">
        <f t="shared" si="21"/>
        <v/>
      </c>
      <c r="Q247" s="25" t="str">
        <f>IF(P247="","",VLOOKUP(P247,[2]Entraîneur!A:C,2,FALSE))</f>
        <v/>
      </c>
      <c r="R247" s="18" t="str">
        <f>IF(P247="","",VLOOKUP(P247,[2]Budget!A:B,2,FALSE))</f>
        <v/>
      </c>
    </row>
    <row r="248" spans="3:18">
      <c r="C248" s="18" t="str">
        <f>IF(E248="","",VLOOKUP(E248,[2]Budget!A:B,2,FALSE))</f>
        <v/>
      </c>
      <c r="D248" s="19" t="str">
        <f>IF(E248="","",VLOOKUP(E248,[2]Entraîneur!A:C,2,FALSE))</f>
        <v/>
      </c>
      <c r="F248" s="21" t="str">
        <f t="shared" si="17"/>
        <v/>
      </c>
      <c r="L248" s="21" t="str">
        <f t="shared" si="18"/>
        <v/>
      </c>
      <c r="M248" s="22" t="str">
        <f t="shared" si="19"/>
        <v/>
      </c>
      <c r="N248" s="21" t="str">
        <f t="shared" si="20"/>
        <v/>
      </c>
      <c r="O248" s="24" t="str">
        <f t="shared" si="21"/>
        <v/>
      </c>
      <c r="Q248" s="25" t="str">
        <f>IF(P248="","",VLOOKUP(P248,[2]Entraîneur!A:C,2,FALSE))</f>
        <v/>
      </c>
      <c r="R248" s="18" t="str">
        <f>IF(P248="","",VLOOKUP(P248,[2]Budget!A:B,2,FALSE))</f>
        <v/>
      </c>
    </row>
    <row r="249" spans="3:18">
      <c r="C249" s="18" t="str">
        <f>IF(E249="","",VLOOKUP(E249,[2]Budget!A:B,2,FALSE))</f>
        <v/>
      </c>
      <c r="D249" s="19" t="str">
        <f>IF(E249="","",VLOOKUP(E249,[2]Entraîneur!A:C,2,FALSE))</f>
        <v/>
      </c>
      <c r="F249" s="21" t="str">
        <f t="shared" si="17"/>
        <v/>
      </c>
      <c r="L249" s="21" t="str">
        <f t="shared" si="18"/>
        <v/>
      </c>
      <c r="M249" s="22" t="str">
        <f t="shared" si="19"/>
        <v/>
      </c>
      <c r="N249" s="21" t="str">
        <f t="shared" si="20"/>
        <v/>
      </c>
      <c r="O249" s="24" t="str">
        <f t="shared" si="21"/>
        <v/>
      </c>
      <c r="Q249" s="25" t="str">
        <f>IF(P249="","",VLOOKUP(P249,[2]Entraîneur!A:C,2,FALSE))</f>
        <v/>
      </c>
      <c r="R249" s="18" t="str">
        <f>IF(P249="","",VLOOKUP(P249,[2]Budget!A:B,2,FALSE))</f>
        <v/>
      </c>
    </row>
    <row r="250" spans="3:18">
      <c r="C250" s="18" t="str">
        <f>IF(E250="","",VLOOKUP(E250,[2]Budget!A:B,2,FALSE))</f>
        <v/>
      </c>
      <c r="D250" s="19" t="str">
        <f>IF(E250="","",VLOOKUP(E250,[2]Entraîneur!A:C,2,FALSE))</f>
        <v/>
      </c>
      <c r="F250" s="21" t="str">
        <f t="shared" si="17"/>
        <v/>
      </c>
      <c r="L250" s="21" t="str">
        <f t="shared" si="18"/>
        <v/>
      </c>
      <c r="M250" s="22" t="str">
        <f t="shared" si="19"/>
        <v/>
      </c>
      <c r="N250" s="21" t="str">
        <f t="shared" si="20"/>
        <v/>
      </c>
      <c r="O250" s="24" t="str">
        <f t="shared" si="21"/>
        <v/>
      </c>
      <c r="Q250" s="25" t="str">
        <f>IF(P250="","",VLOOKUP(P250,[2]Entraîneur!A:C,2,FALSE))</f>
        <v/>
      </c>
      <c r="R250" s="18" t="str">
        <f>IF(P250="","",VLOOKUP(P250,[2]Budget!A:B,2,FALSE))</f>
        <v/>
      </c>
    </row>
    <row r="251" spans="3:18">
      <c r="C251" s="18" t="str">
        <f>IF(E251="","",VLOOKUP(E251,[2]Budget!A:B,2,FALSE))</f>
        <v/>
      </c>
      <c r="D251" s="19" t="str">
        <f>IF(E251="","",VLOOKUP(E251,[2]Entraîneur!A:C,2,FALSE))</f>
        <v/>
      </c>
      <c r="F251" s="21" t="str">
        <f t="shared" si="17"/>
        <v/>
      </c>
      <c r="L251" s="21" t="str">
        <f t="shared" si="18"/>
        <v/>
      </c>
      <c r="M251" s="22" t="str">
        <f t="shared" si="19"/>
        <v/>
      </c>
      <c r="N251" s="21" t="str">
        <f t="shared" si="20"/>
        <v/>
      </c>
      <c r="O251" s="24" t="str">
        <f t="shared" si="21"/>
        <v/>
      </c>
      <c r="Q251" s="25" t="str">
        <f>IF(P251="","",VLOOKUP(P251,[2]Entraîneur!A:C,2,FALSE))</f>
        <v/>
      </c>
      <c r="R251" s="18" t="str">
        <f>IF(P251="","",VLOOKUP(P251,[2]Budget!A:B,2,FALSE))</f>
        <v/>
      </c>
    </row>
    <row r="252" spans="3:18">
      <c r="C252" s="18" t="str">
        <f>IF(E252="","",VLOOKUP(E252,[2]Budget!A:B,2,FALSE))</f>
        <v/>
      </c>
      <c r="D252" s="19" t="str">
        <f>IF(E252="","",VLOOKUP(E252,[2]Entraîneur!A:C,2,FALSE))</f>
        <v/>
      </c>
      <c r="F252" s="21" t="str">
        <f t="shared" si="17"/>
        <v/>
      </c>
      <c r="L252" s="21" t="str">
        <f t="shared" si="18"/>
        <v/>
      </c>
      <c r="M252" s="22" t="str">
        <f t="shared" si="19"/>
        <v/>
      </c>
      <c r="N252" s="21" t="str">
        <f t="shared" si="20"/>
        <v/>
      </c>
      <c r="O252" s="24" t="str">
        <f t="shared" si="21"/>
        <v/>
      </c>
      <c r="Q252" s="25" t="str">
        <f>IF(P252="","",VLOOKUP(P252,[2]Entraîneur!A:C,2,FALSE))</f>
        <v/>
      </c>
      <c r="R252" s="18" t="str">
        <f>IF(P252="","",VLOOKUP(P252,[2]Budget!A:B,2,FALSE))</f>
        <v/>
      </c>
    </row>
    <row r="253" spans="3:18">
      <c r="C253" s="18" t="str">
        <f>IF(E253="","",VLOOKUP(E253,[2]Budget!A:B,2,FALSE))</f>
        <v/>
      </c>
      <c r="D253" s="19" t="str">
        <f>IF(E253="","",VLOOKUP(E253,[2]Entraîneur!A:C,2,FALSE))</f>
        <v/>
      </c>
      <c r="F253" s="21" t="str">
        <f t="shared" si="17"/>
        <v/>
      </c>
      <c r="L253" s="21" t="str">
        <f t="shared" si="18"/>
        <v/>
      </c>
      <c r="M253" s="22" t="str">
        <f t="shared" si="19"/>
        <v/>
      </c>
      <c r="N253" s="21" t="str">
        <f t="shared" si="20"/>
        <v/>
      </c>
      <c r="O253" s="24" t="str">
        <f t="shared" si="21"/>
        <v/>
      </c>
      <c r="Q253" s="25" t="str">
        <f>IF(P253="","",VLOOKUP(P253,[2]Entraîneur!A:C,2,FALSE))</f>
        <v/>
      </c>
      <c r="R253" s="18" t="str">
        <f>IF(P253="","",VLOOKUP(P253,[2]Budget!A:B,2,FALSE))</f>
        <v/>
      </c>
    </row>
    <row r="254" spans="3:18">
      <c r="C254" s="18" t="str">
        <f>IF(E254="","",VLOOKUP(E254,[2]Budget!A:B,2,FALSE))</f>
        <v/>
      </c>
      <c r="D254" s="19" t="str">
        <f>IF(E254="","",VLOOKUP(E254,[2]Entraîneur!A:C,2,FALSE))</f>
        <v/>
      </c>
      <c r="F254" s="21" t="str">
        <f t="shared" si="17"/>
        <v/>
      </c>
      <c r="L254" s="21" t="str">
        <f t="shared" si="18"/>
        <v/>
      </c>
      <c r="M254" s="22" t="str">
        <f t="shared" si="19"/>
        <v/>
      </c>
      <c r="N254" s="21" t="str">
        <f t="shared" si="20"/>
        <v/>
      </c>
      <c r="O254" s="24" t="str">
        <f t="shared" si="21"/>
        <v/>
      </c>
      <c r="Q254" s="25" t="str">
        <f>IF(P254="","",VLOOKUP(P254,[2]Entraîneur!A:C,2,FALSE))</f>
        <v/>
      </c>
      <c r="R254" s="18" t="str">
        <f>IF(P254="","",VLOOKUP(P254,[2]Budget!A:B,2,FALSE))</f>
        <v/>
      </c>
    </row>
    <row r="255" spans="3:18">
      <c r="C255" s="18" t="str">
        <f>IF(E255="","",VLOOKUP(E255,[2]Budget!A:B,2,FALSE))</f>
        <v/>
      </c>
      <c r="D255" s="19" t="str">
        <f>IF(E255="","",VLOOKUP(E255,[2]Entraîneur!A:C,2,FALSE))</f>
        <v/>
      </c>
      <c r="F255" s="21" t="str">
        <f t="shared" si="17"/>
        <v/>
      </c>
      <c r="L255" s="21" t="str">
        <f t="shared" si="18"/>
        <v/>
      </c>
      <c r="M255" s="22" t="str">
        <f t="shared" si="19"/>
        <v/>
      </c>
      <c r="N255" s="21" t="str">
        <f t="shared" si="20"/>
        <v/>
      </c>
      <c r="O255" s="24" t="str">
        <f t="shared" si="21"/>
        <v/>
      </c>
      <c r="Q255" s="25" t="str">
        <f>IF(P255="","",VLOOKUP(P255,[2]Entraîneur!A:C,2,FALSE))</f>
        <v/>
      </c>
      <c r="R255" s="18" t="str">
        <f>IF(P255="","",VLOOKUP(P255,[2]Budget!A:B,2,FALSE))</f>
        <v/>
      </c>
    </row>
    <row r="256" spans="3:18">
      <c r="C256" s="18" t="str">
        <f>IF(E256="","",VLOOKUP(E256,[2]Budget!A:B,2,FALSE))</f>
        <v/>
      </c>
      <c r="D256" s="19" t="str">
        <f>IF(E256="","",VLOOKUP(E256,[2]Entraîneur!A:C,2,FALSE))</f>
        <v/>
      </c>
      <c r="F256" s="21" t="str">
        <f t="shared" si="17"/>
        <v/>
      </c>
      <c r="L256" s="21" t="str">
        <f t="shared" si="18"/>
        <v/>
      </c>
      <c r="M256" s="22" t="str">
        <f t="shared" si="19"/>
        <v/>
      </c>
      <c r="N256" s="21" t="str">
        <f t="shared" si="20"/>
        <v/>
      </c>
      <c r="O256" s="24" t="str">
        <f t="shared" si="21"/>
        <v/>
      </c>
      <c r="Q256" s="25" t="str">
        <f>IF(P256="","",VLOOKUP(P256,[2]Entraîneur!A:C,2,FALSE))</f>
        <v/>
      </c>
      <c r="R256" s="18" t="str">
        <f>IF(P256="","",VLOOKUP(P256,[2]Budget!A:B,2,FALSE))</f>
        <v/>
      </c>
    </row>
    <row r="257" spans="3:18">
      <c r="C257" s="18" t="str">
        <f>IF(E257="","",VLOOKUP(E257,[2]Budget!A:B,2,FALSE))</f>
        <v/>
      </c>
      <c r="D257" s="19" t="str">
        <f>IF(E257="","",VLOOKUP(E257,[2]Entraîneur!A:C,2,FALSE))</f>
        <v/>
      </c>
      <c r="F257" s="21" t="str">
        <f t="shared" si="17"/>
        <v/>
      </c>
      <c r="L257" s="21" t="str">
        <f t="shared" si="18"/>
        <v/>
      </c>
      <c r="M257" s="22" t="str">
        <f t="shared" si="19"/>
        <v/>
      </c>
      <c r="N257" s="21" t="str">
        <f t="shared" si="20"/>
        <v/>
      </c>
      <c r="O257" s="24" t="str">
        <f t="shared" si="21"/>
        <v/>
      </c>
      <c r="Q257" s="25" t="str">
        <f>IF(P257="","",VLOOKUP(P257,[2]Entraîneur!A:C,2,FALSE))</f>
        <v/>
      </c>
      <c r="R257" s="18" t="str">
        <f>IF(P257="","",VLOOKUP(P257,[2]Budget!A:B,2,FALSE))</f>
        <v/>
      </c>
    </row>
    <row r="258" spans="3:18">
      <c r="C258" s="18" t="str">
        <f>IF(E258="","",VLOOKUP(E258,[2]Budget!A:B,2,FALSE))</f>
        <v/>
      </c>
      <c r="D258" s="19" t="str">
        <f>IF(E258="","",VLOOKUP(E258,[2]Entraîneur!A:C,2,FALSE))</f>
        <v/>
      </c>
      <c r="F258" s="21" t="str">
        <f t="shared" ref="F258:F321" si="22">IF(G258="","",IF(G258=K258,"Nul",IF(G258&gt;K258,"Victoire",IF(G258&lt;K258,"Défaite"))))</f>
        <v/>
      </c>
      <c r="L258" s="21" t="str">
        <f t="shared" ref="L258:L321" si="23">IF(R258="","",IF(R258&gt;=C258,"OUI","NON"))</f>
        <v/>
      </c>
      <c r="M258" s="22" t="str">
        <f t="shared" ref="M258:M321" si="24">IF(J258="","",IF(J258&lt;H258,"OUI","NON"))</f>
        <v/>
      </c>
      <c r="N258" s="21" t="str">
        <f t="shared" ref="N258:N321" si="25">IF(O258="","",IF(O258="Défaite","0",IF(O258="Nul","1",IF(O258="Victoire","3"))))</f>
        <v/>
      </c>
      <c r="O258" s="24" t="str">
        <f t="shared" ref="O258:O321" si="26">IF(K258="","",IF(F258="Nul","Nul",IF(F258="Victoire","Défaite",IF(F258="Défaite","Victoire"))))</f>
        <v/>
      </c>
      <c r="Q258" s="25" t="str">
        <f>IF(P258="","",VLOOKUP(P258,[2]Entraîneur!A:C,2,FALSE))</f>
        <v/>
      </c>
      <c r="R258" s="18" t="str">
        <f>IF(P258="","",VLOOKUP(P258,[2]Budget!A:B,2,FALSE))</f>
        <v/>
      </c>
    </row>
    <row r="259" spans="3:18">
      <c r="C259" s="18" t="str">
        <f>IF(E259="","",VLOOKUP(E259,[2]Budget!A:B,2,FALSE))</f>
        <v/>
      </c>
      <c r="D259" s="19" t="str">
        <f>IF(E259="","",VLOOKUP(E259,[2]Entraîneur!A:C,2,FALSE))</f>
        <v/>
      </c>
      <c r="F259" s="21" t="str">
        <f t="shared" si="22"/>
        <v/>
      </c>
      <c r="L259" s="21" t="str">
        <f t="shared" si="23"/>
        <v/>
      </c>
      <c r="M259" s="22" t="str">
        <f t="shared" si="24"/>
        <v/>
      </c>
      <c r="N259" s="21" t="str">
        <f t="shared" si="25"/>
        <v/>
      </c>
      <c r="O259" s="24" t="str">
        <f t="shared" si="26"/>
        <v/>
      </c>
      <c r="Q259" s="25" t="str">
        <f>IF(P259="","",VLOOKUP(P259,[2]Entraîneur!A:C,2,FALSE))</f>
        <v/>
      </c>
      <c r="R259" s="18" t="str">
        <f>IF(P259="","",VLOOKUP(P259,[2]Budget!A:B,2,FALSE))</f>
        <v/>
      </c>
    </row>
    <row r="260" spans="3:18">
      <c r="C260" s="18" t="str">
        <f>IF(E260="","",VLOOKUP(E260,[2]Budget!A:B,2,FALSE))</f>
        <v/>
      </c>
      <c r="D260" s="19" t="str">
        <f>IF(E260="","",VLOOKUP(E260,[2]Entraîneur!A:C,2,FALSE))</f>
        <v/>
      </c>
      <c r="F260" s="21" t="str">
        <f t="shared" si="22"/>
        <v/>
      </c>
      <c r="L260" s="21" t="str">
        <f t="shared" si="23"/>
        <v/>
      </c>
      <c r="M260" s="22" t="str">
        <f t="shared" si="24"/>
        <v/>
      </c>
      <c r="N260" s="21" t="str">
        <f t="shared" si="25"/>
        <v/>
      </c>
      <c r="O260" s="24" t="str">
        <f t="shared" si="26"/>
        <v/>
      </c>
      <c r="Q260" s="25" t="str">
        <f>IF(P260="","",VLOOKUP(P260,[2]Entraîneur!A:C,2,FALSE))</f>
        <v/>
      </c>
      <c r="R260" s="18" t="str">
        <f>IF(P260="","",VLOOKUP(P260,[2]Budget!A:B,2,FALSE))</f>
        <v/>
      </c>
    </row>
    <row r="261" spans="3:18">
      <c r="C261" s="18" t="str">
        <f>IF(E261="","",VLOOKUP(E261,[2]Budget!A:B,2,FALSE))</f>
        <v/>
      </c>
      <c r="D261" s="19" t="str">
        <f>IF(E261="","",VLOOKUP(E261,[2]Entraîneur!A:C,2,FALSE))</f>
        <v/>
      </c>
      <c r="F261" s="21" t="str">
        <f t="shared" si="22"/>
        <v/>
      </c>
      <c r="L261" s="21" t="str">
        <f t="shared" si="23"/>
        <v/>
      </c>
      <c r="M261" s="22" t="str">
        <f t="shared" si="24"/>
        <v/>
      </c>
      <c r="N261" s="21" t="str">
        <f t="shared" si="25"/>
        <v/>
      </c>
      <c r="O261" s="24" t="str">
        <f t="shared" si="26"/>
        <v/>
      </c>
      <c r="Q261" s="25" t="str">
        <f>IF(P261="","",VLOOKUP(P261,[2]Entraîneur!A:C,2,FALSE))</f>
        <v/>
      </c>
      <c r="R261" s="18" t="str">
        <f>IF(P261="","",VLOOKUP(P261,[2]Budget!A:B,2,FALSE))</f>
        <v/>
      </c>
    </row>
    <row r="262" spans="3:18">
      <c r="C262" s="18" t="str">
        <f>IF(E262="","",VLOOKUP(E262,[2]Budget!A:B,2,FALSE))</f>
        <v/>
      </c>
      <c r="D262" s="19" t="str">
        <f>IF(E262="","",VLOOKUP(E262,[2]Entraîneur!A:C,2,FALSE))</f>
        <v/>
      </c>
      <c r="F262" s="21" t="str">
        <f t="shared" si="22"/>
        <v/>
      </c>
      <c r="L262" s="21" t="str">
        <f t="shared" si="23"/>
        <v/>
      </c>
      <c r="M262" s="22" t="str">
        <f t="shared" si="24"/>
        <v/>
      </c>
      <c r="N262" s="21" t="str">
        <f t="shared" si="25"/>
        <v/>
      </c>
      <c r="O262" s="24" t="str">
        <f t="shared" si="26"/>
        <v/>
      </c>
      <c r="Q262" s="25" t="str">
        <f>IF(P262="","",VLOOKUP(P262,[2]Entraîneur!A:C,2,FALSE))</f>
        <v/>
      </c>
      <c r="R262" s="18" t="str">
        <f>IF(P262="","",VLOOKUP(P262,[2]Budget!A:B,2,FALSE))</f>
        <v/>
      </c>
    </row>
    <row r="263" spans="3:18">
      <c r="C263" s="18" t="str">
        <f>IF(E263="","",VLOOKUP(E263,[2]Budget!A:B,2,FALSE))</f>
        <v/>
      </c>
      <c r="D263" s="19" t="str">
        <f>IF(E263="","",VLOOKUP(E263,[2]Entraîneur!A:C,2,FALSE))</f>
        <v/>
      </c>
      <c r="F263" s="21" t="str">
        <f t="shared" si="22"/>
        <v/>
      </c>
      <c r="L263" s="21" t="str">
        <f t="shared" si="23"/>
        <v/>
      </c>
      <c r="M263" s="22" t="str">
        <f t="shared" si="24"/>
        <v/>
      </c>
      <c r="N263" s="21" t="str">
        <f t="shared" si="25"/>
        <v/>
      </c>
      <c r="O263" s="24" t="str">
        <f t="shared" si="26"/>
        <v/>
      </c>
      <c r="Q263" s="25" t="str">
        <f>IF(P263="","",VLOOKUP(P263,[2]Entraîneur!A:C,2,FALSE))</f>
        <v/>
      </c>
      <c r="R263" s="18" t="str">
        <f>IF(P263="","",VLOOKUP(P263,[2]Budget!A:B,2,FALSE))</f>
        <v/>
      </c>
    </row>
    <row r="264" spans="3:18">
      <c r="C264" s="18" t="str">
        <f>IF(E264="","",VLOOKUP(E264,[2]Budget!A:B,2,FALSE))</f>
        <v/>
      </c>
      <c r="D264" s="19" t="str">
        <f>IF(E264="","",VLOOKUP(E264,[2]Entraîneur!A:C,2,FALSE))</f>
        <v/>
      </c>
      <c r="F264" s="21" t="str">
        <f t="shared" si="22"/>
        <v/>
      </c>
      <c r="L264" s="21" t="str">
        <f t="shared" si="23"/>
        <v/>
      </c>
      <c r="M264" s="22" t="str">
        <f t="shared" si="24"/>
        <v/>
      </c>
      <c r="N264" s="21" t="str">
        <f t="shared" si="25"/>
        <v/>
      </c>
      <c r="O264" s="24" t="str">
        <f t="shared" si="26"/>
        <v/>
      </c>
      <c r="Q264" s="25" t="str">
        <f>IF(P264="","",VLOOKUP(P264,[2]Entraîneur!A:C,2,FALSE))</f>
        <v/>
      </c>
      <c r="R264" s="18" t="str">
        <f>IF(P264="","",VLOOKUP(P264,[2]Budget!A:B,2,FALSE))</f>
        <v/>
      </c>
    </row>
    <row r="265" spans="3:18">
      <c r="C265" s="18" t="str">
        <f>IF(E265="","",VLOOKUP(E265,[2]Budget!A:B,2,FALSE))</f>
        <v/>
      </c>
      <c r="D265" s="19" t="str">
        <f>IF(E265="","",VLOOKUP(E265,[2]Entraîneur!A:C,2,FALSE))</f>
        <v/>
      </c>
      <c r="F265" s="21" t="str">
        <f t="shared" si="22"/>
        <v/>
      </c>
      <c r="L265" s="21" t="str">
        <f t="shared" si="23"/>
        <v/>
      </c>
      <c r="M265" s="22" t="str">
        <f t="shared" si="24"/>
        <v/>
      </c>
      <c r="N265" s="21" t="str">
        <f t="shared" si="25"/>
        <v/>
      </c>
      <c r="O265" s="24" t="str">
        <f t="shared" si="26"/>
        <v/>
      </c>
      <c r="Q265" s="25" t="str">
        <f>IF(P265="","",VLOOKUP(P265,[2]Entraîneur!A:C,2,FALSE))</f>
        <v/>
      </c>
      <c r="R265" s="18" t="str">
        <f>IF(P265="","",VLOOKUP(P265,[2]Budget!A:B,2,FALSE))</f>
        <v/>
      </c>
    </row>
    <row r="266" spans="3:18">
      <c r="C266" s="18" t="str">
        <f>IF(E266="","",VLOOKUP(E266,[2]Budget!A:B,2,FALSE))</f>
        <v/>
      </c>
      <c r="D266" s="19" t="str">
        <f>IF(E266="","",VLOOKUP(E266,[2]Entraîneur!A:C,2,FALSE))</f>
        <v/>
      </c>
      <c r="F266" s="21" t="str">
        <f t="shared" si="22"/>
        <v/>
      </c>
      <c r="L266" s="21" t="str">
        <f t="shared" si="23"/>
        <v/>
      </c>
      <c r="M266" s="22" t="str">
        <f t="shared" si="24"/>
        <v/>
      </c>
      <c r="N266" s="21" t="str">
        <f t="shared" si="25"/>
        <v/>
      </c>
      <c r="O266" s="24" t="str">
        <f t="shared" si="26"/>
        <v/>
      </c>
      <c r="Q266" s="25" t="str">
        <f>IF(P266="","",VLOOKUP(P266,[2]Entraîneur!A:C,2,FALSE))</f>
        <v/>
      </c>
      <c r="R266" s="18" t="str">
        <f>IF(P266="","",VLOOKUP(P266,[2]Budget!A:B,2,FALSE))</f>
        <v/>
      </c>
    </row>
    <row r="267" spans="3:18">
      <c r="C267" s="18" t="str">
        <f>IF(E267="","",VLOOKUP(E267,[2]Budget!A:B,2,FALSE))</f>
        <v/>
      </c>
      <c r="D267" s="19" t="str">
        <f>IF(E267="","",VLOOKUP(E267,[2]Entraîneur!A:C,2,FALSE))</f>
        <v/>
      </c>
      <c r="F267" s="21" t="str">
        <f t="shared" si="22"/>
        <v/>
      </c>
      <c r="L267" s="21" t="str">
        <f t="shared" si="23"/>
        <v/>
      </c>
      <c r="M267" s="22" t="str">
        <f t="shared" si="24"/>
        <v/>
      </c>
      <c r="N267" s="21" t="str">
        <f t="shared" si="25"/>
        <v/>
      </c>
      <c r="O267" s="24" t="str">
        <f t="shared" si="26"/>
        <v/>
      </c>
      <c r="Q267" s="25" t="str">
        <f>IF(P267="","",VLOOKUP(P267,[2]Entraîneur!A:C,2,FALSE))</f>
        <v/>
      </c>
      <c r="R267" s="18" t="str">
        <f>IF(P267="","",VLOOKUP(P267,[2]Budget!A:B,2,FALSE))</f>
        <v/>
      </c>
    </row>
    <row r="268" spans="3:18">
      <c r="C268" s="18" t="str">
        <f>IF(E268="","",VLOOKUP(E268,[2]Budget!A:B,2,FALSE))</f>
        <v/>
      </c>
      <c r="D268" s="19" t="str">
        <f>IF(E268="","",VLOOKUP(E268,[2]Entraîneur!A:C,2,FALSE))</f>
        <v/>
      </c>
      <c r="F268" s="21" t="str">
        <f t="shared" si="22"/>
        <v/>
      </c>
      <c r="L268" s="21" t="str">
        <f t="shared" si="23"/>
        <v/>
      </c>
      <c r="M268" s="22" t="str">
        <f t="shared" si="24"/>
        <v/>
      </c>
      <c r="N268" s="21" t="str">
        <f t="shared" si="25"/>
        <v/>
      </c>
      <c r="O268" s="24" t="str">
        <f t="shared" si="26"/>
        <v/>
      </c>
      <c r="Q268" s="25" t="str">
        <f>IF(P268="","",VLOOKUP(P268,[2]Entraîneur!A:C,2,FALSE))</f>
        <v/>
      </c>
      <c r="R268" s="18" t="str">
        <f>IF(P268="","",VLOOKUP(P268,[2]Budget!A:B,2,FALSE))</f>
        <v/>
      </c>
    </row>
    <row r="269" spans="3:18">
      <c r="C269" s="18" t="str">
        <f>IF(E269="","",VLOOKUP(E269,[2]Budget!A:B,2,FALSE))</f>
        <v/>
      </c>
      <c r="D269" s="19" t="str">
        <f>IF(E269="","",VLOOKUP(E269,[2]Entraîneur!A:C,2,FALSE))</f>
        <v/>
      </c>
      <c r="F269" s="21" t="str">
        <f t="shared" si="22"/>
        <v/>
      </c>
      <c r="L269" s="21" t="str">
        <f t="shared" si="23"/>
        <v/>
      </c>
      <c r="M269" s="22" t="str">
        <f t="shared" si="24"/>
        <v/>
      </c>
      <c r="N269" s="21" t="str">
        <f t="shared" si="25"/>
        <v/>
      </c>
      <c r="O269" s="24" t="str">
        <f t="shared" si="26"/>
        <v/>
      </c>
      <c r="Q269" s="25" t="str">
        <f>IF(P269="","",VLOOKUP(P269,[2]Entraîneur!A:C,2,FALSE))</f>
        <v/>
      </c>
      <c r="R269" s="18" t="str">
        <f>IF(P269="","",VLOOKUP(P269,[2]Budget!A:B,2,FALSE))</f>
        <v/>
      </c>
    </row>
    <row r="270" spans="3:18">
      <c r="C270" s="18" t="str">
        <f>IF(E270="","",VLOOKUP(E270,[2]Budget!A:B,2,FALSE))</f>
        <v/>
      </c>
      <c r="D270" s="19" t="str">
        <f>IF(E270="","",VLOOKUP(E270,[2]Entraîneur!A:C,2,FALSE))</f>
        <v/>
      </c>
      <c r="F270" s="21" t="str">
        <f t="shared" si="22"/>
        <v/>
      </c>
      <c r="L270" s="21" t="str">
        <f t="shared" si="23"/>
        <v/>
      </c>
      <c r="M270" s="22" t="str">
        <f t="shared" si="24"/>
        <v/>
      </c>
      <c r="N270" s="21" t="str">
        <f t="shared" si="25"/>
        <v/>
      </c>
      <c r="O270" s="24" t="str">
        <f t="shared" si="26"/>
        <v/>
      </c>
      <c r="Q270" s="25" t="str">
        <f>IF(P270="","",VLOOKUP(P270,[2]Entraîneur!A:C,2,FALSE))</f>
        <v/>
      </c>
      <c r="R270" s="18" t="str">
        <f>IF(P270="","",VLOOKUP(P270,[2]Budget!A:B,2,FALSE))</f>
        <v/>
      </c>
    </row>
    <row r="271" spans="3:18">
      <c r="C271" s="18" t="str">
        <f>IF(E271="","",VLOOKUP(E271,[2]Budget!A:B,2,FALSE))</f>
        <v/>
      </c>
      <c r="D271" s="19" t="str">
        <f>IF(E271="","",VLOOKUP(E271,[2]Entraîneur!A:C,2,FALSE))</f>
        <v/>
      </c>
      <c r="F271" s="21" t="str">
        <f t="shared" si="22"/>
        <v/>
      </c>
      <c r="L271" s="21" t="str">
        <f t="shared" si="23"/>
        <v/>
      </c>
      <c r="M271" s="22" t="str">
        <f t="shared" si="24"/>
        <v/>
      </c>
      <c r="N271" s="21" t="str">
        <f t="shared" si="25"/>
        <v/>
      </c>
      <c r="O271" s="24" t="str">
        <f t="shared" si="26"/>
        <v/>
      </c>
      <c r="Q271" s="25" t="str">
        <f>IF(P271="","",VLOOKUP(P271,[2]Entraîneur!A:C,2,FALSE))</f>
        <v/>
      </c>
      <c r="R271" s="18" t="str">
        <f>IF(P271="","",VLOOKUP(P271,[2]Budget!A:B,2,FALSE))</f>
        <v/>
      </c>
    </row>
    <row r="272" spans="3:18">
      <c r="C272" s="18" t="str">
        <f>IF(E272="","",VLOOKUP(E272,[2]Budget!A:B,2,FALSE))</f>
        <v/>
      </c>
      <c r="D272" s="19" t="str">
        <f>IF(E272="","",VLOOKUP(E272,[2]Entraîneur!A:C,2,FALSE))</f>
        <v/>
      </c>
      <c r="F272" s="21" t="str">
        <f t="shared" si="22"/>
        <v/>
      </c>
      <c r="L272" s="21" t="str">
        <f t="shared" si="23"/>
        <v/>
      </c>
      <c r="M272" s="22" t="str">
        <f t="shared" si="24"/>
        <v/>
      </c>
      <c r="N272" s="21" t="str">
        <f t="shared" si="25"/>
        <v/>
      </c>
      <c r="O272" s="24" t="str">
        <f t="shared" si="26"/>
        <v/>
      </c>
      <c r="Q272" s="25" t="str">
        <f>IF(P272="","",VLOOKUP(P272,[2]Entraîneur!A:C,2,FALSE))</f>
        <v/>
      </c>
      <c r="R272" s="18" t="str">
        <f>IF(P272="","",VLOOKUP(P272,[2]Budget!A:B,2,FALSE))</f>
        <v/>
      </c>
    </row>
    <row r="273" spans="3:18">
      <c r="C273" s="18" t="str">
        <f>IF(E273="","",VLOOKUP(E273,[2]Budget!A:B,2,FALSE))</f>
        <v/>
      </c>
      <c r="D273" s="19" t="str">
        <f>IF(E273="","",VLOOKUP(E273,[2]Entraîneur!A:C,2,FALSE))</f>
        <v/>
      </c>
      <c r="F273" s="21" t="str">
        <f t="shared" si="22"/>
        <v/>
      </c>
      <c r="L273" s="21" t="str">
        <f t="shared" si="23"/>
        <v/>
      </c>
      <c r="M273" s="22" t="str">
        <f t="shared" si="24"/>
        <v/>
      </c>
      <c r="N273" s="21" t="str">
        <f t="shared" si="25"/>
        <v/>
      </c>
      <c r="O273" s="24" t="str">
        <f t="shared" si="26"/>
        <v/>
      </c>
      <c r="Q273" s="25" t="str">
        <f>IF(P273="","",VLOOKUP(P273,[2]Entraîneur!A:C,2,FALSE))</f>
        <v/>
      </c>
      <c r="R273" s="18" t="str">
        <f>IF(P273="","",VLOOKUP(P273,[2]Budget!A:B,2,FALSE))</f>
        <v/>
      </c>
    </row>
    <row r="274" spans="3:18">
      <c r="C274" s="18" t="str">
        <f>IF(E274="","",VLOOKUP(E274,[2]Budget!A:B,2,FALSE))</f>
        <v/>
      </c>
      <c r="D274" s="19" t="str">
        <f>IF(E274="","",VLOOKUP(E274,[2]Entraîneur!A:C,2,FALSE))</f>
        <v/>
      </c>
      <c r="F274" s="21" t="str">
        <f t="shared" si="22"/>
        <v/>
      </c>
      <c r="L274" s="21" t="str">
        <f t="shared" si="23"/>
        <v/>
      </c>
      <c r="M274" s="22" t="str">
        <f t="shared" si="24"/>
        <v/>
      </c>
      <c r="N274" s="21" t="str">
        <f t="shared" si="25"/>
        <v/>
      </c>
      <c r="O274" s="24" t="str">
        <f t="shared" si="26"/>
        <v/>
      </c>
      <c r="Q274" s="25" t="str">
        <f>IF(P274="","",VLOOKUP(P274,[2]Entraîneur!A:C,2,FALSE))</f>
        <v/>
      </c>
      <c r="R274" s="18" t="str">
        <f>IF(P274="","",VLOOKUP(P274,[2]Budget!A:B,2,FALSE))</f>
        <v/>
      </c>
    </row>
    <row r="275" spans="3:18">
      <c r="C275" s="18" t="str">
        <f>IF(E275="","",VLOOKUP(E275,[2]Budget!A:B,2,FALSE))</f>
        <v/>
      </c>
      <c r="D275" s="19" t="str">
        <f>IF(E275="","",VLOOKUP(E275,[2]Entraîneur!A:C,2,FALSE))</f>
        <v/>
      </c>
      <c r="F275" s="21" t="str">
        <f t="shared" si="22"/>
        <v/>
      </c>
      <c r="L275" s="21" t="str">
        <f t="shared" si="23"/>
        <v/>
      </c>
      <c r="M275" s="22" t="str">
        <f t="shared" si="24"/>
        <v/>
      </c>
      <c r="N275" s="21" t="str">
        <f t="shared" si="25"/>
        <v/>
      </c>
      <c r="O275" s="24" t="str">
        <f t="shared" si="26"/>
        <v/>
      </c>
      <c r="Q275" s="25" t="str">
        <f>IF(P275="","",VLOOKUP(P275,[2]Entraîneur!A:C,2,FALSE))</f>
        <v/>
      </c>
      <c r="R275" s="18" t="str">
        <f>IF(P275="","",VLOOKUP(P275,[2]Budget!A:B,2,FALSE))</f>
        <v/>
      </c>
    </row>
    <row r="276" spans="3:18">
      <c r="C276" s="18" t="str">
        <f>IF(E276="","",VLOOKUP(E276,[2]Budget!A:B,2,FALSE))</f>
        <v/>
      </c>
      <c r="D276" s="19" t="str">
        <f>IF(E276="","",VLOOKUP(E276,[2]Entraîneur!A:C,2,FALSE))</f>
        <v/>
      </c>
      <c r="F276" s="21" t="str">
        <f t="shared" si="22"/>
        <v/>
      </c>
      <c r="L276" s="21" t="str">
        <f t="shared" si="23"/>
        <v/>
      </c>
      <c r="M276" s="22" t="str">
        <f t="shared" si="24"/>
        <v/>
      </c>
      <c r="N276" s="21" t="str">
        <f t="shared" si="25"/>
        <v/>
      </c>
      <c r="O276" s="24" t="str">
        <f t="shared" si="26"/>
        <v/>
      </c>
      <c r="Q276" s="25" t="str">
        <f>IF(P276="","",VLOOKUP(P276,[2]Entraîneur!A:C,2,FALSE))</f>
        <v/>
      </c>
      <c r="R276" s="18" t="str">
        <f>IF(P276="","",VLOOKUP(P276,[2]Budget!A:B,2,FALSE))</f>
        <v/>
      </c>
    </row>
    <row r="277" spans="3:18">
      <c r="C277" s="18" t="str">
        <f>IF(E277="","",VLOOKUP(E277,[2]Budget!A:B,2,FALSE))</f>
        <v/>
      </c>
      <c r="D277" s="19" t="str">
        <f>IF(E277="","",VLOOKUP(E277,[2]Entraîneur!A:C,2,FALSE))</f>
        <v/>
      </c>
      <c r="F277" s="21" t="str">
        <f t="shared" si="22"/>
        <v/>
      </c>
      <c r="L277" s="21" t="str">
        <f t="shared" si="23"/>
        <v/>
      </c>
      <c r="M277" s="22" t="str">
        <f t="shared" si="24"/>
        <v/>
      </c>
      <c r="N277" s="21" t="str">
        <f t="shared" si="25"/>
        <v/>
      </c>
      <c r="O277" s="24" t="str">
        <f t="shared" si="26"/>
        <v/>
      </c>
      <c r="Q277" s="25" t="str">
        <f>IF(P277="","",VLOOKUP(P277,[2]Entraîneur!A:C,2,FALSE))</f>
        <v/>
      </c>
      <c r="R277" s="18" t="str">
        <f>IF(P277="","",VLOOKUP(P277,[2]Budget!A:B,2,FALSE))</f>
        <v/>
      </c>
    </row>
    <row r="278" spans="3:18">
      <c r="C278" s="18" t="str">
        <f>IF(E278="","",VLOOKUP(E278,[2]Budget!A:B,2,FALSE))</f>
        <v/>
      </c>
      <c r="D278" s="19" t="str">
        <f>IF(E278="","",VLOOKUP(E278,[2]Entraîneur!A:C,2,FALSE))</f>
        <v/>
      </c>
      <c r="F278" s="21" t="str">
        <f t="shared" si="22"/>
        <v/>
      </c>
      <c r="L278" s="21" t="str">
        <f t="shared" si="23"/>
        <v/>
      </c>
      <c r="M278" s="22" t="str">
        <f t="shared" si="24"/>
        <v/>
      </c>
      <c r="N278" s="21" t="str">
        <f t="shared" si="25"/>
        <v/>
      </c>
      <c r="O278" s="24" t="str">
        <f t="shared" si="26"/>
        <v/>
      </c>
      <c r="Q278" s="25" t="str">
        <f>IF(P278="","",VLOOKUP(P278,[2]Entraîneur!A:C,2,FALSE))</f>
        <v/>
      </c>
      <c r="R278" s="18" t="str">
        <f>IF(P278="","",VLOOKUP(P278,[2]Budget!A:B,2,FALSE))</f>
        <v/>
      </c>
    </row>
    <row r="279" spans="3:18">
      <c r="C279" s="18" t="str">
        <f>IF(E279="","",VLOOKUP(E279,[2]Budget!A:B,2,FALSE))</f>
        <v/>
      </c>
      <c r="D279" s="19" t="str">
        <f>IF(E279="","",VLOOKUP(E279,[2]Entraîneur!A:C,2,FALSE))</f>
        <v/>
      </c>
      <c r="F279" s="21" t="str">
        <f t="shared" si="22"/>
        <v/>
      </c>
      <c r="L279" s="21" t="str">
        <f t="shared" si="23"/>
        <v/>
      </c>
      <c r="M279" s="22" t="str">
        <f t="shared" si="24"/>
        <v/>
      </c>
      <c r="N279" s="21" t="str">
        <f t="shared" si="25"/>
        <v/>
      </c>
      <c r="O279" s="24" t="str">
        <f t="shared" si="26"/>
        <v/>
      </c>
      <c r="Q279" s="25" t="str">
        <f>IF(P279="","",VLOOKUP(P279,[2]Entraîneur!A:C,2,FALSE))</f>
        <v/>
      </c>
      <c r="R279" s="18" t="str">
        <f>IF(P279="","",VLOOKUP(P279,[2]Budget!A:B,2,FALSE))</f>
        <v/>
      </c>
    </row>
    <row r="280" spans="3:18">
      <c r="C280" s="18" t="str">
        <f>IF(E280="","",VLOOKUP(E280,[2]Budget!A:B,2,FALSE))</f>
        <v/>
      </c>
      <c r="D280" s="19" t="str">
        <f>IF(E280="","",VLOOKUP(E280,[2]Entraîneur!A:C,2,FALSE))</f>
        <v/>
      </c>
      <c r="F280" s="21" t="str">
        <f t="shared" si="22"/>
        <v/>
      </c>
      <c r="L280" s="21" t="str">
        <f t="shared" si="23"/>
        <v/>
      </c>
      <c r="M280" s="22" t="str">
        <f t="shared" si="24"/>
        <v/>
      </c>
      <c r="N280" s="21" t="str">
        <f t="shared" si="25"/>
        <v/>
      </c>
      <c r="O280" s="24" t="str">
        <f t="shared" si="26"/>
        <v/>
      </c>
      <c r="Q280" s="25" t="str">
        <f>IF(P280="","",VLOOKUP(P280,[2]Entraîneur!A:C,2,FALSE))</f>
        <v/>
      </c>
      <c r="R280" s="18" t="str">
        <f>IF(P280="","",VLOOKUP(P280,[2]Budget!A:B,2,FALSE))</f>
        <v/>
      </c>
    </row>
    <row r="281" spans="3:18">
      <c r="C281" s="18" t="str">
        <f>IF(E281="","",VLOOKUP(E281,[2]Budget!A:B,2,FALSE))</f>
        <v/>
      </c>
      <c r="D281" s="19" t="str">
        <f>IF(E281="","",VLOOKUP(E281,[2]Entraîneur!A:C,2,FALSE))</f>
        <v/>
      </c>
      <c r="F281" s="21" t="str">
        <f t="shared" si="22"/>
        <v/>
      </c>
      <c r="L281" s="21" t="str">
        <f t="shared" si="23"/>
        <v/>
      </c>
      <c r="M281" s="22" t="str">
        <f t="shared" si="24"/>
        <v/>
      </c>
      <c r="N281" s="21" t="str">
        <f t="shared" si="25"/>
        <v/>
      </c>
      <c r="O281" s="24" t="str">
        <f t="shared" si="26"/>
        <v/>
      </c>
      <c r="Q281" s="25" t="str">
        <f>IF(P281="","",VLOOKUP(P281,[2]Entraîneur!A:C,2,FALSE))</f>
        <v/>
      </c>
      <c r="R281" s="18" t="str">
        <f>IF(P281="","",VLOOKUP(P281,[2]Budget!A:B,2,FALSE))</f>
        <v/>
      </c>
    </row>
    <row r="282" spans="3:18">
      <c r="C282" s="18" t="str">
        <f>IF(E282="","",VLOOKUP(E282,[2]Budget!A:B,2,FALSE))</f>
        <v/>
      </c>
      <c r="D282" s="19" t="str">
        <f>IF(E282="","",VLOOKUP(E282,[2]Entraîneur!A:C,2,FALSE))</f>
        <v/>
      </c>
      <c r="F282" s="21" t="str">
        <f t="shared" si="22"/>
        <v/>
      </c>
      <c r="L282" s="21" t="str">
        <f t="shared" si="23"/>
        <v/>
      </c>
      <c r="M282" s="22" t="str">
        <f t="shared" si="24"/>
        <v/>
      </c>
      <c r="N282" s="21" t="str">
        <f t="shared" si="25"/>
        <v/>
      </c>
      <c r="O282" s="24" t="str">
        <f t="shared" si="26"/>
        <v/>
      </c>
      <c r="Q282" s="25" t="str">
        <f>IF(P282="","",VLOOKUP(P282,[2]Entraîneur!A:C,2,FALSE))</f>
        <v/>
      </c>
      <c r="R282" s="18" t="str">
        <f>IF(P282="","",VLOOKUP(P282,[2]Budget!A:B,2,FALSE))</f>
        <v/>
      </c>
    </row>
    <row r="283" spans="3:18">
      <c r="C283" s="18" t="str">
        <f>IF(E283="","",VLOOKUP(E283,[2]Budget!A:B,2,FALSE))</f>
        <v/>
      </c>
      <c r="D283" s="19" t="str">
        <f>IF(E283="","",VLOOKUP(E283,[2]Entraîneur!A:C,2,FALSE))</f>
        <v/>
      </c>
      <c r="F283" s="21" t="str">
        <f t="shared" si="22"/>
        <v/>
      </c>
      <c r="L283" s="21" t="str">
        <f t="shared" si="23"/>
        <v/>
      </c>
      <c r="M283" s="22" t="str">
        <f t="shared" si="24"/>
        <v/>
      </c>
      <c r="N283" s="21" t="str">
        <f t="shared" si="25"/>
        <v/>
      </c>
      <c r="O283" s="24" t="str">
        <f t="shared" si="26"/>
        <v/>
      </c>
      <c r="Q283" s="25" t="str">
        <f>IF(P283="","",VLOOKUP(P283,[2]Entraîneur!A:C,2,FALSE))</f>
        <v/>
      </c>
      <c r="R283" s="18" t="str">
        <f>IF(P283="","",VLOOKUP(P283,[2]Budget!A:B,2,FALSE))</f>
        <v/>
      </c>
    </row>
    <row r="284" spans="3:18">
      <c r="C284" s="18" t="str">
        <f>IF(E284="","",VLOOKUP(E284,[2]Budget!A:B,2,FALSE))</f>
        <v/>
      </c>
      <c r="D284" s="19" t="str">
        <f>IF(E284="","",VLOOKUP(E284,[2]Entraîneur!A:C,2,FALSE))</f>
        <v/>
      </c>
      <c r="F284" s="21" t="str">
        <f t="shared" si="22"/>
        <v/>
      </c>
      <c r="L284" s="21" t="str">
        <f t="shared" si="23"/>
        <v/>
      </c>
      <c r="M284" s="22" t="str">
        <f t="shared" si="24"/>
        <v/>
      </c>
      <c r="N284" s="21" t="str">
        <f t="shared" si="25"/>
        <v/>
      </c>
      <c r="O284" s="24" t="str">
        <f t="shared" si="26"/>
        <v/>
      </c>
      <c r="Q284" s="25" t="str">
        <f>IF(P284="","",VLOOKUP(P284,[2]Entraîneur!A:C,2,FALSE))</f>
        <v/>
      </c>
      <c r="R284" s="18" t="str">
        <f>IF(P284="","",VLOOKUP(P284,[2]Budget!A:B,2,FALSE))</f>
        <v/>
      </c>
    </row>
    <row r="285" spans="3:18">
      <c r="C285" s="18" t="str">
        <f>IF(E285="","",VLOOKUP(E285,[2]Budget!A:B,2,FALSE))</f>
        <v/>
      </c>
      <c r="D285" s="19" t="str">
        <f>IF(E285="","",VLOOKUP(E285,[2]Entraîneur!A:C,2,FALSE))</f>
        <v/>
      </c>
      <c r="F285" s="21" t="str">
        <f t="shared" si="22"/>
        <v/>
      </c>
      <c r="L285" s="21" t="str">
        <f t="shared" si="23"/>
        <v/>
      </c>
      <c r="M285" s="22" t="str">
        <f t="shared" si="24"/>
        <v/>
      </c>
      <c r="N285" s="21" t="str">
        <f t="shared" si="25"/>
        <v/>
      </c>
      <c r="O285" s="24" t="str">
        <f t="shared" si="26"/>
        <v/>
      </c>
      <c r="Q285" s="25" t="str">
        <f>IF(P285="","",VLOOKUP(P285,[2]Entraîneur!A:C,2,FALSE))</f>
        <v/>
      </c>
      <c r="R285" s="18" t="str">
        <f>IF(P285="","",VLOOKUP(P285,[2]Budget!A:B,2,FALSE))</f>
        <v/>
      </c>
    </row>
    <row r="286" spans="3:18">
      <c r="C286" s="18" t="str">
        <f>IF(E286="","",VLOOKUP(E286,[2]Budget!A:B,2,FALSE))</f>
        <v/>
      </c>
      <c r="D286" s="19" t="str">
        <f>IF(E286="","",VLOOKUP(E286,[2]Entraîneur!A:C,2,FALSE))</f>
        <v/>
      </c>
      <c r="F286" s="21" t="str">
        <f t="shared" si="22"/>
        <v/>
      </c>
      <c r="L286" s="21" t="str">
        <f t="shared" si="23"/>
        <v/>
      </c>
      <c r="M286" s="22" t="str">
        <f t="shared" si="24"/>
        <v/>
      </c>
      <c r="N286" s="21" t="str">
        <f t="shared" si="25"/>
        <v/>
      </c>
      <c r="O286" s="24" t="str">
        <f t="shared" si="26"/>
        <v/>
      </c>
      <c r="Q286" s="25" t="str">
        <f>IF(P286="","",VLOOKUP(P286,[2]Entraîneur!A:C,2,FALSE))</f>
        <v/>
      </c>
      <c r="R286" s="18" t="str">
        <f>IF(P286="","",VLOOKUP(P286,[2]Budget!A:B,2,FALSE))</f>
        <v/>
      </c>
    </row>
    <row r="287" spans="3:18">
      <c r="C287" s="18" t="str">
        <f>IF(E287="","",VLOOKUP(E287,[2]Budget!A:B,2,FALSE))</f>
        <v/>
      </c>
      <c r="D287" s="19" t="str">
        <f>IF(E287="","",VLOOKUP(E287,[2]Entraîneur!A:C,2,FALSE))</f>
        <v/>
      </c>
      <c r="F287" s="21" t="str">
        <f t="shared" si="22"/>
        <v/>
      </c>
      <c r="L287" s="21" t="str">
        <f t="shared" si="23"/>
        <v/>
      </c>
      <c r="M287" s="22" t="str">
        <f t="shared" si="24"/>
        <v/>
      </c>
      <c r="N287" s="21" t="str">
        <f t="shared" si="25"/>
        <v/>
      </c>
      <c r="O287" s="24" t="str">
        <f t="shared" si="26"/>
        <v/>
      </c>
      <c r="Q287" s="25" t="str">
        <f>IF(P287="","",VLOOKUP(P287,[2]Entraîneur!A:C,2,FALSE))</f>
        <v/>
      </c>
      <c r="R287" s="18" t="str">
        <f>IF(P287="","",VLOOKUP(P287,[2]Budget!A:B,2,FALSE))</f>
        <v/>
      </c>
    </row>
    <row r="288" spans="3:18">
      <c r="C288" s="18" t="str">
        <f>IF(E288="","",VLOOKUP(E288,[2]Budget!A:B,2,FALSE))</f>
        <v/>
      </c>
      <c r="D288" s="19" t="str">
        <f>IF(E288="","",VLOOKUP(E288,[2]Entraîneur!A:C,2,FALSE))</f>
        <v/>
      </c>
      <c r="F288" s="21" t="str">
        <f t="shared" si="22"/>
        <v/>
      </c>
      <c r="L288" s="21" t="str">
        <f t="shared" si="23"/>
        <v/>
      </c>
      <c r="M288" s="22" t="str">
        <f t="shared" si="24"/>
        <v/>
      </c>
      <c r="N288" s="21" t="str">
        <f t="shared" si="25"/>
        <v/>
      </c>
      <c r="O288" s="24" t="str">
        <f t="shared" si="26"/>
        <v/>
      </c>
      <c r="Q288" s="25" t="str">
        <f>IF(P288="","",VLOOKUP(P288,[2]Entraîneur!A:C,2,FALSE))</f>
        <v/>
      </c>
      <c r="R288" s="18" t="str">
        <f>IF(P288="","",VLOOKUP(P288,[2]Budget!A:B,2,FALSE))</f>
        <v/>
      </c>
    </row>
    <row r="289" spans="3:18">
      <c r="C289" s="18" t="str">
        <f>IF(E289="","",VLOOKUP(E289,[2]Budget!A:B,2,FALSE))</f>
        <v/>
      </c>
      <c r="D289" s="19" t="str">
        <f>IF(E289="","",VLOOKUP(E289,[2]Entraîneur!A:C,2,FALSE))</f>
        <v/>
      </c>
      <c r="F289" s="21" t="str">
        <f t="shared" si="22"/>
        <v/>
      </c>
      <c r="L289" s="21" t="str">
        <f t="shared" si="23"/>
        <v/>
      </c>
      <c r="M289" s="22" t="str">
        <f t="shared" si="24"/>
        <v/>
      </c>
      <c r="N289" s="21" t="str">
        <f t="shared" si="25"/>
        <v/>
      </c>
      <c r="O289" s="24" t="str">
        <f t="shared" si="26"/>
        <v/>
      </c>
      <c r="Q289" s="25" t="str">
        <f>IF(P289="","",VLOOKUP(P289,[2]Entraîneur!A:C,2,FALSE))</f>
        <v/>
      </c>
      <c r="R289" s="18" t="str">
        <f>IF(P289="","",VLOOKUP(P289,[2]Budget!A:B,2,FALSE))</f>
        <v/>
      </c>
    </row>
    <row r="290" spans="3:18">
      <c r="C290" s="18" t="str">
        <f>IF(E290="","",VLOOKUP(E290,[2]Budget!A:B,2,FALSE))</f>
        <v/>
      </c>
      <c r="D290" s="19" t="str">
        <f>IF(E290="","",VLOOKUP(E290,[2]Entraîneur!A:C,2,FALSE))</f>
        <v/>
      </c>
      <c r="F290" s="21" t="str">
        <f t="shared" si="22"/>
        <v/>
      </c>
      <c r="L290" s="21" t="str">
        <f t="shared" si="23"/>
        <v/>
      </c>
      <c r="M290" s="22" t="str">
        <f t="shared" si="24"/>
        <v/>
      </c>
      <c r="N290" s="21" t="str">
        <f t="shared" si="25"/>
        <v/>
      </c>
      <c r="O290" s="24" t="str">
        <f t="shared" si="26"/>
        <v/>
      </c>
      <c r="Q290" s="25" t="str">
        <f>IF(P290="","",VLOOKUP(P290,[2]Entraîneur!A:C,2,FALSE))</f>
        <v/>
      </c>
      <c r="R290" s="18" t="str">
        <f>IF(P290="","",VLOOKUP(P290,[2]Budget!A:B,2,FALSE))</f>
        <v/>
      </c>
    </row>
    <row r="291" spans="3:18">
      <c r="C291" s="18" t="str">
        <f>IF(E291="","",VLOOKUP(E291,[2]Budget!A:B,2,FALSE))</f>
        <v/>
      </c>
      <c r="D291" s="19" t="str">
        <f>IF(E291="","",VLOOKUP(E291,[2]Entraîneur!A:C,2,FALSE))</f>
        <v/>
      </c>
      <c r="F291" s="21" t="str">
        <f t="shared" si="22"/>
        <v/>
      </c>
      <c r="L291" s="21" t="str">
        <f t="shared" si="23"/>
        <v/>
      </c>
      <c r="M291" s="22" t="str">
        <f t="shared" si="24"/>
        <v/>
      </c>
      <c r="N291" s="21" t="str">
        <f t="shared" si="25"/>
        <v/>
      </c>
      <c r="O291" s="24" t="str">
        <f t="shared" si="26"/>
        <v/>
      </c>
      <c r="Q291" s="25" t="str">
        <f>IF(P291="","",VLOOKUP(P291,[2]Entraîneur!A:C,2,FALSE))</f>
        <v/>
      </c>
      <c r="R291" s="18" t="str">
        <f>IF(P291="","",VLOOKUP(P291,[2]Budget!A:B,2,FALSE))</f>
        <v/>
      </c>
    </row>
    <row r="292" spans="3:18">
      <c r="C292" s="18" t="str">
        <f>IF(E292="","",VLOOKUP(E292,[2]Budget!A:B,2,FALSE))</f>
        <v/>
      </c>
      <c r="D292" s="19" t="str">
        <f>IF(E292="","",VLOOKUP(E292,[2]Entraîneur!A:C,2,FALSE))</f>
        <v/>
      </c>
      <c r="F292" s="21" t="str">
        <f t="shared" si="22"/>
        <v/>
      </c>
      <c r="L292" s="21" t="str">
        <f t="shared" si="23"/>
        <v/>
      </c>
      <c r="M292" s="22" t="str">
        <f t="shared" si="24"/>
        <v/>
      </c>
      <c r="N292" s="21" t="str">
        <f t="shared" si="25"/>
        <v/>
      </c>
      <c r="O292" s="24" t="str">
        <f t="shared" si="26"/>
        <v/>
      </c>
      <c r="Q292" s="25" t="str">
        <f>IF(P292="","",VLOOKUP(P292,[2]Entraîneur!A:C,2,FALSE))</f>
        <v/>
      </c>
      <c r="R292" s="18" t="str">
        <f>IF(P292="","",VLOOKUP(P292,[2]Budget!A:B,2,FALSE))</f>
        <v/>
      </c>
    </row>
    <row r="293" spans="3:18">
      <c r="C293" s="18" t="str">
        <f>IF(E293="","",VLOOKUP(E293,[2]Budget!A:B,2,FALSE))</f>
        <v/>
      </c>
      <c r="D293" s="19" t="str">
        <f>IF(E293="","",VLOOKUP(E293,[2]Entraîneur!A:C,2,FALSE))</f>
        <v/>
      </c>
      <c r="F293" s="21" t="str">
        <f t="shared" si="22"/>
        <v/>
      </c>
      <c r="L293" s="21" t="str">
        <f t="shared" si="23"/>
        <v/>
      </c>
      <c r="M293" s="22" t="str">
        <f t="shared" si="24"/>
        <v/>
      </c>
      <c r="N293" s="21" t="str">
        <f t="shared" si="25"/>
        <v/>
      </c>
      <c r="O293" s="24" t="str">
        <f t="shared" si="26"/>
        <v/>
      </c>
      <c r="Q293" s="25" t="str">
        <f>IF(P293="","",VLOOKUP(P293,[2]Entraîneur!A:C,2,FALSE))</f>
        <v/>
      </c>
      <c r="R293" s="18" t="str">
        <f>IF(P293="","",VLOOKUP(P293,[2]Budget!A:B,2,FALSE))</f>
        <v/>
      </c>
    </row>
    <row r="294" spans="3:18">
      <c r="C294" s="18" t="str">
        <f>IF(E294="","",VLOOKUP(E294,[2]Budget!A:B,2,FALSE))</f>
        <v/>
      </c>
      <c r="D294" s="19" t="str">
        <f>IF(E294="","",VLOOKUP(E294,[2]Entraîneur!A:C,2,FALSE))</f>
        <v/>
      </c>
      <c r="F294" s="21" t="str">
        <f t="shared" si="22"/>
        <v/>
      </c>
      <c r="L294" s="21" t="str">
        <f t="shared" si="23"/>
        <v/>
      </c>
      <c r="M294" s="22" t="str">
        <f t="shared" si="24"/>
        <v/>
      </c>
      <c r="N294" s="21" t="str">
        <f t="shared" si="25"/>
        <v/>
      </c>
      <c r="O294" s="24" t="str">
        <f t="shared" si="26"/>
        <v/>
      </c>
      <c r="Q294" s="25" t="str">
        <f>IF(P294="","",VLOOKUP(P294,[2]Entraîneur!A:C,2,FALSE))</f>
        <v/>
      </c>
      <c r="R294" s="18" t="str">
        <f>IF(P294="","",VLOOKUP(P294,[2]Budget!A:B,2,FALSE))</f>
        <v/>
      </c>
    </row>
    <row r="295" spans="3:18">
      <c r="C295" s="18" t="str">
        <f>IF(E295="","",VLOOKUP(E295,[2]Budget!A:B,2,FALSE))</f>
        <v/>
      </c>
      <c r="D295" s="19" t="str">
        <f>IF(E295="","",VLOOKUP(E295,[2]Entraîneur!A:C,2,FALSE))</f>
        <v/>
      </c>
      <c r="F295" s="21" t="str">
        <f t="shared" si="22"/>
        <v/>
      </c>
      <c r="L295" s="21" t="str">
        <f t="shared" si="23"/>
        <v/>
      </c>
      <c r="M295" s="22" t="str">
        <f t="shared" si="24"/>
        <v/>
      </c>
      <c r="N295" s="21" t="str">
        <f t="shared" si="25"/>
        <v/>
      </c>
      <c r="O295" s="24" t="str">
        <f t="shared" si="26"/>
        <v/>
      </c>
      <c r="Q295" s="25" t="str">
        <f>IF(P295="","",VLOOKUP(P295,[2]Entraîneur!A:C,2,FALSE))</f>
        <v/>
      </c>
      <c r="R295" s="18" t="str">
        <f>IF(P295="","",VLOOKUP(P295,[2]Budget!A:B,2,FALSE))</f>
        <v/>
      </c>
    </row>
    <row r="296" spans="3:18">
      <c r="C296" s="18" t="str">
        <f>IF(E296="","",VLOOKUP(E296,[2]Budget!A:B,2,FALSE))</f>
        <v/>
      </c>
      <c r="D296" s="19" t="str">
        <f>IF(E296="","",VLOOKUP(E296,[2]Entraîneur!A:C,2,FALSE))</f>
        <v/>
      </c>
      <c r="F296" s="21" t="str">
        <f t="shared" si="22"/>
        <v/>
      </c>
      <c r="L296" s="21" t="str">
        <f t="shared" si="23"/>
        <v/>
      </c>
      <c r="M296" s="22" t="str">
        <f t="shared" si="24"/>
        <v/>
      </c>
      <c r="N296" s="21" t="str">
        <f t="shared" si="25"/>
        <v/>
      </c>
      <c r="O296" s="24" t="str">
        <f t="shared" si="26"/>
        <v/>
      </c>
      <c r="Q296" s="25" t="str">
        <f>IF(P296="","",VLOOKUP(P296,[2]Entraîneur!A:C,2,FALSE))</f>
        <v/>
      </c>
      <c r="R296" s="18" t="str">
        <f>IF(P296="","",VLOOKUP(P296,[2]Budget!A:B,2,FALSE))</f>
        <v/>
      </c>
    </row>
    <row r="297" spans="3:18">
      <c r="C297" s="18" t="str">
        <f>IF(E297="","",VLOOKUP(E297,[2]Budget!A:B,2,FALSE))</f>
        <v/>
      </c>
      <c r="D297" s="19" t="str">
        <f>IF(E297="","",VLOOKUP(E297,[2]Entraîneur!A:C,2,FALSE))</f>
        <v/>
      </c>
      <c r="F297" s="21" t="str">
        <f t="shared" si="22"/>
        <v/>
      </c>
      <c r="L297" s="21" t="str">
        <f t="shared" si="23"/>
        <v/>
      </c>
      <c r="M297" s="22" t="str">
        <f t="shared" si="24"/>
        <v/>
      </c>
      <c r="N297" s="21" t="str">
        <f t="shared" si="25"/>
        <v/>
      </c>
      <c r="O297" s="24" t="str">
        <f t="shared" si="26"/>
        <v/>
      </c>
      <c r="Q297" s="25" t="str">
        <f>IF(P297="","",VLOOKUP(P297,[2]Entraîneur!A:C,2,FALSE))</f>
        <v/>
      </c>
      <c r="R297" s="18" t="str">
        <f>IF(P297="","",VLOOKUP(P297,[2]Budget!A:B,2,FALSE))</f>
        <v/>
      </c>
    </row>
    <row r="298" spans="3:18">
      <c r="C298" s="18" t="str">
        <f>IF(E298="","",VLOOKUP(E298,[2]Budget!A:B,2,FALSE))</f>
        <v/>
      </c>
      <c r="D298" s="19" t="str">
        <f>IF(E298="","",VLOOKUP(E298,[2]Entraîneur!A:C,2,FALSE))</f>
        <v/>
      </c>
      <c r="F298" s="21" t="str">
        <f t="shared" si="22"/>
        <v/>
      </c>
      <c r="L298" s="21" t="str">
        <f t="shared" si="23"/>
        <v/>
      </c>
      <c r="M298" s="22" t="str">
        <f t="shared" si="24"/>
        <v/>
      </c>
      <c r="N298" s="21" t="str">
        <f t="shared" si="25"/>
        <v/>
      </c>
      <c r="O298" s="24" t="str">
        <f t="shared" si="26"/>
        <v/>
      </c>
      <c r="Q298" s="25" t="str">
        <f>IF(P298="","",VLOOKUP(P298,[2]Entraîneur!A:C,2,FALSE))</f>
        <v/>
      </c>
      <c r="R298" s="18" t="str">
        <f>IF(P298="","",VLOOKUP(P298,[2]Budget!A:B,2,FALSE))</f>
        <v/>
      </c>
    </row>
    <row r="299" spans="3:18">
      <c r="C299" s="18" t="str">
        <f>IF(E299="","",VLOOKUP(E299,[2]Budget!A:B,2,FALSE))</f>
        <v/>
      </c>
      <c r="D299" s="19" t="str">
        <f>IF(E299="","",VLOOKUP(E299,[2]Entraîneur!A:C,2,FALSE))</f>
        <v/>
      </c>
      <c r="F299" s="21" t="str">
        <f t="shared" si="22"/>
        <v/>
      </c>
      <c r="L299" s="21" t="str">
        <f t="shared" si="23"/>
        <v/>
      </c>
      <c r="M299" s="22" t="str">
        <f t="shared" si="24"/>
        <v/>
      </c>
      <c r="N299" s="21" t="str">
        <f t="shared" si="25"/>
        <v/>
      </c>
      <c r="O299" s="24" t="str">
        <f t="shared" si="26"/>
        <v/>
      </c>
      <c r="Q299" s="25" t="str">
        <f>IF(P299="","",VLOOKUP(P299,[2]Entraîneur!A:C,2,FALSE))</f>
        <v/>
      </c>
      <c r="R299" s="18" t="str">
        <f>IF(P299="","",VLOOKUP(P299,[2]Budget!A:B,2,FALSE))</f>
        <v/>
      </c>
    </row>
    <row r="300" spans="3:18">
      <c r="C300" s="18" t="str">
        <f>IF(E300="","",VLOOKUP(E300,[2]Budget!A:B,2,FALSE))</f>
        <v/>
      </c>
      <c r="D300" s="19" t="str">
        <f>IF(E300="","",VLOOKUP(E300,[2]Entraîneur!A:C,2,FALSE))</f>
        <v/>
      </c>
      <c r="F300" s="21" t="str">
        <f t="shared" si="22"/>
        <v/>
      </c>
      <c r="L300" s="21" t="str">
        <f t="shared" si="23"/>
        <v/>
      </c>
      <c r="M300" s="22" t="str">
        <f t="shared" si="24"/>
        <v/>
      </c>
      <c r="N300" s="21" t="str">
        <f t="shared" si="25"/>
        <v/>
      </c>
      <c r="O300" s="24" t="str">
        <f t="shared" si="26"/>
        <v/>
      </c>
      <c r="Q300" s="25" t="str">
        <f>IF(P300="","",VLOOKUP(P300,[2]Entraîneur!A:C,2,FALSE))</f>
        <v/>
      </c>
      <c r="R300" s="18" t="str">
        <f>IF(P300="","",VLOOKUP(P300,[2]Budget!A:B,2,FALSE))</f>
        <v/>
      </c>
    </row>
    <row r="301" spans="3:18">
      <c r="C301" s="18" t="str">
        <f>IF(E301="","",VLOOKUP(E301,[2]Budget!A:B,2,FALSE))</f>
        <v/>
      </c>
      <c r="D301" s="19" t="str">
        <f>IF(E301="","",VLOOKUP(E301,[2]Entraîneur!A:C,2,FALSE))</f>
        <v/>
      </c>
      <c r="F301" s="21" t="str">
        <f t="shared" si="22"/>
        <v/>
      </c>
      <c r="L301" s="21" t="str">
        <f t="shared" si="23"/>
        <v/>
      </c>
      <c r="M301" s="22" t="str">
        <f t="shared" si="24"/>
        <v/>
      </c>
      <c r="N301" s="21" t="str">
        <f t="shared" si="25"/>
        <v/>
      </c>
      <c r="O301" s="24" t="str">
        <f t="shared" si="26"/>
        <v/>
      </c>
      <c r="Q301" s="25" t="str">
        <f>IF(P301="","",VLOOKUP(P301,[2]Entraîneur!A:C,2,FALSE))</f>
        <v/>
      </c>
      <c r="R301" s="18" t="str">
        <f>IF(P301="","",VLOOKUP(P301,[2]Budget!A:B,2,FALSE))</f>
        <v/>
      </c>
    </row>
    <row r="302" spans="3:18">
      <c r="C302" s="18" t="str">
        <f>IF(E302="","",VLOOKUP(E302,[2]Budget!A:B,2,FALSE))</f>
        <v/>
      </c>
      <c r="D302" s="19" t="str">
        <f>IF(E302="","",VLOOKUP(E302,[2]Entraîneur!A:C,2,FALSE))</f>
        <v/>
      </c>
      <c r="F302" s="21" t="str">
        <f t="shared" si="22"/>
        <v/>
      </c>
      <c r="L302" s="21" t="str">
        <f t="shared" si="23"/>
        <v/>
      </c>
      <c r="M302" s="22" t="str">
        <f t="shared" si="24"/>
        <v/>
      </c>
      <c r="N302" s="21" t="str">
        <f t="shared" si="25"/>
        <v/>
      </c>
      <c r="O302" s="24" t="str">
        <f t="shared" si="26"/>
        <v/>
      </c>
      <c r="Q302" s="25" t="str">
        <f>IF(P302="","",VLOOKUP(P302,[2]Entraîneur!A:C,2,FALSE))</f>
        <v/>
      </c>
      <c r="R302" s="18" t="str">
        <f>IF(P302="","",VLOOKUP(P302,[2]Budget!A:B,2,FALSE))</f>
        <v/>
      </c>
    </row>
    <row r="303" spans="3:18">
      <c r="C303" s="18" t="str">
        <f>IF(E303="","",VLOOKUP(E303,[2]Budget!A:B,2,FALSE))</f>
        <v/>
      </c>
      <c r="D303" s="19" t="str">
        <f>IF(E303="","",VLOOKUP(E303,[2]Entraîneur!A:C,2,FALSE))</f>
        <v/>
      </c>
      <c r="F303" s="21" t="str">
        <f t="shared" si="22"/>
        <v/>
      </c>
      <c r="L303" s="21" t="str">
        <f t="shared" si="23"/>
        <v/>
      </c>
      <c r="M303" s="22" t="str">
        <f t="shared" si="24"/>
        <v/>
      </c>
      <c r="N303" s="21" t="str">
        <f t="shared" si="25"/>
        <v/>
      </c>
      <c r="O303" s="24" t="str">
        <f t="shared" si="26"/>
        <v/>
      </c>
      <c r="Q303" s="25" t="str">
        <f>IF(P303="","",VLOOKUP(P303,[2]Entraîneur!A:C,2,FALSE))</f>
        <v/>
      </c>
      <c r="R303" s="18" t="str">
        <f>IF(P303="","",VLOOKUP(P303,[2]Budget!A:B,2,FALSE))</f>
        <v/>
      </c>
    </row>
    <row r="304" spans="3:18">
      <c r="C304" s="18" t="str">
        <f>IF(E304="","",VLOOKUP(E304,[2]Budget!A:B,2,FALSE))</f>
        <v/>
      </c>
      <c r="D304" s="19" t="str">
        <f>IF(E304="","",VLOOKUP(E304,[2]Entraîneur!A:C,2,FALSE))</f>
        <v/>
      </c>
      <c r="F304" s="21" t="str">
        <f t="shared" si="22"/>
        <v/>
      </c>
      <c r="L304" s="21" t="str">
        <f t="shared" si="23"/>
        <v/>
      </c>
      <c r="M304" s="22" t="str">
        <f t="shared" si="24"/>
        <v/>
      </c>
      <c r="N304" s="21" t="str">
        <f t="shared" si="25"/>
        <v/>
      </c>
      <c r="O304" s="24" t="str">
        <f t="shared" si="26"/>
        <v/>
      </c>
      <c r="Q304" s="25" t="str">
        <f>IF(P304="","",VLOOKUP(P304,[2]Entraîneur!A:C,2,FALSE))</f>
        <v/>
      </c>
      <c r="R304" s="18" t="str">
        <f>IF(P304="","",VLOOKUP(P304,[2]Budget!A:B,2,FALSE))</f>
        <v/>
      </c>
    </row>
    <row r="305" spans="3:18">
      <c r="C305" s="18" t="str">
        <f>IF(E305="","",VLOOKUP(E305,[2]Budget!A:B,2,FALSE))</f>
        <v/>
      </c>
      <c r="D305" s="19" t="str">
        <f>IF(E305="","",VLOOKUP(E305,[2]Entraîneur!A:C,2,FALSE))</f>
        <v/>
      </c>
      <c r="F305" s="21" t="str">
        <f t="shared" si="22"/>
        <v/>
      </c>
      <c r="L305" s="21" t="str">
        <f t="shared" si="23"/>
        <v/>
      </c>
      <c r="M305" s="22" t="str">
        <f t="shared" si="24"/>
        <v/>
      </c>
      <c r="N305" s="21" t="str">
        <f t="shared" si="25"/>
        <v/>
      </c>
      <c r="O305" s="24" t="str">
        <f t="shared" si="26"/>
        <v/>
      </c>
      <c r="Q305" s="25" t="str">
        <f>IF(P305="","",VLOOKUP(P305,[2]Entraîneur!A:C,2,FALSE))</f>
        <v/>
      </c>
      <c r="R305" s="18" t="str">
        <f>IF(P305="","",VLOOKUP(P305,[2]Budget!A:B,2,FALSE))</f>
        <v/>
      </c>
    </row>
    <row r="306" spans="3:18">
      <c r="C306" s="18" t="str">
        <f>IF(E306="","",VLOOKUP(E306,[2]Budget!A:B,2,FALSE))</f>
        <v/>
      </c>
      <c r="D306" s="19" t="str">
        <f>IF(E306="","",VLOOKUP(E306,[2]Entraîneur!A:C,2,FALSE))</f>
        <v/>
      </c>
      <c r="F306" s="21" t="str">
        <f t="shared" si="22"/>
        <v/>
      </c>
      <c r="L306" s="21" t="str">
        <f t="shared" si="23"/>
        <v/>
      </c>
      <c r="M306" s="22" t="str">
        <f t="shared" si="24"/>
        <v/>
      </c>
      <c r="N306" s="21" t="str">
        <f t="shared" si="25"/>
        <v/>
      </c>
      <c r="O306" s="24" t="str">
        <f t="shared" si="26"/>
        <v/>
      </c>
      <c r="Q306" s="25" t="str">
        <f>IF(P306="","",VLOOKUP(P306,[2]Entraîneur!A:C,2,FALSE))</f>
        <v/>
      </c>
      <c r="R306" s="18" t="str">
        <f>IF(P306="","",VLOOKUP(P306,[2]Budget!A:B,2,FALSE))</f>
        <v/>
      </c>
    </row>
    <row r="307" spans="3:18">
      <c r="C307" s="18" t="str">
        <f>IF(E307="","",VLOOKUP(E307,[2]Budget!A:B,2,FALSE))</f>
        <v/>
      </c>
      <c r="D307" s="19" t="str">
        <f>IF(E307="","",VLOOKUP(E307,[2]Entraîneur!A:C,2,FALSE))</f>
        <v/>
      </c>
      <c r="F307" s="21" t="str">
        <f t="shared" si="22"/>
        <v/>
      </c>
      <c r="L307" s="21" t="str">
        <f t="shared" si="23"/>
        <v/>
      </c>
      <c r="M307" s="22" t="str">
        <f t="shared" si="24"/>
        <v/>
      </c>
      <c r="N307" s="21" t="str">
        <f t="shared" si="25"/>
        <v/>
      </c>
      <c r="O307" s="24" t="str">
        <f t="shared" si="26"/>
        <v/>
      </c>
      <c r="Q307" s="25" t="str">
        <f>IF(P307="","",VLOOKUP(P307,[2]Entraîneur!A:C,2,FALSE))</f>
        <v/>
      </c>
      <c r="R307" s="18" t="str">
        <f>IF(P307="","",VLOOKUP(P307,[2]Budget!A:B,2,FALSE))</f>
        <v/>
      </c>
    </row>
    <row r="308" spans="3:18">
      <c r="C308" s="18" t="str">
        <f>IF(E308="","",VLOOKUP(E308,[2]Budget!A:B,2,FALSE))</f>
        <v/>
      </c>
      <c r="D308" s="19" t="str">
        <f>IF(E308="","",VLOOKUP(E308,[2]Entraîneur!A:C,2,FALSE))</f>
        <v/>
      </c>
      <c r="F308" s="21" t="str">
        <f t="shared" si="22"/>
        <v/>
      </c>
      <c r="L308" s="21" t="str">
        <f t="shared" si="23"/>
        <v/>
      </c>
      <c r="M308" s="22" t="str">
        <f t="shared" si="24"/>
        <v/>
      </c>
      <c r="N308" s="21" t="str">
        <f t="shared" si="25"/>
        <v/>
      </c>
      <c r="O308" s="24" t="str">
        <f t="shared" si="26"/>
        <v/>
      </c>
      <c r="Q308" s="25" t="str">
        <f>IF(P308="","",VLOOKUP(P308,[2]Entraîneur!A:C,2,FALSE))</f>
        <v/>
      </c>
      <c r="R308" s="18" t="str">
        <f>IF(P308="","",VLOOKUP(P308,[2]Budget!A:B,2,FALSE))</f>
        <v/>
      </c>
    </row>
    <row r="309" spans="3:18">
      <c r="C309" s="18" t="str">
        <f>IF(E309="","",VLOOKUP(E309,[2]Budget!A:B,2,FALSE))</f>
        <v/>
      </c>
      <c r="D309" s="19" t="str">
        <f>IF(E309="","",VLOOKUP(E309,[2]Entraîneur!A:C,2,FALSE))</f>
        <v/>
      </c>
      <c r="F309" s="21" t="str">
        <f t="shared" si="22"/>
        <v/>
      </c>
      <c r="L309" s="21" t="str">
        <f t="shared" si="23"/>
        <v/>
      </c>
      <c r="M309" s="22" t="str">
        <f t="shared" si="24"/>
        <v/>
      </c>
      <c r="N309" s="21" t="str">
        <f t="shared" si="25"/>
        <v/>
      </c>
      <c r="O309" s="24" t="str">
        <f t="shared" si="26"/>
        <v/>
      </c>
      <c r="Q309" s="25" t="str">
        <f>IF(P309="","",VLOOKUP(P309,[2]Entraîneur!A:C,2,FALSE))</f>
        <v/>
      </c>
      <c r="R309" s="18" t="str">
        <f>IF(P309="","",VLOOKUP(P309,[2]Budget!A:B,2,FALSE))</f>
        <v/>
      </c>
    </row>
    <row r="310" spans="3:18">
      <c r="C310" s="18" t="str">
        <f>IF(E310="","",VLOOKUP(E310,[2]Budget!A:B,2,FALSE))</f>
        <v/>
      </c>
      <c r="D310" s="19" t="str">
        <f>IF(E310="","",VLOOKUP(E310,[2]Entraîneur!A:C,2,FALSE))</f>
        <v/>
      </c>
      <c r="F310" s="21" t="str">
        <f t="shared" si="22"/>
        <v/>
      </c>
      <c r="L310" s="21" t="str">
        <f t="shared" si="23"/>
        <v/>
      </c>
      <c r="M310" s="22" t="str">
        <f t="shared" si="24"/>
        <v/>
      </c>
      <c r="N310" s="21" t="str">
        <f t="shared" si="25"/>
        <v/>
      </c>
      <c r="O310" s="24" t="str">
        <f t="shared" si="26"/>
        <v/>
      </c>
      <c r="Q310" s="25" t="str">
        <f>IF(P310="","",VLOOKUP(P310,[2]Entraîneur!A:C,2,FALSE))</f>
        <v/>
      </c>
      <c r="R310" s="18" t="str">
        <f>IF(P310="","",VLOOKUP(P310,[2]Budget!A:B,2,FALSE))</f>
        <v/>
      </c>
    </row>
    <row r="311" spans="3:18">
      <c r="C311" s="18" t="str">
        <f>IF(E311="","",VLOOKUP(E311,[2]Budget!A:B,2,FALSE))</f>
        <v/>
      </c>
      <c r="D311" s="19" t="str">
        <f>IF(E311="","",VLOOKUP(E311,[2]Entraîneur!A:C,2,FALSE))</f>
        <v/>
      </c>
      <c r="F311" s="21" t="str">
        <f t="shared" si="22"/>
        <v/>
      </c>
      <c r="L311" s="21" t="str">
        <f t="shared" si="23"/>
        <v/>
      </c>
      <c r="M311" s="22" t="str">
        <f t="shared" si="24"/>
        <v/>
      </c>
      <c r="N311" s="21" t="str">
        <f t="shared" si="25"/>
        <v/>
      </c>
      <c r="O311" s="24" t="str">
        <f t="shared" si="26"/>
        <v/>
      </c>
      <c r="Q311" s="25" t="str">
        <f>IF(P311="","",VLOOKUP(P311,[2]Entraîneur!A:C,2,FALSE))</f>
        <v/>
      </c>
      <c r="R311" s="18" t="str">
        <f>IF(P311="","",VLOOKUP(P311,[2]Budget!A:B,2,FALSE))</f>
        <v/>
      </c>
    </row>
    <row r="312" spans="3:18">
      <c r="C312" s="18" t="str">
        <f>IF(E312="","",VLOOKUP(E312,[2]Budget!A:B,2,FALSE))</f>
        <v/>
      </c>
      <c r="D312" s="19" t="str">
        <f>IF(E312="","",VLOOKUP(E312,[2]Entraîneur!A:C,2,FALSE))</f>
        <v/>
      </c>
      <c r="F312" s="21" t="str">
        <f t="shared" si="22"/>
        <v/>
      </c>
      <c r="L312" s="21" t="str">
        <f t="shared" si="23"/>
        <v/>
      </c>
      <c r="M312" s="22" t="str">
        <f t="shared" si="24"/>
        <v/>
      </c>
      <c r="N312" s="21" t="str">
        <f t="shared" si="25"/>
        <v/>
      </c>
      <c r="O312" s="24" t="str">
        <f t="shared" si="26"/>
        <v/>
      </c>
      <c r="Q312" s="25" t="str">
        <f>IF(P312="","",VLOOKUP(P312,[2]Entraîneur!A:C,2,FALSE))</f>
        <v/>
      </c>
      <c r="R312" s="18" t="str">
        <f>IF(P312="","",VLOOKUP(P312,[2]Budget!A:B,2,FALSE))</f>
        <v/>
      </c>
    </row>
    <row r="313" spans="3:18">
      <c r="C313" s="18" t="str">
        <f>IF(E313="","",VLOOKUP(E313,[2]Budget!A:B,2,FALSE))</f>
        <v/>
      </c>
      <c r="D313" s="19" t="str">
        <f>IF(E313="","",VLOOKUP(E313,[2]Entraîneur!A:C,2,FALSE))</f>
        <v/>
      </c>
      <c r="F313" s="21" t="str">
        <f t="shared" si="22"/>
        <v/>
      </c>
      <c r="L313" s="21" t="str">
        <f t="shared" si="23"/>
        <v/>
      </c>
      <c r="M313" s="22" t="str">
        <f t="shared" si="24"/>
        <v/>
      </c>
      <c r="N313" s="21" t="str">
        <f t="shared" si="25"/>
        <v/>
      </c>
      <c r="O313" s="24" t="str">
        <f t="shared" si="26"/>
        <v/>
      </c>
      <c r="Q313" s="25" t="str">
        <f>IF(P313="","",VLOOKUP(P313,[2]Entraîneur!A:C,2,FALSE))</f>
        <v/>
      </c>
      <c r="R313" s="18" t="str">
        <f>IF(P313="","",VLOOKUP(P313,[2]Budget!A:B,2,FALSE))</f>
        <v/>
      </c>
    </row>
    <row r="314" spans="3:18">
      <c r="C314" s="18" t="str">
        <f>IF(E314="","",VLOOKUP(E314,[2]Budget!A:B,2,FALSE))</f>
        <v/>
      </c>
      <c r="D314" s="19" t="str">
        <f>IF(E314="","",VLOOKUP(E314,[2]Entraîneur!A:C,2,FALSE))</f>
        <v/>
      </c>
      <c r="F314" s="21" t="str">
        <f t="shared" si="22"/>
        <v/>
      </c>
      <c r="L314" s="21" t="str">
        <f t="shared" si="23"/>
        <v/>
      </c>
      <c r="M314" s="22" t="str">
        <f t="shared" si="24"/>
        <v/>
      </c>
      <c r="N314" s="21" t="str">
        <f t="shared" si="25"/>
        <v/>
      </c>
      <c r="O314" s="24" t="str">
        <f t="shared" si="26"/>
        <v/>
      </c>
      <c r="Q314" s="25" t="str">
        <f>IF(P314="","",VLOOKUP(P314,[2]Entraîneur!A:C,2,FALSE))</f>
        <v/>
      </c>
      <c r="R314" s="18" t="str">
        <f>IF(P314="","",VLOOKUP(P314,[2]Budget!A:B,2,FALSE))</f>
        <v/>
      </c>
    </row>
    <row r="315" spans="3:18">
      <c r="C315" s="18" t="str">
        <f>IF(E315="","",VLOOKUP(E315,[2]Budget!A:B,2,FALSE))</f>
        <v/>
      </c>
      <c r="D315" s="19" t="str">
        <f>IF(E315="","",VLOOKUP(E315,[2]Entraîneur!A:C,2,FALSE))</f>
        <v/>
      </c>
      <c r="F315" s="21" t="str">
        <f t="shared" si="22"/>
        <v/>
      </c>
      <c r="L315" s="21" t="str">
        <f t="shared" si="23"/>
        <v/>
      </c>
      <c r="M315" s="22" t="str">
        <f t="shared" si="24"/>
        <v/>
      </c>
      <c r="N315" s="21" t="str">
        <f t="shared" si="25"/>
        <v/>
      </c>
      <c r="O315" s="24" t="str">
        <f t="shared" si="26"/>
        <v/>
      </c>
      <c r="Q315" s="25" t="str">
        <f>IF(P315="","",VLOOKUP(P315,[2]Entraîneur!A:C,2,FALSE))</f>
        <v/>
      </c>
      <c r="R315" s="18" t="str">
        <f>IF(P315="","",VLOOKUP(P315,[2]Budget!A:B,2,FALSE))</f>
        <v/>
      </c>
    </row>
    <row r="316" spans="3:18">
      <c r="C316" s="18" t="str">
        <f>IF(E316="","",VLOOKUP(E316,[2]Budget!A:B,2,FALSE))</f>
        <v/>
      </c>
      <c r="D316" s="19" t="str">
        <f>IF(E316="","",VLOOKUP(E316,[2]Entraîneur!A:C,2,FALSE))</f>
        <v/>
      </c>
      <c r="F316" s="21" t="str">
        <f t="shared" si="22"/>
        <v/>
      </c>
      <c r="L316" s="21" t="str">
        <f t="shared" si="23"/>
        <v/>
      </c>
      <c r="M316" s="22" t="str">
        <f t="shared" si="24"/>
        <v/>
      </c>
      <c r="N316" s="21" t="str">
        <f t="shared" si="25"/>
        <v/>
      </c>
      <c r="O316" s="24" t="str">
        <f t="shared" si="26"/>
        <v/>
      </c>
      <c r="Q316" s="25" t="str">
        <f>IF(P316="","",VLOOKUP(P316,[2]Entraîneur!A:C,2,FALSE))</f>
        <v/>
      </c>
      <c r="R316" s="18" t="str">
        <f>IF(P316="","",VLOOKUP(P316,[2]Budget!A:B,2,FALSE))</f>
        <v/>
      </c>
    </row>
    <row r="317" spans="3:18">
      <c r="C317" s="18" t="str">
        <f>IF(E317="","",VLOOKUP(E317,[2]Budget!A:B,2,FALSE))</f>
        <v/>
      </c>
      <c r="D317" s="19" t="str">
        <f>IF(E317="","",VLOOKUP(E317,[2]Entraîneur!A:C,2,FALSE))</f>
        <v/>
      </c>
      <c r="F317" s="21" t="str">
        <f t="shared" si="22"/>
        <v/>
      </c>
      <c r="L317" s="21" t="str">
        <f t="shared" si="23"/>
        <v/>
      </c>
      <c r="M317" s="22" t="str">
        <f t="shared" si="24"/>
        <v/>
      </c>
      <c r="N317" s="21" t="str">
        <f t="shared" si="25"/>
        <v/>
      </c>
      <c r="O317" s="24" t="str">
        <f t="shared" si="26"/>
        <v/>
      </c>
      <c r="Q317" s="25" t="str">
        <f>IF(P317="","",VLOOKUP(P317,[2]Entraîneur!A:C,2,FALSE))</f>
        <v/>
      </c>
      <c r="R317" s="18" t="str">
        <f>IF(P317="","",VLOOKUP(P317,[2]Budget!A:B,2,FALSE))</f>
        <v/>
      </c>
    </row>
    <row r="318" spans="3:18">
      <c r="C318" s="18" t="str">
        <f>IF(E318="","",VLOOKUP(E318,[2]Budget!A:B,2,FALSE))</f>
        <v/>
      </c>
      <c r="D318" s="19" t="str">
        <f>IF(E318="","",VLOOKUP(E318,[2]Entraîneur!A:C,2,FALSE))</f>
        <v/>
      </c>
      <c r="F318" s="21" t="str">
        <f t="shared" si="22"/>
        <v/>
      </c>
      <c r="L318" s="21" t="str">
        <f t="shared" si="23"/>
        <v/>
      </c>
      <c r="M318" s="22" t="str">
        <f t="shared" si="24"/>
        <v/>
      </c>
      <c r="N318" s="21" t="str">
        <f t="shared" si="25"/>
        <v/>
      </c>
      <c r="O318" s="24" t="str">
        <f t="shared" si="26"/>
        <v/>
      </c>
      <c r="Q318" s="25" t="str">
        <f>IF(P318="","",VLOOKUP(P318,[2]Entraîneur!A:C,2,FALSE))</f>
        <v/>
      </c>
      <c r="R318" s="18" t="str">
        <f>IF(P318="","",VLOOKUP(P318,[2]Budget!A:B,2,FALSE))</f>
        <v/>
      </c>
    </row>
    <row r="319" spans="3:18">
      <c r="C319" s="18" t="str">
        <f>IF(E319="","",VLOOKUP(E319,[2]Budget!A:B,2,FALSE))</f>
        <v/>
      </c>
      <c r="D319" s="19" t="str">
        <f>IF(E319="","",VLOOKUP(E319,[2]Entraîneur!A:C,2,FALSE))</f>
        <v/>
      </c>
      <c r="F319" s="21" t="str">
        <f t="shared" si="22"/>
        <v/>
      </c>
      <c r="L319" s="21" t="str">
        <f t="shared" si="23"/>
        <v/>
      </c>
      <c r="M319" s="22" t="str">
        <f t="shared" si="24"/>
        <v/>
      </c>
      <c r="N319" s="21" t="str">
        <f t="shared" si="25"/>
        <v/>
      </c>
      <c r="O319" s="24" t="str">
        <f t="shared" si="26"/>
        <v/>
      </c>
      <c r="Q319" s="25" t="str">
        <f>IF(P319="","",VLOOKUP(P319,[2]Entraîneur!A:C,2,FALSE))</f>
        <v/>
      </c>
      <c r="R319" s="18" t="str">
        <f>IF(P319="","",VLOOKUP(P319,[2]Budget!A:B,2,FALSE))</f>
        <v/>
      </c>
    </row>
    <row r="320" spans="3:18">
      <c r="C320" s="18" t="str">
        <f>IF(E320="","",VLOOKUP(E320,[2]Budget!A:B,2,FALSE))</f>
        <v/>
      </c>
      <c r="D320" s="19" t="str">
        <f>IF(E320="","",VLOOKUP(E320,[2]Entraîneur!A:C,2,FALSE))</f>
        <v/>
      </c>
      <c r="F320" s="21" t="str">
        <f t="shared" si="22"/>
        <v/>
      </c>
      <c r="L320" s="21" t="str">
        <f t="shared" si="23"/>
        <v/>
      </c>
      <c r="M320" s="22" t="str">
        <f t="shared" si="24"/>
        <v/>
      </c>
      <c r="N320" s="21" t="str">
        <f t="shared" si="25"/>
        <v/>
      </c>
      <c r="O320" s="24" t="str">
        <f t="shared" si="26"/>
        <v/>
      </c>
      <c r="Q320" s="25" t="str">
        <f>IF(P320="","",VLOOKUP(P320,[2]Entraîneur!A:C,2,FALSE))</f>
        <v/>
      </c>
      <c r="R320" s="18" t="str">
        <f>IF(P320="","",VLOOKUP(P320,[2]Budget!A:B,2,FALSE))</f>
        <v/>
      </c>
    </row>
    <row r="321" spans="3:18">
      <c r="C321" s="18" t="str">
        <f>IF(E321="","",VLOOKUP(E321,[2]Budget!A:B,2,FALSE))</f>
        <v/>
      </c>
      <c r="D321" s="19" t="str">
        <f>IF(E321="","",VLOOKUP(E321,[2]Entraîneur!A:C,2,FALSE))</f>
        <v/>
      </c>
      <c r="F321" s="21" t="str">
        <f t="shared" si="22"/>
        <v/>
      </c>
      <c r="L321" s="21" t="str">
        <f t="shared" si="23"/>
        <v/>
      </c>
      <c r="M321" s="22" t="str">
        <f t="shared" si="24"/>
        <v/>
      </c>
      <c r="N321" s="21" t="str">
        <f t="shared" si="25"/>
        <v/>
      </c>
      <c r="O321" s="24" t="str">
        <f t="shared" si="26"/>
        <v/>
      </c>
      <c r="Q321" s="25" t="str">
        <f>IF(P321="","",VLOOKUP(P321,[2]Entraîneur!A:C,2,FALSE))</f>
        <v/>
      </c>
      <c r="R321" s="18" t="str">
        <f>IF(P321="","",VLOOKUP(P321,[2]Budget!A:B,2,FALSE))</f>
        <v/>
      </c>
    </row>
    <row r="322" spans="3:18">
      <c r="C322" s="18" t="str">
        <f>IF(E322="","",VLOOKUP(E322,[2]Budget!A:B,2,FALSE))</f>
        <v/>
      </c>
      <c r="D322" s="19" t="str">
        <f>IF(E322="","",VLOOKUP(E322,[2]Entraîneur!A:C,2,FALSE))</f>
        <v/>
      </c>
      <c r="F322" s="21" t="str">
        <f t="shared" ref="F322:F380" si="27">IF(G322="","",IF(G322=K322,"Nul",IF(G322&gt;K322,"Victoire",IF(G322&lt;K322,"Défaite"))))</f>
        <v/>
      </c>
      <c r="L322" s="21" t="str">
        <f t="shared" ref="L322:L380" si="28">IF(R322="","",IF(R322&gt;=C322,"OUI","NON"))</f>
        <v/>
      </c>
      <c r="M322" s="22" t="str">
        <f t="shared" ref="M322:M380" si="29">IF(J322="","",IF(J322&lt;H322,"OUI","NON"))</f>
        <v/>
      </c>
      <c r="N322" s="21" t="str">
        <f t="shared" ref="N322:N380" si="30">IF(O322="","",IF(O322="Défaite","0",IF(O322="Nul","1",IF(O322="Victoire","3"))))</f>
        <v/>
      </c>
      <c r="O322" s="24" t="str">
        <f t="shared" ref="O322:O380" si="31">IF(K322="","",IF(F322="Nul","Nul",IF(F322="Victoire","Défaite",IF(F322="Défaite","Victoire"))))</f>
        <v/>
      </c>
      <c r="Q322" s="25" t="str">
        <f>IF(P322="","",VLOOKUP(P322,[2]Entraîneur!A:C,2,FALSE))</f>
        <v/>
      </c>
      <c r="R322" s="18" t="str">
        <f>IF(P322="","",VLOOKUP(P322,[2]Budget!A:B,2,FALSE))</f>
        <v/>
      </c>
    </row>
    <row r="323" spans="3:18">
      <c r="C323" s="18" t="str">
        <f>IF(E323="","",VLOOKUP(E323,[2]Budget!A:B,2,FALSE))</f>
        <v/>
      </c>
      <c r="D323" s="19" t="str">
        <f>IF(E323="","",VLOOKUP(E323,[2]Entraîneur!A:C,2,FALSE))</f>
        <v/>
      </c>
      <c r="F323" s="21" t="str">
        <f t="shared" si="27"/>
        <v/>
      </c>
      <c r="L323" s="21" t="str">
        <f t="shared" si="28"/>
        <v/>
      </c>
      <c r="M323" s="22" t="str">
        <f t="shared" si="29"/>
        <v/>
      </c>
      <c r="N323" s="21" t="str">
        <f t="shared" si="30"/>
        <v/>
      </c>
      <c r="O323" s="24" t="str">
        <f t="shared" si="31"/>
        <v/>
      </c>
      <c r="Q323" s="25" t="str">
        <f>IF(P323="","",VLOOKUP(P323,[2]Entraîneur!A:C,2,FALSE))</f>
        <v/>
      </c>
      <c r="R323" s="18" t="str">
        <f>IF(P323="","",VLOOKUP(P323,[2]Budget!A:B,2,FALSE))</f>
        <v/>
      </c>
    </row>
    <row r="324" spans="3:18">
      <c r="C324" s="18" t="str">
        <f>IF(E324="","",VLOOKUP(E324,[2]Budget!A:B,2,FALSE))</f>
        <v/>
      </c>
      <c r="D324" s="19" t="str">
        <f>IF(E324="","",VLOOKUP(E324,[2]Entraîneur!A:C,2,FALSE))</f>
        <v/>
      </c>
      <c r="F324" s="21" t="str">
        <f t="shared" si="27"/>
        <v/>
      </c>
      <c r="L324" s="21" t="str">
        <f t="shared" si="28"/>
        <v/>
      </c>
      <c r="M324" s="22" t="str">
        <f t="shared" si="29"/>
        <v/>
      </c>
      <c r="N324" s="21" t="str">
        <f t="shared" si="30"/>
        <v/>
      </c>
      <c r="O324" s="24" t="str">
        <f t="shared" si="31"/>
        <v/>
      </c>
      <c r="Q324" s="25" t="str">
        <f>IF(P324="","",VLOOKUP(P324,[2]Entraîneur!A:C,2,FALSE))</f>
        <v/>
      </c>
      <c r="R324" s="18" t="str">
        <f>IF(P324="","",VLOOKUP(P324,[2]Budget!A:B,2,FALSE))</f>
        <v/>
      </c>
    </row>
    <row r="325" spans="3:18">
      <c r="C325" s="18" t="str">
        <f>IF(E325="","",VLOOKUP(E325,[2]Budget!A:B,2,FALSE))</f>
        <v/>
      </c>
      <c r="D325" s="19" t="str">
        <f>IF(E325="","",VLOOKUP(E325,[2]Entraîneur!A:C,2,FALSE))</f>
        <v/>
      </c>
      <c r="F325" s="21" t="str">
        <f t="shared" si="27"/>
        <v/>
      </c>
      <c r="L325" s="21" t="str">
        <f t="shared" si="28"/>
        <v/>
      </c>
      <c r="M325" s="22" t="str">
        <f t="shared" si="29"/>
        <v/>
      </c>
      <c r="N325" s="21" t="str">
        <f t="shared" si="30"/>
        <v/>
      </c>
      <c r="O325" s="24" t="str">
        <f t="shared" si="31"/>
        <v/>
      </c>
      <c r="Q325" s="25" t="str">
        <f>IF(P325="","",VLOOKUP(P325,[2]Entraîneur!A:C,2,FALSE))</f>
        <v/>
      </c>
      <c r="R325" s="18" t="str">
        <f>IF(P325="","",VLOOKUP(P325,[2]Budget!A:B,2,FALSE))</f>
        <v/>
      </c>
    </row>
    <row r="326" spans="3:18">
      <c r="C326" s="18" t="str">
        <f>IF(E326="","",VLOOKUP(E326,[2]Budget!A:B,2,FALSE))</f>
        <v/>
      </c>
      <c r="D326" s="19" t="str">
        <f>IF(E326="","",VLOOKUP(E326,[2]Entraîneur!A:C,2,FALSE))</f>
        <v/>
      </c>
      <c r="F326" s="21" t="str">
        <f t="shared" si="27"/>
        <v/>
      </c>
      <c r="L326" s="21" t="str">
        <f t="shared" si="28"/>
        <v/>
      </c>
      <c r="M326" s="22" t="str">
        <f t="shared" si="29"/>
        <v/>
      </c>
      <c r="N326" s="21" t="str">
        <f t="shared" si="30"/>
        <v/>
      </c>
      <c r="O326" s="24" t="str">
        <f t="shared" si="31"/>
        <v/>
      </c>
      <c r="Q326" s="25" t="str">
        <f>IF(P326="","",VLOOKUP(P326,[2]Entraîneur!A:C,2,FALSE))</f>
        <v/>
      </c>
      <c r="R326" s="18" t="str">
        <f>IF(P326="","",VLOOKUP(P326,[2]Budget!A:B,2,FALSE))</f>
        <v/>
      </c>
    </row>
    <row r="327" spans="3:18">
      <c r="C327" s="18" t="str">
        <f>IF(E327="","",VLOOKUP(E327,[2]Budget!A:B,2,FALSE))</f>
        <v/>
      </c>
      <c r="D327" s="19" t="str">
        <f>IF(E327="","",VLOOKUP(E327,[2]Entraîneur!A:C,2,FALSE))</f>
        <v/>
      </c>
      <c r="F327" s="21" t="str">
        <f t="shared" si="27"/>
        <v/>
      </c>
      <c r="L327" s="21" t="str">
        <f t="shared" si="28"/>
        <v/>
      </c>
      <c r="M327" s="22" t="str">
        <f t="shared" si="29"/>
        <v/>
      </c>
      <c r="N327" s="21" t="str">
        <f t="shared" si="30"/>
        <v/>
      </c>
      <c r="O327" s="24" t="str">
        <f t="shared" si="31"/>
        <v/>
      </c>
      <c r="Q327" s="25" t="str">
        <f>IF(P327="","",VLOOKUP(P327,[2]Entraîneur!A:C,2,FALSE))</f>
        <v/>
      </c>
      <c r="R327" s="18" t="str">
        <f>IF(P327="","",VLOOKUP(P327,[2]Budget!A:B,2,FALSE))</f>
        <v/>
      </c>
    </row>
    <row r="328" spans="3:18">
      <c r="C328" s="18" t="str">
        <f>IF(E328="","",VLOOKUP(E328,[2]Budget!A:B,2,FALSE))</f>
        <v/>
      </c>
      <c r="D328" s="19" t="str">
        <f>IF(E328="","",VLOOKUP(E328,[2]Entraîneur!A:C,2,FALSE))</f>
        <v/>
      </c>
      <c r="F328" s="21" t="str">
        <f t="shared" si="27"/>
        <v/>
      </c>
      <c r="L328" s="21" t="str">
        <f t="shared" si="28"/>
        <v/>
      </c>
      <c r="M328" s="22" t="str">
        <f t="shared" si="29"/>
        <v/>
      </c>
      <c r="N328" s="21" t="str">
        <f t="shared" si="30"/>
        <v/>
      </c>
      <c r="O328" s="24" t="str">
        <f t="shared" si="31"/>
        <v/>
      </c>
      <c r="Q328" s="25" t="str">
        <f>IF(P328="","",VLOOKUP(P328,[2]Entraîneur!A:C,2,FALSE))</f>
        <v/>
      </c>
      <c r="R328" s="18" t="str">
        <f>IF(P328="","",VLOOKUP(P328,[2]Budget!A:B,2,FALSE))</f>
        <v/>
      </c>
    </row>
    <row r="329" spans="3:18">
      <c r="C329" s="18" t="str">
        <f>IF(E329="","",VLOOKUP(E329,[2]Budget!A:B,2,FALSE))</f>
        <v/>
      </c>
      <c r="D329" s="19" t="str">
        <f>IF(E329="","",VLOOKUP(E329,[2]Entraîneur!A:C,2,FALSE))</f>
        <v/>
      </c>
      <c r="F329" s="21" t="str">
        <f t="shared" si="27"/>
        <v/>
      </c>
      <c r="L329" s="21" t="str">
        <f t="shared" si="28"/>
        <v/>
      </c>
      <c r="M329" s="22" t="str">
        <f t="shared" si="29"/>
        <v/>
      </c>
      <c r="N329" s="21" t="str">
        <f t="shared" si="30"/>
        <v/>
      </c>
      <c r="O329" s="24" t="str">
        <f t="shared" si="31"/>
        <v/>
      </c>
      <c r="Q329" s="25" t="str">
        <f>IF(P329="","",VLOOKUP(P329,[2]Entraîneur!A:C,2,FALSE))</f>
        <v/>
      </c>
      <c r="R329" s="18" t="str">
        <f>IF(P329="","",VLOOKUP(P329,[2]Budget!A:B,2,FALSE))</f>
        <v/>
      </c>
    </row>
    <row r="330" spans="3:18">
      <c r="C330" s="18" t="str">
        <f>IF(E330="","",VLOOKUP(E330,[2]Budget!A:B,2,FALSE))</f>
        <v/>
      </c>
      <c r="D330" s="19" t="str">
        <f>IF(E330="","",VLOOKUP(E330,[2]Entraîneur!A:C,2,FALSE))</f>
        <v/>
      </c>
      <c r="F330" s="21" t="str">
        <f t="shared" si="27"/>
        <v/>
      </c>
      <c r="L330" s="21" t="str">
        <f t="shared" si="28"/>
        <v/>
      </c>
      <c r="M330" s="22" t="str">
        <f t="shared" si="29"/>
        <v/>
      </c>
      <c r="N330" s="21" t="str">
        <f t="shared" si="30"/>
        <v/>
      </c>
      <c r="O330" s="24" t="str">
        <f t="shared" si="31"/>
        <v/>
      </c>
      <c r="Q330" s="25" t="str">
        <f>IF(P330="","",VLOOKUP(P330,[2]Entraîneur!A:C,2,FALSE))</f>
        <v/>
      </c>
      <c r="R330" s="18" t="str">
        <f>IF(P330="","",VLOOKUP(P330,[2]Budget!A:B,2,FALSE))</f>
        <v/>
      </c>
    </row>
    <row r="331" spans="3:18">
      <c r="C331" s="18" t="str">
        <f>IF(E331="","",VLOOKUP(E331,[2]Budget!A:B,2,FALSE))</f>
        <v/>
      </c>
      <c r="D331" s="19" t="str">
        <f>IF(E331="","",VLOOKUP(E331,[2]Entraîneur!A:C,2,FALSE))</f>
        <v/>
      </c>
      <c r="F331" s="21" t="str">
        <f t="shared" si="27"/>
        <v/>
      </c>
      <c r="L331" s="21" t="str">
        <f t="shared" si="28"/>
        <v/>
      </c>
      <c r="M331" s="22" t="str">
        <f t="shared" si="29"/>
        <v/>
      </c>
      <c r="N331" s="21" t="str">
        <f t="shared" si="30"/>
        <v/>
      </c>
      <c r="O331" s="24" t="str">
        <f t="shared" si="31"/>
        <v/>
      </c>
      <c r="Q331" s="25" t="str">
        <f>IF(P331="","",VLOOKUP(P331,[2]Entraîneur!A:C,2,FALSE))</f>
        <v/>
      </c>
      <c r="R331" s="18" t="str">
        <f>IF(P331="","",VLOOKUP(P331,[2]Budget!A:B,2,FALSE))</f>
        <v/>
      </c>
    </row>
    <row r="332" spans="3:18">
      <c r="C332" s="18" t="str">
        <f>IF(E332="","",VLOOKUP(E332,[2]Budget!A:B,2,FALSE))</f>
        <v/>
      </c>
      <c r="D332" s="19" t="str">
        <f>IF(E332="","",VLOOKUP(E332,[2]Entraîneur!A:C,2,FALSE))</f>
        <v/>
      </c>
      <c r="F332" s="21" t="str">
        <f t="shared" si="27"/>
        <v/>
      </c>
      <c r="L332" s="21" t="str">
        <f t="shared" si="28"/>
        <v/>
      </c>
      <c r="M332" s="22" t="str">
        <f t="shared" si="29"/>
        <v/>
      </c>
      <c r="N332" s="21" t="str">
        <f t="shared" si="30"/>
        <v/>
      </c>
      <c r="O332" s="24" t="str">
        <f t="shared" si="31"/>
        <v/>
      </c>
      <c r="Q332" s="25" t="str">
        <f>IF(P332="","",VLOOKUP(P332,[2]Entraîneur!A:C,2,FALSE))</f>
        <v/>
      </c>
      <c r="R332" s="18" t="str">
        <f>IF(P332="","",VLOOKUP(P332,[2]Budget!A:B,2,FALSE))</f>
        <v/>
      </c>
    </row>
    <row r="333" spans="3:18">
      <c r="C333" s="18" t="str">
        <f>IF(E333="","",VLOOKUP(E333,[2]Budget!A:B,2,FALSE))</f>
        <v/>
      </c>
      <c r="D333" s="19" t="str">
        <f>IF(E333="","",VLOOKUP(E333,[2]Entraîneur!A:C,2,FALSE))</f>
        <v/>
      </c>
      <c r="F333" s="21" t="str">
        <f t="shared" si="27"/>
        <v/>
      </c>
      <c r="L333" s="21" t="str">
        <f t="shared" si="28"/>
        <v/>
      </c>
      <c r="M333" s="22" t="str">
        <f t="shared" si="29"/>
        <v/>
      </c>
      <c r="N333" s="21" t="str">
        <f t="shared" si="30"/>
        <v/>
      </c>
      <c r="O333" s="24" t="str">
        <f t="shared" si="31"/>
        <v/>
      </c>
      <c r="Q333" s="25" t="str">
        <f>IF(P333="","",VLOOKUP(P333,[2]Entraîneur!A:C,2,FALSE))</f>
        <v/>
      </c>
      <c r="R333" s="18" t="str">
        <f>IF(P333="","",VLOOKUP(P333,[2]Budget!A:B,2,FALSE))</f>
        <v/>
      </c>
    </row>
    <row r="334" spans="3:18">
      <c r="C334" s="18" t="str">
        <f>IF(E334="","",VLOOKUP(E334,[2]Budget!A:B,2,FALSE))</f>
        <v/>
      </c>
      <c r="D334" s="19" t="str">
        <f>IF(E334="","",VLOOKUP(E334,[2]Entraîneur!A:C,2,FALSE))</f>
        <v/>
      </c>
      <c r="F334" s="21" t="str">
        <f t="shared" si="27"/>
        <v/>
      </c>
      <c r="L334" s="21" t="str">
        <f t="shared" si="28"/>
        <v/>
      </c>
      <c r="M334" s="22" t="str">
        <f t="shared" si="29"/>
        <v/>
      </c>
      <c r="N334" s="21" t="str">
        <f t="shared" si="30"/>
        <v/>
      </c>
      <c r="O334" s="24" t="str">
        <f t="shared" si="31"/>
        <v/>
      </c>
      <c r="Q334" s="25" t="str">
        <f>IF(P334="","",VLOOKUP(P334,[2]Entraîneur!A:C,2,FALSE))</f>
        <v/>
      </c>
      <c r="R334" s="18" t="str">
        <f>IF(P334="","",VLOOKUP(P334,[2]Budget!A:B,2,FALSE))</f>
        <v/>
      </c>
    </row>
    <row r="335" spans="3:18">
      <c r="C335" s="18" t="str">
        <f>IF(E335="","",VLOOKUP(E335,[2]Budget!A:B,2,FALSE))</f>
        <v/>
      </c>
      <c r="D335" s="19" t="str">
        <f>IF(E335="","",VLOOKUP(E335,[2]Entraîneur!A:C,2,FALSE))</f>
        <v/>
      </c>
      <c r="F335" s="21" t="str">
        <f t="shared" si="27"/>
        <v/>
      </c>
      <c r="L335" s="21" t="str">
        <f t="shared" si="28"/>
        <v/>
      </c>
      <c r="M335" s="22" t="str">
        <f t="shared" si="29"/>
        <v/>
      </c>
      <c r="N335" s="21" t="str">
        <f t="shared" si="30"/>
        <v/>
      </c>
      <c r="O335" s="24" t="str">
        <f t="shared" si="31"/>
        <v/>
      </c>
      <c r="Q335" s="25" t="str">
        <f>IF(P335="","",VLOOKUP(P335,[2]Entraîneur!A:C,2,FALSE))</f>
        <v/>
      </c>
      <c r="R335" s="18" t="str">
        <f>IF(P335="","",VLOOKUP(P335,[2]Budget!A:B,2,FALSE))</f>
        <v/>
      </c>
    </row>
    <row r="336" spans="3:18">
      <c r="C336" s="18" t="str">
        <f>IF(E336="","",VLOOKUP(E336,[2]Budget!A:B,2,FALSE))</f>
        <v/>
      </c>
      <c r="D336" s="19" t="str">
        <f>IF(E336="","",VLOOKUP(E336,[2]Entraîneur!A:C,2,FALSE))</f>
        <v/>
      </c>
      <c r="F336" s="21" t="str">
        <f t="shared" si="27"/>
        <v/>
      </c>
      <c r="L336" s="21" t="str">
        <f t="shared" si="28"/>
        <v/>
      </c>
      <c r="M336" s="22" t="str">
        <f t="shared" si="29"/>
        <v/>
      </c>
      <c r="N336" s="21" t="str">
        <f t="shared" si="30"/>
        <v/>
      </c>
      <c r="O336" s="24" t="str">
        <f t="shared" si="31"/>
        <v/>
      </c>
      <c r="Q336" s="25" t="str">
        <f>IF(P336="","",VLOOKUP(P336,[2]Entraîneur!A:C,2,FALSE))</f>
        <v/>
      </c>
      <c r="R336" s="18" t="str">
        <f>IF(P336="","",VLOOKUP(P336,[2]Budget!A:B,2,FALSE))</f>
        <v/>
      </c>
    </row>
    <row r="337" spans="3:18">
      <c r="C337" s="18" t="str">
        <f>IF(E337="","",VLOOKUP(E337,[2]Budget!A:B,2,FALSE))</f>
        <v/>
      </c>
      <c r="D337" s="19" t="str">
        <f>IF(E337="","",VLOOKUP(E337,[2]Entraîneur!A:C,2,FALSE))</f>
        <v/>
      </c>
      <c r="F337" s="21" t="str">
        <f t="shared" si="27"/>
        <v/>
      </c>
      <c r="L337" s="21" t="str">
        <f t="shared" si="28"/>
        <v/>
      </c>
      <c r="M337" s="22" t="str">
        <f t="shared" si="29"/>
        <v/>
      </c>
      <c r="N337" s="21" t="str">
        <f t="shared" si="30"/>
        <v/>
      </c>
      <c r="O337" s="24" t="str">
        <f t="shared" si="31"/>
        <v/>
      </c>
      <c r="Q337" s="25" t="str">
        <f>IF(P337="","",VLOOKUP(P337,[2]Entraîneur!A:C,2,FALSE))</f>
        <v/>
      </c>
      <c r="R337" s="18" t="str">
        <f>IF(P337="","",VLOOKUP(P337,[2]Budget!A:B,2,FALSE))</f>
        <v/>
      </c>
    </row>
    <row r="338" spans="3:18">
      <c r="C338" s="18" t="str">
        <f>IF(E338="","",VLOOKUP(E338,[2]Budget!A:B,2,FALSE))</f>
        <v/>
      </c>
      <c r="D338" s="19" t="str">
        <f>IF(E338="","",VLOOKUP(E338,[2]Entraîneur!A:C,2,FALSE))</f>
        <v/>
      </c>
      <c r="F338" s="21" t="str">
        <f t="shared" si="27"/>
        <v/>
      </c>
      <c r="L338" s="21" t="str">
        <f t="shared" si="28"/>
        <v/>
      </c>
      <c r="M338" s="22" t="str">
        <f t="shared" si="29"/>
        <v/>
      </c>
      <c r="N338" s="21" t="str">
        <f t="shared" si="30"/>
        <v/>
      </c>
      <c r="O338" s="24" t="str">
        <f t="shared" si="31"/>
        <v/>
      </c>
      <c r="Q338" s="25" t="str">
        <f>IF(P338="","",VLOOKUP(P338,[2]Entraîneur!A:C,2,FALSE))</f>
        <v/>
      </c>
      <c r="R338" s="18" t="str">
        <f>IF(P338="","",VLOOKUP(P338,[2]Budget!A:B,2,FALSE))</f>
        <v/>
      </c>
    </row>
    <row r="339" spans="3:18">
      <c r="C339" s="18" t="str">
        <f>IF(E339="","",VLOOKUP(E339,[2]Budget!A:B,2,FALSE))</f>
        <v/>
      </c>
      <c r="D339" s="19" t="str">
        <f>IF(E339="","",VLOOKUP(E339,[2]Entraîneur!A:C,2,FALSE))</f>
        <v/>
      </c>
      <c r="F339" s="21" t="str">
        <f t="shared" si="27"/>
        <v/>
      </c>
      <c r="L339" s="21" t="str">
        <f t="shared" si="28"/>
        <v/>
      </c>
      <c r="M339" s="22" t="str">
        <f t="shared" si="29"/>
        <v/>
      </c>
      <c r="N339" s="21" t="str">
        <f t="shared" si="30"/>
        <v/>
      </c>
      <c r="O339" s="24" t="str">
        <f t="shared" si="31"/>
        <v/>
      </c>
      <c r="Q339" s="25" t="str">
        <f>IF(P339="","",VLOOKUP(P339,[2]Entraîneur!A:C,2,FALSE))</f>
        <v/>
      </c>
      <c r="R339" s="18" t="str">
        <f>IF(P339="","",VLOOKUP(P339,[2]Budget!A:B,2,FALSE))</f>
        <v/>
      </c>
    </row>
    <row r="340" spans="3:18">
      <c r="C340" s="18" t="str">
        <f>IF(E340="","",VLOOKUP(E340,[2]Budget!A:B,2,FALSE))</f>
        <v/>
      </c>
      <c r="D340" s="19" t="str">
        <f>IF(E340="","",VLOOKUP(E340,[2]Entraîneur!A:C,2,FALSE))</f>
        <v/>
      </c>
      <c r="F340" s="21" t="str">
        <f t="shared" si="27"/>
        <v/>
      </c>
      <c r="L340" s="21" t="str">
        <f t="shared" si="28"/>
        <v/>
      </c>
      <c r="M340" s="22" t="str">
        <f t="shared" si="29"/>
        <v/>
      </c>
      <c r="N340" s="21" t="str">
        <f t="shared" si="30"/>
        <v/>
      </c>
      <c r="O340" s="24" t="str">
        <f t="shared" si="31"/>
        <v/>
      </c>
      <c r="Q340" s="25" t="str">
        <f>IF(P340="","",VLOOKUP(P340,[2]Entraîneur!A:C,2,FALSE))</f>
        <v/>
      </c>
      <c r="R340" s="18" t="str">
        <f>IF(P340="","",VLOOKUP(P340,[2]Budget!A:B,2,FALSE))</f>
        <v/>
      </c>
    </row>
    <row r="341" spans="3:18">
      <c r="C341" s="18" t="str">
        <f>IF(E341="","",VLOOKUP(E341,[2]Budget!A:B,2,FALSE))</f>
        <v/>
      </c>
      <c r="D341" s="19" t="str">
        <f>IF(E341="","",VLOOKUP(E341,[2]Entraîneur!A:C,2,FALSE))</f>
        <v/>
      </c>
      <c r="F341" s="21" t="str">
        <f t="shared" si="27"/>
        <v/>
      </c>
      <c r="L341" s="21" t="str">
        <f t="shared" si="28"/>
        <v/>
      </c>
      <c r="M341" s="22" t="str">
        <f t="shared" si="29"/>
        <v/>
      </c>
      <c r="N341" s="21" t="str">
        <f t="shared" si="30"/>
        <v/>
      </c>
      <c r="O341" s="24" t="str">
        <f t="shared" si="31"/>
        <v/>
      </c>
      <c r="Q341" s="25" t="str">
        <f>IF(P341="","",VLOOKUP(P341,[2]Entraîneur!A:C,2,FALSE))</f>
        <v/>
      </c>
      <c r="R341" s="18" t="str">
        <f>IF(P341="","",VLOOKUP(P341,[2]Budget!A:B,2,FALSE))</f>
        <v/>
      </c>
    </row>
    <row r="342" spans="3:18">
      <c r="C342" s="18" t="str">
        <f>IF(E342="","",VLOOKUP(E342,[2]Budget!A:B,2,FALSE))</f>
        <v/>
      </c>
      <c r="D342" s="19" t="str">
        <f>IF(E342="","",VLOOKUP(E342,[2]Entraîneur!A:C,2,FALSE))</f>
        <v/>
      </c>
      <c r="F342" s="21" t="str">
        <f t="shared" si="27"/>
        <v/>
      </c>
      <c r="L342" s="21" t="str">
        <f t="shared" si="28"/>
        <v/>
      </c>
      <c r="M342" s="22" t="str">
        <f t="shared" si="29"/>
        <v/>
      </c>
      <c r="N342" s="21" t="str">
        <f t="shared" si="30"/>
        <v/>
      </c>
      <c r="O342" s="24" t="str">
        <f t="shared" si="31"/>
        <v/>
      </c>
      <c r="Q342" s="25" t="str">
        <f>IF(P342="","",VLOOKUP(P342,[2]Entraîneur!A:C,2,FALSE))</f>
        <v/>
      </c>
      <c r="R342" s="18" t="str">
        <f>IF(P342="","",VLOOKUP(P342,[2]Budget!A:B,2,FALSE))</f>
        <v/>
      </c>
    </row>
    <row r="343" spans="3:18">
      <c r="C343" s="18" t="str">
        <f>IF(E343="","",VLOOKUP(E343,[2]Budget!A:B,2,FALSE))</f>
        <v/>
      </c>
      <c r="D343" s="19" t="str">
        <f>IF(E343="","",VLOOKUP(E343,[2]Entraîneur!A:C,2,FALSE))</f>
        <v/>
      </c>
      <c r="F343" s="21" t="str">
        <f t="shared" si="27"/>
        <v/>
      </c>
      <c r="L343" s="21" t="str">
        <f t="shared" si="28"/>
        <v/>
      </c>
      <c r="M343" s="22" t="str">
        <f t="shared" si="29"/>
        <v/>
      </c>
      <c r="N343" s="21" t="str">
        <f t="shared" si="30"/>
        <v/>
      </c>
      <c r="O343" s="24" t="str">
        <f t="shared" si="31"/>
        <v/>
      </c>
      <c r="Q343" s="25" t="str">
        <f>IF(P343="","",VLOOKUP(P343,[2]Entraîneur!A:C,2,FALSE))</f>
        <v/>
      </c>
      <c r="R343" s="18" t="str">
        <f>IF(P343="","",VLOOKUP(P343,[2]Budget!A:B,2,FALSE))</f>
        <v/>
      </c>
    </row>
    <row r="344" spans="3:18">
      <c r="C344" s="18" t="str">
        <f>IF(E344="","",VLOOKUP(E344,[2]Budget!A:B,2,FALSE))</f>
        <v/>
      </c>
      <c r="D344" s="19" t="str">
        <f>IF(E344="","",VLOOKUP(E344,[2]Entraîneur!A:C,2,FALSE))</f>
        <v/>
      </c>
      <c r="F344" s="21" t="str">
        <f t="shared" si="27"/>
        <v/>
      </c>
      <c r="L344" s="21" t="str">
        <f t="shared" si="28"/>
        <v/>
      </c>
      <c r="M344" s="22" t="str">
        <f t="shared" si="29"/>
        <v/>
      </c>
      <c r="N344" s="21" t="str">
        <f t="shared" si="30"/>
        <v/>
      </c>
      <c r="O344" s="24" t="str">
        <f t="shared" si="31"/>
        <v/>
      </c>
      <c r="Q344" s="25" t="str">
        <f>IF(P344="","",VLOOKUP(P344,[2]Entraîneur!A:C,2,FALSE))</f>
        <v/>
      </c>
      <c r="R344" s="18" t="str">
        <f>IF(P344="","",VLOOKUP(P344,[2]Budget!A:B,2,FALSE))</f>
        <v/>
      </c>
    </row>
    <row r="345" spans="3:18">
      <c r="C345" s="18" t="str">
        <f>IF(E345="","",VLOOKUP(E345,[2]Budget!A:B,2,FALSE))</f>
        <v/>
      </c>
      <c r="D345" s="19" t="str">
        <f>IF(E345="","",VLOOKUP(E345,[2]Entraîneur!A:C,2,FALSE))</f>
        <v/>
      </c>
      <c r="F345" s="21" t="str">
        <f t="shared" si="27"/>
        <v/>
      </c>
      <c r="L345" s="21" t="str">
        <f t="shared" si="28"/>
        <v/>
      </c>
      <c r="M345" s="22" t="str">
        <f t="shared" si="29"/>
        <v/>
      </c>
      <c r="N345" s="21" t="str">
        <f t="shared" si="30"/>
        <v/>
      </c>
      <c r="O345" s="24" t="str">
        <f t="shared" si="31"/>
        <v/>
      </c>
      <c r="Q345" s="25" t="str">
        <f>IF(P345="","",VLOOKUP(P345,[2]Entraîneur!A:C,2,FALSE))</f>
        <v/>
      </c>
      <c r="R345" s="18" t="str">
        <f>IF(P345="","",VLOOKUP(P345,[2]Budget!A:B,2,FALSE))</f>
        <v/>
      </c>
    </row>
    <row r="346" spans="3:18">
      <c r="C346" s="18" t="str">
        <f>IF(E346="","",VLOOKUP(E346,[2]Budget!A:B,2,FALSE))</f>
        <v/>
      </c>
      <c r="D346" s="19" t="str">
        <f>IF(E346="","",VLOOKUP(E346,[2]Entraîneur!A:C,2,FALSE))</f>
        <v/>
      </c>
      <c r="F346" s="21" t="str">
        <f t="shared" si="27"/>
        <v/>
      </c>
      <c r="L346" s="21" t="str">
        <f t="shared" si="28"/>
        <v/>
      </c>
      <c r="M346" s="22" t="str">
        <f t="shared" si="29"/>
        <v/>
      </c>
      <c r="N346" s="21" t="str">
        <f t="shared" si="30"/>
        <v/>
      </c>
      <c r="O346" s="24" t="str">
        <f t="shared" si="31"/>
        <v/>
      </c>
      <c r="Q346" s="25" t="str">
        <f>IF(P346="","",VLOOKUP(P346,[2]Entraîneur!A:C,2,FALSE))</f>
        <v/>
      </c>
      <c r="R346" s="18" t="str">
        <f>IF(P346="","",VLOOKUP(P346,[2]Budget!A:B,2,FALSE))</f>
        <v/>
      </c>
    </row>
    <row r="347" spans="3:18">
      <c r="C347" s="18" t="str">
        <f>IF(E347="","",VLOOKUP(E347,[2]Budget!A:B,2,FALSE))</f>
        <v/>
      </c>
      <c r="D347" s="19" t="str">
        <f>IF(E347="","",VLOOKUP(E347,[2]Entraîneur!A:C,2,FALSE))</f>
        <v/>
      </c>
      <c r="F347" s="21" t="str">
        <f t="shared" si="27"/>
        <v/>
      </c>
      <c r="L347" s="21" t="str">
        <f t="shared" si="28"/>
        <v/>
      </c>
      <c r="M347" s="22" t="str">
        <f t="shared" si="29"/>
        <v/>
      </c>
      <c r="N347" s="21" t="str">
        <f t="shared" si="30"/>
        <v/>
      </c>
      <c r="O347" s="24" t="str">
        <f t="shared" si="31"/>
        <v/>
      </c>
      <c r="Q347" s="25" t="str">
        <f>IF(P347="","",VLOOKUP(P347,[2]Entraîneur!A:C,2,FALSE))</f>
        <v/>
      </c>
      <c r="R347" s="18" t="str">
        <f>IF(P347="","",VLOOKUP(P347,[2]Budget!A:B,2,FALSE))</f>
        <v/>
      </c>
    </row>
    <row r="348" spans="3:18">
      <c r="C348" s="18" t="str">
        <f>IF(E348="","",VLOOKUP(E348,[2]Budget!A:B,2,FALSE))</f>
        <v/>
      </c>
      <c r="D348" s="19" t="str">
        <f>IF(E348="","",VLOOKUP(E348,[2]Entraîneur!A:C,2,FALSE))</f>
        <v/>
      </c>
      <c r="F348" s="21" t="str">
        <f t="shared" si="27"/>
        <v/>
      </c>
      <c r="L348" s="21" t="str">
        <f t="shared" si="28"/>
        <v/>
      </c>
      <c r="M348" s="22" t="str">
        <f t="shared" si="29"/>
        <v/>
      </c>
      <c r="N348" s="21" t="str">
        <f t="shared" si="30"/>
        <v/>
      </c>
      <c r="O348" s="24" t="str">
        <f t="shared" si="31"/>
        <v/>
      </c>
      <c r="Q348" s="25" t="str">
        <f>IF(P348="","",VLOOKUP(P348,[2]Entraîneur!A:C,2,FALSE))</f>
        <v/>
      </c>
      <c r="R348" s="18" t="str">
        <f>IF(P348="","",VLOOKUP(P348,[2]Budget!A:B,2,FALSE))</f>
        <v/>
      </c>
    </row>
    <row r="349" spans="3:18">
      <c r="C349" s="18" t="str">
        <f>IF(E349="","",VLOOKUP(E349,[2]Budget!A:B,2,FALSE))</f>
        <v/>
      </c>
      <c r="D349" s="19" t="str">
        <f>IF(E349="","",VLOOKUP(E349,[2]Entraîneur!A:C,2,FALSE))</f>
        <v/>
      </c>
      <c r="F349" s="21" t="str">
        <f t="shared" si="27"/>
        <v/>
      </c>
      <c r="L349" s="21" t="str">
        <f t="shared" si="28"/>
        <v/>
      </c>
      <c r="M349" s="22" t="str">
        <f t="shared" si="29"/>
        <v/>
      </c>
      <c r="N349" s="21" t="str">
        <f t="shared" si="30"/>
        <v/>
      </c>
      <c r="O349" s="24" t="str">
        <f t="shared" si="31"/>
        <v/>
      </c>
      <c r="Q349" s="25" t="str">
        <f>IF(P349="","",VLOOKUP(P349,[2]Entraîneur!A:C,2,FALSE))</f>
        <v/>
      </c>
      <c r="R349" s="18" t="str">
        <f>IF(P349="","",VLOOKUP(P349,[2]Budget!A:B,2,FALSE))</f>
        <v/>
      </c>
    </row>
    <row r="350" spans="3:18">
      <c r="C350" s="18" t="str">
        <f>IF(E350="","",VLOOKUP(E350,[2]Budget!A:B,2,FALSE))</f>
        <v/>
      </c>
      <c r="D350" s="19" t="str">
        <f>IF(E350="","",VLOOKUP(E350,[2]Entraîneur!A:C,2,FALSE))</f>
        <v/>
      </c>
      <c r="F350" s="21" t="str">
        <f t="shared" si="27"/>
        <v/>
      </c>
      <c r="L350" s="21" t="str">
        <f t="shared" si="28"/>
        <v/>
      </c>
      <c r="M350" s="22" t="str">
        <f t="shared" si="29"/>
        <v/>
      </c>
      <c r="N350" s="21" t="str">
        <f t="shared" si="30"/>
        <v/>
      </c>
      <c r="O350" s="24" t="str">
        <f t="shared" si="31"/>
        <v/>
      </c>
      <c r="Q350" s="25" t="str">
        <f>IF(P350="","",VLOOKUP(P350,[2]Entraîneur!A:C,2,FALSE))</f>
        <v/>
      </c>
      <c r="R350" s="18" t="str">
        <f>IF(P350="","",VLOOKUP(P350,[2]Budget!A:B,2,FALSE))</f>
        <v/>
      </c>
    </row>
    <row r="351" spans="3:18">
      <c r="C351" s="18" t="str">
        <f>IF(E351="","",VLOOKUP(E351,[2]Budget!A:B,2,FALSE))</f>
        <v/>
      </c>
      <c r="D351" s="19" t="str">
        <f>IF(E351="","",VLOOKUP(E351,[2]Entraîneur!A:C,2,FALSE))</f>
        <v/>
      </c>
      <c r="F351" s="21" t="str">
        <f t="shared" si="27"/>
        <v/>
      </c>
      <c r="L351" s="21" t="str">
        <f t="shared" si="28"/>
        <v/>
      </c>
      <c r="M351" s="22" t="str">
        <f t="shared" si="29"/>
        <v/>
      </c>
      <c r="N351" s="21" t="str">
        <f t="shared" si="30"/>
        <v/>
      </c>
      <c r="O351" s="24" t="str">
        <f t="shared" si="31"/>
        <v/>
      </c>
      <c r="Q351" s="25" t="str">
        <f>IF(P351="","",VLOOKUP(P351,[2]Entraîneur!A:C,2,FALSE))</f>
        <v/>
      </c>
      <c r="R351" s="18" t="str">
        <f>IF(P351="","",VLOOKUP(P351,[2]Budget!A:B,2,FALSE))</f>
        <v/>
      </c>
    </row>
    <row r="352" spans="3:18">
      <c r="C352" s="18" t="str">
        <f>IF(E352="","",VLOOKUP(E352,[2]Budget!A:B,2,FALSE))</f>
        <v/>
      </c>
      <c r="D352" s="19" t="str">
        <f>IF(E352="","",VLOOKUP(E352,[2]Entraîneur!A:C,2,FALSE))</f>
        <v/>
      </c>
      <c r="F352" s="21" t="str">
        <f t="shared" si="27"/>
        <v/>
      </c>
      <c r="L352" s="21" t="str">
        <f t="shared" si="28"/>
        <v/>
      </c>
      <c r="M352" s="22" t="str">
        <f t="shared" si="29"/>
        <v/>
      </c>
      <c r="N352" s="21" t="str">
        <f t="shared" si="30"/>
        <v/>
      </c>
      <c r="O352" s="24" t="str">
        <f t="shared" si="31"/>
        <v/>
      </c>
      <c r="Q352" s="25" t="str">
        <f>IF(P352="","",VLOOKUP(P352,[2]Entraîneur!A:C,2,FALSE))</f>
        <v/>
      </c>
      <c r="R352" s="18" t="str">
        <f>IF(P352="","",VLOOKUP(P352,[2]Budget!A:B,2,FALSE))</f>
        <v/>
      </c>
    </row>
    <row r="353" spans="3:18">
      <c r="C353" s="18" t="str">
        <f>IF(E353="","",VLOOKUP(E353,[2]Budget!A:B,2,FALSE))</f>
        <v/>
      </c>
      <c r="D353" s="19" t="str">
        <f>IF(E353="","",VLOOKUP(E353,[2]Entraîneur!A:C,2,FALSE))</f>
        <v/>
      </c>
      <c r="F353" s="21" t="str">
        <f t="shared" si="27"/>
        <v/>
      </c>
      <c r="L353" s="21" t="str">
        <f t="shared" si="28"/>
        <v/>
      </c>
      <c r="M353" s="22" t="str">
        <f t="shared" si="29"/>
        <v/>
      </c>
      <c r="N353" s="21" t="str">
        <f t="shared" si="30"/>
        <v/>
      </c>
      <c r="O353" s="24" t="str">
        <f t="shared" si="31"/>
        <v/>
      </c>
      <c r="Q353" s="25" t="str">
        <f>IF(P353="","",VLOOKUP(P353,[2]Entraîneur!A:C,2,FALSE))</f>
        <v/>
      </c>
      <c r="R353" s="18" t="str">
        <f>IF(P353="","",VLOOKUP(P353,[2]Budget!A:B,2,FALSE))</f>
        <v/>
      </c>
    </row>
    <row r="354" spans="3:18">
      <c r="C354" s="18" t="str">
        <f>IF(E354="","",VLOOKUP(E354,[2]Budget!A:B,2,FALSE))</f>
        <v/>
      </c>
      <c r="D354" s="19" t="str">
        <f>IF(E354="","",VLOOKUP(E354,[2]Entraîneur!A:C,2,FALSE))</f>
        <v/>
      </c>
      <c r="F354" s="21" t="str">
        <f t="shared" si="27"/>
        <v/>
      </c>
      <c r="L354" s="21" t="str">
        <f t="shared" si="28"/>
        <v/>
      </c>
      <c r="M354" s="22" t="str">
        <f t="shared" si="29"/>
        <v/>
      </c>
      <c r="N354" s="21" t="str">
        <f t="shared" si="30"/>
        <v/>
      </c>
      <c r="O354" s="24" t="str">
        <f t="shared" si="31"/>
        <v/>
      </c>
      <c r="Q354" s="25" t="str">
        <f>IF(P354="","",VLOOKUP(P354,[2]Entraîneur!A:C,2,FALSE))</f>
        <v/>
      </c>
      <c r="R354" s="18" t="str">
        <f>IF(P354="","",VLOOKUP(P354,[2]Budget!A:B,2,FALSE))</f>
        <v/>
      </c>
    </row>
    <row r="355" spans="3:18">
      <c r="C355" s="18" t="str">
        <f>IF(E355="","",VLOOKUP(E355,[2]Budget!A:B,2,FALSE))</f>
        <v/>
      </c>
      <c r="D355" s="19" t="str">
        <f>IF(E355="","",VLOOKUP(E355,[2]Entraîneur!A:C,2,FALSE))</f>
        <v/>
      </c>
      <c r="F355" s="21" t="str">
        <f t="shared" si="27"/>
        <v/>
      </c>
      <c r="L355" s="21" t="str">
        <f t="shared" si="28"/>
        <v/>
      </c>
      <c r="M355" s="22" t="str">
        <f t="shared" si="29"/>
        <v/>
      </c>
      <c r="N355" s="21" t="str">
        <f t="shared" si="30"/>
        <v/>
      </c>
      <c r="O355" s="24" t="str">
        <f t="shared" si="31"/>
        <v/>
      </c>
      <c r="Q355" s="25" t="str">
        <f>IF(P355="","",VLOOKUP(P355,[2]Entraîneur!A:C,2,FALSE))</f>
        <v/>
      </c>
      <c r="R355" s="18" t="str">
        <f>IF(P355="","",VLOOKUP(P355,[2]Budget!A:B,2,FALSE))</f>
        <v/>
      </c>
    </row>
    <row r="356" spans="3:18">
      <c r="C356" s="18" t="str">
        <f>IF(E356="","",VLOOKUP(E356,[2]Budget!A:B,2,FALSE))</f>
        <v/>
      </c>
      <c r="D356" s="19" t="str">
        <f>IF(E356="","",VLOOKUP(E356,[2]Entraîneur!A:C,2,FALSE))</f>
        <v/>
      </c>
      <c r="F356" s="21" t="str">
        <f t="shared" si="27"/>
        <v/>
      </c>
      <c r="L356" s="21" t="str">
        <f t="shared" si="28"/>
        <v/>
      </c>
      <c r="M356" s="22" t="str">
        <f t="shared" si="29"/>
        <v/>
      </c>
      <c r="N356" s="21" t="str">
        <f t="shared" si="30"/>
        <v/>
      </c>
      <c r="O356" s="24" t="str">
        <f t="shared" si="31"/>
        <v/>
      </c>
      <c r="Q356" s="25" t="str">
        <f>IF(P356="","",VLOOKUP(P356,[2]Entraîneur!A:C,2,FALSE))</f>
        <v/>
      </c>
      <c r="R356" s="18" t="str">
        <f>IF(P356="","",VLOOKUP(P356,[2]Budget!A:B,2,FALSE))</f>
        <v/>
      </c>
    </row>
    <row r="357" spans="3:18">
      <c r="C357" s="18" t="str">
        <f>IF(E357="","",VLOOKUP(E357,[2]Budget!A:B,2,FALSE))</f>
        <v/>
      </c>
      <c r="D357" s="19" t="str">
        <f>IF(E357="","",VLOOKUP(E357,[2]Entraîneur!A:C,2,FALSE))</f>
        <v/>
      </c>
      <c r="F357" s="21" t="str">
        <f t="shared" si="27"/>
        <v/>
      </c>
      <c r="L357" s="21" t="str">
        <f t="shared" si="28"/>
        <v/>
      </c>
      <c r="M357" s="22" t="str">
        <f t="shared" si="29"/>
        <v/>
      </c>
      <c r="N357" s="21" t="str">
        <f t="shared" si="30"/>
        <v/>
      </c>
      <c r="O357" s="24" t="str">
        <f t="shared" si="31"/>
        <v/>
      </c>
      <c r="Q357" s="25" t="str">
        <f>IF(P357="","",VLOOKUP(P357,[2]Entraîneur!A:C,2,FALSE))</f>
        <v/>
      </c>
      <c r="R357" s="18" t="str">
        <f>IF(P357="","",VLOOKUP(P357,[2]Budget!A:B,2,FALSE))</f>
        <v/>
      </c>
    </row>
    <row r="358" spans="3:18">
      <c r="C358" s="18" t="str">
        <f>IF(E358="","",VLOOKUP(E358,[2]Budget!A:B,2,FALSE))</f>
        <v/>
      </c>
      <c r="D358" s="19" t="str">
        <f>IF(E358="","",VLOOKUP(E358,[2]Entraîneur!A:C,2,FALSE))</f>
        <v/>
      </c>
      <c r="F358" s="21" t="str">
        <f t="shared" si="27"/>
        <v/>
      </c>
      <c r="L358" s="21" t="str">
        <f t="shared" si="28"/>
        <v/>
      </c>
      <c r="M358" s="22" t="str">
        <f t="shared" si="29"/>
        <v/>
      </c>
      <c r="N358" s="21" t="str">
        <f t="shared" si="30"/>
        <v/>
      </c>
      <c r="O358" s="24" t="str">
        <f t="shared" si="31"/>
        <v/>
      </c>
      <c r="Q358" s="25" t="str">
        <f>IF(P358="","",VLOOKUP(P358,[2]Entraîneur!A:C,2,FALSE))</f>
        <v/>
      </c>
      <c r="R358" s="18" t="str">
        <f>IF(P358="","",VLOOKUP(P358,[2]Budget!A:B,2,FALSE))</f>
        <v/>
      </c>
    </row>
    <row r="359" spans="3:18">
      <c r="C359" s="18" t="str">
        <f>IF(E359="","",VLOOKUP(E359,[2]Budget!A:B,2,FALSE))</f>
        <v/>
      </c>
      <c r="D359" s="19" t="str">
        <f>IF(E359="","",VLOOKUP(E359,[2]Entraîneur!A:C,2,FALSE))</f>
        <v/>
      </c>
      <c r="F359" s="21" t="str">
        <f t="shared" si="27"/>
        <v/>
      </c>
      <c r="L359" s="21" t="str">
        <f t="shared" si="28"/>
        <v/>
      </c>
      <c r="M359" s="22" t="str">
        <f t="shared" si="29"/>
        <v/>
      </c>
      <c r="N359" s="21" t="str">
        <f t="shared" si="30"/>
        <v/>
      </c>
      <c r="O359" s="24" t="str">
        <f t="shared" si="31"/>
        <v/>
      </c>
      <c r="Q359" s="25" t="str">
        <f>IF(P359="","",VLOOKUP(P359,[2]Entraîneur!A:C,2,FALSE))</f>
        <v/>
      </c>
      <c r="R359" s="18" t="str">
        <f>IF(P359="","",VLOOKUP(P359,[2]Budget!A:B,2,FALSE))</f>
        <v/>
      </c>
    </row>
    <row r="360" spans="3:18">
      <c r="C360" s="18" t="str">
        <f>IF(E360="","",VLOOKUP(E360,[2]Budget!A:B,2,FALSE))</f>
        <v/>
      </c>
      <c r="D360" s="19" t="str">
        <f>IF(E360="","",VLOOKUP(E360,[2]Entraîneur!A:C,2,FALSE))</f>
        <v/>
      </c>
      <c r="F360" s="21" t="str">
        <f t="shared" si="27"/>
        <v/>
      </c>
      <c r="L360" s="21" t="str">
        <f t="shared" si="28"/>
        <v/>
      </c>
      <c r="M360" s="22" t="str">
        <f t="shared" si="29"/>
        <v/>
      </c>
      <c r="N360" s="21" t="str">
        <f t="shared" si="30"/>
        <v/>
      </c>
      <c r="O360" s="24" t="str">
        <f t="shared" si="31"/>
        <v/>
      </c>
      <c r="Q360" s="25" t="str">
        <f>IF(P360="","",VLOOKUP(P360,[2]Entraîneur!A:C,2,FALSE))</f>
        <v/>
      </c>
      <c r="R360" s="18" t="str">
        <f>IF(P360="","",VLOOKUP(P360,[2]Budget!A:B,2,FALSE))</f>
        <v/>
      </c>
    </row>
    <row r="361" spans="3:18">
      <c r="C361" s="18" t="str">
        <f>IF(E361="","",VLOOKUP(E361,[2]Budget!A:B,2,FALSE))</f>
        <v/>
      </c>
      <c r="D361" s="19" t="str">
        <f>IF(E361="","",VLOOKUP(E361,[2]Entraîneur!A:C,2,FALSE))</f>
        <v/>
      </c>
      <c r="F361" s="21" t="str">
        <f t="shared" si="27"/>
        <v/>
      </c>
      <c r="L361" s="21" t="str">
        <f t="shared" si="28"/>
        <v/>
      </c>
      <c r="M361" s="22" t="str">
        <f t="shared" si="29"/>
        <v/>
      </c>
      <c r="N361" s="21" t="str">
        <f t="shared" si="30"/>
        <v/>
      </c>
      <c r="O361" s="24" t="str">
        <f t="shared" si="31"/>
        <v/>
      </c>
      <c r="Q361" s="25" t="str">
        <f>IF(P361="","",VLOOKUP(P361,[2]Entraîneur!A:C,2,FALSE))</f>
        <v/>
      </c>
      <c r="R361" s="18" t="str">
        <f>IF(P361="","",VLOOKUP(P361,[2]Budget!A:B,2,FALSE))</f>
        <v/>
      </c>
    </row>
    <row r="362" spans="3:18">
      <c r="C362" s="18" t="str">
        <f>IF(E362="","",VLOOKUP(E362,[2]Budget!A:B,2,FALSE))</f>
        <v/>
      </c>
      <c r="D362" s="19" t="str">
        <f>IF(E362="","",VLOOKUP(E362,[2]Entraîneur!A:C,2,FALSE))</f>
        <v/>
      </c>
      <c r="F362" s="21" t="str">
        <f t="shared" si="27"/>
        <v/>
      </c>
      <c r="L362" s="21" t="str">
        <f t="shared" si="28"/>
        <v/>
      </c>
      <c r="M362" s="22" t="str">
        <f t="shared" si="29"/>
        <v/>
      </c>
      <c r="N362" s="21" t="str">
        <f t="shared" si="30"/>
        <v/>
      </c>
      <c r="O362" s="24" t="str">
        <f t="shared" si="31"/>
        <v/>
      </c>
      <c r="Q362" s="25" t="str">
        <f>IF(P362="","",VLOOKUP(P362,[2]Entraîneur!A:C,2,FALSE))</f>
        <v/>
      </c>
      <c r="R362" s="18" t="str">
        <f>IF(P362="","",VLOOKUP(P362,[2]Budget!A:B,2,FALSE))</f>
        <v/>
      </c>
    </row>
    <row r="363" spans="3:18">
      <c r="C363" s="18" t="str">
        <f>IF(E363="","",VLOOKUP(E363,[2]Budget!A:B,2,FALSE))</f>
        <v/>
      </c>
      <c r="D363" s="19" t="str">
        <f>IF(E363="","",VLOOKUP(E363,[2]Entraîneur!A:C,2,FALSE))</f>
        <v/>
      </c>
      <c r="F363" s="21" t="str">
        <f t="shared" si="27"/>
        <v/>
      </c>
      <c r="L363" s="21" t="str">
        <f t="shared" si="28"/>
        <v/>
      </c>
      <c r="M363" s="22" t="str">
        <f t="shared" si="29"/>
        <v/>
      </c>
      <c r="N363" s="21" t="str">
        <f t="shared" si="30"/>
        <v/>
      </c>
      <c r="O363" s="24" t="str">
        <f t="shared" si="31"/>
        <v/>
      </c>
      <c r="Q363" s="25" t="str">
        <f>IF(P363="","",VLOOKUP(P363,[2]Entraîneur!A:C,2,FALSE))</f>
        <v/>
      </c>
      <c r="R363" s="18" t="str">
        <f>IF(P363="","",VLOOKUP(P363,[2]Budget!A:B,2,FALSE))</f>
        <v/>
      </c>
    </row>
    <row r="364" spans="3:18">
      <c r="C364" s="18" t="str">
        <f>IF(E364="","",VLOOKUP(E364,[2]Budget!A:B,2,FALSE))</f>
        <v/>
      </c>
      <c r="D364" s="19" t="str">
        <f>IF(E364="","",VLOOKUP(E364,[2]Entraîneur!A:C,2,FALSE))</f>
        <v/>
      </c>
      <c r="F364" s="21" t="str">
        <f t="shared" si="27"/>
        <v/>
      </c>
      <c r="L364" s="21" t="str">
        <f t="shared" si="28"/>
        <v/>
      </c>
      <c r="M364" s="22" t="str">
        <f t="shared" si="29"/>
        <v/>
      </c>
      <c r="N364" s="21" t="str">
        <f t="shared" si="30"/>
        <v/>
      </c>
      <c r="O364" s="24" t="str">
        <f t="shared" si="31"/>
        <v/>
      </c>
      <c r="Q364" s="25" t="str">
        <f>IF(P364="","",VLOOKUP(P364,[2]Entraîneur!A:C,2,FALSE))</f>
        <v/>
      </c>
      <c r="R364" s="18" t="str">
        <f>IF(P364="","",VLOOKUP(P364,[2]Budget!A:B,2,FALSE))</f>
        <v/>
      </c>
    </row>
    <row r="365" spans="3:18">
      <c r="C365" s="18" t="str">
        <f>IF(E365="","",VLOOKUP(E365,[2]Budget!A:B,2,FALSE))</f>
        <v/>
      </c>
      <c r="D365" s="19" t="str">
        <f>IF(E365="","",VLOOKUP(E365,[2]Entraîneur!A:C,2,FALSE))</f>
        <v/>
      </c>
      <c r="F365" s="21" t="str">
        <f t="shared" si="27"/>
        <v/>
      </c>
      <c r="L365" s="21" t="str">
        <f t="shared" si="28"/>
        <v/>
      </c>
      <c r="M365" s="22" t="str">
        <f t="shared" si="29"/>
        <v/>
      </c>
      <c r="N365" s="21" t="str">
        <f t="shared" si="30"/>
        <v/>
      </c>
      <c r="O365" s="24" t="str">
        <f t="shared" si="31"/>
        <v/>
      </c>
      <c r="Q365" s="25" t="str">
        <f>IF(P365="","",VLOOKUP(P365,[2]Entraîneur!A:C,2,FALSE))</f>
        <v/>
      </c>
      <c r="R365" s="18" t="str">
        <f>IF(P365="","",VLOOKUP(P365,[2]Budget!A:B,2,FALSE))</f>
        <v/>
      </c>
    </row>
    <row r="366" spans="3:18">
      <c r="C366" s="18" t="str">
        <f>IF(E366="","",VLOOKUP(E366,[2]Budget!A:B,2,FALSE))</f>
        <v/>
      </c>
      <c r="D366" s="19" t="str">
        <f>IF(E366="","",VLOOKUP(E366,[2]Entraîneur!A:C,2,FALSE))</f>
        <v/>
      </c>
      <c r="F366" s="21" t="str">
        <f t="shared" si="27"/>
        <v/>
      </c>
      <c r="L366" s="21" t="str">
        <f t="shared" si="28"/>
        <v/>
      </c>
      <c r="M366" s="22" t="str">
        <f t="shared" si="29"/>
        <v/>
      </c>
      <c r="N366" s="21" t="str">
        <f t="shared" si="30"/>
        <v/>
      </c>
      <c r="O366" s="24" t="str">
        <f t="shared" si="31"/>
        <v/>
      </c>
      <c r="Q366" s="25" t="str">
        <f>IF(P366="","",VLOOKUP(P366,[2]Entraîneur!A:C,2,FALSE))</f>
        <v/>
      </c>
      <c r="R366" s="18" t="str">
        <f>IF(P366="","",VLOOKUP(P366,[2]Budget!A:B,2,FALSE))</f>
        <v/>
      </c>
    </row>
    <row r="367" spans="3:18">
      <c r="C367" s="18" t="str">
        <f>IF(E367="","",VLOOKUP(E367,[2]Budget!A:B,2,FALSE))</f>
        <v/>
      </c>
      <c r="D367" s="19" t="str">
        <f>IF(E367="","",VLOOKUP(E367,[2]Entraîneur!A:C,2,FALSE))</f>
        <v/>
      </c>
      <c r="F367" s="21" t="str">
        <f t="shared" si="27"/>
        <v/>
      </c>
      <c r="L367" s="21" t="str">
        <f t="shared" si="28"/>
        <v/>
      </c>
      <c r="M367" s="22" t="str">
        <f t="shared" si="29"/>
        <v/>
      </c>
      <c r="N367" s="21" t="str">
        <f t="shared" si="30"/>
        <v/>
      </c>
      <c r="O367" s="24" t="str">
        <f t="shared" si="31"/>
        <v/>
      </c>
      <c r="Q367" s="25" t="str">
        <f>IF(P367="","",VLOOKUP(P367,[2]Entraîneur!A:C,2,FALSE))</f>
        <v/>
      </c>
      <c r="R367" s="18" t="str">
        <f>IF(P367="","",VLOOKUP(P367,[2]Budget!A:B,2,FALSE))</f>
        <v/>
      </c>
    </row>
    <row r="368" spans="3:18">
      <c r="C368" s="18" t="str">
        <f>IF(E368="","",VLOOKUP(E368,[2]Budget!A:B,2,FALSE))</f>
        <v/>
      </c>
      <c r="D368" s="19" t="str">
        <f>IF(E368="","",VLOOKUP(E368,[2]Entraîneur!A:C,2,FALSE))</f>
        <v/>
      </c>
      <c r="F368" s="21" t="str">
        <f t="shared" si="27"/>
        <v/>
      </c>
      <c r="L368" s="21" t="str">
        <f t="shared" si="28"/>
        <v/>
      </c>
      <c r="M368" s="22" t="str">
        <f t="shared" si="29"/>
        <v/>
      </c>
      <c r="N368" s="21" t="str">
        <f t="shared" si="30"/>
        <v/>
      </c>
      <c r="O368" s="24" t="str">
        <f t="shared" si="31"/>
        <v/>
      </c>
      <c r="Q368" s="25" t="str">
        <f>IF(P368="","",VLOOKUP(P368,[2]Entraîneur!A:C,2,FALSE))</f>
        <v/>
      </c>
      <c r="R368" s="18" t="str">
        <f>IF(P368="","",VLOOKUP(P368,[2]Budget!A:B,2,FALSE))</f>
        <v/>
      </c>
    </row>
    <row r="369" spans="2:18">
      <c r="C369" s="18" t="str">
        <f>IF(E369="","",VLOOKUP(E369,[2]Budget!A:B,2,FALSE))</f>
        <v/>
      </c>
      <c r="D369" s="19" t="str">
        <f>IF(E369="","",VLOOKUP(E369,[2]Entraîneur!A:C,2,FALSE))</f>
        <v/>
      </c>
      <c r="F369" s="21" t="str">
        <f t="shared" si="27"/>
        <v/>
      </c>
      <c r="L369" s="21" t="str">
        <f t="shared" si="28"/>
        <v/>
      </c>
      <c r="M369" s="22" t="str">
        <f t="shared" si="29"/>
        <v/>
      </c>
      <c r="N369" s="21" t="str">
        <f t="shared" si="30"/>
        <v/>
      </c>
      <c r="O369" s="24" t="str">
        <f t="shared" si="31"/>
        <v/>
      </c>
      <c r="Q369" s="25" t="str">
        <f>IF(P369="","",VLOOKUP(P369,[2]Entraîneur!A:C,2,FALSE))</f>
        <v/>
      </c>
      <c r="R369" s="18" t="str">
        <f>IF(P369="","",VLOOKUP(P369,[2]Budget!A:B,2,FALSE))</f>
        <v/>
      </c>
    </row>
    <row r="370" spans="2:18">
      <c r="C370" s="18" t="str">
        <f>IF(E370="","",VLOOKUP(E370,[2]Budget!A:B,2,FALSE))</f>
        <v/>
      </c>
      <c r="D370" s="19" t="str">
        <f>IF(E370="","",VLOOKUP(E370,[2]Entraîneur!A:C,2,FALSE))</f>
        <v/>
      </c>
      <c r="F370" s="21" t="str">
        <f t="shared" si="27"/>
        <v/>
      </c>
      <c r="L370" s="21" t="str">
        <f t="shared" si="28"/>
        <v/>
      </c>
      <c r="M370" s="22" t="str">
        <f t="shared" si="29"/>
        <v/>
      </c>
      <c r="N370" s="21" t="str">
        <f t="shared" si="30"/>
        <v/>
      </c>
      <c r="O370" s="24" t="str">
        <f t="shared" si="31"/>
        <v/>
      </c>
      <c r="Q370" s="25" t="str">
        <f>IF(P370="","",VLOOKUP(P370,[2]Entraîneur!A:C,2,FALSE))</f>
        <v/>
      </c>
      <c r="R370" s="18" t="str">
        <f>IF(P370="","",VLOOKUP(P370,[2]Budget!A:B,2,FALSE))</f>
        <v/>
      </c>
    </row>
    <row r="371" spans="2:18">
      <c r="C371" s="18" t="str">
        <f>IF(E371="","",VLOOKUP(E371,[2]Budget!A:B,2,FALSE))</f>
        <v/>
      </c>
      <c r="D371" s="19" t="str">
        <f>IF(E371="","",VLOOKUP(E371,[2]Entraîneur!A:C,2,FALSE))</f>
        <v/>
      </c>
      <c r="F371" s="21" t="str">
        <f t="shared" si="27"/>
        <v/>
      </c>
      <c r="L371" s="21" t="str">
        <f t="shared" si="28"/>
        <v/>
      </c>
      <c r="M371" s="22" t="str">
        <f t="shared" si="29"/>
        <v/>
      </c>
      <c r="N371" s="21" t="str">
        <f t="shared" si="30"/>
        <v/>
      </c>
      <c r="O371" s="24" t="str">
        <f t="shared" si="31"/>
        <v/>
      </c>
      <c r="Q371" s="25" t="str">
        <f>IF(P371="","",VLOOKUP(P371,[2]Entraîneur!A:C,2,FALSE))</f>
        <v/>
      </c>
      <c r="R371" s="18" t="str">
        <f>IF(P371="","",VLOOKUP(P371,[2]Budget!A:B,2,FALSE))</f>
        <v/>
      </c>
    </row>
    <row r="372" spans="2:18">
      <c r="C372" s="18" t="str">
        <f>IF(E372="","",VLOOKUP(E372,[2]Budget!A:B,2,FALSE))</f>
        <v/>
      </c>
      <c r="D372" s="19" t="str">
        <f>IF(E372="","",VLOOKUP(E372,[2]Entraîneur!A:C,2,FALSE))</f>
        <v/>
      </c>
      <c r="F372" s="21" t="str">
        <f t="shared" si="27"/>
        <v/>
      </c>
      <c r="L372" s="21" t="str">
        <f t="shared" si="28"/>
        <v/>
      </c>
      <c r="M372" s="22" t="str">
        <f t="shared" si="29"/>
        <v/>
      </c>
      <c r="N372" s="21" t="str">
        <f t="shared" si="30"/>
        <v/>
      </c>
      <c r="O372" s="24" t="str">
        <f t="shared" si="31"/>
        <v/>
      </c>
      <c r="Q372" s="25" t="str">
        <f>IF(P372="","",VLOOKUP(P372,[2]Entraîneur!A:C,2,FALSE))</f>
        <v/>
      </c>
      <c r="R372" s="18" t="str">
        <f>IF(P372="","",VLOOKUP(P372,[2]Budget!A:B,2,FALSE))</f>
        <v/>
      </c>
    </row>
    <row r="373" spans="2:18">
      <c r="C373" s="18" t="str">
        <f>IF(E373="","",VLOOKUP(E373,[2]Budget!A:B,2,FALSE))</f>
        <v/>
      </c>
      <c r="D373" s="19" t="str">
        <f>IF(E373="","",VLOOKUP(E373,[2]Entraîneur!A:C,2,FALSE))</f>
        <v/>
      </c>
      <c r="F373" s="21" t="str">
        <f t="shared" si="27"/>
        <v/>
      </c>
      <c r="L373" s="21" t="str">
        <f t="shared" si="28"/>
        <v/>
      </c>
      <c r="M373" s="22" t="str">
        <f t="shared" si="29"/>
        <v/>
      </c>
      <c r="N373" s="21" t="str">
        <f t="shared" si="30"/>
        <v/>
      </c>
      <c r="O373" s="24" t="str">
        <f t="shared" si="31"/>
        <v/>
      </c>
      <c r="Q373" s="25" t="str">
        <f>IF(P373="","",VLOOKUP(P373,[2]Entraîneur!A:C,2,FALSE))</f>
        <v/>
      </c>
      <c r="R373" s="18" t="str">
        <f>IF(P373="","",VLOOKUP(P373,[2]Budget!A:B,2,FALSE))</f>
        <v/>
      </c>
    </row>
    <row r="374" spans="2:18">
      <c r="C374" s="18" t="str">
        <f>IF(E374="","",VLOOKUP(E374,[2]Budget!A:B,2,FALSE))</f>
        <v/>
      </c>
      <c r="D374" s="19" t="str">
        <f>IF(E374="","",VLOOKUP(E374,[2]Entraîneur!A:C,2,FALSE))</f>
        <v/>
      </c>
      <c r="F374" s="21" t="str">
        <f t="shared" si="27"/>
        <v/>
      </c>
      <c r="L374" s="21" t="str">
        <f t="shared" si="28"/>
        <v/>
      </c>
      <c r="M374" s="22" t="str">
        <f t="shared" si="29"/>
        <v/>
      </c>
      <c r="N374" s="21" t="str">
        <f t="shared" si="30"/>
        <v/>
      </c>
      <c r="O374" s="24" t="str">
        <f t="shared" si="31"/>
        <v/>
      </c>
      <c r="Q374" s="25" t="str">
        <f>IF(P374="","",VLOOKUP(P374,[2]Entraîneur!A:C,2,FALSE))</f>
        <v/>
      </c>
      <c r="R374" s="18" t="str">
        <f>IF(P374="","",VLOOKUP(P374,[2]Budget!A:B,2,FALSE))</f>
        <v/>
      </c>
    </row>
    <row r="375" spans="2:18">
      <c r="C375" s="18" t="str">
        <f>IF(E375="","",VLOOKUP(E375,[2]Budget!A:B,2,FALSE))</f>
        <v/>
      </c>
      <c r="D375" s="19" t="str">
        <f>IF(E375="","",VLOOKUP(E375,[2]Entraîneur!A:C,2,FALSE))</f>
        <v/>
      </c>
      <c r="F375" s="21" t="str">
        <f t="shared" si="27"/>
        <v/>
      </c>
      <c r="L375" s="21" t="str">
        <f t="shared" si="28"/>
        <v/>
      </c>
      <c r="M375" s="22" t="str">
        <f t="shared" si="29"/>
        <v/>
      </c>
      <c r="N375" s="21" t="str">
        <f t="shared" si="30"/>
        <v/>
      </c>
      <c r="O375" s="24" t="str">
        <f t="shared" si="31"/>
        <v/>
      </c>
      <c r="Q375" s="25" t="str">
        <f>IF(P375="","",VLOOKUP(P375,[2]Entraîneur!A:C,2,FALSE))</f>
        <v/>
      </c>
      <c r="R375" s="18" t="str">
        <f>IF(P375="","",VLOOKUP(P375,[2]Budget!A:B,2,FALSE))</f>
        <v/>
      </c>
    </row>
    <row r="376" spans="2:18">
      <c r="C376" s="18" t="str">
        <f>IF(E376="","",VLOOKUP(E376,[2]Budget!A:B,2,FALSE))</f>
        <v/>
      </c>
      <c r="D376" s="19" t="str">
        <f>IF(E376="","",VLOOKUP(E376,[2]Entraîneur!A:C,2,FALSE))</f>
        <v/>
      </c>
      <c r="F376" s="21" t="str">
        <f t="shared" si="27"/>
        <v/>
      </c>
      <c r="L376" s="21" t="str">
        <f t="shared" si="28"/>
        <v/>
      </c>
      <c r="M376" s="22" t="str">
        <f t="shared" si="29"/>
        <v/>
      </c>
      <c r="N376" s="21" t="str">
        <f t="shared" si="30"/>
        <v/>
      </c>
      <c r="O376" s="24" t="str">
        <f t="shared" si="31"/>
        <v/>
      </c>
      <c r="Q376" s="25" t="str">
        <f>IF(P376="","",VLOOKUP(P376,[2]Entraîneur!A:C,2,FALSE))</f>
        <v/>
      </c>
      <c r="R376" s="18" t="str">
        <f>IF(P376="","",VLOOKUP(P376,[2]Budget!A:B,2,FALSE))</f>
        <v/>
      </c>
    </row>
    <row r="377" spans="2:18">
      <c r="C377" s="18" t="str">
        <f>IF(E377="","",VLOOKUP(E377,[2]Budget!A:B,2,FALSE))</f>
        <v/>
      </c>
      <c r="D377" s="19" t="str">
        <f>IF(E377="","",VLOOKUP(E377,[2]Entraîneur!A:C,2,FALSE))</f>
        <v/>
      </c>
      <c r="F377" s="21" t="str">
        <f t="shared" si="27"/>
        <v/>
      </c>
      <c r="L377" s="21" t="str">
        <f t="shared" si="28"/>
        <v/>
      </c>
      <c r="M377" s="22" t="str">
        <f t="shared" si="29"/>
        <v/>
      </c>
      <c r="N377" s="21" t="str">
        <f t="shared" si="30"/>
        <v/>
      </c>
      <c r="O377" s="24" t="str">
        <f t="shared" si="31"/>
        <v/>
      </c>
      <c r="Q377" s="25" t="str">
        <f>IF(P377="","",VLOOKUP(P377,[2]Entraîneur!A:C,2,FALSE))</f>
        <v/>
      </c>
      <c r="R377" s="18" t="str">
        <f>IF(P377="","",VLOOKUP(P377,[2]Budget!A:B,2,FALSE))</f>
        <v/>
      </c>
    </row>
    <row r="378" spans="2:18">
      <c r="C378" s="18" t="str">
        <f>IF(E378="","",VLOOKUP(E378,[2]Budget!A:B,2,FALSE))</f>
        <v/>
      </c>
      <c r="D378" s="19" t="str">
        <f>IF(E378="","",VLOOKUP(E378,[2]Entraîneur!A:C,2,FALSE))</f>
        <v/>
      </c>
      <c r="F378" s="21" t="str">
        <f t="shared" si="27"/>
        <v/>
      </c>
      <c r="L378" s="21" t="str">
        <f t="shared" si="28"/>
        <v/>
      </c>
      <c r="M378" s="22" t="str">
        <f t="shared" si="29"/>
        <v/>
      </c>
      <c r="N378" s="21" t="str">
        <f t="shared" si="30"/>
        <v/>
      </c>
      <c r="O378" s="24" t="str">
        <f t="shared" si="31"/>
        <v/>
      </c>
      <c r="Q378" s="25" t="str">
        <f>IF(P378="","",VLOOKUP(P378,[2]Entraîneur!A:C,2,FALSE))</f>
        <v/>
      </c>
      <c r="R378" s="18" t="str">
        <f>IF(P378="","",VLOOKUP(P378,[2]Budget!A:B,2,FALSE))</f>
        <v/>
      </c>
    </row>
    <row r="379" spans="2:18">
      <c r="C379" s="18" t="str">
        <f>IF(E379="","",VLOOKUP(E379,[2]Budget!A:B,2,FALSE))</f>
        <v/>
      </c>
      <c r="D379" s="19" t="str">
        <f>IF(E379="","",VLOOKUP(E379,[2]Entraîneur!A:C,2,FALSE))</f>
        <v/>
      </c>
      <c r="F379" s="21" t="str">
        <f t="shared" si="27"/>
        <v/>
      </c>
      <c r="L379" s="21" t="str">
        <f t="shared" si="28"/>
        <v/>
      </c>
      <c r="M379" s="22" t="str">
        <f t="shared" si="29"/>
        <v/>
      </c>
      <c r="N379" s="21" t="str">
        <f t="shared" si="30"/>
        <v/>
      </c>
      <c r="O379" s="24" t="str">
        <f t="shared" si="31"/>
        <v/>
      </c>
      <c r="Q379" s="25" t="str">
        <f>IF(P379="","",VLOOKUP(P379,[2]Entraîneur!A:C,2,FALSE))</f>
        <v/>
      </c>
      <c r="R379" s="18" t="str">
        <f>IF(P379="","",VLOOKUP(P379,[2]Budget!A:B,2,FALSE))</f>
        <v/>
      </c>
    </row>
    <row r="380" spans="2:18">
      <c r="C380" s="18" t="str">
        <f>IF(E380="","",VLOOKUP(E380,[2]Budget!A:B,2,FALSE))</f>
        <v/>
      </c>
      <c r="D380" s="19" t="str">
        <f>IF(E380="","",VLOOKUP(E380,[2]Entraîneur!A:C,2,FALSE))</f>
        <v/>
      </c>
      <c r="F380" s="21" t="str">
        <f t="shared" si="27"/>
        <v/>
      </c>
      <c r="L380" s="21" t="str">
        <f t="shared" si="28"/>
        <v/>
      </c>
      <c r="M380" s="22" t="str">
        <f t="shared" si="29"/>
        <v/>
      </c>
      <c r="N380" s="21" t="str">
        <f t="shared" si="30"/>
        <v/>
      </c>
      <c r="O380" s="24" t="str">
        <f t="shared" si="31"/>
        <v/>
      </c>
      <c r="Q380" s="25" t="str">
        <f>IF(P380="","",VLOOKUP(P380,[2]Entraîneur!A:C,2,FALSE))</f>
        <v/>
      </c>
      <c r="R380" s="18" t="str">
        <f>IF(P380="","",VLOOKUP(P380,[2]Budget!A:B,2,FALSE))</f>
        <v/>
      </c>
    </row>
    <row r="381" spans="2:18">
      <c r="B381" s="43"/>
      <c r="C381" s="44"/>
      <c r="D381" s="45"/>
      <c r="E381" s="46"/>
      <c r="F381" s="47"/>
      <c r="G381" s="42"/>
      <c r="H381" s="49"/>
      <c r="I381" s="49"/>
      <c r="J381" s="49"/>
      <c r="K381" s="42"/>
      <c r="M381" s="48"/>
      <c r="N381" s="47"/>
      <c r="O381" s="51"/>
      <c r="P381" s="46"/>
      <c r="R381" s="44"/>
    </row>
    <row r="382" spans="2:18">
      <c r="B382" s="43"/>
      <c r="C382" s="44"/>
      <c r="D382" s="45"/>
      <c r="E382" s="46"/>
      <c r="F382" s="47"/>
      <c r="G382" s="42"/>
      <c r="H382" s="49"/>
      <c r="I382" s="49"/>
      <c r="J382" s="49"/>
      <c r="K382" s="42"/>
      <c r="M382" s="48"/>
      <c r="N382" s="47"/>
      <c r="O382" s="51"/>
      <c r="P382" s="46"/>
      <c r="R382" s="44"/>
    </row>
    <row r="383" spans="2:18">
      <c r="B383" s="43"/>
      <c r="C383" s="44"/>
      <c r="D383" s="45"/>
      <c r="E383" s="46"/>
      <c r="F383" s="47"/>
      <c r="G383" s="42"/>
      <c r="H383" s="49"/>
      <c r="I383" s="49"/>
      <c r="J383" s="49"/>
      <c r="K383" s="42"/>
      <c r="M383" s="48"/>
      <c r="N383" s="47"/>
      <c r="O383" s="51"/>
      <c r="P383" s="46"/>
      <c r="R383" s="44"/>
    </row>
    <row r="384" spans="2:18">
      <c r="B384" s="43"/>
      <c r="C384" s="44"/>
      <c r="D384" s="45"/>
      <c r="E384" s="46"/>
      <c r="F384" s="47"/>
      <c r="G384" s="42"/>
      <c r="H384" s="49"/>
      <c r="I384" s="49"/>
      <c r="J384" s="49"/>
      <c r="K384" s="42"/>
      <c r="M384" s="48"/>
      <c r="N384" s="47"/>
      <c r="O384" s="51"/>
      <c r="P384" s="46"/>
      <c r="R384" s="44"/>
    </row>
    <row r="385" spans="2:18">
      <c r="B385" s="43"/>
      <c r="C385" s="44"/>
      <c r="D385" s="45"/>
      <c r="E385" s="46"/>
      <c r="F385" s="47"/>
      <c r="G385" s="42"/>
      <c r="H385" s="49"/>
      <c r="I385" s="49"/>
      <c r="J385" s="49"/>
      <c r="K385" s="42"/>
      <c r="M385" s="48"/>
      <c r="N385" s="47"/>
      <c r="O385" s="51"/>
      <c r="P385" s="46"/>
      <c r="R385" s="44"/>
    </row>
    <row r="386" spans="2:18">
      <c r="B386" s="43"/>
      <c r="C386" s="44"/>
      <c r="D386" s="45"/>
      <c r="E386" s="46"/>
      <c r="F386" s="47"/>
      <c r="G386" s="42"/>
      <c r="H386" s="49"/>
      <c r="I386" s="49"/>
      <c r="J386" s="49"/>
      <c r="K386" s="42"/>
      <c r="M386" s="48"/>
      <c r="N386" s="47"/>
      <c r="O386" s="51"/>
      <c r="P386" s="46"/>
      <c r="R386" s="44"/>
    </row>
    <row r="387" spans="2:18">
      <c r="B387" s="43"/>
      <c r="C387" s="44"/>
      <c r="D387" s="45"/>
      <c r="E387" s="46"/>
      <c r="F387" s="47"/>
      <c r="G387" s="42"/>
      <c r="H387" s="49"/>
      <c r="I387" s="49"/>
      <c r="J387" s="49"/>
      <c r="K387" s="42"/>
      <c r="M387" s="48"/>
      <c r="N387" s="47"/>
      <c r="O387" s="51"/>
      <c r="P387" s="46"/>
      <c r="R387" s="44"/>
    </row>
    <row r="388" spans="2:18">
      <c r="B388" s="43"/>
      <c r="C388" s="44"/>
      <c r="D388" s="45"/>
      <c r="E388" s="46"/>
      <c r="F388" s="47"/>
      <c r="G388" s="42"/>
      <c r="H388" s="49"/>
      <c r="I388" s="49"/>
      <c r="J388" s="49"/>
      <c r="K388" s="42"/>
      <c r="M388" s="48"/>
      <c r="N388" s="47"/>
      <c r="O388" s="51"/>
      <c r="P388" s="46"/>
      <c r="R388" s="44"/>
    </row>
    <row r="389" spans="2:18">
      <c r="B389" s="43"/>
      <c r="C389" s="44"/>
      <c r="D389" s="45"/>
      <c r="E389" s="46"/>
      <c r="F389" s="47"/>
      <c r="G389" s="42"/>
      <c r="H389" s="49"/>
      <c r="I389" s="49"/>
      <c r="J389" s="49"/>
      <c r="K389" s="42"/>
      <c r="M389" s="48"/>
      <c r="N389" s="47"/>
      <c r="O389" s="51"/>
      <c r="P389" s="46"/>
      <c r="R389" s="44"/>
    </row>
    <row r="390" spans="2:18">
      <c r="B390" s="43"/>
      <c r="C390" s="44"/>
      <c r="D390" s="45"/>
      <c r="E390" s="46"/>
      <c r="F390" s="47"/>
      <c r="G390" s="42"/>
      <c r="H390" s="49"/>
      <c r="I390" s="49"/>
      <c r="J390" s="49"/>
      <c r="K390" s="42"/>
      <c r="M390" s="48"/>
      <c r="N390" s="47"/>
      <c r="O390" s="51"/>
      <c r="P390" s="46"/>
      <c r="R390" s="44"/>
    </row>
  </sheetData>
  <mergeCells count="1">
    <mergeCell ref="U7:AE8"/>
  </mergeCells>
  <conditionalFormatting sqref="O2:O380 G2 K2 L2:L380">
    <cfRule type="top10" dxfId="166" priority="52" rank="1"/>
  </conditionalFormatting>
  <conditionalFormatting sqref="G3 K3">
    <cfRule type="top10" dxfId="165" priority="53" rank="1"/>
  </conditionalFormatting>
  <conditionalFormatting sqref="G4 K4">
    <cfRule type="top10" dxfId="164" priority="54" rank="1"/>
  </conditionalFormatting>
  <conditionalFormatting sqref="G5 K5">
    <cfRule type="top10" dxfId="163" priority="55" rank="1"/>
  </conditionalFormatting>
  <conditionalFormatting sqref="G6 K6">
    <cfRule type="top10" dxfId="162" priority="56" rank="1"/>
  </conditionalFormatting>
  <conditionalFormatting sqref="G7 K7">
    <cfRule type="top10" dxfId="161" priority="57" rank="1"/>
  </conditionalFormatting>
  <conditionalFormatting sqref="G8 K8">
    <cfRule type="top10" dxfId="160" priority="58" rank="1"/>
  </conditionalFormatting>
  <conditionalFormatting sqref="G9 K9">
    <cfRule type="top10" dxfId="159" priority="59" rank="1"/>
  </conditionalFormatting>
  <conditionalFormatting sqref="G10 K10">
    <cfRule type="top10" dxfId="158" priority="60" rank="1"/>
  </conditionalFormatting>
  <conditionalFormatting sqref="G11 K11">
    <cfRule type="top10" dxfId="157" priority="61" rank="1"/>
  </conditionalFormatting>
  <conditionalFormatting sqref="G12 K12">
    <cfRule type="top10" dxfId="156" priority="62" rank="1"/>
  </conditionalFormatting>
  <conditionalFormatting sqref="G13 K13">
    <cfRule type="top10" dxfId="155" priority="63" rank="1"/>
  </conditionalFormatting>
  <conditionalFormatting sqref="G14 K14">
    <cfRule type="top10" dxfId="154" priority="64" rank="1"/>
  </conditionalFormatting>
  <conditionalFormatting sqref="G15 K15">
    <cfRule type="top10" dxfId="153" priority="65" rank="1"/>
  </conditionalFormatting>
  <conditionalFormatting sqref="G16 K16">
    <cfRule type="top10" dxfId="152" priority="66" rank="1"/>
  </conditionalFormatting>
  <conditionalFormatting sqref="G17 K17">
    <cfRule type="top10" dxfId="151" priority="67" rank="1"/>
  </conditionalFormatting>
  <conditionalFormatting sqref="G18 K18">
    <cfRule type="top10" dxfId="150" priority="68" rank="1"/>
  </conditionalFormatting>
  <conditionalFormatting sqref="G19 K19">
    <cfRule type="top10" dxfId="149" priority="69" rank="1"/>
  </conditionalFormatting>
  <conditionalFormatting sqref="G20 K20">
    <cfRule type="top10" dxfId="148" priority="70" rank="1"/>
  </conditionalFormatting>
  <conditionalFormatting sqref="G21 K21">
    <cfRule type="top10" dxfId="147" priority="71" rank="1"/>
  </conditionalFormatting>
  <conditionalFormatting sqref="G24 K24">
    <cfRule type="top10" dxfId="146" priority="72" rank="1"/>
  </conditionalFormatting>
  <conditionalFormatting sqref="G25 K25">
    <cfRule type="top10" dxfId="145" priority="73" rank="1"/>
  </conditionalFormatting>
  <conditionalFormatting sqref="G42:G380 K42:K380">
    <cfRule type="top10" dxfId="144" priority="74" rank="1"/>
  </conditionalFormatting>
  <conditionalFormatting sqref="G41 K41">
    <cfRule type="top10" dxfId="143" priority="75" rank="1"/>
  </conditionalFormatting>
  <conditionalFormatting sqref="G40 K40">
    <cfRule type="top10" dxfId="142" priority="76" rank="1"/>
  </conditionalFormatting>
  <conditionalFormatting sqref="G39 K39">
    <cfRule type="top10" dxfId="141" priority="77" rank="1"/>
  </conditionalFormatting>
  <conditionalFormatting sqref="G38 K38">
    <cfRule type="top10" dxfId="140" priority="78" rank="1"/>
  </conditionalFormatting>
  <conditionalFormatting sqref="G37 K37">
    <cfRule type="top10" dxfId="139" priority="79" rank="1"/>
  </conditionalFormatting>
  <conditionalFormatting sqref="G36 K36">
    <cfRule type="top10" dxfId="138" priority="80" rank="1"/>
  </conditionalFormatting>
  <conditionalFormatting sqref="G35 K35">
    <cfRule type="top10" dxfId="137" priority="81" rank="1"/>
  </conditionalFormatting>
  <conditionalFormatting sqref="K28:K30 G28:G30">
    <cfRule type="top10" dxfId="136" priority="82" rank="1"/>
  </conditionalFormatting>
  <conditionalFormatting sqref="G27 K27">
    <cfRule type="top10" dxfId="135" priority="83" rank="1"/>
  </conditionalFormatting>
  <conditionalFormatting sqref="G26 K26">
    <cfRule type="top10" dxfId="134" priority="84" rank="1"/>
  </conditionalFormatting>
  <conditionalFormatting sqref="G22 K22">
    <cfRule type="top10" dxfId="133" priority="51" rank="1"/>
  </conditionalFormatting>
  <conditionalFormatting sqref="G23 K23">
    <cfRule type="top10" dxfId="132" priority="50" rank="1"/>
  </conditionalFormatting>
  <conditionalFormatting sqref="H2:J2">
    <cfRule type="top10" dxfId="131" priority="49" bottom="1" rank="1"/>
  </conditionalFormatting>
  <conditionalFormatting sqref="H3:J3">
    <cfRule type="top10" dxfId="130" priority="48" bottom="1" rank="1"/>
  </conditionalFormatting>
  <conditionalFormatting sqref="H4:J4">
    <cfRule type="top10" dxfId="129" priority="47" bottom="1" rank="1"/>
  </conditionalFormatting>
  <conditionalFormatting sqref="H42:J380 H30:J30">
    <cfRule type="top10" dxfId="128" priority="46" bottom="1" rank="1"/>
  </conditionalFormatting>
  <conditionalFormatting sqref="H26:J26">
    <cfRule type="top10" dxfId="127" priority="45" bottom="1" rank="1"/>
  </conditionalFormatting>
  <conditionalFormatting sqref="H25:J25">
    <cfRule type="top10" dxfId="126" priority="44" bottom="1" rank="1"/>
  </conditionalFormatting>
  <conditionalFormatting sqref="H24:J24">
    <cfRule type="top10" dxfId="125" priority="43" bottom="1" rank="1"/>
  </conditionalFormatting>
  <conditionalFormatting sqref="H23:J23">
    <cfRule type="top10" dxfId="124" priority="42" bottom="1" rank="1"/>
  </conditionalFormatting>
  <conditionalFormatting sqref="H22:J22">
    <cfRule type="top10" dxfId="123" priority="41" bottom="1" rank="1"/>
  </conditionalFormatting>
  <conditionalFormatting sqref="H21:J21">
    <cfRule type="top10" dxfId="122" priority="40" bottom="1" rank="1"/>
  </conditionalFormatting>
  <conditionalFormatting sqref="H20:J20">
    <cfRule type="top10" dxfId="121" priority="39" bottom="1" rank="1"/>
  </conditionalFormatting>
  <conditionalFormatting sqref="H19:J19">
    <cfRule type="top10" dxfId="120" priority="38" bottom="1" rank="1"/>
  </conditionalFormatting>
  <conditionalFormatting sqref="H18:J18">
    <cfRule type="top10" dxfId="119" priority="37" bottom="1" rank="1"/>
  </conditionalFormatting>
  <conditionalFormatting sqref="H17:J17">
    <cfRule type="top10" dxfId="118" priority="36" bottom="1" rank="1"/>
  </conditionalFormatting>
  <conditionalFormatting sqref="H16:J16">
    <cfRule type="top10" dxfId="117" priority="35" bottom="1" rank="1"/>
  </conditionalFormatting>
  <conditionalFormatting sqref="H15:J15">
    <cfRule type="top10" dxfId="116" priority="34" bottom="1" rank="1"/>
  </conditionalFormatting>
  <conditionalFormatting sqref="H14:J14">
    <cfRule type="top10" dxfId="115" priority="33" bottom="1" rank="1"/>
  </conditionalFormatting>
  <conditionalFormatting sqref="H13:J13">
    <cfRule type="top10" dxfId="114" priority="32" bottom="1" rank="1"/>
  </conditionalFormatting>
  <conditionalFormatting sqref="H12:J12">
    <cfRule type="top10" dxfId="113" priority="31" bottom="1" rank="1"/>
  </conditionalFormatting>
  <conditionalFormatting sqref="H11:J11">
    <cfRule type="top10" dxfId="112" priority="30" bottom="1" rank="1"/>
  </conditionalFormatting>
  <conditionalFormatting sqref="H10:J10">
    <cfRule type="top10" dxfId="111" priority="29" bottom="1" rank="1"/>
  </conditionalFormatting>
  <conditionalFormatting sqref="H9:J9">
    <cfRule type="top10" dxfId="110" priority="28" bottom="1" rank="1"/>
  </conditionalFormatting>
  <conditionalFormatting sqref="H8:J8">
    <cfRule type="top10" dxfId="109" priority="27" bottom="1" rank="1"/>
  </conditionalFormatting>
  <conditionalFormatting sqref="H7:J7">
    <cfRule type="top10" dxfId="108" priority="26" bottom="1" rank="1"/>
  </conditionalFormatting>
  <conditionalFormatting sqref="H6:J6">
    <cfRule type="top10" dxfId="107" priority="25" bottom="1" rank="1"/>
  </conditionalFormatting>
  <conditionalFormatting sqref="H5:J5">
    <cfRule type="top10" dxfId="106" priority="24" bottom="1" rank="1"/>
  </conditionalFormatting>
  <conditionalFormatting sqref="G31">
    <cfRule type="top10" dxfId="105" priority="23" rank="1"/>
  </conditionalFormatting>
  <conditionalFormatting sqref="K31">
    <cfRule type="top10" dxfId="104" priority="22" rank="1"/>
  </conditionalFormatting>
  <conditionalFormatting sqref="H27:J27">
    <cfRule type="top10" dxfId="103" priority="21" bottom="1" rank="1"/>
  </conditionalFormatting>
  <conditionalFormatting sqref="H28:J28">
    <cfRule type="top10" dxfId="102" priority="20" bottom="1" rank="1"/>
  </conditionalFormatting>
  <conditionalFormatting sqref="H31:J31">
    <cfRule type="top10" dxfId="101" priority="19" bottom="1" rank="1"/>
  </conditionalFormatting>
  <conditionalFormatting sqref="G32 K32">
    <cfRule type="top10" dxfId="100" priority="18" rank="1"/>
  </conditionalFormatting>
  <conditionalFormatting sqref="G33 K33">
    <cfRule type="top10" dxfId="99" priority="17" rank="1"/>
  </conditionalFormatting>
  <conditionalFormatting sqref="G34 K34">
    <cfRule type="top10" dxfId="98" priority="16" rank="1"/>
  </conditionalFormatting>
  <conditionalFormatting sqref="H32:J32">
    <cfRule type="top10" dxfId="97" priority="15" bottom="1" rank="1"/>
  </conditionalFormatting>
  <conditionalFormatting sqref="H33:J33">
    <cfRule type="top10" dxfId="96" priority="14" bottom="1" rank="1"/>
  </conditionalFormatting>
  <conditionalFormatting sqref="H34:J34">
    <cfRule type="top10" dxfId="95" priority="13" bottom="1" rank="1"/>
  </conditionalFormatting>
  <conditionalFormatting sqref="H41:J41">
    <cfRule type="top10" dxfId="94" priority="12" bottom="1" rank="1"/>
  </conditionalFormatting>
  <conditionalFormatting sqref="H40:J40">
    <cfRule type="top10" dxfId="93" priority="11" bottom="1" rank="1"/>
  </conditionalFormatting>
  <conditionalFormatting sqref="H39:J39">
    <cfRule type="top10" dxfId="92" priority="10" bottom="1" rank="1"/>
  </conditionalFormatting>
  <conditionalFormatting sqref="H38:J38">
    <cfRule type="top10" dxfId="91" priority="9" bottom="1" rank="1"/>
  </conditionalFormatting>
  <conditionalFormatting sqref="H37:J37">
    <cfRule type="top10" dxfId="90" priority="8" bottom="1" rank="1"/>
  </conditionalFormatting>
  <conditionalFormatting sqref="H36:J36">
    <cfRule type="top10" dxfId="89" priority="7" bottom="1" rank="1"/>
  </conditionalFormatting>
  <conditionalFormatting sqref="H35:J35">
    <cfRule type="top10" dxfId="88" priority="6" bottom="1" rank="1"/>
  </conditionalFormatting>
  <conditionalFormatting sqref="E1:E1048576">
    <cfRule type="cellIs" dxfId="87" priority="5" operator="equal">
      <formula>$A$1</formula>
    </cfRule>
  </conditionalFormatting>
  <conditionalFormatting sqref="P1:P1048576">
    <cfRule type="cellIs" dxfId="86" priority="4" operator="equal">
      <formula>$A$1</formula>
    </cfRule>
  </conditionalFormatting>
  <conditionalFormatting sqref="H29:J29">
    <cfRule type="top10" dxfId="85" priority="3" bottom="1" rank="1"/>
  </conditionalFormatting>
  <conditionalFormatting sqref="T18">
    <cfRule type="cellIs" dxfId="84" priority="2" operator="equal">
      <formula>$A$1</formula>
    </cfRule>
  </conditionalFormatting>
  <dataValidations count="2">
    <dataValidation type="list" allowBlank="1" showInputMessage="1" showErrorMessage="1" sqref="T7">
      <formula1>Domicile</formula1>
    </dataValidation>
    <dataValidation type="list" allowBlank="1" showInputMessage="1" showErrorMessage="1" sqref="S17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26"/>
  <sheetViews>
    <sheetView workbookViewId="0">
      <selection activeCell="A2" sqref="A2:A26"/>
    </sheetView>
  </sheetViews>
  <sheetFormatPr baseColWidth="10" defaultRowHeight="14.5"/>
  <sheetData>
    <row r="2" spans="1:1">
      <c r="A2" t="str">
        <f t="array" aca="1" ref="A2" ca="1">OFFSET(Feuil1!E$1,MATCH(0,COUNTIF(A$1:A1,cole),0),)</f>
        <v>Monaco</v>
      </c>
    </row>
    <row r="3" spans="1:1">
      <c r="A3" t="str">
        <f t="array" aca="1" ref="A3" ca="1">OFFSET(Feuil1!E$1,MATCH(0,COUNTIF(A$1:A2,cole),0),)</f>
        <v>Bastia</v>
      </c>
    </row>
    <row r="4" spans="1:1">
      <c r="A4" t="str">
        <f t="array" aca="1" ref="A4" ca="1">OFFSET(Feuil1!E$1,MATCH(0,COUNTIF(A$1:A3,cole),0),)</f>
        <v>Montpellier</v>
      </c>
    </row>
    <row r="5" spans="1:1">
      <c r="A5" t="str">
        <f t="array" aca="1" ref="A5" ca="1">OFFSET(Feuil1!E$1,MATCH(0,COUNTIF(A$1:A4,cole),0),)</f>
        <v>Metz</v>
      </c>
    </row>
    <row r="6" spans="1:1">
      <c r="A6" t="str">
        <f t="array" aca="1" ref="A6" ca="1">OFFSET(Feuil1!E$1,MATCH(0,COUNTIF(A$1:A5,cole),0),)</f>
        <v>Caen</v>
      </c>
    </row>
    <row r="7" spans="1:1">
      <c r="A7" t="str">
        <f t="array" aca="1" ref="A7" ca="1">OFFSET(Feuil1!E$1,MATCH(0,COUNTIF(A$1:A6,cole),0),)</f>
        <v>Dijon</v>
      </c>
    </row>
    <row r="8" spans="1:1">
      <c r="A8" t="str">
        <f t="array" aca="1" ref="A8" ca="1">OFFSET(Feuil1!E$1,MATCH(0,COUNTIF(A$1:A7,cole),0),)</f>
        <v>Bordeaux</v>
      </c>
    </row>
    <row r="9" spans="1:1">
      <c r="A9" t="str">
        <f t="array" aca="1" ref="A9" ca="1">OFFSET(Feuil1!E$1,MATCH(0,COUNTIF(A$1:A8,cole),0),)</f>
        <v>Nancy</v>
      </c>
    </row>
    <row r="10" spans="1:1">
      <c r="A10" t="str">
        <f t="array" aca="1" ref="A10" ca="1">OFFSET(Feuil1!E$1,MATCH(0,COUNTIF(A$1:A9,cole),0),)</f>
        <v>Nice</v>
      </c>
    </row>
    <row r="11" spans="1:1">
      <c r="A11" t="str">
        <f t="array" aca="1" ref="A11" ca="1">OFFSET(Feuil1!E$1,MATCH(0,COUNTIF(A$1:A10,cole),0),)</f>
        <v>Marseille</v>
      </c>
    </row>
    <row r="12" spans="1:1">
      <c r="A12" t="str">
        <f t="array" aca="1" ref="A12" ca="1">OFFSET(Feuil1!E$1,MATCH(0,COUNTIF(A$1:A11,cole),0),)</f>
        <v>Lyon</v>
      </c>
    </row>
    <row r="13" spans="1:1">
      <c r="A13" t="str">
        <f t="array" aca="1" ref="A13" ca="1">OFFSET(Feuil1!E$1,MATCH(0,COUNTIF(A$1:A12,cole),0),)</f>
        <v>Lorient</v>
      </c>
    </row>
    <row r="14" spans="1:1">
      <c r="A14" t="str">
        <f t="array" aca="1" ref="A14" ca="1">OFFSET(Feuil1!E$1,MATCH(0,COUNTIF(A$1:A13,cole),0),)</f>
        <v>Toulouse</v>
      </c>
    </row>
    <row r="15" spans="1:1">
      <c r="A15" t="str">
        <f t="array" aca="1" ref="A15" ca="1">OFFSET(Feuil1!E$1,MATCH(0,COUNTIF(A$1:A14,cole),0),)</f>
        <v>Lille</v>
      </c>
    </row>
    <row r="16" spans="1:1">
      <c r="A16" t="str">
        <f t="array" aca="1" ref="A16" ca="1">OFFSET(Feuil1!E$1,MATCH(0,COUNTIF(A$1:A15,cole),0),)</f>
        <v>Nantes</v>
      </c>
    </row>
    <row r="17" spans="1:1">
      <c r="A17" t="str">
        <f t="array" aca="1" ref="A17" ca="1">OFFSET(Feuil1!E$1,MATCH(0,COUNTIF(A$1:A16,cole),0),)</f>
        <v>Rennes</v>
      </c>
    </row>
    <row r="18" spans="1:1">
      <c r="A18" t="str">
        <f t="array" aca="1" ref="A18" ca="1">OFFSET(Feuil1!E$1,MATCH(0,COUNTIF(A$1:A17,cole),0),)</f>
        <v>Angers</v>
      </c>
    </row>
    <row r="19" spans="1:1">
      <c r="A19" t="str">
        <f t="array" aca="1" ref="A19" ca="1">OFFSET(Feuil1!E$1,MATCH(0,COUNTIF(A$1:A18,cole),0),)</f>
        <v>Guingamp</v>
      </c>
    </row>
    <row r="20" spans="1:1">
      <c r="A20" t="str">
        <f t="array" aca="1" ref="A20" ca="1">OFFSET(Feuil1!E$1,MATCH(0,COUNTIF(A$1:A19,cole),0),)</f>
        <v>PSG</v>
      </c>
    </row>
    <row r="21" spans="1:1">
      <c r="A21" t="str">
        <f t="array" aca="1" ref="A21" ca="1">OFFSET(Feuil1!E$1,MATCH(0,COUNTIF(A$1:A20,cole),0),)</f>
        <v>St Etienne</v>
      </c>
    </row>
    <row r="22" spans="1:1">
      <c r="A22" t="e">
        <f t="array" aca="1" ref="A22" ca="1">OFFSET(Feuil1!E$1,MATCH(0,COUNTIF(A$1:A21,cole),0),)</f>
        <v>#N/A</v>
      </c>
    </row>
    <row r="23" spans="1:1">
      <c r="A23" t="e">
        <f t="array" aca="1" ref="A23" ca="1">OFFSET(Feuil1!E$1,MATCH(0,COUNTIF(A$1:A22,cole),0),)</f>
        <v>#N/A</v>
      </c>
    </row>
    <row r="24" spans="1:1">
      <c r="A24" t="e">
        <f t="array" aca="1" ref="A24" ca="1">OFFSET(Feuil1!E$1,MATCH(0,COUNTIF(A$1:A23,cole),0),)</f>
        <v>#N/A</v>
      </c>
    </row>
    <row r="25" spans="1:1">
      <c r="A25" t="e">
        <f t="array" aca="1" ref="A25" ca="1">OFFSET(Feuil1!E$1,MATCH(0,COUNTIF(A$1:A24,cole),0),)</f>
        <v>#N/A</v>
      </c>
    </row>
    <row r="26" spans="1:1">
      <c r="A26" t="e">
        <f t="array" aca="1" ref="A26" ca="1">OFFSET(Feuil1!E$1,MATCH(0,COUNTIF(A$1:A25,cole),0),)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tulipe</cp:lastModifiedBy>
  <dcterms:created xsi:type="dcterms:W3CDTF">2016-09-11T18:49:39Z</dcterms:created>
  <dcterms:modified xsi:type="dcterms:W3CDTF">2016-09-12T15:23:57Z</dcterms:modified>
</cp:coreProperties>
</file>