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4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P21" i="1"/>
  <c r="P22"/>
  <c r="P20"/>
  <c r="O22"/>
  <c r="O21"/>
  <c r="O20"/>
  <c r="N6"/>
  <c r="O6"/>
  <c r="P6"/>
  <c r="N7"/>
  <c r="O7"/>
  <c r="P7"/>
  <c r="N8"/>
  <c r="O8"/>
  <c r="P8"/>
  <c r="N9"/>
  <c r="O9"/>
  <c r="P9"/>
  <c r="N10"/>
  <c r="O10"/>
  <c r="P10"/>
  <c r="N11"/>
  <c r="O11"/>
  <c r="P11"/>
  <c r="N12"/>
  <c r="O12"/>
  <c r="P12"/>
  <c r="N13"/>
  <c r="O13"/>
  <c r="P13"/>
  <c r="N14"/>
  <c r="O14"/>
  <c r="P14"/>
  <c r="N15"/>
  <c r="O15"/>
  <c r="P15"/>
  <c r="N16"/>
  <c r="O16"/>
  <c r="P16"/>
  <c r="O5"/>
  <c r="P5"/>
  <c r="N5"/>
</calcChain>
</file>

<file path=xl/sharedStrings.xml><?xml version="1.0" encoding="utf-8"?>
<sst xmlns="http://schemas.openxmlformats.org/spreadsheetml/2006/main" count="65" uniqueCount="65">
  <si>
    <t>INSEE_ALPHA</t>
  </si>
  <si>
    <t>NOM_COMMUNE</t>
  </si>
  <si>
    <t>POPULATION_2011</t>
  </si>
  <si>
    <t>POPULATION_2010</t>
  </si>
  <si>
    <t>POPULATION_2009</t>
  </si>
  <si>
    <t>POPULATION_2008</t>
  </si>
  <si>
    <t>POPULATION_2007</t>
  </si>
  <si>
    <t>POPULATION_2006</t>
  </si>
  <si>
    <t>POPULATION_99</t>
  </si>
  <si>
    <t>01001</t>
  </si>
  <si>
    <t>L'Abergement-Clémenciat</t>
  </si>
  <si>
    <t>01002</t>
  </si>
  <si>
    <t>L'Abergement-de-Varey</t>
  </si>
  <si>
    <t>01004</t>
  </si>
  <si>
    <t>Ambérieu-en-Bugey</t>
  </si>
  <si>
    <t>01005</t>
  </si>
  <si>
    <t>Ambérieux-en-Dombes</t>
  </si>
  <si>
    <t>01006</t>
  </si>
  <si>
    <t>Ambléon</t>
  </si>
  <si>
    <t>01007</t>
  </si>
  <si>
    <t>Ambronay</t>
  </si>
  <si>
    <t>01008</t>
  </si>
  <si>
    <t>Ambutrix</t>
  </si>
  <si>
    <t>01009</t>
  </si>
  <si>
    <t>Andert-et-Condon</t>
  </si>
  <si>
    <t>01010</t>
  </si>
  <si>
    <t>Anglefort</t>
  </si>
  <si>
    <t>01011</t>
  </si>
  <si>
    <t>Apremont</t>
  </si>
  <si>
    <t>01012</t>
  </si>
  <si>
    <t>Aranc</t>
  </si>
  <si>
    <t>01013</t>
  </si>
  <si>
    <t>Arandas</t>
  </si>
  <si>
    <t>01014</t>
  </si>
  <si>
    <t>Arbent</t>
  </si>
  <si>
    <t>01015</t>
  </si>
  <si>
    <t>Arbignieu</t>
  </si>
  <si>
    <t>01016</t>
  </si>
  <si>
    <t>Arbigny</t>
  </si>
  <si>
    <t>01017</t>
  </si>
  <si>
    <t>Argis</t>
  </si>
  <si>
    <t>01019</t>
  </si>
  <si>
    <t>Armix</t>
  </si>
  <si>
    <t>01021</t>
  </si>
  <si>
    <t>Ars-sur-Formans</t>
  </si>
  <si>
    <t>01022</t>
  </si>
  <si>
    <t>Artemare</t>
  </si>
  <si>
    <t>01023</t>
  </si>
  <si>
    <t>Asnières-sur-Saône</t>
  </si>
  <si>
    <t>01024</t>
  </si>
  <si>
    <t>Attignat</t>
  </si>
  <si>
    <t>01025</t>
  </si>
  <si>
    <t>Bâgé-la-Ville</t>
  </si>
  <si>
    <t>01026</t>
  </si>
  <si>
    <t>Bâgé-le-Châtel</t>
  </si>
  <si>
    <t>01027</t>
  </si>
  <si>
    <t>Balan</t>
  </si>
  <si>
    <t>01028</t>
  </si>
  <si>
    <t>Baneins</t>
  </si>
  <si>
    <t>ECPI_2014</t>
  </si>
  <si>
    <t>EPCI</t>
  </si>
  <si>
    <t>SOMME_POP_2011</t>
  </si>
  <si>
    <t>SOMME_POP_2010</t>
  </si>
  <si>
    <t>SOMME_POP_2009</t>
  </si>
  <si>
    <t xml:space="preserve">population max pour: </t>
  </si>
</sst>
</file>

<file path=xl/styles.xml><?xml version="1.0" encoding="utf-8"?>
<styleSheet xmlns="http://schemas.openxmlformats.org/spreadsheetml/2006/main">
  <numFmts count="1">
    <numFmt numFmtId="164" formatCode="&quot;EPCI  &quot;\ General"/>
  </numFmts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Alignment="1">
      <alignment horizontal="left" vertical="center" wrapText="1"/>
    </xf>
    <xf numFmtId="1" fontId="2" fillId="0" borderId="0" xfId="0" applyNumberFormat="1" applyFont="1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3" borderId="1" xfId="0" applyFont="1" applyFill="1" applyBorder="1"/>
    <xf numFmtId="0" fontId="0" fillId="0" borderId="1" xfId="0" applyBorder="1"/>
    <xf numFmtId="0" fontId="1" fillId="4" borderId="1" xfId="0" applyFont="1" applyFill="1" applyBorder="1"/>
    <xf numFmtId="0" fontId="1" fillId="5" borderId="1" xfId="0" applyFont="1" applyFill="1" applyBorder="1"/>
    <xf numFmtId="0" fontId="1" fillId="0" borderId="1" xfId="0" applyFont="1" applyBorder="1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26"/>
  <sheetViews>
    <sheetView tabSelected="1" topLeftCell="E4" workbookViewId="0">
      <selection activeCell="P25" sqref="P25"/>
    </sheetView>
  </sheetViews>
  <sheetFormatPr baseColWidth="10" defaultRowHeight="14.5"/>
  <cols>
    <col min="13" max="13" width="23.6328125" customWidth="1"/>
    <col min="14" max="14" width="15.453125" customWidth="1"/>
    <col min="15" max="16" width="17.7265625" bestFit="1" customWidth="1"/>
  </cols>
  <sheetData>
    <row r="1" spans="1:16" ht="24">
      <c r="A1" s="1" t="s">
        <v>0</v>
      </c>
      <c r="B1" s="1" t="s">
        <v>59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</row>
    <row r="2" spans="1:16">
      <c r="A2" s="2" t="s">
        <v>9</v>
      </c>
      <c r="B2" s="4">
        <v>200035210</v>
      </c>
      <c r="C2" s="2" t="s">
        <v>10</v>
      </c>
      <c r="D2" s="2">
        <v>780</v>
      </c>
      <c r="E2" s="3">
        <v>784</v>
      </c>
      <c r="F2" s="3">
        <v>787</v>
      </c>
      <c r="G2" s="3">
        <v>791</v>
      </c>
      <c r="H2" s="3">
        <v>804.30860199999995</v>
      </c>
      <c r="I2" s="2">
        <v>811</v>
      </c>
      <c r="J2" s="3">
        <v>725</v>
      </c>
      <c r="M2" s="3"/>
    </row>
    <row r="3" spans="1:16">
      <c r="A3" s="2" t="s">
        <v>11</v>
      </c>
      <c r="B3" s="5">
        <v>240100883</v>
      </c>
      <c r="C3" s="2" t="s">
        <v>12</v>
      </c>
      <c r="D3" s="2">
        <v>234</v>
      </c>
      <c r="E3" s="3">
        <v>221</v>
      </c>
      <c r="F3" s="3">
        <v>207</v>
      </c>
      <c r="G3" s="3">
        <v>194</v>
      </c>
      <c r="H3" s="3">
        <v>194.67157599999999</v>
      </c>
      <c r="I3" s="2">
        <v>198</v>
      </c>
      <c r="J3" s="3">
        <v>167</v>
      </c>
      <c r="M3" s="3"/>
    </row>
    <row r="4" spans="1:16">
      <c r="A4" s="2" t="s">
        <v>13</v>
      </c>
      <c r="B4" s="5">
        <v>240100883</v>
      </c>
      <c r="C4" s="2" t="s">
        <v>14</v>
      </c>
      <c r="D4" s="2">
        <v>13839</v>
      </c>
      <c r="E4" s="3">
        <v>13835</v>
      </c>
      <c r="F4" s="3">
        <v>13350</v>
      </c>
      <c r="G4" s="3">
        <v>12792</v>
      </c>
      <c r="H4" s="3">
        <v>12696.345894</v>
      </c>
      <c r="I4" s="2">
        <v>12709.352938285445</v>
      </c>
      <c r="J4" s="3">
        <v>11432</v>
      </c>
      <c r="M4" s="3" t="s">
        <v>60</v>
      </c>
      <c r="N4" t="s">
        <v>61</v>
      </c>
      <c r="O4" t="s">
        <v>62</v>
      </c>
      <c r="P4" t="s">
        <v>63</v>
      </c>
    </row>
    <row r="5" spans="1:16">
      <c r="A5" s="2" t="s">
        <v>15</v>
      </c>
      <c r="B5" s="6">
        <v>200042497</v>
      </c>
      <c r="C5" s="2" t="s">
        <v>16</v>
      </c>
      <c r="D5" s="2">
        <v>1600</v>
      </c>
      <c r="E5" s="3">
        <v>1616</v>
      </c>
      <c r="F5" s="3">
        <v>1592</v>
      </c>
      <c r="G5" s="3">
        <v>1567</v>
      </c>
      <c r="H5" s="3">
        <v>1544.039653</v>
      </c>
      <c r="I5" s="2">
        <v>1435.8786966600894</v>
      </c>
      <c r="J5" s="3">
        <v>1407</v>
      </c>
      <c r="M5" s="7">
        <v>200035210</v>
      </c>
      <c r="N5" s="8">
        <f>SUMPRODUCT(($B$2:$B$26=$M5)*(D$2:D$26))</f>
        <v>1347</v>
      </c>
      <c r="O5" s="8">
        <f t="shared" ref="O5:P5" si="0">SUMPRODUCT(($B$2:$B$26=$M5)*(E$2:E$26))</f>
        <v>1356</v>
      </c>
      <c r="P5" s="8">
        <f t="shared" si="0"/>
        <v>1370</v>
      </c>
    </row>
    <row r="6" spans="1:16">
      <c r="A6" s="2" t="s">
        <v>17</v>
      </c>
      <c r="B6" s="3">
        <v>200040350</v>
      </c>
      <c r="C6" s="2" t="s">
        <v>18</v>
      </c>
      <c r="D6" s="2">
        <v>112</v>
      </c>
      <c r="E6" s="3">
        <v>116</v>
      </c>
      <c r="F6" s="3">
        <v>120</v>
      </c>
      <c r="G6" s="3">
        <v>123</v>
      </c>
      <c r="H6" s="3">
        <v>125.390901</v>
      </c>
      <c r="I6" s="2">
        <v>120</v>
      </c>
      <c r="J6" s="3">
        <v>86</v>
      </c>
      <c r="M6" s="9">
        <v>240100883</v>
      </c>
      <c r="N6" s="8">
        <f t="shared" ref="N6:N16" si="1">SUMPRODUCT(($B$2:$B$26=$M6)*(D$2:D$26))</f>
        <v>17171.999999999993</v>
      </c>
      <c r="O6" s="8">
        <f t="shared" ref="O6:O16" si="2">SUMPRODUCT(($B$2:$B$26=$M6)*(E$2:E$26))</f>
        <v>17147</v>
      </c>
      <c r="P6" s="8">
        <f t="shared" ref="P6:P16" si="3">SUMPRODUCT(($B$2:$B$26=$M6)*(F$2:F$26))</f>
        <v>16545</v>
      </c>
    </row>
    <row r="7" spans="1:16">
      <c r="A7" s="2" t="s">
        <v>19</v>
      </c>
      <c r="B7" s="5">
        <v>240100883</v>
      </c>
      <c r="C7" s="2" t="s">
        <v>20</v>
      </c>
      <c r="D7" s="2">
        <v>2364.9999999999936</v>
      </c>
      <c r="E7" s="3">
        <v>2362</v>
      </c>
      <c r="F7" s="3">
        <v>2328</v>
      </c>
      <c r="G7" s="3">
        <v>2296</v>
      </c>
      <c r="H7" s="3">
        <v>2263.333333</v>
      </c>
      <c r="I7" s="2">
        <v>2241.0000000006407</v>
      </c>
      <c r="J7" s="3">
        <v>2144</v>
      </c>
      <c r="M7" s="10">
        <v>200042497</v>
      </c>
      <c r="N7" s="8">
        <f t="shared" si="1"/>
        <v>2974</v>
      </c>
      <c r="O7" s="8">
        <f t="shared" si="2"/>
        <v>2983</v>
      </c>
      <c r="P7" s="8">
        <f t="shared" si="3"/>
        <v>2918</v>
      </c>
    </row>
    <row r="8" spans="1:16">
      <c r="A8" s="2" t="s">
        <v>21</v>
      </c>
      <c r="B8" s="5">
        <v>240100883</v>
      </c>
      <c r="C8" s="2" t="s">
        <v>22</v>
      </c>
      <c r="D8" s="2">
        <v>734</v>
      </c>
      <c r="E8" s="3">
        <v>729</v>
      </c>
      <c r="F8" s="3">
        <v>660</v>
      </c>
      <c r="G8" s="3">
        <v>657</v>
      </c>
      <c r="H8" s="3">
        <v>649</v>
      </c>
      <c r="I8" s="2">
        <v>641</v>
      </c>
      <c r="J8" s="3">
        <v>586</v>
      </c>
      <c r="M8" s="11">
        <v>200040350</v>
      </c>
      <c r="N8" s="8">
        <f t="shared" si="1"/>
        <v>2095</v>
      </c>
      <c r="O8" s="8">
        <f t="shared" si="2"/>
        <v>2082</v>
      </c>
      <c r="P8" s="8">
        <f t="shared" si="3"/>
        <v>2061</v>
      </c>
    </row>
    <row r="9" spans="1:16">
      <c r="A9" s="2" t="s">
        <v>23</v>
      </c>
      <c r="B9" s="3">
        <v>200040350</v>
      </c>
      <c r="C9" s="2" t="s">
        <v>24</v>
      </c>
      <c r="D9" s="2">
        <v>339</v>
      </c>
      <c r="E9" s="3">
        <v>340</v>
      </c>
      <c r="F9" s="3">
        <v>336</v>
      </c>
      <c r="G9" s="3">
        <v>331</v>
      </c>
      <c r="H9" s="3">
        <v>325</v>
      </c>
      <c r="I9" s="2">
        <v>319</v>
      </c>
      <c r="J9" s="3">
        <v>275</v>
      </c>
      <c r="M9" s="11">
        <v>247400823</v>
      </c>
      <c r="N9" s="8">
        <f t="shared" si="1"/>
        <v>1031</v>
      </c>
      <c r="O9" s="8">
        <f t="shared" si="2"/>
        <v>994</v>
      </c>
      <c r="P9" s="8">
        <f t="shared" si="3"/>
        <v>960</v>
      </c>
    </row>
    <row r="10" spans="1:16">
      <c r="A10" s="2" t="s">
        <v>25</v>
      </c>
      <c r="B10" s="5">
        <v>247400823</v>
      </c>
      <c r="C10" s="2" t="s">
        <v>26</v>
      </c>
      <c r="D10" s="2">
        <v>1031</v>
      </c>
      <c r="E10" s="3">
        <v>994</v>
      </c>
      <c r="F10" s="3">
        <v>960</v>
      </c>
      <c r="G10" s="3">
        <v>926</v>
      </c>
      <c r="H10" s="3">
        <v>918</v>
      </c>
      <c r="I10" s="2">
        <v>900</v>
      </c>
      <c r="J10" s="3">
        <v>772</v>
      </c>
      <c r="M10" s="11">
        <v>200042935</v>
      </c>
      <c r="N10" s="8">
        <f t="shared" si="1"/>
        <v>3832</v>
      </c>
      <c r="O10" s="8">
        <f t="shared" si="2"/>
        <v>3839</v>
      </c>
      <c r="P10" s="8">
        <f t="shared" si="3"/>
        <v>3845</v>
      </c>
    </row>
    <row r="11" spans="1:16">
      <c r="A11" s="2" t="s">
        <v>27</v>
      </c>
      <c r="B11" s="3">
        <v>200042935</v>
      </c>
      <c r="C11" s="2" t="s">
        <v>28</v>
      </c>
      <c r="D11" s="2">
        <v>374</v>
      </c>
      <c r="E11" s="3">
        <v>363</v>
      </c>
      <c r="F11" s="3">
        <v>352</v>
      </c>
      <c r="G11" s="3">
        <v>339</v>
      </c>
      <c r="H11" s="3">
        <v>333</v>
      </c>
      <c r="I11" s="2">
        <v>333</v>
      </c>
      <c r="J11" s="3">
        <v>328</v>
      </c>
      <c r="M11" s="11">
        <v>240100578</v>
      </c>
      <c r="N11" s="8">
        <f t="shared" si="1"/>
        <v>306</v>
      </c>
      <c r="O11" s="8">
        <f t="shared" si="2"/>
        <v>302</v>
      </c>
      <c r="P11" s="8">
        <f t="shared" si="3"/>
        <v>297</v>
      </c>
    </row>
    <row r="12" spans="1:16">
      <c r="A12" s="2" t="s">
        <v>29</v>
      </c>
      <c r="B12" s="3">
        <v>240100578</v>
      </c>
      <c r="C12" s="2" t="s">
        <v>30</v>
      </c>
      <c r="D12" s="2">
        <v>306</v>
      </c>
      <c r="E12" s="3">
        <v>302</v>
      </c>
      <c r="F12" s="3">
        <v>297</v>
      </c>
      <c r="G12" s="3">
        <v>285</v>
      </c>
      <c r="H12" s="3">
        <v>286</v>
      </c>
      <c r="I12" s="2">
        <v>285</v>
      </c>
      <c r="J12" s="3">
        <v>275</v>
      </c>
      <c r="M12" s="11">
        <v>240100396</v>
      </c>
      <c r="N12" s="8">
        <f t="shared" si="1"/>
        <v>583</v>
      </c>
      <c r="O12" s="8">
        <f t="shared" si="2"/>
        <v>584</v>
      </c>
      <c r="P12" s="8">
        <f t="shared" si="3"/>
        <v>586</v>
      </c>
    </row>
    <row r="13" spans="1:16">
      <c r="A13" s="2" t="s">
        <v>31</v>
      </c>
      <c r="B13" s="3">
        <v>240100396</v>
      </c>
      <c r="C13" s="2" t="s">
        <v>32</v>
      </c>
      <c r="D13" s="2">
        <v>162</v>
      </c>
      <c r="E13" s="3">
        <v>163</v>
      </c>
      <c r="F13" s="3">
        <v>165</v>
      </c>
      <c r="G13" s="3">
        <v>164</v>
      </c>
      <c r="H13" s="3">
        <v>158</v>
      </c>
      <c r="I13" s="2">
        <v>155</v>
      </c>
      <c r="J13" s="3">
        <v>135</v>
      </c>
      <c r="M13" s="11">
        <v>240100685</v>
      </c>
      <c r="N13" s="8">
        <f t="shared" si="1"/>
        <v>404.99999999999903</v>
      </c>
      <c r="O13" s="8">
        <f t="shared" si="2"/>
        <v>399</v>
      </c>
      <c r="P13" s="8">
        <f t="shared" si="3"/>
        <v>383</v>
      </c>
    </row>
    <row r="14" spans="1:16">
      <c r="A14" s="2" t="s">
        <v>33</v>
      </c>
      <c r="B14" s="3">
        <v>200042935</v>
      </c>
      <c r="C14" s="2" t="s">
        <v>34</v>
      </c>
      <c r="D14" s="2">
        <v>3458</v>
      </c>
      <c r="E14" s="3">
        <v>3476</v>
      </c>
      <c r="F14" s="3">
        <v>3493</v>
      </c>
      <c r="G14" s="3">
        <v>3433</v>
      </c>
      <c r="H14" s="3">
        <v>3443</v>
      </c>
      <c r="I14" s="2">
        <v>3464.2500000000159</v>
      </c>
      <c r="J14" s="3">
        <v>3623</v>
      </c>
      <c r="M14" s="11">
        <v>240100818</v>
      </c>
      <c r="N14" s="8">
        <f t="shared" si="1"/>
        <v>3972.999999999995</v>
      </c>
      <c r="O14" s="8">
        <f t="shared" si="2"/>
        <v>3909</v>
      </c>
      <c r="P14" s="8">
        <f t="shared" si="3"/>
        <v>3840</v>
      </c>
    </row>
    <row r="15" spans="1:16">
      <c r="A15" s="2" t="s">
        <v>35</v>
      </c>
      <c r="B15" s="3">
        <v>200040350</v>
      </c>
      <c r="C15" s="2" t="s">
        <v>36</v>
      </c>
      <c r="D15" s="2">
        <v>484</v>
      </c>
      <c r="E15" s="3">
        <v>480</v>
      </c>
      <c r="F15" s="3">
        <v>471</v>
      </c>
      <c r="G15" s="3">
        <v>473</v>
      </c>
      <c r="H15" s="3">
        <v>468.5</v>
      </c>
      <c r="I15" s="2">
        <v>464</v>
      </c>
      <c r="J15" s="3">
        <v>431</v>
      </c>
      <c r="M15" s="11">
        <v>240100156</v>
      </c>
      <c r="N15" s="8">
        <f t="shared" si="1"/>
        <v>3023</v>
      </c>
      <c r="O15" s="8">
        <f t="shared" si="2"/>
        <v>2936</v>
      </c>
      <c r="P15" s="8">
        <f t="shared" si="3"/>
        <v>2850</v>
      </c>
    </row>
    <row r="16" spans="1:16">
      <c r="A16" s="2" t="s">
        <v>37</v>
      </c>
      <c r="B16" s="3">
        <v>240100685</v>
      </c>
      <c r="C16" s="2" t="s">
        <v>38</v>
      </c>
      <c r="D16" s="2">
        <v>404.99999999999903</v>
      </c>
      <c r="E16" s="3">
        <v>399</v>
      </c>
      <c r="F16" s="3">
        <v>383</v>
      </c>
      <c r="G16" s="3">
        <v>368</v>
      </c>
      <c r="H16" s="3">
        <v>351.88244500000002</v>
      </c>
      <c r="I16" s="2">
        <v>348.50745467714688</v>
      </c>
      <c r="J16" s="3">
        <v>330</v>
      </c>
      <c r="M16" s="11">
        <v>240100610</v>
      </c>
      <c r="N16" s="8">
        <f t="shared" si="1"/>
        <v>2498</v>
      </c>
      <c r="O16" s="8">
        <f t="shared" si="2"/>
        <v>2348</v>
      </c>
      <c r="P16" s="8">
        <f t="shared" si="3"/>
        <v>2355</v>
      </c>
    </row>
    <row r="17" spans="1:16">
      <c r="A17" s="2" t="s">
        <v>39</v>
      </c>
      <c r="B17" s="3">
        <v>240100396</v>
      </c>
      <c r="C17" s="2" t="s">
        <v>40</v>
      </c>
      <c r="D17" s="2">
        <v>421</v>
      </c>
      <c r="E17" s="3">
        <v>421</v>
      </c>
      <c r="F17" s="3">
        <v>421</v>
      </c>
      <c r="G17" s="3">
        <v>421</v>
      </c>
      <c r="H17" s="3">
        <v>421.11269800000002</v>
      </c>
      <c r="I17" s="2">
        <v>424</v>
      </c>
      <c r="J17" s="3">
        <v>389</v>
      </c>
    </row>
    <row r="18" spans="1:16">
      <c r="A18" s="2" t="s">
        <v>41</v>
      </c>
      <c r="B18" s="3">
        <v>200040350</v>
      </c>
      <c r="C18" s="2" t="s">
        <v>42</v>
      </c>
      <c r="D18" s="2">
        <v>20</v>
      </c>
      <c r="E18" s="3">
        <v>20</v>
      </c>
      <c r="F18" s="3">
        <v>22</v>
      </c>
      <c r="G18" s="3">
        <v>23</v>
      </c>
      <c r="H18" s="3">
        <v>25.092382000000001</v>
      </c>
      <c r="I18" s="2">
        <v>24.540113452836</v>
      </c>
      <c r="J18" s="3">
        <v>15</v>
      </c>
    </row>
    <row r="19" spans="1:16">
      <c r="A19" s="2" t="s">
        <v>43</v>
      </c>
      <c r="B19" s="6">
        <v>200042497</v>
      </c>
      <c r="C19" s="2" t="s">
        <v>44</v>
      </c>
      <c r="D19" s="2">
        <v>1374</v>
      </c>
      <c r="E19" s="3">
        <v>1367</v>
      </c>
      <c r="F19" s="3">
        <v>1326</v>
      </c>
      <c r="G19" s="3">
        <v>1284</v>
      </c>
      <c r="H19" s="3">
        <v>1263.7777779999999</v>
      </c>
      <c r="I19" s="2">
        <v>1243.5555555555552</v>
      </c>
      <c r="J19" s="3">
        <v>1100</v>
      </c>
    </row>
    <row r="20" spans="1:16">
      <c r="A20" s="2" t="s">
        <v>45</v>
      </c>
      <c r="B20" s="3">
        <v>200040350</v>
      </c>
      <c r="C20" s="2" t="s">
        <v>46</v>
      </c>
      <c r="D20" s="2">
        <v>1140</v>
      </c>
      <c r="E20" s="3">
        <v>1126</v>
      </c>
      <c r="F20" s="3">
        <v>1112</v>
      </c>
      <c r="G20" s="3">
        <v>1097</v>
      </c>
      <c r="H20" s="3">
        <v>1081.1598200000001</v>
      </c>
      <c r="I20" s="2">
        <v>1074</v>
      </c>
      <c r="J20" s="3">
        <v>970</v>
      </c>
      <c r="M20" s="12" t="s">
        <v>64</v>
      </c>
      <c r="N20" s="13">
        <v>2009</v>
      </c>
      <c r="O20" s="8">
        <f>MAX(P$5:P$16)</f>
        <v>16545</v>
      </c>
      <c r="P20" s="14">
        <f>INDEX(M$5:M$16,SUMPRODUCT((N$5:P$16=O20)*ROW(M$5:M$16))-4)</f>
        <v>240100883</v>
      </c>
    </row>
    <row r="21" spans="1:16">
      <c r="A21" s="2" t="s">
        <v>47</v>
      </c>
      <c r="B21" s="3">
        <v>240100818</v>
      </c>
      <c r="C21" s="2" t="s">
        <v>48</v>
      </c>
      <c r="D21" s="2">
        <v>73</v>
      </c>
      <c r="E21" s="3">
        <v>73</v>
      </c>
      <c r="F21" s="3">
        <v>73</v>
      </c>
      <c r="G21" s="3">
        <v>79</v>
      </c>
      <c r="H21" s="3">
        <v>85.902001999999996</v>
      </c>
      <c r="I21" s="2">
        <v>92.353003495013695</v>
      </c>
      <c r="J21" s="3">
        <v>69</v>
      </c>
      <c r="N21" s="13">
        <v>2010</v>
      </c>
      <c r="O21" s="8">
        <f>MAX(O$5:O$16)</f>
        <v>17147</v>
      </c>
      <c r="P21" s="14">
        <f t="shared" ref="P21:P22" si="4">INDEX(M$5:M$16,SUMPRODUCT((N$5:P$16=O21)*ROW(M$5:M$16))-4)</f>
        <v>240100883</v>
      </c>
    </row>
    <row r="22" spans="1:16">
      <c r="A22" s="2" t="s">
        <v>49</v>
      </c>
      <c r="B22" s="3">
        <v>240100156</v>
      </c>
      <c r="C22" s="2" t="s">
        <v>50</v>
      </c>
      <c r="D22" s="2">
        <v>3023</v>
      </c>
      <c r="E22" s="3">
        <v>2936</v>
      </c>
      <c r="F22" s="3">
        <v>2850</v>
      </c>
      <c r="G22" s="3">
        <v>2662</v>
      </c>
      <c r="H22" s="3">
        <v>2567</v>
      </c>
      <c r="I22" s="2">
        <v>2487</v>
      </c>
      <c r="J22" s="3">
        <v>1923</v>
      </c>
      <c r="N22" s="13">
        <v>2011</v>
      </c>
      <c r="O22" s="8">
        <f>MAX(N$5:N$16)</f>
        <v>17171.999999999993</v>
      </c>
      <c r="P22" s="14">
        <f t="shared" si="4"/>
        <v>240100883</v>
      </c>
    </row>
    <row r="23" spans="1:16">
      <c r="A23" s="2" t="s">
        <v>51</v>
      </c>
      <c r="B23" s="3">
        <v>240100818</v>
      </c>
      <c r="C23" s="2" t="s">
        <v>52</v>
      </c>
      <c r="D23" s="2">
        <v>3113.999999999995</v>
      </c>
      <c r="E23" s="3">
        <v>3040</v>
      </c>
      <c r="F23" s="3">
        <v>2975</v>
      </c>
      <c r="G23" s="3">
        <v>2866</v>
      </c>
      <c r="H23" s="3">
        <v>2756.0666670000001</v>
      </c>
      <c r="I23" s="2">
        <v>2623.0000000001082</v>
      </c>
      <c r="J23" s="3">
        <v>2318</v>
      </c>
    </row>
    <row r="24" spans="1:16">
      <c r="A24" s="2" t="s">
        <v>53</v>
      </c>
      <c r="B24" s="3">
        <v>240100818</v>
      </c>
      <c r="C24" s="2" t="s">
        <v>54</v>
      </c>
      <c r="D24" s="2">
        <v>786</v>
      </c>
      <c r="E24" s="3">
        <v>796</v>
      </c>
      <c r="F24" s="3">
        <v>792</v>
      </c>
      <c r="G24" s="3">
        <v>795</v>
      </c>
      <c r="H24" s="3">
        <v>797.98120500000005</v>
      </c>
      <c r="I24" s="2">
        <v>801.73451943210966</v>
      </c>
      <c r="J24" s="3">
        <v>759</v>
      </c>
    </row>
    <row r="25" spans="1:16">
      <c r="A25" s="2" t="s">
        <v>55</v>
      </c>
      <c r="B25" s="3">
        <v>240100610</v>
      </c>
      <c r="C25" s="2" t="s">
        <v>56</v>
      </c>
      <c r="D25" s="2">
        <v>2498</v>
      </c>
      <c r="E25" s="3">
        <v>2348</v>
      </c>
      <c r="F25" s="3">
        <v>2355</v>
      </c>
      <c r="G25" s="3">
        <v>2362</v>
      </c>
      <c r="H25" s="3">
        <v>2347.0419750000001</v>
      </c>
      <c r="I25" s="2">
        <v>2332.0839506172838</v>
      </c>
      <c r="J25" s="3">
        <v>1534</v>
      </c>
    </row>
    <row r="26" spans="1:16">
      <c r="A26" s="2" t="s">
        <v>57</v>
      </c>
      <c r="B26" s="3">
        <v>200035210</v>
      </c>
      <c r="C26" s="2" t="s">
        <v>58</v>
      </c>
      <c r="D26" s="2">
        <v>567</v>
      </c>
      <c r="E26" s="3">
        <v>572</v>
      </c>
      <c r="F26" s="3">
        <v>583</v>
      </c>
      <c r="G26" s="3">
        <v>595</v>
      </c>
      <c r="H26" s="3">
        <v>605.82742399999995</v>
      </c>
      <c r="I26" s="2">
        <v>595.05951865228769</v>
      </c>
      <c r="J26" s="3">
        <v>528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leplombb</dc:creator>
  <cp:lastModifiedBy>tulipe</cp:lastModifiedBy>
  <dcterms:created xsi:type="dcterms:W3CDTF">2014-12-17T10:57:12Z</dcterms:created>
  <dcterms:modified xsi:type="dcterms:W3CDTF">2014-12-17T13:47:22Z</dcterms:modified>
</cp:coreProperties>
</file>