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80" windowWidth="18920" windowHeight="11020"/>
  </bookViews>
  <sheets>
    <sheet name="Feuil15" sheetId="1" r:id="rId1"/>
    <sheet name="liste article" sheetId="2" r:id="rId2"/>
    <sheet name="Feuil3" sheetId="3" r:id="rId3"/>
  </sheets>
  <definedNames>
    <definedName name="AUTRE">'liste article'!$J$2</definedName>
    <definedName name="marques">'liste article'!$F$1:$H$1</definedName>
    <definedName name="PLAQUE">'liste article'!$F$2</definedName>
  </definedNames>
  <calcPr calcId="124519"/>
</workbook>
</file>

<file path=xl/calcChain.xml><?xml version="1.0" encoding="utf-8"?>
<calcChain xmlns="http://schemas.openxmlformats.org/spreadsheetml/2006/main">
  <c r="A23" i="1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22"/>
  <c r="F1" i="2" a="1"/>
  <c r="F1" s="1"/>
  <c r="F4" s="1" a="1"/>
  <c r="F4" s="1"/>
  <c r="F24" l="1" a="1"/>
  <c r="F24" s="1"/>
  <c r="F39" a="1"/>
  <c r="F39" s="1"/>
  <c r="F57" a="1"/>
  <c r="F57" s="1"/>
  <c r="F53" a="1"/>
  <c r="F53" s="1"/>
  <c r="F49" a="1"/>
  <c r="F49" s="1"/>
  <c r="F72" a="1"/>
  <c r="F72" s="1"/>
  <c r="F70" a="1"/>
  <c r="F70" s="1"/>
  <c r="F5" a="1"/>
  <c r="F5" s="1"/>
  <c r="F43" a="1"/>
  <c r="F43" s="1"/>
  <c r="F59" a="1"/>
  <c r="F59" s="1"/>
  <c r="F55" a="1"/>
  <c r="F55" s="1"/>
  <c r="F51" a="1"/>
  <c r="F51" s="1"/>
  <c r="F73" a="1"/>
  <c r="F73" s="1"/>
  <c r="F71" a="1"/>
  <c r="F71" s="1"/>
  <c r="F69" a="1"/>
  <c r="F69" s="1"/>
  <c r="F68" a="1"/>
  <c r="F68" s="1"/>
  <c r="F67" a="1"/>
  <c r="F67" s="1"/>
  <c r="F66" a="1"/>
  <c r="F66" s="1"/>
  <c r="F65" a="1"/>
  <c r="F65" s="1"/>
  <c r="F64" a="1"/>
  <c r="F64" s="1"/>
  <c r="F63" a="1"/>
  <c r="F63" s="1"/>
  <c r="F62" a="1"/>
  <c r="F62" s="1"/>
  <c r="F61" a="1"/>
  <c r="F61" s="1"/>
  <c r="F28" a="1"/>
  <c r="F28" s="1"/>
  <c r="F20" a="1"/>
  <c r="F20" s="1"/>
  <c r="F41" a="1"/>
  <c r="F41" s="1"/>
  <c r="F60" a="1"/>
  <c r="F60" s="1"/>
  <c r="F58" a="1"/>
  <c r="F58" s="1"/>
  <c r="F56" a="1"/>
  <c r="F56" s="1"/>
  <c r="F54" a="1"/>
  <c r="F54" s="1"/>
  <c r="F52" a="1"/>
  <c r="F52" s="1"/>
  <c r="F50" a="1"/>
  <c r="F50" s="1"/>
  <c r="F48" a="1"/>
  <c r="F48" s="1"/>
  <c r="F47" a="1"/>
  <c r="F47" s="1"/>
  <c r="F46" a="1"/>
  <c r="F46" s="1"/>
  <c r="F45" a="1"/>
  <c r="F45" s="1"/>
  <c r="F44" a="1"/>
  <c r="F44" s="1"/>
  <c r="F30" a="1"/>
  <c r="F30" s="1"/>
  <c r="F26" a="1"/>
  <c r="F26" s="1"/>
  <c r="F22" a="1"/>
  <c r="F22" s="1"/>
  <c r="F18" a="1"/>
  <c r="F18" s="1"/>
  <c r="F42" a="1"/>
  <c r="F42" s="1"/>
  <c r="F40" a="1"/>
  <c r="F40" s="1"/>
  <c r="F38" a="1"/>
  <c r="F38" s="1"/>
  <c r="F37" a="1"/>
  <c r="F37" s="1"/>
  <c r="F36" a="1"/>
  <c r="F36" s="1"/>
  <c r="F35" a="1"/>
  <c r="F35" s="1"/>
  <c r="F34" a="1"/>
  <c r="F34" s="1"/>
  <c r="F33" a="1"/>
  <c r="F33" s="1"/>
  <c r="F32" a="1"/>
  <c r="F32" s="1"/>
  <c r="F31" a="1"/>
  <c r="F31" s="1"/>
  <c r="F29" a="1"/>
  <c r="F29" s="1"/>
  <c r="F27" a="1"/>
  <c r="F27" s="1"/>
  <c r="F25" a="1"/>
  <c r="F25" s="1"/>
  <c r="F23" a="1"/>
  <c r="F23" s="1"/>
  <c r="F21" a="1"/>
  <c r="F21" s="1"/>
  <c r="F19" a="1"/>
  <c r="F19" s="1"/>
  <c r="F17" a="1"/>
  <c r="F17" s="1"/>
  <c r="F15" a="1"/>
  <c r="F15" s="1"/>
  <c r="F12" a="1"/>
  <c r="F12" s="1"/>
  <c r="F10" a="1"/>
  <c r="F10" s="1"/>
  <c r="F8" a="1"/>
  <c r="F8" s="1"/>
  <c r="F7" a="1"/>
  <c r="F7" s="1"/>
  <c r="F6" a="1"/>
  <c r="F6" s="1"/>
  <c r="F3" a="1"/>
  <c r="F3" s="1"/>
  <c r="F16" a="1"/>
  <c r="F16" s="1"/>
  <c r="F14" a="1"/>
  <c r="F14" s="1"/>
  <c r="F13" a="1"/>
  <c r="F13" s="1"/>
  <c r="F11" a="1"/>
  <c r="F11" s="1"/>
  <c r="F9" a="1"/>
  <c r="F9" s="1"/>
  <c r="F2" a="1"/>
  <c r="F2" s="1"/>
  <c r="G1" a="1"/>
  <c r="G1" s="1"/>
  <c r="G65" l="1" a="1"/>
  <c r="G65" s="1"/>
  <c r="G66" a="1"/>
  <c r="G66" s="1"/>
  <c r="G67" a="1"/>
  <c r="G67" s="1"/>
  <c r="G68" a="1"/>
  <c r="G68" s="1"/>
  <c r="G69" a="1"/>
  <c r="G69" s="1"/>
  <c r="G70" a="1"/>
  <c r="G70" s="1"/>
  <c r="G71" a="1"/>
  <c r="G71" s="1"/>
  <c r="G72" a="1"/>
  <c r="G72" s="1"/>
  <c r="G73" a="1"/>
  <c r="G73" s="1"/>
  <c r="G64" a="1"/>
  <c r="G64" s="1"/>
  <c r="G46" a="1"/>
  <c r="G46" s="1"/>
  <c r="G47" a="1"/>
  <c r="G47" s="1"/>
  <c r="G48" a="1"/>
  <c r="G48" s="1"/>
  <c r="G49" a="1"/>
  <c r="G49" s="1"/>
  <c r="G50" a="1"/>
  <c r="G50" s="1"/>
  <c r="G51" a="1"/>
  <c r="G51" s="1"/>
  <c r="G52" a="1"/>
  <c r="G52" s="1"/>
  <c r="G53" a="1"/>
  <c r="G53" s="1"/>
  <c r="G54" a="1"/>
  <c r="G54" s="1"/>
  <c r="G55" a="1"/>
  <c r="G55" s="1"/>
  <c r="G56" a="1"/>
  <c r="G56" s="1"/>
  <c r="G57" a="1"/>
  <c r="G57" s="1"/>
  <c r="G58" a="1"/>
  <c r="G58" s="1"/>
  <c r="G59" a="1"/>
  <c r="G59" s="1"/>
  <c r="G60" a="1"/>
  <c r="G60" s="1"/>
  <c r="G61" a="1"/>
  <c r="G61" s="1"/>
  <c r="G62" a="1"/>
  <c r="G62" s="1"/>
  <c r="G63" a="1"/>
  <c r="G63" s="1"/>
  <c r="G45" a="1"/>
  <c r="G45" s="1"/>
  <c r="G2" a="1"/>
  <c r="G2" s="1"/>
  <c r="G4" a="1"/>
  <c r="G4" s="1"/>
  <c r="G5" a="1"/>
  <c r="G5" s="1"/>
  <c r="G6" a="1"/>
  <c r="G6" s="1"/>
  <c r="G7" a="1"/>
  <c r="G7" s="1"/>
  <c r="G8" a="1"/>
  <c r="G8" s="1"/>
  <c r="G9" a="1"/>
  <c r="G9" s="1"/>
  <c r="G10" a="1"/>
  <c r="G10" s="1"/>
  <c r="G11" a="1"/>
  <c r="G11" s="1"/>
  <c r="G12" a="1"/>
  <c r="G12" s="1"/>
  <c r="G13" a="1"/>
  <c r="G13" s="1"/>
  <c r="G14" a="1"/>
  <c r="G14" s="1"/>
  <c r="G15" a="1"/>
  <c r="G15" s="1"/>
  <c r="G16" a="1"/>
  <c r="G16" s="1"/>
  <c r="G17" a="1"/>
  <c r="G17" s="1"/>
  <c r="G18" a="1"/>
  <c r="G18" s="1"/>
  <c r="G19" a="1"/>
  <c r="G19" s="1"/>
  <c r="G20" a="1"/>
  <c r="G20" s="1"/>
  <c r="G21" a="1"/>
  <c r="G21" s="1"/>
  <c r="G22" a="1"/>
  <c r="G22" s="1"/>
  <c r="G23" a="1"/>
  <c r="G23" s="1"/>
  <c r="G24" a="1"/>
  <c r="G24" s="1"/>
  <c r="G25" a="1"/>
  <c r="G25" s="1"/>
  <c r="G26" a="1"/>
  <c r="G26" s="1"/>
  <c r="G27" a="1"/>
  <c r="G27" s="1"/>
  <c r="G28" a="1"/>
  <c r="G28" s="1"/>
  <c r="G29" a="1"/>
  <c r="G29" s="1"/>
  <c r="G30" a="1"/>
  <c r="G30" s="1"/>
  <c r="G33" a="1"/>
  <c r="G33" s="1"/>
  <c r="G34" a="1"/>
  <c r="G34" s="1"/>
  <c r="G35" a="1"/>
  <c r="G35" s="1"/>
  <c r="G36" a="1"/>
  <c r="G36" s="1"/>
  <c r="G37" a="1"/>
  <c r="G37" s="1"/>
  <c r="G38" a="1"/>
  <c r="G38" s="1"/>
  <c r="G39" a="1"/>
  <c r="G39" s="1"/>
  <c r="G40" a="1"/>
  <c r="G40" s="1"/>
  <c r="G41" a="1"/>
  <c r="G41" s="1"/>
  <c r="G42" a="1"/>
  <c r="G42" s="1"/>
  <c r="G43" a="1"/>
  <c r="G43" s="1"/>
  <c r="G44" a="1"/>
  <c r="G44" s="1"/>
  <c r="G3" a="1"/>
  <c r="G3" s="1"/>
  <c r="G31" a="1"/>
  <c r="G31" s="1"/>
  <c r="G32" a="1"/>
  <c r="G32" s="1"/>
  <c r="H1" a="1"/>
  <c r="H1" s="1"/>
  <c r="H64" l="1" a="1"/>
  <c r="H64" s="1"/>
  <c r="H65" a="1"/>
  <c r="H65" s="1"/>
  <c r="H66" a="1"/>
  <c r="H66" s="1"/>
  <c r="H67" a="1"/>
  <c r="H67" s="1"/>
  <c r="H68" a="1"/>
  <c r="H68" s="1"/>
  <c r="H69" a="1"/>
  <c r="H69" s="1"/>
  <c r="H70" a="1"/>
  <c r="H70" s="1"/>
  <c r="H71" a="1"/>
  <c r="H71" s="1"/>
  <c r="H72" a="1"/>
  <c r="H72" s="1"/>
  <c r="H73" a="1"/>
  <c r="H73" s="1"/>
  <c r="H45" a="1"/>
  <c r="H45" s="1"/>
  <c r="H46" a="1"/>
  <c r="H46" s="1"/>
  <c r="H47" a="1"/>
  <c r="H47" s="1"/>
  <c r="H48" a="1"/>
  <c r="H48" s="1"/>
  <c r="H49" a="1"/>
  <c r="H49" s="1"/>
  <c r="H50" a="1"/>
  <c r="H50" s="1"/>
  <c r="H51" a="1"/>
  <c r="H51" s="1"/>
  <c r="H52" a="1"/>
  <c r="H52" s="1"/>
  <c r="H53" a="1"/>
  <c r="H53" s="1"/>
  <c r="H54" a="1"/>
  <c r="H54" s="1"/>
  <c r="H55" a="1"/>
  <c r="H55" s="1"/>
  <c r="H56" a="1"/>
  <c r="H56" s="1"/>
  <c r="H57" a="1"/>
  <c r="H57" s="1"/>
  <c r="H58" a="1"/>
  <c r="H58" s="1"/>
  <c r="H59" a="1"/>
  <c r="H59" s="1"/>
  <c r="H60" a="1"/>
  <c r="H60" s="1"/>
  <c r="H61" a="1"/>
  <c r="H61" s="1"/>
  <c r="H62" a="1"/>
  <c r="H62" s="1"/>
  <c r="H63" a="1"/>
  <c r="H63" s="1"/>
  <c r="H2" a="1"/>
  <c r="H2" s="1"/>
  <c r="H31" a="1"/>
  <c r="H31" s="1"/>
  <c r="H32" a="1"/>
  <c r="H32" s="1"/>
  <c r="H3" a="1"/>
  <c r="H3" s="1"/>
  <c r="H4" a="1"/>
  <c r="H4" s="1"/>
  <c r="H5" a="1"/>
  <c r="H5" s="1"/>
  <c r="H6" a="1"/>
  <c r="H6" s="1"/>
  <c r="H7" a="1"/>
  <c r="H7" s="1"/>
  <c r="H8" a="1"/>
  <c r="H8" s="1"/>
  <c r="H9" a="1"/>
  <c r="H9" s="1"/>
  <c r="H10" a="1"/>
  <c r="H10" s="1"/>
  <c r="H11" a="1"/>
  <c r="H11" s="1"/>
  <c r="H12" a="1"/>
  <c r="H12" s="1"/>
  <c r="H13" a="1"/>
  <c r="H13" s="1"/>
  <c r="H14" a="1"/>
  <c r="H14" s="1"/>
  <c r="H15" a="1"/>
  <c r="H15" s="1"/>
  <c r="H16" a="1"/>
  <c r="H16" s="1"/>
  <c r="H17" a="1"/>
  <c r="H17" s="1"/>
  <c r="H18" a="1"/>
  <c r="H18" s="1"/>
  <c r="H19" a="1"/>
  <c r="H19" s="1"/>
  <c r="H20" a="1"/>
  <c r="H20" s="1"/>
  <c r="H21" a="1"/>
  <c r="H21" s="1"/>
  <c r="H22" a="1"/>
  <c r="H22" s="1"/>
  <c r="H23" a="1"/>
  <c r="H23" s="1"/>
  <c r="H24" a="1"/>
  <c r="H24" s="1"/>
  <c r="H25" a="1"/>
  <c r="H25" s="1"/>
  <c r="H26" a="1"/>
  <c r="H26" s="1"/>
  <c r="H27" a="1"/>
  <c r="H27" s="1"/>
  <c r="H28" a="1"/>
  <c r="H28" s="1"/>
  <c r="H29" a="1"/>
  <c r="H29" s="1"/>
  <c r="H30" a="1"/>
  <c r="H30" s="1"/>
  <c r="H33" a="1"/>
  <c r="H33" s="1"/>
  <c r="H34" a="1"/>
  <c r="H34" s="1"/>
  <c r="H35" a="1"/>
  <c r="H35" s="1"/>
  <c r="H36" a="1"/>
  <c r="H36" s="1"/>
  <c r="H37" a="1"/>
  <c r="H37" s="1"/>
  <c r="H38" a="1"/>
  <c r="H38" s="1"/>
  <c r="H39" a="1"/>
  <c r="H39" s="1"/>
  <c r="H40" a="1"/>
  <c r="H40" s="1"/>
  <c r="H41" a="1"/>
  <c r="H41" s="1"/>
  <c r="H42" a="1"/>
  <c r="H42" s="1"/>
  <c r="H43" a="1"/>
  <c r="H43" s="1"/>
  <c r="H44" a="1"/>
  <c r="H44" s="1"/>
  <c r="I1" a="1"/>
  <c r="I1" s="1"/>
  <c r="J1" l="1" a="1"/>
  <c r="J1" s="1"/>
  <c r="J17" l="1" a="1"/>
  <c r="J17" s="1"/>
  <c r="J19" a="1"/>
  <c r="J19" s="1"/>
  <c r="J21" a="1"/>
  <c r="J21" s="1"/>
  <c r="J23" a="1"/>
  <c r="J23" s="1"/>
  <c r="J25" a="1"/>
  <c r="J25" s="1"/>
  <c r="J27" a="1"/>
  <c r="J27" s="1"/>
  <c r="J16" a="1"/>
  <c r="J16" s="1"/>
  <c r="J18" a="1"/>
  <c r="J18" s="1"/>
  <c r="J20" a="1"/>
  <c r="J20" s="1"/>
  <c r="J22" a="1"/>
  <c r="J22" s="1"/>
  <c r="J24" a="1"/>
  <c r="J24" s="1"/>
  <c r="J26" a="1"/>
  <c r="J26" s="1"/>
  <c r="J2" a="1"/>
  <c r="J2" s="1"/>
  <c r="J4" a="1"/>
  <c r="J4" s="1"/>
  <c r="J6" a="1"/>
  <c r="J6" s="1"/>
  <c r="J8" a="1"/>
  <c r="J8" s="1"/>
  <c r="J10" a="1"/>
  <c r="J10" s="1"/>
  <c r="J12" a="1"/>
  <c r="J12" s="1"/>
  <c r="J14" a="1"/>
  <c r="J14" s="1"/>
  <c r="J3" a="1"/>
  <c r="J3" s="1"/>
  <c r="J5" a="1"/>
  <c r="J5" s="1"/>
  <c r="J7" a="1"/>
  <c r="J7" s="1"/>
  <c r="J9" a="1"/>
  <c r="J9" s="1"/>
  <c r="J11" a="1"/>
  <c r="J11" s="1"/>
  <c r="J13" a="1"/>
  <c r="J13" s="1"/>
  <c r="J15" a="1"/>
  <c r="J15" s="1"/>
  <c r="K1" a="1"/>
  <c r="K1" s="1"/>
  <c r="K3" l="1" a="1"/>
  <c r="K3" s="1"/>
  <c r="K4" a="1"/>
  <c r="K4" s="1"/>
  <c r="K5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K14" a="1"/>
  <c r="K14" s="1"/>
  <c r="K15" a="1"/>
  <c r="K15" s="1"/>
  <c r="K16" a="1"/>
  <c r="K16" s="1"/>
  <c r="K17" a="1"/>
  <c r="K17" s="1"/>
  <c r="K18" a="1"/>
  <c r="K18" s="1"/>
  <c r="K19" a="1"/>
  <c r="K19" s="1"/>
  <c r="K20" a="1"/>
  <c r="K20" s="1"/>
  <c r="K21" a="1"/>
  <c r="K21" s="1"/>
  <c r="K22" a="1"/>
  <c r="K22" s="1"/>
  <c r="K23" a="1"/>
  <c r="K23" s="1"/>
  <c r="K24" a="1"/>
  <c r="K24" s="1"/>
  <c r="K25" a="1"/>
  <c r="K25" s="1"/>
  <c r="K26" a="1"/>
  <c r="K26" s="1"/>
  <c r="K27" a="1"/>
  <c r="K27" s="1"/>
  <c r="K2" a="1"/>
  <c r="K2" s="1"/>
  <c r="L1" a="1"/>
  <c r="L1" s="1"/>
  <c r="L3" l="1" a="1"/>
  <c r="L3" s="1"/>
  <c r="L4" a="1"/>
  <c r="L4" s="1"/>
  <c r="L5" a="1"/>
  <c r="L5" s="1"/>
  <c r="L6" a="1"/>
  <c r="L6" s="1"/>
  <c r="L7" a="1"/>
  <c r="L7" s="1"/>
  <c r="L8" a="1"/>
  <c r="L8" s="1"/>
  <c r="L9" a="1"/>
  <c r="L9" s="1"/>
  <c r="L10" a="1"/>
  <c r="L10" s="1"/>
  <c r="L11" a="1"/>
  <c r="L11" s="1"/>
  <c r="L12" a="1"/>
  <c r="L12" s="1"/>
  <c r="L13" a="1"/>
  <c r="L13" s="1"/>
  <c r="L14" a="1"/>
  <c r="L14" s="1"/>
  <c r="L15" a="1"/>
  <c r="L15" s="1"/>
  <c r="L16" a="1"/>
  <c r="L16" s="1"/>
  <c r="L17" a="1"/>
  <c r="L17" s="1"/>
  <c r="L18" a="1"/>
  <c r="L18" s="1"/>
  <c r="L19" a="1"/>
  <c r="L19" s="1"/>
  <c r="L20" a="1"/>
  <c r="L20" s="1"/>
  <c r="L21" a="1"/>
  <c r="L21" s="1"/>
  <c r="L22" a="1"/>
  <c r="L22" s="1"/>
  <c r="L23" a="1"/>
  <c r="L23" s="1"/>
  <c r="L24" a="1"/>
  <c r="L24" s="1"/>
  <c r="L25" a="1"/>
  <c r="L25" s="1"/>
  <c r="L26" a="1"/>
  <c r="L26" s="1"/>
  <c r="L27" a="1"/>
  <c r="L27" s="1"/>
  <c r="M1" a="1"/>
  <c r="M1" s="1"/>
  <c r="L2" a="1"/>
  <c r="L2" s="1"/>
</calcChain>
</file>

<file path=xl/sharedStrings.xml><?xml version="1.0" encoding="utf-8"?>
<sst xmlns="http://schemas.openxmlformats.org/spreadsheetml/2006/main" count="397" uniqueCount="202">
  <si>
    <t>REF</t>
  </si>
  <si>
    <t>KNAUF   FOURRURES PLAFOND</t>
  </si>
  <si>
    <t>KNAUF   SUSPENTES PLAFOND</t>
  </si>
  <si>
    <t>KNAUF2,5   PLAQUE IGNIFUGE CLOISON</t>
  </si>
  <si>
    <t>KNAUF2,5   PLAQUE PHONIQUE CLOISON</t>
  </si>
  <si>
    <t>KNAUF2,5   PLAQUE HABITO CLOISON</t>
  </si>
  <si>
    <t>KNAUF   RAILS CLOISON</t>
  </si>
  <si>
    <t>KNAUF   MONTANTS CLOISON</t>
  </si>
  <si>
    <t xml:space="preserve">KNAUF2,5   PLAQUE STANDARD  DOUBLAGE </t>
  </si>
  <si>
    <t>KNAUF2,5   PLAQUE HYDRO DOUBLAGE</t>
  </si>
  <si>
    <t>KNAUF2,5   PLAQUE PHONIQUE DOUBLAGE</t>
  </si>
  <si>
    <t>KNAUF   APPUIS OPTIMA DOUBLAGE</t>
  </si>
  <si>
    <t>KNAUF   FOURRURES DOUBLAGE</t>
  </si>
  <si>
    <t>FOURNISSEUR</t>
  </si>
  <si>
    <t>PLAFOND</t>
  </si>
  <si>
    <t>CODE ARTICLE</t>
  </si>
  <si>
    <t>SINIAT</t>
  </si>
  <si>
    <t>SINIAT 2,6   PLAQUE ACTIV'AIR DOUBLAGE</t>
  </si>
  <si>
    <t>PLACO 2,6   PLAQUE PHONIQUE DOUBLAGE</t>
  </si>
  <si>
    <t>SINIAT 2,6   PLAQUE ACTIV'AIR CLOISON</t>
  </si>
  <si>
    <t>PLACO 2,6   PLAQUE PHONIQUE CLOISON</t>
  </si>
  <si>
    <t>SINIAT 2,7   PLAQUE ACTIV'AIR DOUBLAGE</t>
  </si>
  <si>
    <t>PLACO 2,7   PLAQUE PHONIQUE DOUBLAGE</t>
  </si>
  <si>
    <t>SINIAT2,7   PLAQUE ACTIV'AIR CLOISON</t>
  </si>
  <si>
    <t>PLACO 2,7   PLAQUE PHONIQUE CLOISON</t>
  </si>
  <si>
    <t xml:space="preserve">SINIAT 2,5X1,20   PLAQUE   </t>
  </si>
  <si>
    <t xml:space="preserve">SINIAT 2,5   PLAQUE STANDARD  DOUBLAGE </t>
  </si>
  <si>
    <t xml:space="preserve">SINIAT 2,5   PLAQUE STANDARD  CLOISON </t>
  </si>
  <si>
    <t xml:space="preserve">SINIAT 2,6   PLAQUE STANDARD  DOUBLAGE </t>
  </si>
  <si>
    <t xml:space="preserve">SINIAT 2,6   PLAQUE STANDARD  CLOISON </t>
  </si>
  <si>
    <t xml:space="preserve">SINIAT 2,8   PLAQUE STANDARD  DOUBLAGE </t>
  </si>
  <si>
    <t xml:space="preserve">SINIAT 2,8   PLAQUE STANDARD  CLOISON </t>
  </si>
  <si>
    <t>SINIAT 3      PLAQUE HYDRO DOUBLAGE</t>
  </si>
  <si>
    <t xml:space="preserve">SINIAT 3      PLAQUE STANDARD  DOUBLAGE </t>
  </si>
  <si>
    <t>SINIAT 3      PLAQUE HYDRO CLOISON</t>
  </si>
  <si>
    <t>SINIAT 3      PLAQUE STANDARD  CLOISON</t>
  </si>
  <si>
    <t xml:space="preserve">SINIAT 2,7   PLAQUE STANDARD  DOUBLAGE </t>
  </si>
  <si>
    <t xml:space="preserve">SINIAT 2,7   PLAQUE STANDARD  CLOISON </t>
  </si>
  <si>
    <t>SINIAT 2,6   PLAQUE HABITO DOUBLAGE</t>
  </si>
  <si>
    <t>SINIAT 2,6   PLAQUE HABITO CLOISON</t>
  </si>
  <si>
    <t>SINIAT 2,5   PLAQUE HABITO DOUBLAGE</t>
  </si>
  <si>
    <t>SINIAT 2,5   PLAQUE HABITO CLOISON</t>
  </si>
  <si>
    <t>SINIAT 3   PLAQUE HABITO DOUBLAGE</t>
  </si>
  <si>
    <t>SINIAT3   PLAQUE HABITO CLOISON</t>
  </si>
  <si>
    <t>SINIAT 2,8   PLAQUE HABITO DOUBLAGE</t>
  </si>
  <si>
    <t>SINIAT 2,8   PLAQUE HABITO CLOISON</t>
  </si>
  <si>
    <t>SINIAT 2,7   PLAQUE HYDRO DOUBLAGE</t>
  </si>
  <si>
    <t>SINIAT 2,7   PLAQUE HYDRO CLOISON</t>
  </si>
  <si>
    <t>SINIAT 2,5   PLAQUE HYDRO DOUBLAGE</t>
  </si>
  <si>
    <t>SINIAT 2,5   PLAQUE HYDRO CLOISON</t>
  </si>
  <si>
    <t>SINIAT 2,6   PLAQUE HYDRO DOUBLAGE</t>
  </si>
  <si>
    <t>SINIAT 2,6   PLAQUE HYDRO CLOISON</t>
  </si>
  <si>
    <t>SINIAT2,5   PLAQUE IGNIFUGE CLOISON</t>
  </si>
  <si>
    <t>SINIAT 2,5   PLAQUE IGNIFUGE CLOISON</t>
  </si>
  <si>
    <t>SINIAT 3 PLAQUE IGNIFUGE CLOISON</t>
  </si>
  <si>
    <t>PLACO</t>
  </si>
  <si>
    <t>PLACO   FOURRURES PLAFOND</t>
  </si>
  <si>
    <t>KNAUF</t>
  </si>
  <si>
    <t>PLACO 2,8   PLAQUE HYDRO DOUBLAGE</t>
  </si>
  <si>
    <t>PLACO 2,8   PLAQUE HYDRO CLOISON</t>
  </si>
  <si>
    <t xml:space="preserve">PLACO 2,7   PLAQUE STANDARD  DOUBLAGE </t>
  </si>
  <si>
    <t xml:space="preserve">PLACO 2,7   PLAQUE STANDARD  CLOISON </t>
  </si>
  <si>
    <t>PLACO 2,5   PLAQUE IGNIFUGE DOUBLAGE</t>
  </si>
  <si>
    <t>PLACO 2,5   PLAQUE IGNIFUGE CLOISON</t>
  </si>
  <si>
    <t>PLACO 2,6   PLAQUE IGNIFUGE DOUBLAGE</t>
  </si>
  <si>
    <t>PLACO 2,6   PLAQUE IGNIFUGE CLOISON</t>
  </si>
  <si>
    <t>PLACO2,8   PLAQUE IGNIFUGE DOUBLAGE</t>
  </si>
  <si>
    <t>PLACO2,8   PLAQUE IGNIFUGE CLOISON</t>
  </si>
  <si>
    <t>PLACO2,5   PLAQUE HYDRO DOUBLAGE</t>
  </si>
  <si>
    <t>PLACO2,5   PLAQUE HYDRO CLOISON</t>
  </si>
  <si>
    <t>PLACO2,6X1,20   PLAQUE ACTIV'AIR</t>
  </si>
  <si>
    <t>PLACO2,6   PLAQUE HYDRO DOUBLAGE</t>
  </si>
  <si>
    <t>PLACO2,6   PLAQUE HYDRO CLOISON</t>
  </si>
  <si>
    <t>PLACO3      PLAQUE HYDRO DOUBLAGE</t>
  </si>
  <si>
    <t>PLACO3      PLAQUE HYDRO CLOISON</t>
  </si>
  <si>
    <t xml:space="preserve">PLACO2,5X1,20   PLAQUE   </t>
  </si>
  <si>
    <t xml:space="preserve">PLACO2,5   PLAQUE STANDARD  DOUBLAGE </t>
  </si>
  <si>
    <t xml:space="preserve">PLACO2,5   PLAQUE STANDARD  CLOISON </t>
  </si>
  <si>
    <t xml:space="preserve">PLACO2,6   PLAQUE STANDARD  DOUBLAGE </t>
  </si>
  <si>
    <t xml:space="preserve">PLACO2,6   PLAQUE STANDARD  CLOISON </t>
  </si>
  <si>
    <t>PLACO2,8   PLAQUE STANDARD DOUBLAGE</t>
  </si>
  <si>
    <t>PLACO2,8   PLAQUE STANDARD CLOISON</t>
  </si>
  <si>
    <t>PLACO3     PLAQUE STANDARD DOUBLAGE</t>
  </si>
  <si>
    <t>PLACO3     PLAQUE STANDARD CLOISON</t>
  </si>
  <si>
    <t>KNAUF2,5   PLAQUE IGNIFUGE DOUBLAGE</t>
  </si>
  <si>
    <t>KNAUF2,6   PLAQUE IGNIFUGE DOUBLAGE</t>
  </si>
  <si>
    <t>KNAUF2,6   PLAQUE IGNIFUGE CLOISON</t>
  </si>
  <si>
    <t>KNAUF2,8   PLAQUE IGNIFUGE DOUBLAGE</t>
  </si>
  <si>
    <t>KNAUF2,8   PLAQUE IGNIFUGE CLOISON</t>
  </si>
  <si>
    <t>KNAUF3     PLAQUE IGNIFUGE DOUBLAGE</t>
  </si>
  <si>
    <t>KNAUF3     PLAQUE IGNIFUGE CLOISON</t>
  </si>
  <si>
    <t>KNAUF2.5      PLAQUE HYDRO CLOISON</t>
  </si>
  <si>
    <t>KNAUF2,6   PLAQUE HYDRO DOUBLAGE</t>
  </si>
  <si>
    <t>KNAUF2.6      PLAQUE HYDRO CLOISON</t>
  </si>
  <si>
    <t>KNAUF2,8   PLAQUE HYDRO DOUBLAGE</t>
  </si>
  <si>
    <t>KNAUF2.8      PLAQUE HYDRO CLOISON</t>
  </si>
  <si>
    <t>KNAUF3      PLAQUE HYDRO DOUBLAGE</t>
  </si>
  <si>
    <t>KNAUF3      PLAQUE HYDRO CLOISON</t>
  </si>
  <si>
    <t>KNAUF2,5   PLAQUE HABITO DOUBLAGE</t>
  </si>
  <si>
    <t>KNAUF2,6   PLAQUE HABITO DOUBLAGE</t>
  </si>
  <si>
    <t>KNAUF2,6   PLAQUE HABITO CLOISON</t>
  </si>
  <si>
    <t>KNAUF2,7   PLAQUE HABITO DOUBLAGE</t>
  </si>
  <si>
    <t>KNAUF2,7   PLAQUE HABITO CLOISON</t>
  </si>
  <si>
    <t>KNAUF2,8   PLAQUE HABITO DOUBLAGE</t>
  </si>
  <si>
    <t>KNAUF2,8   PLAQUE HABITO CLOISON</t>
  </si>
  <si>
    <t xml:space="preserve">KNAUF2,5X1,20   PLAQUE  </t>
  </si>
  <si>
    <t xml:space="preserve">KNAUF2,5   PLAQUE STANDARD  CLOISON </t>
  </si>
  <si>
    <t xml:space="preserve">KNAUF2,6   PLAQUE STANDARD  DOUBLAGE </t>
  </si>
  <si>
    <t xml:space="preserve">KNAUF2,6   PLAQUE STANDARD  CLOISON </t>
  </si>
  <si>
    <t xml:space="preserve">KNAUF2,8   PLAQUE STANDARD  DOUBLAGE </t>
  </si>
  <si>
    <t xml:space="preserve">KNAUF2,8   PLAQUE STANDARD  CLOISON </t>
  </si>
  <si>
    <t>KNAUF2,6X1,20   PLAQUE ACTIV'AIR</t>
  </si>
  <si>
    <t xml:space="preserve">KNAUF3     PLAQUE STANDARD  DOUBLAGE </t>
  </si>
  <si>
    <t>KNAUF3   PLAQUE STANDARD  CLOISON</t>
  </si>
  <si>
    <t>PLACO2,7   PLAQUE HYDRO DOUBLAGE</t>
  </si>
  <si>
    <t>PLACO2,7   PLAQUE HYDRO CLOISON</t>
  </si>
  <si>
    <t xml:space="preserve">KNAUF2,7   PLAQUE STANDARD  DOUBLAGE </t>
  </si>
  <si>
    <t xml:space="preserve">KNAUF2,7   PLAQUE STANDARD  CLOISON </t>
  </si>
  <si>
    <t>PLACO2,5   PLAQUE PHONIQUE DOUBLAGE</t>
  </si>
  <si>
    <t>PLACO2,5   PLAQUE PHONIQUE CLOISON</t>
  </si>
  <si>
    <t>PLACO2,7   PLAQUE PHONIQUE DOUBLAGE</t>
  </si>
  <si>
    <t>PLACO2,7   PLAQUE PHONIQUE CLOISON</t>
  </si>
  <si>
    <t>PLACO3 PLAQUE PHONIQUE DOUBLAGE</t>
  </si>
  <si>
    <t>PLACO3 PLAQUE PHONIQUE CLOISON</t>
  </si>
  <si>
    <t>SINIAT   RAILS CLOISON</t>
  </si>
  <si>
    <t>SINIAT   FOURRURES PLAFOND</t>
  </si>
  <si>
    <t>PLACO2,6   PLAQUE PHONIQUE DOUBLAGE</t>
  </si>
  <si>
    <t>PLACO2,6   PLAQUE PHONIQUE CLOISON</t>
  </si>
  <si>
    <t>KNAUF2,7   PLAQUE HYDRO DOUBLAGE</t>
  </si>
  <si>
    <t>KNAUF2.7      PLAQUE HYDRO CLOISON</t>
  </si>
  <si>
    <t>SINIAT2,6   PLAQUE IGNIFUGE CLOISON</t>
  </si>
  <si>
    <t>SINIAT2,7   PLAQUE HABITO DOUBLAGE</t>
  </si>
  <si>
    <t>SINIAT2,7   PLAQUE HABITO CLOISON</t>
  </si>
  <si>
    <t>KNAUF2,5   PLAQUE  ACTIV'AIR DOUBLAGE</t>
  </si>
  <si>
    <t>KNAUF2,5   PLAQUE  ACTIV'AIR CLOISON</t>
  </si>
  <si>
    <t>KNAUF2,6   PLAQUE  ACTIV'AIR DOUBLAGE</t>
  </si>
  <si>
    <t>KNAUF2,6   PLAQUE  ACTIV'AIR CLOISON</t>
  </si>
  <si>
    <t>KNAUF2,7   PLAQUE  ACTIV'AIR DOUBLAGE</t>
  </si>
  <si>
    <t>KNAUF2,7   PLAQUE  ACTIV'AIR CLOISON</t>
  </si>
  <si>
    <t>KNAUF2,8   PLAQUE  ACTIV'AIR DOUBLAGE</t>
  </si>
  <si>
    <t>KNAUF2,8   PLAQUE  ACTIV'AIR CLOISON</t>
  </si>
  <si>
    <t>KNAUF3     PLAQUE  ACTIV'AIR DOUBLAGE</t>
  </si>
  <si>
    <t>KNAUF3     PLAQUE  ACTIV'AIR CLOISON</t>
  </si>
  <si>
    <t>KNAUF3 PLAQUE HABITO DOUBLAGE</t>
  </si>
  <si>
    <t>KNAUF3 PLAQUE HABITO CLOISON</t>
  </si>
  <si>
    <t>PLACO 2,5  PLAQUE ACTIV'AIR DOUBLAGE</t>
  </si>
  <si>
    <t>PLACO 2,5  PLAQUE ACTIV'AIR CLOISON</t>
  </si>
  <si>
    <t>PLACO 2,6  PLAQUE ACTIV'AIR DOUBLAGE</t>
  </si>
  <si>
    <t>PLACO 2,6  PLAQUE ACTIV'AIR CLOISON</t>
  </si>
  <si>
    <t>PLACO3      PLAQUE ACTIV'AIR DOUBLAGE</t>
  </si>
  <si>
    <t>PLACO3      PLAQUE ACTIV'AIR CLOISON</t>
  </si>
  <si>
    <t>SINIAT2,5   PLAQUE ACTIV'AIR DOUBLAGE</t>
  </si>
  <si>
    <t>SINIAT2,5   PLAQUE ACTIV'AIR CLOISON</t>
  </si>
  <si>
    <t>KNAUF2,6   PLAQUE PHONIQUE DOUBLAGE</t>
  </si>
  <si>
    <t>KNAUF2,6   PLAQUE PHONIQUE CLOISON</t>
  </si>
  <si>
    <t>KNAUF2,7   PLAQUE PHONIQUE DOUBLAGE</t>
  </si>
  <si>
    <t>KNAUF2,7   PLAQUE PHONIQUE CLOISON</t>
  </si>
  <si>
    <t>KNAUF3 PLAQUE PHONIQUE DOUBLAGE</t>
  </si>
  <si>
    <t>KNAUF3 PLAQUE PHONIQUE CLOISON</t>
  </si>
  <si>
    <t>KNAUF2,8   PLAQUE PHONIQUE DOUBLAGE</t>
  </si>
  <si>
    <t>KNAUF2,8   PLAQUE PHONIQUE CLOISON</t>
  </si>
  <si>
    <t>PLACO3     PLAQUE IGNIFUGE DOUBLAGE</t>
  </si>
  <si>
    <t>PLACO3     PLAQUE IGNIFUGE CLOISON</t>
  </si>
  <si>
    <t>PLACO2,8   PLAQUE PHONIQUE DOUBLAGE</t>
  </si>
  <si>
    <t>PLACO2,8   PLAQUE PHONIQUE CLOISON</t>
  </si>
  <si>
    <t>PLACO   RAILS CLOISON</t>
  </si>
  <si>
    <t>PLACO 2,5  PLAQUE HABITO DOUBLAGE</t>
  </si>
  <si>
    <t>PLACO 2,5  PLAQUE HABITO CLOISON</t>
  </si>
  <si>
    <t>PLACO 2,6  PLAQUE HABITO DOUGLAGE</t>
  </si>
  <si>
    <t>PLACO 2,6  PLAQUE HABITO CLOISON</t>
  </si>
  <si>
    <t>PLACO 2,7  PLAQUE HABITO DOUBLAGE</t>
  </si>
  <si>
    <t>PLACO 2,7  PLAQUE HABITO CLOISON</t>
  </si>
  <si>
    <t>PLACO3 PLAQUE HABITO DOUBLAGE</t>
  </si>
  <si>
    <t>PLACO3 PLAQUE HABITO CLOISON</t>
  </si>
  <si>
    <t>SINIAT2,6X1,20   PLAQUE ACTIV'AIR</t>
  </si>
  <si>
    <t>SINIAT   SUSPENTES PLAFOND</t>
  </si>
  <si>
    <t>PLACO   SUSPENTES PLAFOND</t>
  </si>
  <si>
    <t>DOUBLAGE</t>
  </si>
  <si>
    <t>SINIAT   LAINE GR32/120</t>
  </si>
  <si>
    <t>PLACO   LAINE GR32/100</t>
  </si>
  <si>
    <t>KNAUF   LAINE GR32/120</t>
  </si>
  <si>
    <t>PLACO   LISSE DOUBLAGE</t>
  </si>
  <si>
    <t>SINIAT   LISSE DOUBLAGE</t>
  </si>
  <si>
    <t>KNAUF  LISSE DOUBLAGE</t>
  </si>
  <si>
    <t>PLACO   APPUIS OPTIMA DOUBLAGE</t>
  </si>
  <si>
    <t>SINIAT   APPUIS OPTIMA DOUBLAGE</t>
  </si>
  <si>
    <t>PLACO   FOURRURES DOUBLAGE</t>
  </si>
  <si>
    <t>SINIAT   FOURRURES DOUBLAGE</t>
  </si>
  <si>
    <t>CLOISON</t>
  </si>
  <si>
    <t>SINIAT   MONTANTS CLOISON</t>
  </si>
  <si>
    <t>PLACO   MONTANTS CLOISON</t>
  </si>
  <si>
    <t>KNAUFLAINE ACOUSTIQUE 45 mm CLOISON</t>
  </si>
  <si>
    <t>SINIATLAINE ACOUSTIQUE 45 mm CLOISON</t>
  </si>
  <si>
    <t>PLACOLAINE ACOUSTIQUE 45 mm CLOISON</t>
  </si>
  <si>
    <t>plaques</t>
  </si>
  <si>
    <t>autres</t>
  </si>
  <si>
    <t>marque</t>
  </si>
  <si>
    <t>plaque/autre</t>
  </si>
  <si>
    <t>PLAQUE</t>
  </si>
  <si>
    <t>1)tuchoisis la marque</t>
  </si>
  <si>
    <t>2) tu choisis  soit PLAQUE  ou AUTRE pour autres (fourrure,susP,laine….)</t>
  </si>
  <si>
    <t xml:space="preserve">3) tes 2 pré-tris étant faits tu choisis l'article 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</si>
</sst>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4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</cellStyleXfs>
  <cellXfs count="25">
    <xf numFmtId="0" fontId="0" fillId="0" borderId="0" xfId="0"/>
    <xf numFmtId="0" fontId="1" fillId="0" borderId="0" xfId="1"/>
    <xf numFmtId="0" fontId="1" fillId="0" borderId="0" xfId="1" applyBorder="1"/>
    <xf numFmtId="0" fontId="1" fillId="2" borderId="0" xfId="1" applyFill="1"/>
    <xf numFmtId="0" fontId="1" fillId="2" borderId="0" xfId="1" applyFill="1" applyBorder="1"/>
    <xf numFmtId="0" fontId="3" fillId="0" borderId="2" xfId="1" applyFont="1" applyFill="1" applyBorder="1" applyAlignment="1">
      <alignment vertical="center"/>
    </xf>
    <xf numFmtId="0" fontId="2" fillId="3" borderId="3" xfId="1" applyFont="1" applyFill="1" applyBorder="1" applyAlignment="1">
      <alignment horizontal="center"/>
    </xf>
    <xf numFmtId="0" fontId="1" fillId="0" borderId="0" xfId="1" applyBorder="1"/>
    <xf numFmtId="0" fontId="1" fillId="0" borderId="1" xfId="1" applyBorder="1"/>
    <xf numFmtId="0" fontId="2" fillId="0" borderId="1" xfId="1" applyFont="1" applyBorder="1"/>
    <xf numFmtId="0" fontId="2" fillId="0" borderId="1" xfId="1" applyFont="1" applyFill="1" applyBorder="1"/>
    <xf numFmtId="0" fontId="1" fillId="0" borderId="1" xfId="1" applyFill="1" applyBorder="1"/>
    <xf numFmtId="0" fontId="2" fillId="0" borderId="0" xfId="1" applyFont="1" applyBorder="1"/>
    <xf numFmtId="0" fontId="1" fillId="0" borderId="1" xfId="1" applyNumberFormat="1" applyFont="1" applyFill="1" applyBorder="1" applyAlignment="1" applyProtection="1"/>
    <xf numFmtId="0" fontId="2" fillId="4" borderId="1" xfId="1" applyFont="1" applyFill="1" applyBorder="1"/>
    <xf numFmtId="0" fontId="2" fillId="4" borderId="4" xfId="1" applyFont="1" applyFill="1" applyBorder="1"/>
    <xf numFmtId="0" fontId="2" fillId="4" borderId="0" xfId="1" applyFont="1" applyFill="1" applyBorder="1"/>
    <xf numFmtId="0" fontId="1" fillId="0" borderId="4" xfId="1" applyBorder="1"/>
    <xf numFmtId="0" fontId="2" fillId="0" borderId="4" xfId="1" applyFont="1" applyBorder="1"/>
    <xf numFmtId="0" fontId="2" fillId="5" borderId="0" xfId="1" applyFont="1" applyFill="1" applyBorder="1"/>
    <xf numFmtId="0" fontId="1" fillId="5" borderId="1" xfId="1" applyFill="1" applyBorder="1"/>
    <xf numFmtId="0" fontId="2" fillId="5" borderId="1" xfId="1" applyFont="1" applyFill="1" applyBorder="1"/>
    <xf numFmtId="0" fontId="1" fillId="2" borderId="5" xfId="1" applyFill="1" applyBorder="1"/>
    <xf numFmtId="0" fontId="1" fillId="0" borderId="1" xfId="1" applyBorder="1" applyAlignment="1">
      <alignment horizontal="left"/>
    </xf>
    <xf numFmtId="0" fontId="1" fillId="0" borderId="1" xfId="1" applyBorder="1" applyAlignment="1">
      <alignment horizontal="center"/>
    </xf>
  </cellXfs>
  <cellStyles count="5">
    <cellStyle name="Euro" xfId="2"/>
    <cellStyle name="Normal" xfId="0" builtinId="0"/>
    <cellStyle name="Normal 2" xfId="3"/>
    <cellStyle name="Normal 3" xfId="4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13</xdr:row>
      <xdr:rowOff>127000</xdr:rowOff>
    </xdr:from>
    <xdr:to>
      <xdr:col>3</xdr:col>
      <xdr:colOff>361950</xdr:colOff>
      <xdr:row>20</xdr:row>
      <xdr:rowOff>19050</xdr:rowOff>
    </xdr:to>
    <xdr:cxnSp macro="">
      <xdr:nvCxnSpPr>
        <xdr:cNvPr id="3" name="Connecteur droit avec flèche 2"/>
        <xdr:cNvCxnSpPr/>
      </xdr:nvCxnSpPr>
      <xdr:spPr>
        <a:xfrm flipV="1">
          <a:off x="1009650" y="2520950"/>
          <a:ext cx="1498600" cy="128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317500</xdr:colOff>
      <xdr:row>16</xdr:row>
      <xdr:rowOff>127000</xdr:rowOff>
    </xdr:from>
    <xdr:to>
      <xdr:col>3</xdr:col>
      <xdr:colOff>171450</xdr:colOff>
      <xdr:row>20</xdr:row>
      <xdr:rowOff>95250</xdr:rowOff>
    </xdr:to>
    <xdr:cxnSp macro="">
      <xdr:nvCxnSpPr>
        <xdr:cNvPr id="5" name="Connecteur droit avec flèche 4"/>
        <xdr:cNvCxnSpPr/>
      </xdr:nvCxnSpPr>
      <xdr:spPr>
        <a:xfrm rot="5400000" flipH="1" flipV="1">
          <a:off x="1603375" y="3171825"/>
          <a:ext cx="812800" cy="615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704850</xdr:colOff>
      <xdr:row>18</xdr:row>
      <xdr:rowOff>133350</xdr:rowOff>
    </xdr:from>
    <xdr:to>
      <xdr:col>3</xdr:col>
      <xdr:colOff>762000</xdr:colOff>
      <xdr:row>20</xdr:row>
      <xdr:rowOff>158750</xdr:rowOff>
    </xdr:to>
    <xdr:cxnSp macro="">
      <xdr:nvCxnSpPr>
        <xdr:cNvPr id="7" name="Connecteur droit avec flèche 6"/>
        <xdr:cNvCxnSpPr/>
      </xdr:nvCxnSpPr>
      <xdr:spPr>
        <a:xfrm rot="5400000" flipH="1" flipV="1">
          <a:off x="2676525" y="3717925"/>
          <a:ext cx="406400" cy="57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D63"/>
  <sheetViews>
    <sheetView tabSelected="1" topLeftCell="A12" workbookViewId="0">
      <selection activeCell="J25" sqref="J25"/>
    </sheetView>
  </sheetViews>
  <sheetFormatPr baseColWidth="10" defaultRowHeight="14.5"/>
  <cols>
    <col min="2" max="2" width="8.90625" customWidth="1"/>
    <col min="4" max="4" width="32.1796875" customWidth="1"/>
  </cols>
  <sheetData>
    <row r="4" spans="1:4">
      <c r="A4" s="1"/>
      <c r="B4" s="1"/>
      <c r="C4" s="1"/>
    </row>
    <row r="5" spans="1:4">
      <c r="A5" s="3"/>
      <c r="B5" s="1"/>
      <c r="C5" s="1"/>
    </row>
    <row r="6" spans="1:4">
      <c r="A6" s="3"/>
      <c r="B6" s="1"/>
      <c r="C6" s="1"/>
    </row>
    <row r="7" spans="1:4">
      <c r="A7" s="3"/>
      <c r="B7" s="1"/>
      <c r="C7" s="1"/>
    </row>
    <row r="8" spans="1:4">
      <c r="A8" s="3"/>
      <c r="B8" s="1"/>
      <c r="C8" s="1"/>
    </row>
    <row r="9" spans="1:4">
      <c r="A9" s="3"/>
      <c r="B9" s="1"/>
      <c r="C9" s="1"/>
    </row>
    <row r="10" spans="1:4">
      <c r="A10" s="3"/>
      <c r="B10" s="1"/>
      <c r="C10" s="1"/>
    </row>
    <row r="11" spans="1:4">
      <c r="A11" s="3"/>
      <c r="B11" s="1"/>
      <c r="C11" s="1"/>
    </row>
    <row r="12" spans="1:4">
      <c r="A12" s="3"/>
      <c r="B12" s="1"/>
      <c r="C12" s="1"/>
    </row>
    <row r="13" spans="1:4">
      <c r="A13" s="4"/>
      <c r="B13" s="2"/>
      <c r="C13" s="2"/>
    </row>
    <row r="14" spans="1:4">
      <c r="A14" s="4"/>
      <c r="B14" s="2"/>
      <c r="C14" s="2"/>
      <c r="D14" t="s">
        <v>199</v>
      </c>
    </row>
    <row r="15" spans="1:4">
      <c r="A15" s="2"/>
      <c r="B15" s="2"/>
      <c r="C15" s="2"/>
    </row>
    <row r="16" spans="1:4">
      <c r="A16" s="4"/>
      <c r="B16" s="2"/>
      <c r="C16" s="2"/>
    </row>
    <row r="17" spans="1:4">
      <c r="A17" s="3"/>
      <c r="B17" s="1"/>
      <c r="C17" s="1"/>
      <c r="D17" t="s">
        <v>200</v>
      </c>
    </row>
    <row r="18" spans="1:4" ht="22">
      <c r="A18" s="5"/>
      <c r="B18" s="1"/>
      <c r="C18" s="1"/>
    </row>
    <row r="19" spans="1:4" ht="15" thickBot="1">
      <c r="A19" s="3"/>
      <c r="B19" s="1"/>
      <c r="C19" s="1"/>
      <c r="D19" t="s">
        <v>201</v>
      </c>
    </row>
    <row r="20" spans="1:4" ht="15" thickBot="1">
      <c r="A20" s="6" t="s">
        <v>0</v>
      </c>
      <c r="B20" s="1"/>
      <c r="C20" s="1"/>
    </row>
    <row r="21" spans="1:4" ht="15" thickBot="1">
      <c r="A21" s="6"/>
      <c r="B21" s="1" t="s">
        <v>196</v>
      </c>
      <c r="C21" s="1" t="s">
        <v>197</v>
      </c>
    </row>
    <row r="22" spans="1:4" ht="15" thickBot="1">
      <c r="A22" s="22">
        <f>IFERROR(INDEX('liste article'!C$2:C$192,MATCH(Feuil15!$D22,'liste article'!B$2:B$192,0)),"")</f>
        <v>1684748</v>
      </c>
      <c r="B22" s="23" t="s">
        <v>55</v>
      </c>
      <c r="C22" s="24" t="s">
        <v>198</v>
      </c>
      <c r="D22" t="s">
        <v>58</v>
      </c>
    </row>
    <row r="23" spans="1:4" ht="15" thickBot="1">
      <c r="A23" s="22" t="str">
        <f>IFERROR(INDEX('liste article'!C$2:C$192,MATCH(Feuil15!$D23,'liste article'!B$2:B$192,0)),"")</f>
        <v/>
      </c>
      <c r="B23" s="23"/>
      <c r="C23" s="24"/>
    </row>
    <row r="24" spans="1:4" ht="15" thickBot="1">
      <c r="A24" s="22" t="str">
        <f>IFERROR(INDEX('liste article'!C$2:C$192,MATCH(Feuil15!$D24,'liste article'!B$2:B$192,0)),"")</f>
        <v/>
      </c>
      <c r="B24" s="23"/>
      <c r="C24" s="24"/>
    </row>
    <row r="25" spans="1:4" ht="15" thickBot="1">
      <c r="A25" s="22" t="str">
        <f>IFERROR(INDEX('liste article'!C$2:C$192,MATCH(Feuil15!$D25,'liste article'!B$2:B$192,0)),"")</f>
        <v/>
      </c>
      <c r="B25" s="23"/>
      <c r="C25" s="24"/>
    </row>
    <row r="26" spans="1:4" ht="15" thickBot="1">
      <c r="A26" s="22" t="str">
        <f>IFERROR(INDEX('liste article'!C$2:C$192,MATCH(Feuil15!$D26,'liste article'!B$2:B$192,0)),"")</f>
        <v/>
      </c>
      <c r="B26" s="23"/>
      <c r="C26" s="24"/>
    </row>
    <row r="27" spans="1:4" ht="15" thickBot="1">
      <c r="A27" s="22" t="str">
        <f>IFERROR(INDEX('liste article'!C$2:C$192,MATCH(Feuil15!$D27,'liste article'!B$2:B$192,0)),"")</f>
        <v/>
      </c>
      <c r="B27" s="23"/>
      <c r="C27" s="24"/>
    </row>
    <row r="28" spans="1:4" ht="15" thickBot="1">
      <c r="A28" s="22">
        <f>IFERROR(INDEX('liste article'!C$2:C$192,MATCH(Feuil15!$D28,'liste article'!B$2:B$192,0)),"")</f>
        <v>1684748</v>
      </c>
      <c r="B28" s="23" t="s">
        <v>55</v>
      </c>
      <c r="C28" s="24" t="s">
        <v>198</v>
      </c>
      <c r="D28" t="s">
        <v>58</v>
      </c>
    </row>
    <row r="29" spans="1:4" ht="15" thickBot="1">
      <c r="A29" s="22" t="str">
        <f>IFERROR(INDEX('liste article'!C$2:C$192,MATCH(Feuil15!$D29,'liste article'!B$2:B$192,0)),"")</f>
        <v/>
      </c>
      <c r="B29" s="23"/>
      <c r="C29" s="24"/>
    </row>
    <row r="30" spans="1:4" ht="15" thickBot="1">
      <c r="A30" s="22" t="str">
        <f>IFERROR(INDEX('liste article'!C$2:C$192,MATCH(Feuil15!$D30,'liste article'!B$2:B$192,0)),"")</f>
        <v/>
      </c>
      <c r="B30" s="23"/>
      <c r="C30" s="24"/>
    </row>
    <row r="31" spans="1:4" ht="15" thickBot="1">
      <c r="A31" s="22" t="str">
        <f>IFERROR(INDEX('liste article'!C$2:C$192,MATCH(Feuil15!$D31,'liste article'!B$2:B$192,0)),"")</f>
        <v/>
      </c>
      <c r="B31" s="23"/>
      <c r="C31" s="24"/>
    </row>
    <row r="32" spans="1:4" ht="15" thickBot="1">
      <c r="A32" s="22" t="str">
        <f>IFERROR(INDEX('liste article'!C$2:C$192,MATCH(Feuil15!$D32,'liste article'!B$2:B$192,0)),"")</f>
        <v/>
      </c>
      <c r="B32" s="23"/>
      <c r="C32" s="24"/>
    </row>
    <row r="33" spans="1:3" ht="15" thickBot="1">
      <c r="A33" s="22" t="str">
        <f>IFERROR(INDEX('liste article'!C$2:C$192,MATCH(Feuil15!$D33,'liste article'!B$2:B$192,0)),"")</f>
        <v/>
      </c>
      <c r="B33" s="23"/>
      <c r="C33" s="24"/>
    </row>
    <row r="34" spans="1:3" ht="15" thickBot="1">
      <c r="A34" s="22" t="str">
        <f>IFERROR(INDEX('liste article'!C$2:C$192,MATCH(Feuil15!$D34,'liste article'!B$2:B$192,0)),"")</f>
        <v/>
      </c>
      <c r="B34" s="23"/>
      <c r="C34" s="24"/>
    </row>
    <row r="35" spans="1:3" ht="15" thickBot="1">
      <c r="A35" s="22" t="str">
        <f>IFERROR(INDEX('liste article'!C$2:C$192,MATCH(Feuil15!$D35,'liste article'!B$2:B$192,0)),"")</f>
        <v/>
      </c>
      <c r="B35" s="23"/>
      <c r="C35" s="24"/>
    </row>
    <row r="36" spans="1:3" ht="15" thickBot="1">
      <c r="A36" s="22" t="str">
        <f>IFERROR(INDEX('liste article'!C$2:C$192,MATCH(Feuil15!$D36,'liste article'!B$2:B$192,0)),"")</f>
        <v/>
      </c>
      <c r="B36" s="23"/>
      <c r="C36" s="24"/>
    </row>
    <row r="37" spans="1:3" ht="15" thickBot="1">
      <c r="A37" s="22" t="str">
        <f>IFERROR(INDEX('liste article'!C$2:C$192,MATCH(Feuil15!$D37,'liste article'!B$2:B$192,0)),"")</f>
        <v/>
      </c>
      <c r="B37" s="23"/>
      <c r="C37" s="24"/>
    </row>
    <row r="38" spans="1:3" ht="15" thickBot="1">
      <c r="A38" s="22" t="str">
        <f>IFERROR(INDEX('liste article'!C$2:C$192,MATCH(Feuil15!$D38,'liste article'!B$2:B$192,0)),"")</f>
        <v/>
      </c>
      <c r="B38" s="23"/>
      <c r="C38" s="24"/>
    </row>
    <row r="39" spans="1:3" ht="15" thickBot="1">
      <c r="A39" s="22" t="str">
        <f>IFERROR(INDEX('liste article'!C$2:C$192,MATCH(Feuil15!$D39,'liste article'!B$2:B$192,0)),"")</f>
        <v/>
      </c>
      <c r="B39" s="23"/>
      <c r="C39" s="24"/>
    </row>
    <row r="40" spans="1:3" ht="15" thickBot="1">
      <c r="A40" s="22" t="str">
        <f>IFERROR(INDEX('liste article'!C$2:C$192,MATCH(Feuil15!$D40,'liste article'!B$2:B$192,0)),"")</f>
        <v/>
      </c>
      <c r="B40" s="23"/>
      <c r="C40" s="24"/>
    </row>
    <row r="41" spans="1:3" ht="15" thickBot="1">
      <c r="A41" s="22" t="str">
        <f>IFERROR(INDEX('liste article'!C$2:C$192,MATCH(Feuil15!$D41,'liste article'!B$2:B$192,0)),"")</f>
        <v/>
      </c>
      <c r="B41" s="23"/>
      <c r="C41" s="24"/>
    </row>
    <row r="42" spans="1:3" ht="15" thickBot="1">
      <c r="A42" s="22" t="str">
        <f>IFERROR(INDEX('liste article'!C$2:C$192,MATCH(Feuil15!$D42,'liste article'!B$2:B$192,0)),"")</f>
        <v/>
      </c>
      <c r="B42" s="23"/>
      <c r="C42" s="24"/>
    </row>
    <row r="43" spans="1:3" ht="15" thickBot="1">
      <c r="A43" s="22" t="str">
        <f>IFERROR(INDEX('liste article'!C$2:C$192,MATCH(Feuil15!$D43,'liste article'!B$2:B$192,0)),"")</f>
        <v/>
      </c>
      <c r="B43" s="23"/>
      <c r="C43" s="24"/>
    </row>
    <row r="44" spans="1:3" ht="15" thickBot="1">
      <c r="A44" s="22" t="str">
        <f>IFERROR(INDEX('liste article'!C$2:C$192,MATCH(Feuil15!$D44,'liste article'!B$2:B$192,0)),"")</f>
        <v/>
      </c>
      <c r="B44" s="23"/>
      <c r="C44" s="24"/>
    </row>
    <row r="45" spans="1:3" ht="15" thickBot="1">
      <c r="A45" s="22" t="str">
        <f>IFERROR(INDEX('liste article'!C$2:C$192,MATCH(Feuil15!$D45,'liste article'!B$2:B$192,0)),"")</f>
        <v/>
      </c>
      <c r="B45" s="23"/>
      <c r="C45" s="24"/>
    </row>
    <row r="46" spans="1:3" ht="15" thickBot="1">
      <c r="A46" s="22" t="str">
        <f>IFERROR(INDEX('liste article'!C$2:C$192,MATCH(Feuil15!$D46,'liste article'!B$2:B$192,0)),"")</f>
        <v/>
      </c>
      <c r="B46" s="23"/>
      <c r="C46" s="24"/>
    </row>
    <row r="47" spans="1:3" ht="15" thickBot="1">
      <c r="A47" s="22" t="str">
        <f>IFERROR(INDEX('liste article'!C$2:C$192,MATCH(Feuil15!$D47,'liste article'!B$2:B$192,0)),"")</f>
        <v/>
      </c>
      <c r="B47" s="23"/>
      <c r="C47" s="24"/>
    </row>
    <row r="48" spans="1:3" ht="15" thickBot="1">
      <c r="A48" s="22" t="str">
        <f>IFERROR(INDEX('liste article'!C$2:C$192,MATCH(Feuil15!$D48,'liste article'!B$2:B$192,0)),"")</f>
        <v/>
      </c>
      <c r="B48" s="23"/>
      <c r="C48" s="24"/>
    </row>
    <row r="49" spans="1:3" ht="15" thickBot="1">
      <c r="A49" s="22" t="str">
        <f>IFERROR(INDEX('liste article'!C$2:C$192,MATCH(Feuil15!$D49,'liste article'!B$2:B$192,0)),"")</f>
        <v/>
      </c>
      <c r="B49" s="23"/>
      <c r="C49" s="24"/>
    </row>
    <row r="50" spans="1:3" ht="15" thickBot="1">
      <c r="A50" s="22" t="str">
        <f>IFERROR(INDEX('liste article'!C$2:C$192,MATCH(Feuil15!$D50,'liste article'!B$2:B$192,0)),"")</f>
        <v/>
      </c>
      <c r="B50" s="23"/>
      <c r="C50" s="24"/>
    </row>
    <row r="51" spans="1:3" ht="15" thickBot="1">
      <c r="A51" s="22" t="str">
        <f>IFERROR(INDEX('liste article'!C$2:C$192,MATCH(Feuil15!$D51,'liste article'!B$2:B$192,0)),"")</f>
        <v/>
      </c>
      <c r="B51" s="23"/>
      <c r="C51" s="24"/>
    </row>
    <row r="52" spans="1:3" ht="15" thickBot="1">
      <c r="A52" s="22" t="str">
        <f>IFERROR(INDEX('liste article'!C$2:C$192,MATCH(Feuil15!$D52,'liste article'!B$2:B$192,0)),"")</f>
        <v/>
      </c>
      <c r="B52" s="23"/>
      <c r="C52" s="24"/>
    </row>
    <row r="53" spans="1:3" ht="15" thickBot="1">
      <c r="A53" s="22" t="str">
        <f>IFERROR(INDEX('liste article'!C$2:C$192,MATCH(Feuil15!$D53,'liste article'!B$2:B$192,0)),"")</f>
        <v/>
      </c>
      <c r="B53" s="23"/>
      <c r="C53" s="24"/>
    </row>
    <row r="54" spans="1:3" ht="15" thickBot="1">
      <c r="A54" s="22" t="str">
        <f>IFERROR(INDEX('liste article'!C$2:C$192,MATCH(Feuil15!$D54,'liste article'!B$2:B$192,0)),"")</f>
        <v/>
      </c>
      <c r="B54" s="23"/>
      <c r="C54" s="24"/>
    </row>
    <row r="55" spans="1:3" ht="15" thickBot="1">
      <c r="A55" s="22" t="str">
        <f>IFERROR(INDEX('liste article'!C$2:C$192,MATCH(Feuil15!$D55,'liste article'!B$2:B$192,0)),"")</f>
        <v/>
      </c>
      <c r="B55" s="23"/>
      <c r="C55" s="24"/>
    </row>
    <row r="56" spans="1:3" ht="15" thickBot="1">
      <c r="A56" s="22" t="str">
        <f>IFERROR(INDEX('liste article'!C$2:C$192,MATCH(Feuil15!$D56,'liste article'!B$2:B$192,0)),"")</f>
        <v/>
      </c>
      <c r="B56" s="23"/>
      <c r="C56" s="24"/>
    </row>
    <row r="57" spans="1:3" ht="15" thickBot="1">
      <c r="A57" s="22" t="str">
        <f>IFERROR(INDEX('liste article'!C$2:C$192,MATCH(Feuil15!$D57,'liste article'!B$2:B$192,0)),"")</f>
        <v/>
      </c>
      <c r="B57" s="23"/>
      <c r="C57" s="24"/>
    </row>
    <row r="58" spans="1:3" ht="15" thickBot="1">
      <c r="A58" s="22" t="str">
        <f>IFERROR(INDEX('liste article'!C$2:C$192,MATCH(Feuil15!$D58,'liste article'!B$2:B$192,0)),"")</f>
        <v/>
      </c>
      <c r="B58" s="23"/>
      <c r="C58" s="24"/>
    </row>
    <row r="59" spans="1:3" ht="15" thickBot="1">
      <c r="A59" s="22" t="str">
        <f>IFERROR(INDEX('liste article'!C$2:C$192,MATCH(Feuil15!$D59,'liste article'!B$2:B$192,0)),"")</f>
        <v/>
      </c>
      <c r="B59" s="23"/>
      <c r="C59" s="24"/>
    </row>
    <row r="60" spans="1:3" ht="15" thickBot="1">
      <c r="A60" s="22" t="str">
        <f>IFERROR(INDEX('liste article'!C$2:C$192,MATCH(Feuil15!$D60,'liste article'!B$2:B$192,0)),"")</f>
        <v/>
      </c>
      <c r="B60" s="23"/>
      <c r="C60" s="24"/>
    </row>
    <row r="61" spans="1:3" ht="15" thickBot="1">
      <c r="A61" s="22" t="str">
        <f>IFERROR(INDEX('liste article'!C$2:C$192,MATCH(Feuil15!$D61,'liste article'!B$2:B$192,0)),"")</f>
        <v/>
      </c>
      <c r="B61" s="23"/>
      <c r="C61" s="24"/>
    </row>
    <row r="62" spans="1:3" ht="15" thickBot="1">
      <c r="A62" s="22" t="str">
        <f>IFERROR(INDEX('liste article'!C$2:C$192,MATCH(Feuil15!$D62,'liste article'!B$2:B$192,0)),"")</f>
        <v/>
      </c>
      <c r="B62" s="23"/>
      <c r="C62" s="24"/>
    </row>
    <row r="63" spans="1:3" ht="15" thickBot="1">
      <c r="A63" s="22" t="str">
        <f>IFERROR(INDEX('liste article'!C$2:C$192,MATCH(Feuil15!$D63,'liste article'!B$2:B$192,0)),"")</f>
        <v/>
      </c>
      <c r="B63" s="23"/>
      <c r="C63" s="24"/>
    </row>
  </sheetData>
  <dataValidations count="3">
    <dataValidation type="list" allowBlank="1" showInputMessage="1" showErrorMessage="1" sqref="B22:B63">
      <formula1>marques</formula1>
    </dataValidation>
    <dataValidation type="list" allowBlank="1" showInputMessage="1" showErrorMessage="1" sqref="C22:C63">
      <formula1>"PLAQUE,AUTRE"</formula1>
    </dataValidation>
    <dataValidation type="list" allowBlank="1" showInputMessage="1" showErrorMessage="1" sqref="D22:D37">
      <formula1>OFFSET(INDIRECT($C22),,MATCH($B22,marques,0)-1, COUNTIF(OFFSET(INDIRECT($C22),,MATCH($B22,marques,0)-1,100),"&gt;&lt;"))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92"/>
  <sheetViews>
    <sheetView workbookViewId="0">
      <selection activeCell="F1" sqref="F1:H1"/>
    </sheetView>
  </sheetViews>
  <sheetFormatPr baseColWidth="10" defaultRowHeight="14.5"/>
  <cols>
    <col min="2" max="2" width="42" customWidth="1"/>
    <col min="3" max="3" width="23.54296875" customWidth="1"/>
    <col min="6" max="6" width="43.90625" customWidth="1"/>
    <col min="7" max="7" width="38.36328125" customWidth="1"/>
    <col min="8" max="8" width="37.1796875" customWidth="1"/>
    <col min="10" max="10" width="39.54296875" customWidth="1"/>
    <col min="11" max="11" width="36.1796875" customWidth="1"/>
    <col min="12" max="12" width="53.7265625" customWidth="1"/>
  </cols>
  <sheetData>
    <row r="1" spans="1:13">
      <c r="A1" s="9" t="s">
        <v>13</v>
      </c>
      <c r="B1" s="9" t="s">
        <v>14</v>
      </c>
      <c r="C1" s="9" t="s">
        <v>15</v>
      </c>
      <c r="F1" t="str">
        <f t="array" aca="1" ref="F1" ca="1">IFERROR(OFFSET($A$1,MATCH(0,IF($A$2:$A$192="","",COUNTIF($E1:E1,$A$2:$A$192)),0),),"")</f>
        <v>SINIAT</v>
      </c>
      <c r="G1" t="str">
        <f t="array" aca="1" ref="G1" ca="1">IFERROR(OFFSET($A$1,MATCH(0,IF($A$2:$A$192="","",COUNTIF($E1:F1,$A$2:$A$192)),0),),"")</f>
        <v>PLACO</v>
      </c>
      <c r="H1" t="str">
        <f t="array" aca="1" ref="H1" ca="1">IFERROR(OFFSET($A$1,MATCH(0,IF($A$2:$A$192="","",COUNTIF($E1:G1,$A$2:$A$192)),0),),"")</f>
        <v>KNAUF</v>
      </c>
      <c r="I1" t="str">
        <f t="array" aca="1" ref="I1" ca="1">IFERROR(OFFSET($A$1,MATCH(0,IF($A$2:$A$192="","",COUNTIF($E1:H1,$A$2:$A$192)),0),),"")</f>
        <v/>
      </c>
      <c r="J1" t="str">
        <f t="array" aca="1" ref="J1" ca="1">IFERROR(OFFSET($A$1,MATCH(0,IF($A$2:$A$192="","",COUNTIF($I1:I1,$A$2:$A$192)),0),),"")</f>
        <v>SINIAT</v>
      </c>
      <c r="K1" t="str">
        <f t="array" aca="1" ref="K1" ca="1">IFERROR(OFFSET($A$1,MATCH(0,IF($A$2:$A$192="","",COUNTIF($I1:J1,$A$2:$A$192)),0),),"")</f>
        <v>PLACO</v>
      </c>
      <c r="L1" t="str">
        <f t="array" aca="1" ref="L1" ca="1">IFERROR(OFFSET($A$1,MATCH(0,IF($A$2:$A$192="","",COUNTIF($I1:K1,$A$2:$A$192)),0),),"")</f>
        <v>KNAUF</v>
      </c>
      <c r="M1" t="str">
        <f t="array" aca="1" ref="M1" ca="1">IFERROR(OFFSET($A$1,MATCH(0,IF($A$2:$A$192="","",COUNTIF($I1:L1,$A$2:$A$192)),0),),"")</f>
        <v/>
      </c>
    </row>
    <row r="2" spans="1:13">
      <c r="A2" s="14" t="s">
        <v>16</v>
      </c>
      <c r="B2" s="10" t="s">
        <v>17</v>
      </c>
      <c r="C2" s="13">
        <v>1008805</v>
      </c>
      <c r="E2" t="s">
        <v>194</v>
      </c>
      <c r="F2" t="str">
        <f t="array" aca="1" ref="F2" ca="1">INDEX($B$2:$B$192,SMALL(IF((ISNUMBER(SEARCH("plaque",$B$2:$B$192))*1)*($A$2:$A$192=F$1),ROW($2:$192)-1,""),ROW($A1)))</f>
        <v>SINIAT 2,6   PLAQUE ACTIV'AIR DOUBLAGE</v>
      </c>
      <c r="G2" t="str">
        <f t="array" aca="1" ref="G2" ca="1">INDEX($B$2:$B$192,SMALL(IF((ISNUMBER(SEARCH("plaque",$B$2:$B$192))*1)*($A$2:$A$192=G$1),ROW($2:$192)-1,""),ROW($A1)))</f>
        <v>PLACO 2,8   PLAQUE HYDRO DOUBLAGE</v>
      </c>
      <c r="H2" t="str">
        <f t="array" aca="1" ref="H2" ca="1">INDEX($B$2:$B$192,SMALL(IF((ISNUMBER(SEARCH("plaque",$B$2:$B$192))*1)*($A$2:$A$192=H$1),ROW($2:$192)-1,""),ROW($A1)))</f>
        <v>KNAUF2,5   PLAQUE IGNIFUGE DOUBLAGE</v>
      </c>
      <c r="I2" t="s">
        <v>195</v>
      </c>
      <c r="J2" t="str">
        <f t="array" aca="1" ref="J2" ca="1">INDEX($B$2:$B$192,SMALL(IF(NOT(ISNUMBER(SEARCH("plaque",$B$2:$B$192))*1)*($A$2:$A$192=J$1),ROW($2:$192)-1,""),ROW($A1)))</f>
        <v>SINIAT   RAILS CLOISON</v>
      </c>
      <c r="K2" t="str">
        <f t="array" aca="1" ref="K2" ca="1">INDEX($B$2:$B$192,SMALL(IF(NOT(ISNUMBER(SEARCH("plaque",$B$2:$B$192))*1)*($A$2:$A$192=K$1),ROW($2:$192)-1,""),ROW($A1)))</f>
        <v>PLACO   FOURRURES PLAFOND</v>
      </c>
      <c r="L2" t="str">
        <f t="array" aca="1" ref="L2" ca="1">INDEX($B$2:$B$192,SMALL(IF(NOT(ISNUMBER(SEARCH("plaque",$B$2:$B$192))*1)*($A$2:$A$192=L$1),ROW($2:$192)-1,""),ROW($A1)))</f>
        <v>KNAUF   FOURRURES PLAFOND</v>
      </c>
    </row>
    <row r="3" spans="1:13">
      <c r="A3" s="14" t="s">
        <v>16</v>
      </c>
      <c r="B3" s="10" t="s">
        <v>18</v>
      </c>
      <c r="C3" s="13">
        <v>1008805</v>
      </c>
      <c r="F3" t="str">
        <f t="array" aca="1" ref="F3" ca="1">INDEX($B$2:$B$192,SMALL(IF((ISNUMBER(SEARCH("plaque",$B$2:$B$192))*1)*($A$2:$A$192=F$1),ROW($2:$192)-1,""),ROW($A2)))</f>
        <v>PLACO 2,6   PLAQUE PHONIQUE DOUBLAGE</v>
      </c>
      <c r="G3" t="str">
        <f t="array" aca="1" ref="G3" ca="1">INDEX($B$2:$B$192,SMALL(IF((ISNUMBER(SEARCH("plaque",$B$2:$B$192))*1)*($A$2:$A$192=G$1),ROW($2:$192)-1,""),ROW($A2)))</f>
        <v>PLACO 2,8   PLAQUE HYDRO CLOISON</v>
      </c>
      <c r="H3" t="str">
        <f t="array" aca="1" ref="H3" ca="1">INDEX($B$2:$B$192,SMALL(IF((ISNUMBER(SEARCH("plaque",$B$2:$B$192))*1)*($A$2:$A$192=H$1),ROW($2:$192)-1,""),ROW($A2)))</f>
        <v>KNAUF2,5   PLAQUE IGNIFUGE CLOISON</v>
      </c>
      <c r="J3" t="str">
        <f t="array" aca="1" ref="J3" ca="1">INDEX($B$2:$B$192,SMALL(IF(NOT(ISNUMBER(SEARCH("plaque",$B$2:$B$192))*1)*($A$2:$A$192=J$1),ROW($2:$192)-1,""),ROW($A2)))</f>
        <v>SINIAT   FOURRURES PLAFOND</v>
      </c>
      <c r="K3" t="str">
        <f t="array" aca="1" ref="K3" ca="1">INDEX($B$2:$B$192,SMALL(IF(NOT(ISNUMBER(SEARCH("plaque",$B$2:$B$192))*1)*($A$2:$A$192=K$1),ROW($2:$192)-1,""),ROW($A2)))</f>
        <v>PLACO   RAILS CLOISON</v>
      </c>
      <c r="L3" t="str">
        <f t="array" aca="1" ref="L3" ca="1">INDEX($B$2:$B$192,SMALL(IF(NOT(ISNUMBER(SEARCH("plaque",$B$2:$B$192))*1)*($A$2:$A$192=L$1),ROW($2:$192)-1,""),ROW($A2)))</f>
        <v>KNAUF   SUSPENTES PLAFOND</v>
      </c>
    </row>
    <row r="4" spans="1:13">
      <c r="A4" s="14" t="s">
        <v>16</v>
      </c>
      <c r="B4" s="10" t="s">
        <v>19</v>
      </c>
      <c r="C4" s="13">
        <v>1008805</v>
      </c>
      <c r="F4" t="str">
        <f t="array" aca="1" ref="F4" ca="1">INDEX($B$2:$B$192,SMALL(IF((ISNUMBER(SEARCH("plaque",$B$2:$B$192))*1)*($A$2:$A$192=F$1),ROW($2:$192)-1,""),ROW($A3)))</f>
        <v>SINIAT 2,6   PLAQUE ACTIV'AIR CLOISON</v>
      </c>
      <c r="G4" t="str">
        <f t="array" aca="1" ref="G4" ca="1">INDEX($B$2:$B$192,SMALL(IF((ISNUMBER(SEARCH("plaque",$B$2:$B$192))*1)*($A$2:$A$192=G$1),ROW($2:$192)-1,""),ROW($A3)))</f>
        <v xml:space="preserve">PLACO 2,7   PLAQUE STANDARD  DOUBLAGE </v>
      </c>
      <c r="H4" t="str">
        <f t="array" aca="1" ref="H4" ca="1">INDEX($B$2:$B$192,SMALL(IF((ISNUMBER(SEARCH("plaque",$B$2:$B$192))*1)*($A$2:$A$192=H$1),ROW($2:$192)-1,""),ROW($A3)))</f>
        <v>KNAUF2,6   PLAQUE IGNIFUGE DOUBLAGE</v>
      </c>
      <c r="J4" t="str">
        <f t="array" aca="1" ref="J4" ca="1">INDEX($B$2:$B$192,SMALL(IF(NOT(ISNUMBER(SEARCH("plaque",$B$2:$B$192))*1)*($A$2:$A$192=J$1),ROW($2:$192)-1,""),ROW($A3)))</f>
        <v>SINIAT   SUSPENTES PLAFOND</v>
      </c>
      <c r="K4" t="str">
        <f t="array" aca="1" ref="K4" ca="1">INDEX($B$2:$B$192,SMALL(IF(NOT(ISNUMBER(SEARCH("plaque",$B$2:$B$192))*1)*($A$2:$A$192=K$1),ROW($2:$192)-1,""),ROW($A3)))</f>
        <v>PLACO   SUSPENTES PLAFOND</v>
      </c>
      <c r="L4" t="str">
        <f t="array" aca="1" ref="L4" ca="1">INDEX($B$2:$B$192,SMALL(IF(NOT(ISNUMBER(SEARCH("plaque",$B$2:$B$192))*1)*($A$2:$A$192=L$1),ROW($2:$192)-1,""),ROW($A3)))</f>
        <v>KNAUF   RAILS CLOISON</v>
      </c>
    </row>
    <row r="5" spans="1:13">
      <c r="A5" s="14" t="s">
        <v>16</v>
      </c>
      <c r="B5" s="10" t="s">
        <v>20</v>
      </c>
      <c r="C5" s="13">
        <v>1008805</v>
      </c>
      <c r="F5" t="str">
        <f t="array" aca="1" ref="F5" ca="1">INDEX($B$2:$B$192,SMALL(IF((ISNUMBER(SEARCH("plaque",$B$2:$B$192))*1)*($A$2:$A$192=F$1),ROW($2:$192)-1,""),ROW($A4)))</f>
        <v>PLACO 2,6   PLAQUE PHONIQUE CLOISON</v>
      </c>
      <c r="G5" t="str">
        <f t="array" aca="1" ref="G5" ca="1">INDEX($B$2:$B$192,SMALL(IF((ISNUMBER(SEARCH("plaque",$B$2:$B$192))*1)*($A$2:$A$192=G$1),ROW($2:$192)-1,""),ROW($A4)))</f>
        <v xml:space="preserve">PLACO 2,7   PLAQUE STANDARD  CLOISON </v>
      </c>
      <c r="H5" t="str">
        <f t="array" aca="1" ref="H5" ca="1">INDEX($B$2:$B$192,SMALL(IF((ISNUMBER(SEARCH("plaque",$B$2:$B$192))*1)*($A$2:$A$192=H$1),ROW($2:$192)-1,""),ROW($A4)))</f>
        <v>KNAUF2,6   PLAQUE IGNIFUGE CLOISON</v>
      </c>
      <c r="J5" t="str">
        <f t="array" aca="1" ref="J5" ca="1">INDEX($B$2:$B$192,SMALL(IF(NOT(ISNUMBER(SEARCH("plaque",$B$2:$B$192))*1)*($A$2:$A$192=J$1),ROW($2:$192)-1,""),ROW($A4)))</f>
        <v>SINIAT   LAINE GR32/120</v>
      </c>
      <c r="K5" t="str">
        <f t="array" aca="1" ref="K5" ca="1">INDEX($B$2:$B$192,SMALL(IF(NOT(ISNUMBER(SEARCH("plaque",$B$2:$B$192))*1)*($A$2:$A$192=K$1),ROW($2:$192)-1,""),ROW($A4)))</f>
        <v>PLACO   LAINE GR32/100</v>
      </c>
      <c r="L5" t="str">
        <f t="array" aca="1" ref="L5" ca="1">INDEX($B$2:$B$192,SMALL(IF(NOT(ISNUMBER(SEARCH("plaque",$B$2:$B$192))*1)*($A$2:$A$192=L$1),ROW($2:$192)-1,""),ROW($A4)))</f>
        <v>KNAUF   LAINE GR32/120</v>
      </c>
    </row>
    <row r="6" spans="1:13">
      <c r="A6" s="14" t="s">
        <v>16</v>
      </c>
      <c r="B6" s="10" t="s">
        <v>21</v>
      </c>
      <c r="C6" s="13">
        <v>1061753</v>
      </c>
      <c r="F6" t="str">
        <f t="array" aca="1" ref="F6" ca="1">INDEX($B$2:$B$192,SMALL(IF((ISNUMBER(SEARCH("plaque",$B$2:$B$192))*1)*($A$2:$A$192=F$1),ROW($2:$192)-1,""),ROW($A5)))</f>
        <v>SINIAT 2,7   PLAQUE ACTIV'AIR DOUBLAGE</v>
      </c>
      <c r="G6" t="str">
        <f t="array" aca="1" ref="G6" ca="1">INDEX($B$2:$B$192,SMALL(IF((ISNUMBER(SEARCH("plaque",$B$2:$B$192))*1)*($A$2:$A$192=G$1),ROW($2:$192)-1,""),ROW($A5)))</f>
        <v>PLACO 2,5   PLAQUE IGNIFUGE DOUBLAGE</v>
      </c>
      <c r="H6" t="str">
        <f t="array" aca="1" ref="H6" ca="1">INDEX($B$2:$B$192,SMALL(IF((ISNUMBER(SEARCH("plaque",$B$2:$B$192))*1)*($A$2:$A$192=H$1),ROW($2:$192)-1,""),ROW($A5)))</f>
        <v>KNAUF2,8   PLAQUE IGNIFUGE DOUBLAGE</v>
      </c>
      <c r="J6" t="str">
        <f t="array" aca="1" ref="J6" ca="1">INDEX($B$2:$B$192,SMALL(IF(NOT(ISNUMBER(SEARCH("plaque",$B$2:$B$192))*1)*($A$2:$A$192=J$1),ROW($2:$192)-1,""),ROW($A5)))</f>
        <v>SINIAT   LISSE DOUBLAGE</v>
      </c>
      <c r="K6" t="str">
        <f t="array" aca="1" ref="K6" ca="1">INDEX($B$2:$B$192,SMALL(IF(NOT(ISNUMBER(SEARCH("plaque",$B$2:$B$192))*1)*($A$2:$A$192=K$1),ROW($2:$192)-1,""),ROW($A5)))</f>
        <v>PLACO   LISSE DOUBLAGE</v>
      </c>
      <c r="L6" t="str">
        <f t="array" aca="1" ref="L6" ca="1">INDEX($B$2:$B$192,SMALL(IF(NOT(ISNUMBER(SEARCH("plaque",$B$2:$B$192))*1)*($A$2:$A$192=L$1),ROW($2:$192)-1,""),ROW($A5)))</f>
        <v>KNAUF  LISSE DOUBLAGE</v>
      </c>
    </row>
    <row r="7" spans="1:13">
      <c r="A7" s="14" t="s">
        <v>16</v>
      </c>
      <c r="B7" s="10" t="s">
        <v>22</v>
      </c>
      <c r="C7" s="13">
        <v>1061753</v>
      </c>
      <c r="F7" t="str">
        <f t="array" aca="1" ref="F7" ca="1">INDEX($B$2:$B$192,SMALL(IF((ISNUMBER(SEARCH("plaque",$B$2:$B$192))*1)*($A$2:$A$192=F$1),ROW($2:$192)-1,""),ROW($A6)))</f>
        <v>PLACO 2,7   PLAQUE PHONIQUE DOUBLAGE</v>
      </c>
      <c r="G7" t="str">
        <f t="array" aca="1" ref="G7" ca="1">INDEX($B$2:$B$192,SMALL(IF((ISNUMBER(SEARCH("plaque",$B$2:$B$192))*1)*($A$2:$A$192=G$1),ROW($2:$192)-1,""),ROW($A6)))</f>
        <v>PLACO 2,5   PLAQUE IGNIFUGE CLOISON</v>
      </c>
      <c r="H7" t="str">
        <f t="array" aca="1" ref="H7" ca="1">INDEX($B$2:$B$192,SMALL(IF((ISNUMBER(SEARCH("plaque",$B$2:$B$192))*1)*($A$2:$A$192=H$1),ROW($2:$192)-1,""),ROW($A6)))</f>
        <v>KNAUF2,8   PLAQUE IGNIFUGE CLOISON</v>
      </c>
      <c r="J7" t="str">
        <f t="array" aca="1" ref="J7" ca="1">INDEX($B$2:$B$192,SMALL(IF(NOT(ISNUMBER(SEARCH("plaque",$B$2:$B$192))*1)*($A$2:$A$192=J$1),ROW($2:$192)-1,""),ROW($A6)))</f>
        <v>SINIAT   APPUIS OPTIMA DOUBLAGE</v>
      </c>
      <c r="K7" t="str">
        <f t="array" aca="1" ref="K7" ca="1">INDEX($B$2:$B$192,SMALL(IF(NOT(ISNUMBER(SEARCH("plaque",$B$2:$B$192))*1)*($A$2:$A$192=K$1),ROW($2:$192)-1,""),ROW($A6)))</f>
        <v>PLACO   APPUIS OPTIMA DOUBLAGE</v>
      </c>
      <c r="L7" t="str">
        <f t="array" aca="1" ref="L7" ca="1">INDEX($B$2:$B$192,SMALL(IF(NOT(ISNUMBER(SEARCH("plaque",$B$2:$B$192))*1)*($A$2:$A$192=L$1),ROW($2:$192)-1,""),ROW($A6)))</f>
        <v>KNAUF   APPUIS OPTIMA DOUBLAGE</v>
      </c>
    </row>
    <row r="8" spans="1:13">
      <c r="A8" s="14" t="s">
        <v>16</v>
      </c>
      <c r="B8" s="10" t="s">
        <v>23</v>
      </c>
      <c r="C8" s="13">
        <v>1061753</v>
      </c>
      <c r="F8" t="str">
        <f t="array" aca="1" ref="F8" ca="1">INDEX($B$2:$B$192,SMALL(IF((ISNUMBER(SEARCH("plaque",$B$2:$B$192))*1)*($A$2:$A$192=F$1),ROW($2:$192)-1,""),ROW($A7)))</f>
        <v>SINIAT2,7   PLAQUE ACTIV'AIR CLOISON</v>
      </c>
      <c r="G8" t="str">
        <f t="array" aca="1" ref="G8" ca="1">INDEX($B$2:$B$192,SMALL(IF((ISNUMBER(SEARCH("plaque",$B$2:$B$192))*1)*($A$2:$A$192=G$1),ROW($2:$192)-1,""),ROW($A7)))</f>
        <v>PLACO 2,6   PLAQUE IGNIFUGE DOUBLAGE</v>
      </c>
      <c r="H8" t="str">
        <f t="array" aca="1" ref="H8" ca="1">INDEX($B$2:$B$192,SMALL(IF((ISNUMBER(SEARCH("plaque",$B$2:$B$192))*1)*($A$2:$A$192=H$1),ROW($2:$192)-1,""),ROW($A7)))</f>
        <v>KNAUF3     PLAQUE IGNIFUGE DOUBLAGE</v>
      </c>
      <c r="J8" t="str">
        <f t="array" aca="1" ref="J8" ca="1">INDEX($B$2:$B$192,SMALL(IF(NOT(ISNUMBER(SEARCH("plaque",$B$2:$B$192))*1)*($A$2:$A$192=J$1),ROW($2:$192)-1,""),ROW($A7)))</f>
        <v>SINIAT   FOURRURES DOUBLAGE</v>
      </c>
      <c r="K8" t="str">
        <f t="array" aca="1" ref="K8" ca="1">INDEX($B$2:$B$192,SMALL(IF(NOT(ISNUMBER(SEARCH("plaque",$B$2:$B$192))*1)*($A$2:$A$192=K$1),ROW($2:$192)-1,""),ROW($A7)))</f>
        <v>PLACO   FOURRURES DOUBLAGE</v>
      </c>
      <c r="L8" t="str">
        <f t="array" aca="1" ref="L8" ca="1">INDEX($B$2:$B$192,SMALL(IF(NOT(ISNUMBER(SEARCH("plaque",$B$2:$B$192))*1)*($A$2:$A$192=L$1),ROW($2:$192)-1,""),ROW($A7)))</f>
        <v>KNAUF   FOURRURES DOUBLAGE</v>
      </c>
    </row>
    <row r="9" spans="1:13">
      <c r="A9" s="14" t="s">
        <v>16</v>
      </c>
      <c r="B9" s="10" t="s">
        <v>24</v>
      </c>
      <c r="C9" s="13">
        <v>1061753</v>
      </c>
      <c r="F9" t="str">
        <f t="array" aca="1" ref="F9" ca="1">INDEX($B$2:$B$192,SMALL(IF((ISNUMBER(SEARCH("plaque",$B$2:$B$192))*1)*($A$2:$A$192=F$1),ROW($2:$192)-1,""),ROW($A8)))</f>
        <v>PLACO 2,7   PLAQUE PHONIQUE CLOISON</v>
      </c>
      <c r="G9" t="str">
        <f t="array" aca="1" ref="G9" ca="1">INDEX($B$2:$B$192,SMALL(IF((ISNUMBER(SEARCH("plaque",$B$2:$B$192))*1)*($A$2:$A$192=G$1),ROW($2:$192)-1,""),ROW($A8)))</f>
        <v>PLACO 2,6   PLAQUE IGNIFUGE CLOISON</v>
      </c>
      <c r="H9" t="str">
        <f t="array" aca="1" ref="H9" ca="1">INDEX($B$2:$B$192,SMALL(IF((ISNUMBER(SEARCH("plaque",$B$2:$B$192))*1)*($A$2:$A$192=H$1),ROW($2:$192)-1,""),ROW($A8)))</f>
        <v>KNAUF3     PLAQUE IGNIFUGE CLOISON</v>
      </c>
      <c r="J9" t="str">
        <f t="array" aca="1" ref="J9" ca="1">INDEX($B$2:$B$192,SMALL(IF(NOT(ISNUMBER(SEARCH("plaque",$B$2:$B$192))*1)*($A$2:$A$192=J$1),ROW($2:$192)-1,""),ROW($A8)))</f>
        <v>SINIAT   MONTANTS CLOISON</v>
      </c>
      <c r="K9" t="str">
        <f t="array" aca="1" ref="K9" ca="1">INDEX($B$2:$B$192,SMALL(IF(NOT(ISNUMBER(SEARCH("plaque",$B$2:$B$192))*1)*($A$2:$A$192=K$1),ROW($2:$192)-1,""),ROW($A8)))</f>
        <v>PLACO   MONTANTS CLOISON</v>
      </c>
      <c r="L9" t="str">
        <f t="array" aca="1" ref="L9" ca="1">INDEX($B$2:$B$192,SMALL(IF(NOT(ISNUMBER(SEARCH("plaque",$B$2:$B$192))*1)*($A$2:$A$192=L$1),ROW($2:$192)-1,""),ROW($A8)))</f>
        <v>KNAUF   MONTANTS CLOISON</v>
      </c>
    </row>
    <row r="10" spans="1:13">
      <c r="A10" s="14" t="s">
        <v>16</v>
      </c>
      <c r="B10" s="19" t="s">
        <v>25</v>
      </c>
      <c r="C10" s="8">
        <v>1174018</v>
      </c>
      <c r="F10" t="str">
        <f t="array" aca="1" ref="F10" ca="1">INDEX($B$2:$B$192,SMALL(IF((ISNUMBER(SEARCH("plaque",$B$2:$B$192))*1)*($A$2:$A$192=F$1),ROW($2:$192)-1,""),ROW($A9)))</f>
        <v xml:space="preserve">SINIAT 2,5X1,20   PLAQUE   </v>
      </c>
      <c r="G10" t="str">
        <f t="array" aca="1" ref="G10" ca="1">INDEX($B$2:$B$192,SMALL(IF((ISNUMBER(SEARCH("plaque",$B$2:$B$192))*1)*($A$2:$A$192=G$1),ROW($2:$192)-1,""),ROW($A9)))</f>
        <v>PLACO2,8   PLAQUE IGNIFUGE DOUBLAGE</v>
      </c>
      <c r="H10" t="str">
        <f t="array" aca="1" ref="H10" ca="1">INDEX($B$2:$B$192,SMALL(IF((ISNUMBER(SEARCH("plaque",$B$2:$B$192))*1)*($A$2:$A$192=H$1),ROW($2:$192)-1,""),ROW($A9)))</f>
        <v>KNAUF2,5   PLAQUE HYDRO DOUBLAGE</v>
      </c>
      <c r="J10" t="str">
        <f t="array" aca="1" ref="J10" ca="1">INDEX($B$2:$B$192,SMALL(IF(NOT(ISNUMBER(SEARCH("plaque",$B$2:$B$192))*1)*($A$2:$A$192=J$1),ROW($2:$192)-1,""),ROW($A9)))</f>
        <v>SINIATLAINE ACOUSTIQUE 45 mm CLOISON</v>
      </c>
      <c r="K10" t="str">
        <f t="array" aca="1" ref="K10" ca="1">INDEX($B$2:$B$192,SMALL(IF(NOT(ISNUMBER(SEARCH("plaque",$B$2:$B$192))*1)*($A$2:$A$192=K$1),ROW($2:$192)-1,""),ROW($A9)))</f>
        <v>PLACOLAINE ACOUSTIQUE 45 mm CLOISON</v>
      </c>
      <c r="L10" t="str">
        <f t="array" aca="1" ref="L10" ca="1">INDEX($B$2:$B$192,SMALL(IF(NOT(ISNUMBER(SEARCH("plaque",$B$2:$B$192))*1)*($A$2:$A$192=L$1),ROW($2:$192)-1,""),ROW($A9)))</f>
        <v>KNAUFLAINE ACOUSTIQUE 45 mm CLOISON</v>
      </c>
    </row>
    <row r="11" spans="1:13">
      <c r="A11" s="14" t="s">
        <v>16</v>
      </c>
      <c r="B11" s="12" t="s">
        <v>26</v>
      </c>
      <c r="C11" s="8">
        <v>1174018</v>
      </c>
      <c r="F11" t="str">
        <f t="array" aca="1" ref="F11" ca="1">INDEX($B$2:$B$192,SMALL(IF((ISNUMBER(SEARCH("plaque",$B$2:$B$192))*1)*($A$2:$A$192=F$1),ROW($2:$192)-1,""),ROW($A10)))</f>
        <v xml:space="preserve">SINIAT 2,5   PLAQUE STANDARD  DOUBLAGE </v>
      </c>
      <c r="G11" t="str">
        <f t="array" aca="1" ref="G11" ca="1">INDEX($B$2:$B$192,SMALL(IF((ISNUMBER(SEARCH("plaque",$B$2:$B$192))*1)*($A$2:$A$192=G$1),ROW($2:$192)-1,""),ROW($A10)))</f>
        <v>PLACO2,8   PLAQUE IGNIFUGE CLOISON</v>
      </c>
      <c r="H11" t="str">
        <f t="array" aca="1" ref="H11" ca="1">INDEX($B$2:$B$192,SMALL(IF((ISNUMBER(SEARCH("plaque",$B$2:$B$192))*1)*($A$2:$A$192=H$1),ROW($2:$192)-1,""),ROW($A10)))</f>
        <v>KNAUF2.5      PLAQUE HYDRO CLOISON</v>
      </c>
      <c r="J11" t="e">
        <f t="array" aca="1" ref="J11" ca="1">INDEX($B$2:$B$192,SMALL(IF(NOT(ISNUMBER(SEARCH("plaque",$B$2:$B$192))*1)*($A$2:$A$192=J$1),ROW($2:$192)-1,""),ROW($A10)))</f>
        <v>#NUM!</v>
      </c>
      <c r="K11" t="e">
        <f t="array" aca="1" ref="K11" ca="1">INDEX($B$2:$B$192,SMALL(IF(NOT(ISNUMBER(SEARCH("plaque",$B$2:$B$192))*1)*($A$2:$A$192=K$1),ROW($2:$192)-1,""),ROW($A10)))</f>
        <v>#NUM!</v>
      </c>
      <c r="L11" t="e">
        <f t="array" aca="1" ref="L11" ca="1">INDEX($B$2:$B$192,SMALL(IF(NOT(ISNUMBER(SEARCH("plaque",$B$2:$B$192))*1)*($A$2:$A$192=L$1),ROW($2:$192)-1,""),ROW($A10)))</f>
        <v>#NUM!</v>
      </c>
    </row>
    <row r="12" spans="1:13">
      <c r="A12" s="14" t="s">
        <v>16</v>
      </c>
      <c r="B12" s="9" t="s">
        <v>27</v>
      </c>
      <c r="C12" s="8">
        <v>1174018</v>
      </c>
      <c r="F12" t="str">
        <f t="array" aca="1" ref="F12" ca="1">INDEX($B$2:$B$192,SMALL(IF((ISNUMBER(SEARCH("plaque",$B$2:$B$192))*1)*($A$2:$A$192=F$1),ROW($2:$192)-1,""),ROW($A11)))</f>
        <v xml:space="preserve">SINIAT 2,5   PLAQUE STANDARD  CLOISON </v>
      </c>
      <c r="G12" t="str">
        <f t="array" aca="1" ref="G12" ca="1">INDEX($B$2:$B$192,SMALL(IF((ISNUMBER(SEARCH("plaque",$B$2:$B$192))*1)*($A$2:$A$192=G$1),ROW($2:$192)-1,""),ROW($A11)))</f>
        <v>PLACO2,5   PLAQUE HYDRO DOUBLAGE</v>
      </c>
      <c r="H12" t="str">
        <f t="array" aca="1" ref="H12" ca="1">INDEX($B$2:$B$192,SMALL(IF((ISNUMBER(SEARCH("plaque",$B$2:$B$192))*1)*($A$2:$A$192=H$1),ROW($2:$192)-1,""),ROW($A11)))</f>
        <v>KNAUF2,6   PLAQUE HYDRO DOUBLAGE</v>
      </c>
      <c r="J12" t="e">
        <f t="array" aca="1" ref="J12" ca="1">INDEX($B$2:$B$192,SMALL(IF(NOT(ISNUMBER(SEARCH("plaque",$B$2:$B$192))*1)*($A$2:$A$192=J$1),ROW($2:$192)-1,""),ROW($A11)))</f>
        <v>#NUM!</v>
      </c>
      <c r="K12" t="e">
        <f t="array" aca="1" ref="K12" ca="1">INDEX($B$2:$B$192,SMALL(IF(NOT(ISNUMBER(SEARCH("plaque",$B$2:$B$192))*1)*($A$2:$A$192=K$1),ROW($2:$192)-1,""),ROW($A11)))</f>
        <v>#NUM!</v>
      </c>
      <c r="L12" t="e">
        <f t="array" aca="1" ref="L12" ca="1">INDEX($B$2:$B$192,SMALL(IF(NOT(ISNUMBER(SEARCH("plaque",$B$2:$B$192))*1)*($A$2:$A$192=L$1),ROW($2:$192)-1,""),ROW($A11)))</f>
        <v>#NUM!</v>
      </c>
    </row>
    <row r="13" spans="1:13">
      <c r="A13" s="14" t="s">
        <v>16</v>
      </c>
      <c r="B13" s="9" t="s">
        <v>28</v>
      </c>
      <c r="C13" s="8">
        <v>1174019</v>
      </c>
      <c r="F13" t="str">
        <f t="array" aca="1" ref="F13" ca="1">INDEX($B$2:$B$192,SMALL(IF((ISNUMBER(SEARCH("plaque",$B$2:$B$192))*1)*($A$2:$A$192=F$1),ROW($2:$192)-1,""),ROW($A12)))</f>
        <v xml:space="preserve">SINIAT 2,6   PLAQUE STANDARD  DOUBLAGE </v>
      </c>
      <c r="G13" t="str">
        <f t="array" aca="1" ref="G13" ca="1">INDEX($B$2:$B$192,SMALL(IF((ISNUMBER(SEARCH("plaque",$B$2:$B$192))*1)*($A$2:$A$192=G$1),ROW($2:$192)-1,""),ROW($A12)))</f>
        <v>PLACO2,5   PLAQUE HYDRO CLOISON</v>
      </c>
      <c r="H13" t="str">
        <f t="array" aca="1" ref="H13" ca="1">INDEX($B$2:$B$192,SMALL(IF((ISNUMBER(SEARCH("plaque",$B$2:$B$192))*1)*($A$2:$A$192=H$1),ROW($2:$192)-1,""),ROW($A12)))</f>
        <v>KNAUF2.6      PLAQUE HYDRO CLOISON</v>
      </c>
      <c r="J13" t="e">
        <f t="array" aca="1" ref="J13" ca="1">INDEX($B$2:$B$192,SMALL(IF(NOT(ISNUMBER(SEARCH("plaque",$B$2:$B$192))*1)*($A$2:$A$192=J$1),ROW($2:$192)-1,""),ROW($A12)))</f>
        <v>#NUM!</v>
      </c>
      <c r="K13" t="e">
        <f t="array" aca="1" ref="K13" ca="1">INDEX($B$2:$B$192,SMALL(IF(NOT(ISNUMBER(SEARCH("plaque",$B$2:$B$192))*1)*($A$2:$A$192=K$1),ROW($2:$192)-1,""),ROW($A12)))</f>
        <v>#NUM!</v>
      </c>
      <c r="L13" t="e">
        <f t="array" aca="1" ref="L13" ca="1">INDEX($B$2:$B$192,SMALL(IF(NOT(ISNUMBER(SEARCH("plaque",$B$2:$B$192))*1)*($A$2:$A$192=L$1),ROW($2:$192)-1,""),ROW($A12)))</f>
        <v>#NUM!</v>
      </c>
    </row>
    <row r="14" spans="1:13">
      <c r="A14" s="16" t="s">
        <v>16</v>
      </c>
      <c r="B14" s="18" t="s">
        <v>29</v>
      </c>
      <c r="C14" s="7">
        <v>1174019</v>
      </c>
      <c r="F14" t="str">
        <f t="array" aca="1" ref="F14" ca="1">INDEX($B$2:$B$192,SMALL(IF((ISNUMBER(SEARCH("plaque",$B$2:$B$192))*1)*($A$2:$A$192=F$1),ROW($2:$192)-1,""),ROW($A13)))</f>
        <v xml:space="preserve">SINIAT 2,6   PLAQUE STANDARD  CLOISON </v>
      </c>
      <c r="G14" t="str">
        <f t="array" aca="1" ref="G14" ca="1">INDEX($B$2:$B$192,SMALL(IF((ISNUMBER(SEARCH("plaque",$B$2:$B$192))*1)*($A$2:$A$192=G$1),ROW($2:$192)-1,""),ROW($A13)))</f>
        <v>PLACO2,6X1,20   PLAQUE ACTIV'AIR</v>
      </c>
      <c r="H14" t="str">
        <f t="array" aca="1" ref="H14" ca="1">INDEX($B$2:$B$192,SMALL(IF((ISNUMBER(SEARCH("plaque",$B$2:$B$192))*1)*($A$2:$A$192=H$1),ROW($2:$192)-1,""),ROW($A13)))</f>
        <v>KNAUF2,8   PLAQUE HYDRO DOUBLAGE</v>
      </c>
      <c r="J14" t="e">
        <f t="array" aca="1" ref="J14" ca="1">INDEX($B$2:$B$192,SMALL(IF(NOT(ISNUMBER(SEARCH("plaque",$B$2:$B$192))*1)*($A$2:$A$192=J$1),ROW($2:$192)-1,""),ROW($A13)))</f>
        <v>#NUM!</v>
      </c>
      <c r="K14" t="e">
        <f t="array" aca="1" ref="K14" ca="1">INDEX($B$2:$B$192,SMALL(IF(NOT(ISNUMBER(SEARCH("plaque",$B$2:$B$192))*1)*($A$2:$A$192=K$1),ROW($2:$192)-1,""),ROW($A13)))</f>
        <v>#NUM!</v>
      </c>
      <c r="L14" t="e">
        <f t="array" aca="1" ref="L14" ca="1">INDEX($B$2:$B$192,SMALL(IF(NOT(ISNUMBER(SEARCH("plaque",$B$2:$B$192))*1)*($A$2:$A$192=L$1),ROW($2:$192)-1,""),ROW($A13)))</f>
        <v>#NUM!</v>
      </c>
    </row>
    <row r="15" spans="1:13">
      <c r="A15" s="14" t="s">
        <v>16</v>
      </c>
      <c r="B15" s="9" t="s">
        <v>30</v>
      </c>
      <c r="C15" s="13">
        <v>1174020</v>
      </c>
      <c r="F15" t="str">
        <f t="array" aca="1" ref="F15" ca="1">INDEX($B$2:$B$192,SMALL(IF((ISNUMBER(SEARCH("plaque",$B$2:$B$192))*1)*($A$2:$A$192=F$1),ROW($2:$192)-1,""),ROW($A14)))</f>
        <v xml:space="preserve">SINIAT 2,8   PLAQUE STANDARD  DOUBLAGE </v>
      </c>
      <c r="G15" t="str">
        <f t="array" aca="1" ref="G15" ca="1">INDEX($B$2:$B$192,SMALL(IF((ISNUMBER(SEARCH("plaque",$B$2:$B$192))*1)*($A$2:$A$192=G$1),ROW($2:$192)-1,""),ROW($A14)))</f>
        <v>PLACO2,6   PLAQUE HYDRO DOUBLAGE</v>
      </c>
      <c r="H15" t="str">
        <f t="array" aca="1" ref="H15" ca="1">INDEX($B$2:$B$192,SMALL(IF((ISNUMBER(SEARCH("plaque",$B$2:$B$192))*1)*($A$2:$A$192=H$1),ROW($2:$192)-1,""),ROW($A14)))</f>
        <v>KNAUF2.8      PLAQUE HYDRO CLOISON</v>
      </c>
      <c r="J15" t="e">
        <f t="array" aca="1" ref="J15" ca="1">INDEX($B$2:$B$192,SMALL(IF(NOT(ISNUMBER(SEARCH("plaque",$B$2:$B$192))*1)*($A$2:$A$192=J$1),ROW($2:$192)-1,""),ROW($A14)))</f>
        <v>#NUM!</v>
      </c>
      <c r="K15" t="e">
        <f t="array" aca="1" ref="K15" ca="1">INDEX($B$2:$B$192,SMALL(IF(NOT(ISNUMBER(SEARCH("plaque",$B$2:$B$192))*1)*($A$2:$A$192=K$1),ROW($2:$192)-1,""),ROW($A14)))</f>
        <v>#NUM!</v>
      </c>
      <c r="L15" t="e">
        <f t="array" aca="1" ref="L15" ca="1">INDEX($B$2:$B$192,SMALL(IF(NOT(ISNUMBER(SEARCH("plaque",$B$2:$B$192))*1)*($A$2:$A$192=L$1),ROW($2:$192)-1,""),ROW($A14)))</f>
        <v>#NUM!</v>
      </c>
    </row>
    <row r="16" spans="1:13">
      <c r="A16" s="14" t="s">
        <v>16</v>
      </c>
      <c r="B16" s="9" t="s">
        <v>31</v>
      </c>
      <c r="C16" s="13">
        <v>1174020</v>
      </c>
      <c r="F16" t="str">
        <f t="array" aca="1" ref="F16" ca="1">INDEX($B$2:$B$192,SMALL(IF((ISNUMBER(SEARCH("plaque",$B$2:$B$192))*1)*($A$2:$A$192=F$1),ROW($2:$192)-1,""),ROW($A15)))</f>
        <v xml:space="preserve">SINIAT 2,8   PLAQUE STANDARD  CLOISON </v>
      </c>
      <c r="G16" t="str">
        <f t="array" aca="1" ref="G16" ca="1">INDEX($B$2:$B$192,SMALL(IF((ISNUMBER(SEARCH("plaque",$B$2:$B$192))*1)*($A$2:$A$192=G$1),ROW($2:$192)-1,""),ROW($A15)))</f>
        <v>PLACO2,6   PLAQUE HYDRO CLOISON</v>
      </c>
      <c r="H16" t="str">
        <f t="array" aca="1" ref="H16" ca="1">INDEX($B$2:$B$192,SMALL(IF((ISNUMBER(SEARCH("plaque",$B$2:$B$192))*1)*($A$2:$A$192=H$1),ROW($2:$192)-1,""),ROW($A15)))</f>
        <v>KNAUF3      PLAQUE HYDRO DOUBLAGE</v>
      </c>
      <c r="J16" t="e">
        <f t="array" aca="1" ref="J16" ca="1">INDEX($B$2:$B$192,SMALL(IF(NOT(ISNUMBER(SEARCH("plaque",$B$2:$B$192))*1)*($A$2:$A$192=J$1),ROW($2:$192)-1,""),ROW($A15)))</f>
        <v>#NUM!</v>
      </c>
      <c r="K16" t="e">
        <f t="array" aca="1" ref="K16" ca="1">INDEX($B$2:$B$192,SMALL(IF(NOT(ISNUMBER(SEARCH("plaque",$B$2:$B$192))*1)*($A$2:$A$192=K$1),ROW($2:$192)-1,""),ROW($A15)))</f>
        <v>#NUM!</v>
      </c>
      <c r="L16" t="e">
        <f t="array" aca="1" ref="L16" ca="1">INDEX($B$2:$B$192,SMALL(IF(NOT(ISNUMBER(SEARCH("plaque",$B$2:$B$192))*1)*($A$2:$A$192=L$1),ROW($2:$192)-1,""),ROW($A15)))</f>
        <v>#NUM!</v>
      </c>
    </row>
    <row r="17" spans="1:12">
      <c r="A17" s="14" t="s">
        <v>16</v>
      </c>
      <c r="B17" s="9" t="s">
        <v>32</v>
      </c>
      <c r="C17" s="13">
        <v>1174021</v>
      </c>
      <c r="F17" t="str">
        <f t="array" aca="1" ref="F17" ca="1">INDEX($B$2:$B$192,SMALL(IF((ISNUMBER(SEARCH("plaque",$B$2:$B$192))*1)*($A$2:$A$192=F$1),ROW($2:$192)-1,""),ROW($A16)))</f>
        <v>SINIAT 3      PLAQUE HYDRO DOUBLAGE</v>
      </c>
      <c r="G17" t="str">
        <f t="array" aca="1" ref="G17" ca="1">INDEX($B$2:$B$192,SMALL(IF((ISNUMBER(SEARCH("plaque",$B$2:$B$192))*1)*($A$2:$A$192=G$1),ROW($2:$192)-1,""),ROW($A16)))</f>
        <v>PLACO3      PLAQUE HYDRO DOUBLAGE</v>
      </c>
      <c r="H17" t="str">
        <f t="array" aca="1" ref="H17" ca="1">INDEX($B$2:$B$192,SMALL(IF((ISNUMBER(SEARCH("plaque",$B$2:$B$192))*1)*($A$2:$A$192=H$1),ROW($2:$192)-1,""),ROW($A16)))</f>
        <v>KNAUF3      PLAQUE HYDRO CLOISON</v>
      </c>
      <c r="J17" t="e">
        <f t="array" aca="1" ref="J17" ca="1">INDEX($B$2:$B$192,SMALL(IF(NOT(ISNUMBER(SEARCH("plaque",$B$2:$B$192))*1)*($A$2:$A$192=J$1),ROW($2:$192)-1,""),ROW($A16)))</f>
        <v>#NUM!</v>
      </c>
      <c r="K17" t="e">
        <f t="array" aca="1" ref="K17" ca="1">INDEX($B$2:$B$192,SMALL(IF(NOT(ISNUMBER(SEARCH("plaque",$B$2:$B$192))*1)*($A$2:$A$192=K$1),ROW($2:$192)-1,""),ROW($A16)))</f>
        <v>#NUM!</v>
      </c>
      <c r="L17" t="e">
        <f t="array" aca="1" ref="L17" ca="1">INDEX($B$2:$B$192,SMALL(IF(NOT(ISNUMBER(SEARCH("plaque",$B$2:$B$192))*1)*($A$2:$A$192=L$1),ROW($2:$192)-1,""),ROW($A16)))</f>
        <v>#NUM!</v>
      </c>
    </row>
    <row r="18" spans="1:12">
      <c r="A18" s="14" t="s">
        <v>16</v>
      </c>
      <c r="B18" s="9" t="s">
        <v>33</v>
      </c>
      <c r="C18" s="13">
        <v>1174021</v>
      </c>
      <c r="F18" t="str">
        <f t="array" aca="1" ref="F18" ca="1">INDEX($B$2:$B$192,SMALL(IF((ISNUMBER(SEARCH("plaque",$B$2:$B$192))*1)*($A$2:$A$192=F$1),ROW($2:$192)-1,""),ROW($A17)))</f>
        <v xml:space="preserve">SINIAT 3      PLAQUE STANDARD  DOUBLAGE </v>
      </c>
      <c r="G18" t="str">
        <f t="array" aca="1" ref="G18" ca="1">INDEX($B$2:$B$192,SMALL(IF((ISNUMBER(SEARCH("plaque",$B$2:$B$192))*1)*($A$2:$A$192=G$1),ROW($2:$192)-1,""),ROW($A17)))</f>
        <v>PLACO3      PLAQUE HYDRO CLOISON</v>
      </c>
      <c r="H18" t="str">
        <f t="array" aca="1" ref="H18" ca="1">INDEX($B$2:$B$192,SMALL(IF((ISNUMBER(SEARCH("plaque",$B$2:$B$192))*1)*($A$2:$A$192=H$1),ROW($2:$192)-1,""),ROW($A17)))</f>
        <v>KNAUF2,5   PLAQUE HABITO DOUBLAGE</v>
      </c>
      <c r="J18" t="e">
        <f t="array" aca="1" ref="J18" ca="1">INDEX($B$2:$B$192,SMALL(IF(NOT(ISNUMBER(SEARCH("plaque",$B$2:$B$192))*1)*($A$2:$A$192=J$1),ROW($2:$192)-1,""),ROW($A17)))</f>
        <v>#NUM!</v>
      </c>
      <c r="K18" t="e">
        <f t="array" aca="1" ref="K18" ca="1">INDEX($B$2:$B$192,SMALL(IF(NOT(ISNUMBER(SEARCH("plaque",$B$2:$B$192))*1)*($A$2:$A$192=K$1),ROW($2:$192)-1,""),ROW($A17)))</f>
        <v>#NUM!</v>
      </c>
      <c r="L18" t="e">
        <f t="array" aca="1" ref="L18" ca="1">INDEX($B$2:$B$192,SMALL(IF(NOT(ISNUMBER(SEARCH("plaque",$B$2:$B$192))*1)*($A$2:$A$192=L$1),ROW($2:$192)-1,""),ROW($A17)))</f>
        <v>#NUM!</v>
      </c>
    </row>
    <row r="19" spans="1:12">
      <c r="A19" s="14" t="s">
        <v>16</v>
      </c>
      <c r="B19" s="9" t="s">
        <v>34</v>
      </c>
      <c r="C19" s="13">
        <v>1174021</v>
      </c>
      <c r="F19" t="str">
        <f t="array" aca="1" ref="F19" ca="1">INDEX($B$2:$B$192,SMALL(IF((ISNUMBER(SEARCH("plaque",$B$2:$B$192))*1)*($A$2:$A$192=F$1),ROW($2:$192)-1,""),ROW($A18)))</f>
        <v>SINIAT 3      PLAQUE HYDRO CLOISON</v>
      </c>
      <c r="G19" t="str">
        <f t="array" aca="1" ref="G19" ca="1">INDEX($B$2:$B$192,SMALL(IF((ISNUMBER(SEARCH("plaque",$B$2:$B$192))*1)*($A$2:$A$192=G$1),ROW($2:$192)-1,""),ROW($A18)))</f>
        <v xml:space="preserve">PLACO2,5X1,20   PLAQUE   </v>
      </c>
      <c r="H19" t="str">
        <f t="array" aca="1" ref="H19" ca="1">INDEX($B$2:$B$192,SMALL(IF((ISNUMBER(SEARCH("plaque",$B$2:$B$192))*1)*($A$2:$A$192=H$1),ROW($2:$192)-1,""),ROW($A18)))</f>
        <v>KNAUF2,5   PLAQUE HABITO CLOISON</v>
      </c>
      <c r="J19" t="e">
        <f t="array" aca="1" ref="J19" ca="1">INDEX($B$2:$B$192,SMALL(IF(NOT(ISNUMBER(SEARCH("plaque",$B$2:$B$192))*1)*($A$2:$A$192=J$1),ROW($2:$192)-1,""),ROW($A18)))</f>
        <v>#NUM!</v>
      </c>
      <c r="K19" t="e">
        <f t="array" aca="1" ref="K19" ca="1">INDEX($B$2:$B$192,SMALL(IF(NOT(ISNUMBER(SEARCH("plaque",$B$2:$B$192))*1)*($A$2:$A$192=K$1),ROW($2:$192)-1,""),ROW($A18)))</f>
        <v>#NUM!</v>
      </c>
      <c r="L19" t="e">
        <f t="array" aca="1" ref="L19" ca="1">INDEX($B$2:$B$192,SMALL(IF(NOT(ISNUMBER(SEARCH("plaque",$B$2:$B$192))*1)*($A$2:$A$192=L$1),ROW($2:$192)-1,""),ROW($A18)))</f>
        <v>#NUM!</v>
      </c>
    </row>
    <row r="20" spans="1:12">
      <c r="A20" s="14" t="s">
        <v>16</v>
      </c>
      <c r="B20" s="9" t="s">
        <v>35</v>
      </c>
      <c r="C20" s="13">
        <v>1174021</v>
      </c>
      <c r="F20" t="str">
        <f t="array" aca="1" ref="F20" ca="1">INDEX($B$2:$B$192,SMALL(IF((ISNUMBER(SEARCH("plaque",$B$2:$B$192))*1)*($A$2:$A$192=F$1),ROW($2:$192)-1,""),ROW($A19)))</f>
        <v>SINIAT 3      PLAQUE STANDARD  CLOISON</v>
      </c>
      <c r="G20" t="str">
        <f t="array" aca="1" ref="G20" ca="1">INDEX($B$2:$B$192,SMALL(IF((ISNUMBER(SEARCH("plaque",$B$2:$B$192))*1)*($A$2:$A$192=G$1),ROW($2:$192)-1,""),ROW($A19)))</f>
        <v xml:space="preserve">PLACO2,5   PLAQUE STANDARD  DOUBLAGE </v>
      </c>
      <c r="H20" t="str">
        <f t="array" aca="1" ref="H20" ca="1">INDEX($B$2:$B$192,SMALL(IF((ISNUMBER(SEARCH("plaque",$B$2:$B$192))*1)*($A$2:$A$192=H$1),ROW($2:$192)-1,""),ROW($A19)))</f>
        <v>KNAUF2,6   PLAQUE HABITO DOUBLAGE</v>
      </c>
      <c r="J20" t="e">
        <f t="array" aca="1" ref="J20" ca="1">INDEX($B$2:$B$192,SMALL(IF(NOT(ISNUMBER(SEARCH("plaque",$B$2:$B$192))*1)*($A$2:$A$192=J$1),ROW($2:$192)-1,""),ROW($A19)))</f>
        <v>#NUM!</v>
      </c>
      <c r="K20" t="e">
        <f t="array" aca="1" ref="K20" ca="1">INDEX($B$2:$B$192,SMALL(IF(NOT(ISNUMBER(SEARCH("plaque",$B$2:$B$192))*1)*($A$2:$A$192=K$1),ROW($2:$192)-1,""),ROW($A19)))</f>
        <v>#NUM!</v>
      </c>
      <c r="L20" t="e">
        <f t="array" aca="1" ref="L20" ca="1">INDEX($B$2:$B$192,SMALL(IF(NOT(ISNUMBER(SEARCH("plaque",$B$2:$B$192))*1)*($A$2:$A$192=L$1),ROW($2:$192)-1,""),ROW($A19)))</f>
        <v>#NUM!</v>
      </c>
    </row>
    <row r="21" spans="1:12">
      <c r="A21" s="14" t="s">
        <v>16</v>
      </c>
      <c r="B21" s="9" t="s">
        <v>36</v>
      </c>
      <c r="C21" s="8">
        <v>1174030</v>
      </c>
      <c r="F21" t="str">
        <f t="array" aca="1" ref="F21" ca="1">INDEX($B$2:$B$192,SMALL(IF((ISNUMBER(SEARCH("plaque",$B$2:$B$192))*1)*($A$2:$A$192=F$1),ROW($2:$192)-1,""),ROW($A20)))</f>
        <v xml:space="preserve">SINIAT 2,7   PLAQUE STANDARD  DOUBLAGE </v>
      </c>
      <c r="G21" t="str">
        <f t="array" aca="1" ref="G21" ca="1">INDEX($B$2:$B$192,SMALL(IF((ISNUMBER(SEARCH("plaque",$B$2:$B$192))*1)*($A$2:$A$192=G$1),ROW($2:$192)-1,""),ROW($A20)))</f>
        <v xml:space="preserve">PLACO2,5   PLAQUE STANDARD  CLOISON </v>
      </c>
      <c r="H21" t="str">
        <f t="array" aca="1" ref="H21" ca="1">INDEX($B$2:$B$192,SMALL(IF((ISNUMBER(SEARCH("plaque",$B$2:$B$192))*1)*($A$2:$A$192=H$1),ROW($2:$192)-1,""),ROW($A20)))</f>
        <v>KNAUF2,6   PLAQUE HABITO CLOISON</v>
      </c>
      <c r="J21" t="e">
        <f t="array" aca="1" ref="J21" ca="1">INDEX($B$2:$B$192,SMALL(IF(NOT(ISNUMBER(SEARCH("plaque",$B$2:$B$192))*1)*($A$2:$A$192=J$1),ROW($2:$192)-1,""),ROW($A20)))</f>
        <v>#NUM!</v>
      </c>
      <c r="K21" t="e">
        <f t="array" aca="1" ref="K21" ca="1">INDEX($B$2:$B$192,SMALL(IF(NOT(ISNUMBER(SEARCH("plaque",$B$2:$B$192))*1)*($A$2:$A$192=K$1),ROW($2:$192)-1,""),ROW($A20)))</f>
        <v>#NUM!</v>
      </c>
      <c r="L21" t="e">
        <f t="array" aca="1" ref="L21" ca="1">INDEX($B$2:$B$192,SMALL(IF(NOT(ISNUMBER(SEARCH("plaque",$B$2:$B$192))*1)*($A$2:$A$192=L$1),ROW($2:$192)-1,""),ROW($A20)))</f>
        <v>#NUM!</v>
      </c>
    </row>
    <row r="22" spans="1:12">
      <c r="A22" s="14" t="s">
        <v>16</v>
      </c>
      <c r="B22" s="9" t="s">
        <v>37</v>
      </c>
      <c r="C22" s="8">
        <v>1174030</v>
      </c>
      <c r="F22" t="str">
        <f t="array" aca="1" ref="F22" ca="1">INDEX($B$2:$B$192,SMALL(IF((ISNUMBER(SEARCH("plaque",$B$2:$B$192))*1)*($A$2:$A$192=F$1),ROW($2:$192)-1,""),ROW($A21)))</f>
        <v xml:space="preserve">SINIAT 2,7   PLAQUE STANDARD  CLOISON </v>
      </c>
      <c r="G22" t="str">
        <f t="array" aca="1" ref="G22" ca="1">INDEX($B$2:$B$192,SMALL(IF((ISNUMBER(SEARCH("plaque",$B$2:$B$192))*1)*($A$2:$A$192=G$1),ROW($2:$192)-1,""),ROW($A21)))</f>
        <v xml:space="preserve">PLACO2,6   PLAQUE STANDARD  DOUBLAGE </v>
      </c>
      <c r="H22" t="str">
        <f t="array" aca="1" ref="H22" ca="1">INDEX($B$2:$B$192,SMALL(IF((ISNUMBER(SEARCH("plaque",$B$2:$B$192))*1)*($A$2:$A$192=H$1),ROW($2:$192)-1,""),ROW($A21)))</f>
        <v>KNAUF2,7   PLAQUE HABITO DOUBLAGE</v>
      </c>
      <c r="J22" t="e">
        <f t="array" aca="1" ref="J22" ca="1">INDEX($B$2:$B$192,SMALL(IF(NOT(ISNUMBER(SEARCH("plaque",$B$2:$B$192))*1)*($A$2:$A$192=J$1),ROW($2:$192)-1,""),ROW($A21)))</f>
        <v>#NUM!</v>
      </c>
      <c r="K22" t="e">
        <f t="array" aca="1" ref="K22" ca="1">INDEX($B$2:$B$192,SMALL(IF(NOT(ISNUMBER(SEARCH("plaque",$B$2:$B$192))*1)*($A$2:$A$192=K$1),ROW($2:$192)-1,""),ROW($A21)))</f>
        <v>#NUM!</v>
      </c>
      <c r="L22" t="e">
        <f t="array" aca="1" ref="L22" ca="1">INDEX($B$2:$B$192,SMALL(IF(NOT(ISNUMBER(SEARCH("plaque",$B$2:$B$192))*1)*($A$2:$A$192=L$1),ROW($2:$192)-1,""),ROW($A21)))</f>
        <v>#NUM!</v>
      </c>
    </row>
    <row r="23" spans="1:12">
      <c r="A23" s="14" t="s">
        <v>16</v>
      </c>
      <c r="B23" s="10" t="s">
        <v>38</v>
      </c>
      <c r="C23" s="13">
        <v>1174061</v>
      </c>
      <c r="F23" t="str">
        <f t="array" aca="1" ref="F23" ca="1">INDEX($B$2:$B$192,SMALL(IF((ISNUMBER(SEARCH("plaque",$B$2:$B$192))*1)*($A$2:$A$192=F$1),ROW($2:$192)-1,""),ROW($A22)))</f>
        <v>SINIAT 2,6   PLAQUE HABITO DOUBLAGE</v>
      </c>
      <c r="G23" t="str">
        <f t="array" aca="1" ref="G23" ca="1">INDEX($B$2:$B$192,SMALL(IF((ISNUMBER(SEARCH("plaque",$B$2:$B$192))*1)*($A$2:$A$192=G$1),ROW($2:$192)-1,""),ROW($A22)))</f>
        <v xml:space="preserve">PLACO2,6   PLAQUE STANDARD  CLOISON </v>
      </c>
      <c r="H23" t="str">
        <f t="array" aca="1" ref="H23" ca="1">INDEX($B$2:$B$192,SMALL(IF((ISNUMBER(SEARCH("plaque",$B$2:$B$192))*1)*($A$2:$A$192=H$1),ROW($2:$192)-1,""),ROW($A22)))</f>
        <v>KNAUF2,7   PLAQUE HABITO CLOISON</v>
      </c>
      <c r="J23" t="e">
        <f t="array" aca="1" ref="J23" ca="1">INDEX($B$2:$B$192,SMALL(IF(NOT(ISNUMBER(SEARCH("plaque",$B$2:$B$192))*1)*($A$2:$A$192=J$1),ROW($2:$192)-1,""),ROW($A22)))</f>
        <v>#NUM!</v>
      </c>
      <c r="K23" t="e">
        <f t="array" aca="1" ref="K23" ca="1">INDEX($B$2:$B$192,SMALL(IF(NOT(ISNUMBER(SEARCH("plaque",$B$2:$B$192))*1)*($A$2:$A$192=K$1),ROW($2:$192)-1,""),ROW($A22)))</f>
        <v>#NUM!</v>
      </c>
      <c r="L23" t="e">
        <f t="array" aca="1" ref="L23" ca="1">INDEX($B$2:$B$192,SMALL(IF(NOT(ISNUMBER(SEARCH("plaque",$B$2:$B$192))*1)*($A$2:$A$192=L$1),ROW($2:$192)-1,""),ROW($A22)))</f>
        <v>#NUM!</v>
      </c>
    </row>
    <row r="24" spans="1:12">
      <c r="A24" s="14" t="s">
        <v>16</v>
      </c>
      <c r="B24" s="10" t="s">
        <v>39</v>
      </c>
      <c r="C24" s="13">
        <v>1174061</v>
      </c>
      <c r="F24" t="str">
        <f t="array" aca="1" ref="F24" ca="1">INDEX($B$2:$B$192,SMALL(IF((ISNUMBER(SEARCH("plaque",$B$2:$B$192))*1)*($A$2:$A$192=F$1),ROW($2:$192)-1,""),ROW($A23)))</f>
        <v>SINIAT 2,6   PLAQUE HABITO CLOISON</v>
      </c>
      <c r="G24" t="str">
        <f t="array" aca="1" ref="G24" ca="1">INDEX($B$2:$B$192,SMALL(IF((ISNUMBER(SEARCH("plaque",$B$2:$B$192))*1)*($A$2:$A$192=G$1),ROW($2:$192)-1,""),ROW($A23)))</f>
        <v>PLACO2,8   PLAQUE STANDARD DOUBLAGE</v>
      </c>
      <c r="H24" t="str">
        <f t="array" aca="1" ref="H24" ca="1">INDEX($B$2:$B$192,SMALL(IF((ISNUMBER(SEARCH("plaque",$B$2:$B$192))*1)*($A$2:$A$192=H$1),ROW($2:$192)-1,""),ROW($A23)))</f>
        <v>KNAUF2,8   PLAQUE HABITO DOUBLAGE</v>
      </c>
      <c r="J24" t="e">
        <f t="array" aca="1" ref="J24" ca="1">INDEX($B$2:$B$192,SMALL(IF(NOT(ISNUMBER(SEARCH("plaque",$B$2:$B$192))*1)*($A$2:$A$192=J$1),ROW($2:$192)-1,""),ROW($A23)))</f>
        <v>#NUM!</v>
      </c>
      <c r="K24" t="e">
        <f t="array" aca="1" ref="K24" ca="1">INDEX($B$2:$B$192,SMALL(IF(NOT(ISNUMBER(SEARCH("plaque",$B$2:$B$192))*1)*($A$2:$A$192=K$1),ROW($2:$192)-1,""),ROW($A23)))</f>
        <v>#NUM!</v>
      </c>
      <c r="L24" t="e">
        <f t="array" aca="1" ref="L24" ca="1">INDEX($B$2:$B$192,SMALL(IF(NOT(ISNUMBER(SEARCH("plaque",$B$2:$B$192))*1)*($A$2:$A$192=L$1),ROW($2:$192)-1,""),ROW($A23)))</f>
        <v>#NUM!</v>
      </c>
    </row>
    <row r="25" spans="1:12">
      <c r="A25" s="14" t="s">
        <v>16</v>
      </c>
      <c r="B25" s="10" t="s">
        <v>40</v>
      </c>
      <c r="C25" s="13">
        <v>1174063</v>
      </c>
      <c r="F25" t="str">
        <f t="array" aca="1" ref="F25" ca="1">INDEX($B$2:$B$192,SMALL(IF((ISNUMBER(SEARCH("plaque",$B$2:$B$192))*1)*($A$2:$A$192=F$1),ROW($2:$192)-1,""),ROW($A24)))</f>
        <v>SINIAT 2,5   PLAQUE HABITO DOUBLAGE</v>
      </c>
      <c r="G25" t="str">
        <f t="array" aca="1" ref="G25" ca="1">INDEX($B$2:$B$192,SMALL(IF((ISNUMBER(SEARCH("plaque",$B$2:$B$192))*1)*($A$2:$A$192=G$1),ROW($2:$192)-1,""),ROW($A24)))</f>
        <v>PLACO2,8   PLAQUE STANDARD CLOISON</v>
      </c>
      <c r="H25" t="str">
        <f t="array" aca="1" ref="H25" ca="1">INDEX($B$2:$B$192,SMALL(IF((ISNUMBER(SEARCH("plaque",$B$2:$B$192))*1)*($A$2:$A$192=H$1),ROW($2:$192)-1,""),ROW($A24)))</f>
        <v>KNAUF2,8   PLAQUE HABITO CLOISON</v>
      </c>
      <c r="J25" t="e">
        <f t="array" aca="1" ref="J25" ca="1">INDEX($B$2:$B$192,SMALL(IF(NOT(ISNUMBER(SEARCH("plaque",$B$2:$B$192))*1)*($A$2:$A$192=J$1),ROW($2:$192)-1,""),ROW($A24)))</f>
        <v>#NUM!</v>
      </c>
      <c r="K25" t="e">
        <f t="array" aca="1" ref="K25" ca="1">INDEX($B$2:$B$192,SMALL(IF(NOT(ISNUMBER(SEARCH("plaque",$B$2:$B$192))*1)*($A$2:$A$192=K$1),ROW($2:$192)-1,""),ROW($A24)))</f>
        <v>#NUM!</v>
      </c>
      <c r="L25" t="e">
        <f t="array" aca="1" ref="L25" ca="1">INDEX($B$2:$B$192,SMALL(IF(NOT(ISNUMBER(SEARCH("plaque",$B$2:$B$192))*1)*($A$2:$A$192=L$1),ROW($2:$192)-1,""),ROW($A24)))</f>
        <v>#NUM!</v>
      </c>
    </row>
    <row r="26" spans="1:12">
      <c r="A26" s="14" t="s">
        <v>16</v>
      </c>
      <c r="B26" s="10" t="s">
        <v>41</v>
      </c>
      <c r="C26" s="13">
        <v>1174063</v>
      </c>
      <c r="F26" t="str">
        <f t="array" aca="1" ref="F26" ca="1">INDEX($B$2:$B$192,SMALL(IF((ISNUMBER(SEARCH("plaque",$B$2:$B$192))*1)*($A$2:$A$192=F$1),ROW($2:$192)-1,""),ROW($A25)))</f>
        <v>SINIAT 2,5   PLAQUE HABITO CLOISON</v>
      </c>
      <c r="G26" t="str">
        <f t="array" aca="1" ref="G26" ca="1">INDEX($B$2:$B$192,SMALL(IF((ISNUMBER(SEARCH("plaque",$B$2:$B$192))*1)*($A$2:$A$192=G$1),ROW($2:$192)-1,""),ROW($A25)))</f>
        <v>PLACO3     PLAQUE STANDARD DOUBLAGE</v>
      </c>
      <c r="H26" t="str">
        <f t="array" aca="1" ref="H26" ca="1">INDEX($B$2:$B$192,SMALL(IF((ISNUMBER(SEARCH("plaque",$B$2:$B$192))*1)*($A$2:$A$192=H$1),ROW($2:$192)-1,""),ROW($A25)))</f>
        <v xml:space="preserve">KNAUF2,5X1,20   PLAQUE  </v>
      </c>
      <c r="J26" t="e">
        <f t="array" aca="1" ref="J26" ca="1">INDEX($B$2:$B$192,SMALL(IF(NOT(ISNUMBER(SEARCH("plaque",$B$2:$B$192))*1)*($A$2:$A$192=J$1),ROW($2:$192)-1,""),ROW($A25)))</f>
        <v>#NUM!</v>
      </c>
      <c r="K26" t="e">
        <f t="array" aca="1" ref="K26" ca="1">INDEX($B$2:$B$192,SMALL(IF(NOT(ISNUMBER(SEARCH("plaque",$B$2:$B$192))*1)*($A$2:$A$192=K$1),ROW($2:$192)-1,""),ROW($A25)))</f>
        <v>#NUM!</v>
      </c>
      <c r="L26" t="e">
        <f t="array" aca="1" ref="L26" ca="1">INDEX($B$2:$B$192,SMALL(IF(NOT(ISNUMBER(SEARCH("plaque",$B$2:$B$192))*1)*($A$2:$A$192=L$1),ROW($2:$192)-1,""),ROW($A25)))</f>
        <v>#NUM!</v>
      </c>
    </row>
    <row r="27" spans="1:12">
      <c r="A27" s="14" t="s">
        <v>16</v>
      </c>
      <c r="B27" s="10" t="s">
        <v>42</v>
      </c>
      <c r="C27" s="13">
        <v>1174064</v>
      </c>
      <c r="F27" t="str">
        <f t="array" aca="1" ref="F27" ca="1">INDEX($B$2:$B$192,SMALL(IF((ISNUMBER(SEARCH("plaque",$B$2:$B$192))*1)*($A$2:$A$192=F$1),ROW($2:$192)-1,""),ROW($A26)))</f>
        <v>SINIAT 3   PLAQUE HABITO DOUBLAGE</v>
      </c>
      <c r="G27" t="str">
        <f t="array" aca="1" ref="G27" ca="1">INDEX($B$2:$B$192,SMALL(IF((ISNUMBER(SEARCH("plaque",$B$2:$B$192))*1)*($A$2:$A$192=G$1),ROW($2:$192)-1,""),ROW($A26)))</f>
        <v>PLACO3     PLAQUE STANDARD CLOISON</v>
      </c>
      <c r="H27" t="str">
        <f t="array" aca="1" ref="H27" ca="1">INDEX($B$2:$B$192,SMALL(IF((ISNUMBER(SEARCH("plaque",$B$2:$B$192))*1)*($A$2:$A$192=H$1),ROW($2:$192)-1,""),ROW($A26)))</f>
        <v xml:space="preserve">KNAUF2,5   PLAQUE STANDARD  DOUBLAGE </v>
      </c>
      <c r="J27" t="e">
        <f t="array" aca="1" ref="J27" ca="1">INDEX($B$2:$B$192,SMALL(IF(NOT(ISNUMBER(SEARCH("plaque",$B$2:$B$192))*1)*($A$2:$A$192=J$1),ROW($2:$192)-1,""),ROW($A26)))</f>
        <v>#NUM!</v>
      </c>
      <c r="K27" t="e">
        <f t="array" aca="1" ref="K27" ca="1">INDEX($B$2:$B$192,SMALL(IF(NOT(ISNUMBER(SEARCH("plaque",$B$2:$B$192))*1)*($A$2:$A$192=K$1),ROW($2:$192)-1,""),ROW($A26)))</f>
        <v>#NUM!</v>
      </c>
      <c r="L27" t="e">
        <f t="array" aca="1" ref="L27" ca="1">INDEX($B$2:$B$192,SMALL(IF(NOT(ISNUMBER(SEARCH("plaque",$B$2:$B$192))*1)*($A$2:$A$192=L$1),ROW($2:$192)-1,""),ROW($A26)))</f>
        <v>#NUM!</v>
      </c>
    </row>
    <row r="28" spans="1:12">
      <c r="A28" s="14" t="s">
        <v>16</v>
      </c>
      <c r="B28" s="11" t="s">
        <v>43</v>
      </c>
      <c r="C28" s="13">
        <v>1174064</v>
      </c>
      <c r="F28" t="str">
        <f t="array" aca="1" ref="F28" ca="1">INDEX($B$2:$B$192,SMALL(IF((ISNUMBER(SEARCH("plaque",$B$2:$B$192))*1)*($A$2:$A$192=F$1),ROW($2:$192)-1,""),ROW($A27)))</f>
        <v>SINIAT3   PLAQUE HABITO CLOISON</v>
      </c>
      <c r="G28" t="str">
        <f t="array" aca="1" ref="G28" ca="1">INDEX($B$2:$B$192,SMALL(IF((ISNUMBER(SEARCH("plaque",$B$2:$B$192))*1)*($A$2:$A$192=G$1),ROW($2:$192)-1,""),ROW($A27)))</f>
        <v>PLACO2,7   PLAQUE HYDRO DOUBLAGE</v>
      </c>
      <c r="H28" t="str">
        <f t="array" aca="1" ref="H28" ca="1">INDEX($B$2:$B$192,SMALL(IF((ISNUMBER(SEARCH("plaque",$B$2:$B$192))*1)*($A$2:$A$192=H$1),ROW($2:$192)-1,""),ROW($A27)))</f>
        <v xml:space="preserve">KNAUF2,5   PLAQUE STANDARD  CLOISON </v>
      </c>
    </row>
    <row r="29" spans="1:12">
      <c r="A29" s="14" t="s">
        <v>16</v>
      </c>
      <c r="B29" s="10" t="s">
        <v>44</v>
      </c>
      <c r="C29" s="13">
        <v>1174065</v>
      </c>
      <c r="F29" t="str">
        <f t="array" aca="1" ref="F29" ca="1">INDEX($B$2:$B$192,SMALL(IF((ISNUMBER(SEARCH("plaque",$B$2:$B$192))*1)*($A$2:$A$192=F$1),ROW($2:$192)-1,""),ROW($A28)))</f>
        <v>SINIAT 2,8   PLAQUE HABITO DOUBLAGE</v>
      </c>
      <c r="G29" t="str">
        <f t="array" aca="1" ref="G29" ca="1">INDEX($B$2:$B$192,SMALL(IF((ISNUMBER(SEARCH("plaque",$B$2:$B$192))*1)*($A$2:$A$192=G$1),ROW($2:$192)-1,""),ROW($A28)))</f>
        <v>PLACO2,7   PLAQUE HYDRO CLOISON</v>
      </c>
      <c r="H29" t="str">
        <f t="array" aca="1" ref="H29" ca="1">INDEX($B$2:$B$192,SMALL(IF((ISNUMBER(SEARCH("plaque",$B$2:$B$192))*1)*($A$2:$A$192=H$1),ROW($2:$192)-1,""),ROW($A28)))</f>
        <v xml:space="preserve">KNAUF2,6   PLAQUE STANDARD  DOUBLAGE </v>
      </c>
    </row>
    <row r="30" spans="1:12">
      <c r="A30" s="14" t="s">
        <v>16</v>
      </c>
      <c r="B30" s="10" t="s">
        <v>45</v>
      </c>
      <c r="C30" s="13">
        <v>1174065</v>
      </c>
      <c r="F30" t="str">
        <f t="array" aca="1" ref="F30" ca="1">INDEX($B$2:$B$192,SMALL(IF((ISNUMBER(SEARCH("plaque",$B$2:$B$192))*1)*($A$2:$A$192=F$1),ROW($2:$192)-1,""),ROW($A29)))</f>
        <v>SINIAT 2,8   PLAQUE HABITO CLOISON</v>
      </c>
      <c r="G30" t="str">
        <f t="array" aca="1" ref="G30" ca="1">INDEX($B$2:$B$192,SMALL(IF((ISNUMBER(SEARCH("plaque",$B$2:$B$192))*1)*($A$2:$A$192=G$1),ROW($2:$192)-1,""),ROW($A29)))</f>
        <v>PLACO2,5   PLAQUE PHONIQUE DOUBLAGE</v>
      </c>
      <c r="H30" t="str">
        <f t="array" aca="1" ref="H30" ca="1">INDEX($B$2:$B$192,SMALL(IF((ISNUMBER(SEARCH("plaque",$B$2:$B$192))*1)*($A$2:$A$192=H$1),ROW($2:$192)-1,""),ROW($A29)))</f>
        <v xml:space="preserve">KNAUF2,6   PLAQUE STANDARD  CLOISON </v>
      </c>
    </row>
    <row r="31" spans="1:12">
      <c r="A31" s="14" t="s">
        <v>16</v>
      </c>
      <c r="B31" s="9" t="s">
        <v>46</v>
      </c>
      <c r="C31" s="8">
        <v>1174088</v>
      </c>
      <c r="F31" t="str">
        <f t="array" aca="1" ref="F31" ca="1">INDEX($B$2:$B$192,SMALL(IF((ISNUMBER(SEARCH("plaque",$B$2:$B$192))*1)*($A$2:$A$192=F$1),ROW($2:$192)-1,""),ROW($A30)))</f>
        <v>SINIAT 2,7   PLAQUE HYDRO DOUBLAGE</v>
      </c>
      <c r="G31" t="str">
        <f t="array" aca="1" ref="G31" ca="1">INDEX($B$2:$B$192,SMALL(IF((ISNUMBER(SEARCH("plaque",$B$2:$B$192))*1)*($A$2:$A$192=G$1),ROW($2:$192)-1,""),ROW($A30)))</f>
        <v>PLACO2,5   PLAQUE PHONIQUE CLOISON</v>
      </c>
      <c r="H31" t="str">
        <f t="array" aca="1" ref="H31" ca="1">INDEX($B$2:$B$192,SMALL(IF((ISNUMBER(SEARCH("plaque",$B$2:$B$192))*1)*($A$2:$A$192=H$1),ROW($2:$192)-1,""),ROW($A30)))</f>
        <v xml:space="preserve">KNAUF2,8   PLAQUE STANDARD  DOUBLAGE </v>
      </c>
    </row>
    <row r="32" spans="1:12">
      <c r="A32" s="14" t="s">
        <v>16</v>
      </c>
      <c r="B32" s="9" t="s">
        <v>47</v>
      </c>
      <c r="C32" s="8">
        <v>1174088</v>
      </c>
      <c r="F32" t="str">
        <f t="array" aca="1" ref="F32" ca="1">INDEX($B$2:$B$192,SMALL(IF((ISNUMBER(SEARCH("plaque",$B$2:$B$192))*1)*($A$2:$A$192=F$1),ROW($2:$192)-1,""),ROW($A31)))</f>
        <v>SINIAT 2,7   PLAQUE HYDRO CLOISON</v>
      </c>
      <c r="G32" t="str">
        <f t="array" aca="1" ref="G32" ca="1">INDEX($B$2:$B$192,SMALL(IF((ISNUMBER(SEARCH("plaque",$B$2:$B$192))*1)*($A$2:$A$192=G$1),ROW($2:$192)-1,""),ROW($A31)))</f>
        <v>PLACO2,7   PLAQUE PHONIQUE DOUBLAGE</v>
      </c>
      <c r="H32" t="str">
        <f t="array" aca="1" ref="H32" ca="1">INDEX($B$2:$B$192,SMALL(IF((ISNUMBER(SEARCH("plaque",$B$2:$B$192))*1)*($A$2:$A$192=H$1),ROW($2:$192)-1,""),ROW($A31)))</f>
        <v xml:space="preserve">KNAUF2,8   PLAQUE STANDARD  CLOISON </v>
      </c>
    </row>
    <row r="33" spans="1:8">
      <c r="A33" s="14" t="s">
        <v>16</v>
      </c>
      <c r="B33" s="9" t="s">
        <v>48</v>
      </c>
      <c r="C33" s="8">
        <v>1174090</v>
      </c>
      <c r="F33" t="str">
        <f t="array" aca="1" ref="F33" ca="1">INDEX($B$2:$B$192,SMALL(IF((ISNUMBER(SEARCH("plaque",$B$2:$B$192))*1)*($A$2:$A$192=F$1),ROW($2:$192)-1,""),ROW($A32)))</f>
        <v>SINIAT 2,5   PLAQUE HYDRO DOUBLAGE</v>
      </c>
      <c r="G33" t="str">
        <f t="array" aca="1" ref="G33" ca="1">INDEX($B$2:$B$192,SMALL(IF((ISNUMBER(SEARCH("plaque",$B$2:$B$192))*1)*($A$2:$A$192=G$1),ROW($2:$192)-1,""),ROW($A32)))</f>
        <v>PLACO2,7   PLAQUE PHONIQUE CLOISON</v>
      </c>
      <c r="H33" t="str">
        <f t="array" aca="1" ref="H33" ca="1">INDEX($B$2:$B$192,SMALL(IF((ISNUMBER(SEARCH("plaque",$B$2:$B$192))*1)*($A$2:$A$192=H$1),ROW($2:$192)-1,""),ROW($A32)))</f>
        <v>KNAUF2,6X1,20   PLAQUE ACTIV'AIR</v>
      </c>
    </row>
    <row r="34" spans="1:8">
      <c r="A34" s="14" t="s">
        <v>16</v>
      </c>
      <c r="B34" s="9" t="s">
        <v>49</v>
      </c>
      <c r="C34" s="8">
        <v>1174090</v>
      </c>
      <c r="F34" t="str">
        <f t="array" aca="1" ref="F34" ca="1">INDEX($B$2:$B$192,SMALL(IF((ISNUMBER(SEARCH("plaque",$B$2:$B$192))*1)*($A$2:$A$192=F$1),ROW($2:$192)-1,""),ROW($A33)))</f>
        <v>SINIAT 2,5   PLAQUE HYDRO CLOISON</v>
      </c>
      <c r="G34" t="str">
        <f t="array" aca="1" ref="G34" ca="1">INDEX($B$2:$B$192,SMALL(IF((ISNUMBER(SEARCH("plaque",$B$2:$B$192))*1)*($A$2:$A$192=G$1),ROW($2:$192)-1,""),ROW($A33)))</f>
        <v>PLACO3 PLAQUE PHONIQUE DOUBLAGE</v>
      </c>
      <c r="H34" t="str">
        <f t="array" aca="1" ref="H34" ca="1">INDEX($B$2:$B$192,SMALL(IF((ISNUMBER(SEARCH("plaque",$B$2:$B$192))*1)*($A$2:$A$192=H$1),ROW($2:$192)-1,""),ROW($A33)))</f>
        <v xml:space="preserve">KNAUF3     PLAQUE STANDARD  DOUBLAGE </v>
      </c>
    </row>
    <row r="35" spans="1:8">
      <c r="A35" s="14" t="s">
        <v>16</v>
      </c>
      <c r="B35" s="9" t="s">
        <v>50</v>
      </c>
      <c r="C35" s="8">
        <v>1174091</v>
      </c>
      <c r="F35" t="str">
        <f t="array" aca="1" ref="F35" ca="1">INDEX($B$2:$B$192,SMALL(IF((ISNUMBER(SEARCH("plaque",$B$2:$B$192))*1)*($A$2:$A$192=F$1),ROW($2:$192)-1,""),ROW($A34)))</f>
        <v>SINIAT 2,6   PLAQUE HYDRO DOUBLAGE</v>
      </c>
      <c r="G35" t="str">
        <f t="array" aca="1" ref="G35" ca="1">INDEX($B$2:$B$192,SMALL(IF((ISNUMBER(SEARCH("plaque",$B$2:$B$192))*1)*($A$2:$A$192=G$1),ROW($2:$192)-1,""),ROW($A34)))</f>
        <v>PLACO3 PLAQUE PHONIQUE CLOISON</v>
      </c>
      <c r="H35" t="str">
        <f t="array" aca="1" ref="H35" ca="1">INDEX($B$2:$B$192,SMALL(IF((ISNUMBER(SEARCH("plaque",$B$2:$B$192))*1)*($A$2:$A$192=H$1),ROW($2:$192)-1,""),ROW($A34)))</f>
        <v>KNAUF3   PLAQUE STANDARD  CLOISON</v>
      </c>
    </row>
    <row r="36" spans="1:8">
      <c r="A36" s="14" t="s">
        <v>16</v>
      </c>
      <c r="B36" s="9" t="s">
        <v>51</v>
      </c>
      <c r="C36" s="8">
        <v>1174091</v>
      </c>
      <c r="F36" t="str">
        <f t="array" aca="1" ref="F36" ca="1">INDEX($B$2:$B$192,SMALL(IF((ISNUMBER(SEARCH("plaque",$B$2:$B$192))*1)*($A$2:$A$192=F$1),ROW($2:$192)-1,""),ROW($A35)))</f>
        <v>SINIAT 2,6   PLAQUE HYDRO CLOISON</v>
      </c>
      <c r="G36" t="str">
        <f t="array" aca="1" ref="G36" ca="1">INDEX($B$2:$B$192,SMALL(IF((ISNUMBER(SEARCH("plaque",$B$2:$B$192))*1)*($A$2:$A$192=G$1),ROW($2:$192)-1,""),ROW($A35)))</f>
        <v>PLACO2,6   PLAQUE PHONIQUE DOUBLAGE</v>
      </c>
      <c r="H36" t="str">
        <f t="array" aca="1" ref="H36" ca="1">INDEX($B$2:$B$192,SMALL(IF((ISNUMBER(SEARCH("plaque",$B$2:$B$192))*1)*($A$2:$A$192=H$1),ROW($2:$192)-1,""),ROW($A35)))</f>
        <v xml:space="preserve">KNAUF2,7   PLAQUE STANDARD  DOUBLAGE </v>
      </c>
    </row>
    <row r="37" spans="1:8">
      <c r="A37" s="14" t="s">
        <v>16</v>
      </c>
      <c r="B37" s="11" t="s">
        <v>52</v>
      </c>
      <c r="C37" s="13">
        <v>1174111</v>
      </c>
      <c r="F37" t="str">
        <f t="array" aca="1" ref="F37" ca="1">INDEX($B$2:$B$192,SMALL(IF((ISNUMBER(SEARCH("plaque",$B$2:$B$192))*1)*($A$2:$A$192=F$1),ROW($2:$192)-1,""),ROW($A36)))</f>
        <v>SINIAT2,5   PLAQUE IGNIFUGE CLOISON</v>
      </c>
      <c r="G37" t="str">
        <f t="array" aca="1" ref="G37" ca="1">INDEX($B$2:$B$192,SMALL(IF((ISNUMBER(SEARCH("plaque",$B$2:$B$192))*1)*($A$2:$A$192=G$1),ROW($2:$192)-1,""),ROW($A36)))</f>
        <v>PLACO2,6   PLAQUE PHONIQUE CLOISON</v>
      </c>
      <c r="H37" t="str">
        <f t="array" aca="1" ref="H37" ca="1">INDEX($B$2:$B$192,SMALL(IF((ISNUMBER(SEARCH("plaque",$B$2:$B$192))*1)*($A$2:$A$192=H$1),ROW($2:$192)-1,""),ROW($A36)))</f>
        <v xml:space="preserve">KNAUF2,7   PLAQUE STANDARD  CLOISON </v>
      </c>
    </row>
    <row r="38" spans="1:8">
      <c r="A38" s="14" t="s">
        <v>16</v>
      </c>
      <c r="B38" s="10" t="s">
        <v>53</v>
      </c>
      <c r="C38" s="13">
        <v>1174111</v>
      </c>
      <c r="F38" t="str">
        <f t="array" aca="1" ref="F38" ca="1">INDEX($B$2:$B$192,SMALL(IF((ISNUMBER(SEARCH("plaque",$B$2:$B$192))*1)*($A$2:$A$192=F$1),ROW($2:$192)-1,""),ROW($A37)))</f>
        <v>SINIAT 2,5   PLAQUE IGNIFUGE CLOISON</v>
      </c>
      <c r="G38" t="str">
        <f t="array" aca="1" ref="G38" ca="1">INDEX($B$2:$B$192,SMALL(IF((ISNUMBER(SEARCH("plaque",$B$2:$B$192))*1)*($A$2:$A$192=G$1),ROW($2:$192)-1,""),ROW($A37)))</f>
        <v>PLACO 2,5  PLAQUE ACTIV'AIR DOUBLAGE</v>
      </c>
      <c r="H38" t="str">
        <f t="array" aca="1" ref="H38" ca="1">INDEX($B$2:$B$192,SMALL(IF((ISNUMBER(SEARCH("plaque",$B$2:$B$192))*1)*($A$2:$A$192=H$1),ROW($2:$192)-1,""),ROW($A37)))</f>
        <v>KNAUF2,7   PLAQUE HYDRO DOUBLAGE</v>
      </c>
    </row>
    <row r="39" spans="1:8">
      <c r="A39" s="14" t="s">
        <v>16</v>
      </c>
      <c r="B39" s="10" t="s">
        <v>54</v>
      </c>
      <c r="C39" s="13">
        <v>1174112</v>
      </c>
      <c r="F39" t="str">
        <f t="array" aca="1" ref="F39" ca="1">INDEX($B$2:$B$192,SMALL(IF((ISNUMBER(SEARCH("plaque",$B$2:$B$192))*1)*($A$2:$A$192=F$1),ROW($2:$192)-1,""),ROW($A38)))</f>
        <v>SINIAT 3 PLAQUE IGNIFUGE CLOISON</v>
      </c>
      <c r="G39" t="str">
        <f t="array" aca="1" ref="G39" ca="1">INDEX($B$2:$B$192,SMALL(IF((ISNUMBER(SEARCH("plaque",$B$2:$B$192))*1)*($A$2:$A$192=G$1),ROW($2:$192)-1,""),ROW($A38)))</f>
        <v>PLACO 2,5  PLAQUE ACTIV'AIR CLOISON</v>
      </c>
      <c r="H39" t="str">
        <f t="array" aca="1" ref="H39" ca="1">INDEX($B$2:$B$192,SMALL(IF((ISNUMBER(SEARCH("plaque",$B$2:$B$192))*1)*($A$2:$A$192=H$1),ROW($2:$192)-1,""),ROW($A38)))</f>
        <v>KNAUF2.7      PLAQUE HYDRO CLOISON</v>
      </c>
    </row>
    <row r="40" spans="1:8">
      <c r="A40" s="14" t="s">
        <v>16</v>
      </c>
      <c r="B40" s="10" t="s">
        <v>54</v>
      </c>
      <c r="C40" s="13">
        <v>1174112</v>
      </c>
      <c r="F40" t="str">
        <f t="array" aca="1" ref="F40" ca="1">INDEX($B$2:$B$192,SMALL(IF((ISNUMBER(SEARCH("plaque",$B$2:$B$192))*1)*($A$2:$A$192=F$1),ROW($2:$192)-1,""),ROW($A39)))</f>
        <v>SINIAT 3 PLAQUE IGNIFUGE CLOISON</v>
      </c>
      <c r="G40" t="str">
        <f t="array" aca="1" ref="G40" ca="1">INDEX($B$2:$B$192,SMALL(IF((ISNUMBER(SEARCH("plaque",$B$2:$B$192))*1)*($A$2:$A$192=G$1),ROW($2:$192)-1,""),ROW($A39)))</f>
        <v>PLACO 2,6  PLAQUE ACTIV'AIR DOUBLAGE</v>
      </c>
      <c r="H40" t="str">
        <f t="array" aca="1" ref="H40" ca="1">INDEX($B$2:$B$192,SMALL(IF((ISNUMBER(SEARCH("plaque",$B$2:$B$192))*1)*($A$2:$A$192=H$1),ROW($2:$192)-1,""),ROW($A39)))</f>
        <v>KNAUF2,5   PLAQUE  ACTIV'AIR DOUBLAGE</v>
      </c>
    </row>
    <row r="41" spans="1:8">
      <c r="A41" s="14" t="s">
        <v>55</v>
      </c>
      <c r="B41" s="11" t="s">
        <v>56</v>
      </c>
      <c r="C41" s="8">
        <v>1175552</v>
      </c>
      <c r="F41" t="str">
        <f t="array" aca="1" ref="F41" ca="1">INDEX($B$2:$B$192,SMALL(IF((ISNUMBER(SEARCH("plaque",$B$2:$B$192))*1)*($A$2:$A$192=F$1),ROW($2:$192)-1,""),ROW($A40)))</f>
        <v>SINIAT2,6   PLAQUE IGNIFUGE CLOISON</v>
      </c>
      <c r="G41" t="str">
        <f t="array" aca="1" ref="G41" ca="1">INDEX($B$2:$B$192,SMALL(IF((ISNUMBER(SEARCH("plaque",$B$2:$B$192))*1)*($A$2:$A$192=G$1),ROW($2:$192)-1,""),ROW($A40)))</f>
        <v>PLACO 2,6  PLAQUE ACTIV'AIR CLOISON</v>
      </c>
      <c r="H41" t="str">
        <f t="array" aca="1" ref="H41" ca="1">INDEX($B$2:$B$192,SMALL(IF((ISNUMBER(SEARCH("plaque",$B$2:$B$192))*1)*($A$2:$A$192=H$1),ROW($2:$192)-1,""),ROW($A40)))</f>
        <v>KNAUF2,5   PLAQUE  ACTIV'AIR CLOISON</v>
      </c>
    </row>
    <row r="42" spans="1:8">
      <c r="A42" s="14" t="s">
        <v>57</v>
      </c>
      <c r="B42" s="10" t="s">
        <v>1</v>
      </c>
      <c r="C42" s="8">
        <v>1176763</v>
      </c>
      <c r="F42" t="str">
        <f t="array" aca="1" ref="F42" ca="1">INDEX($B$2:$B$192,SMALL(IF((ISNUMBER(SEARCH("plaque",$B$2:$B$192))*1)*($A$2:$A$192=F$1),ROW($2:$192)-1,""),ROW($A41)))</f>
        <v>SINIAT2,6   PLAQUE IGNIFUGE CLOISON</v>
      </c>
      <c r="G42" t="str">
        <f t="array" aca="1" ref="G42" ca="1">INDEX($B$2:$B$192,SMALL(IF((ISNUMBER(SEARCH("plaque",$B$2:$B$192))*1)*($A$2:$A$192=G$1),ROW($2:$192)-1,""),ROW($A41)))</f>
        <v>PLACO3      PLAQUE ACTIV'AIR DOUBLAGE</v>
      </c>
      <c r="H42" t="str">
        <f t="array" aca="1" ref="H42" ca="1">INDEX($B$2:$B$192,SMALL(IF((ISNUMBER(SEARCH("plaque",$B$2:$B$192))*1)*($A$2:$A$192=H$1),ROW($2:$192)-1,""),ROW($A41)))</f>
        <v>KNAUF2,6   PLAQUE  ACTIV'AIR DOUBLAGE</v>
      </c>
    </row>
    <row r="43" spans="1:8">
      <c r="A43" s="14" t="s">
        <v>57</v>
      </c>
      <c r="B43" s="11" t="s">
        <v>2</v>
      </c>
      <c r="C43" s="13">
        <v>1176789</v>
      </c>
      <c r="F43" t="str">
        <f t="array" aca="1" ref="F43" ca="1">INDEX($B$2:$B$192,SMALL(IF((ISNUMBER(SEARCH("plaque",$B$2:$B$192))*1)*($A$2:$A$192=F$1),ROW($2:$192)-1,""),ROW($A42)))</f>
        <v>SINIAT2,7   PLAQUE HABITO DOUBLAGE</v>
      </c>
      <c r="G43" t="str">
        <f t="array" aca="1" ref="G43" ca="1">INDEX($B$2:$B$192,SMALL(IF((ISNUMBER(SEARCH("plaque",$B$2:$B$192))*1)*($A$2:$A$192=G$1),ROW($2:$192)-1,""),ROW($A42)))</f>
        <v>PLACO3      PLAQUE ACTIV'AIR CLOISON</v>
      </c>
      <c r="H43" t="str">
        <f t="array" aca="1" ref="H43" ca="1">INDEX($B$2:$B$192,SMALL(IF((ISNUMBER(SEARCH("plaque",$B$2:$B$192))*1)*($A$2:$A$192=H$1),ROW($2:$192)-1,""),ROW($A42)))</f>
        <v>KNAUF2,6   PLAQUE  ACTIV'AIR CLOISON</v>
      </c>
    </row>
    <row r="44" spans="1:8">
      <c r="A44" s="14" t="s">
        <v>55</v>
      </c>
      <c r="B44" s="9" t="s">
        <v>58</v>
      </c>
      <c r="C44" s="13">
        <v>1684748</v>
      </c>
      <c r="F44" t="str">
        <f t="array" aca="1" ref="F44" ca="1">INDEX($B$2:$B$192,SMALL(IF((ISNUMBER(SEARCH("plaque",$B$2:$B$192))*1)*($A$2:$A$192=F$1),ROW($2:$192)-1,""),ROW($A43)))</f>
        <v>SINIAT2,7   PLAQUE HABITO CLOISON</v>
      </c>
      <c r="G44" t="str">
        <f t="array" aca="1" ref="G44" ca="1">INDEX($B$2:$B$192,SMALL(IF((ISNUMBER(SEARCH("plaque",$B$2:$B$192))*1)*($A$2:$A$192=G$1),ROW($2:$192)-1,""),ROW($A43)))</f>
        <v>PLACO3     PLAQUE IGNIFUGE DOUBLAGE</v>
      </c>
      <c r="H44" t="str">
        <f t="array" aca="1" ref="H44" ca="1">INDEX($B$2:$B$192,SMALL(IF((ISNUMBER(SEARCH("plaque",$B$2:$B$192))*1)*($A$2:$A$192=H$1),ROW($2:$192)-1,""),ROW($A43)))</f>
        <v>KNAUF2,7   PLAQUE  ACTIV'AIR DOUBLAGE</v>
      </c>
    </row>
    <row r="45" spans="1:8">
      <c r="A45" s="14" t="s">
        <v>55</v>
      </c>
      <c r="B45" s="9" t="s">
        <v>59</v>
      </c>
      <c r="C45" s="13">
        <v>1684748</v>
      </c>
      <c r="F45" t="str">
        <f t="array" aca="1" ref="F45" ca="1">INDEX($B$2:$B$192,SMALL(IF((ISNUMBER(SEARCH("plaque",$B$2:$B$192))*1)*($A$2:$A$192=F$1),ROW($2:$192)-1,""),ROW($A44)))</f>
        <v>SINIAT2,5   PLAQUE ACTIV'AIR DOUBLAGE</v>
      </c>
      <c r="G45" t="str">
        <f t="array" aca="1" ref="G45" ca="1">INDEX($B$2:$B$192,SMALL(IF((ISNUMBER(SEARCH("plaque",$B$2:$B$192))*1)*($A$2:$A$192=G$1),ROW($2:$192)-1,""),ROW($A44)))</f>
        <v>PLACO3     PLAQUE IGNIFUGE CLOISON</v>
      </c>
      <c r="H45" t="str">
        <f t="array" aca="1" ref="H45" ca="1">INDEX($B$2:$B$192,SMALL(IF((ISNUMBER(SEARCH("plaque",$B$2:$B$192))*1)*($A$2:$A$192=H$1),ROW($2:$192)-1,""),ROW($A44)))</f>
        <v>KNAUF2,7   PLAQUE  ACTIV'AIR CLOISON</v>
      </c>
    </row>
    <row r="46" spans="1:8">
      <c r="A46" s="14" t="s">
        <v>55</v>
      </c>
      <c r="B46" s="9" t="s">
        <v>60</v>
      </c>
      <c r="C46" s="8">
        <v>1735488</v>
      </c>
      <c r="F46" t="str">
        <f t="array" aca="1" ref="F46" ca="1">INDEX($B$2:$B$192,SMALL(IF((ISNUMBER(SEARCH("plaque",$B$2:$B$192))*1)*($A$2:$A$192=F$1),ROW($2:$192)-1,""),ROW($A45)))</f>
        <v>PLACO2,5   PLAQUE PHONIQUE DOUBLAGE</v>
      </c>
      <c r="G46" t="str">
        <f t="array" aca="1" ref="G46" ca="1">INDEX($B$2:$B$192,SMALL(IF((ISNUMBER(SEARCH("plaque",$B$2:$B$192))*1)*($A$2:$A$192=G$1),ROW($2:$192)-1,""),ROW($A45)))</f>
        <v>PLACO2,8   PLAQUE PHONIQUE DOUBLAGE</v>
      </c>
      <c r="H46" t="str">
        <f t="array" aca="1" ref="H46" ca="1">INDEX($B$2:$B$192,SMALL(IF((ISNUMBER(SEARCH("plaque",$B$2:$B$192))*1)*($A$2:$A$192=H$1),ROW($2:$192)-1,""),ROW($A45)))</f>
        <v>KNAUF2,8   PLAQUE  ACTIV'AIR DOUBLAGE</v>
      </c>
    </row>
    <row r="47" spans="1:8">
      <c r="A47" s="14" t="s">
        <v>55</v>
      </c>
      <c r="B47" s="9" t="s">
        <v>61</v>
      </c>
      <c r="C47" s="8">
        <v>1735488</v>
      </c>
      <c r="F47" t="str">
        <f t="array" aca="1" ref="F47" ca="1">INDEX($B$2:$B$192,SMALL(IF((ISNUMBER(SEARCH("plaque",$B$2:$B$192))*1)*($A$2:$A$192=F$1),ROW($2:$192)-1,""),ROW($A46)))</f>
        <v>SINIAT2,5   PLAQUE ACTIV'AIR CLOISON</v>
      </c>
      <c r="G47" t="str">
        <f t="array" aca="1" ref="G47" ca="1">INDEX($B$2:$B$192,SMALL(IF((ISNUMBER(SEARCH("plaque",$B$2:$B$192))*1)*($A$2:$A$192=G$1),ROW($2:$192)-1,""),ROW($A46)))</f>
        <v>PLACO2,8   PLAQUE PHONIQUE CLOISON</v>
      </c>
      <c r="H47" t="str">
        <f t="array" aca="1" ref="H47" ca="1">INDEX($B$2:$B$192,SMALL(IF((ISNUMBER(SEARCH("plaque",$B$2:$B$192))*1)*($A$2:$A$192=H$1),ROW($2:$192)-1,""),ROW($A46)))</f>
        <v>KNAUF2,8   PLAQUE  ACTIV'AIR CLOISON</v>
      </c>
    </row>
    <row r="48" spans="1:8">
      <c r="A48" s="14" t="s">
        <v>57</v>
      </c>
      <c r="B48" s="11" t="s">
        <v>6</v>
      </c>
      <c r="C48" s="8">
        <v>1822956</v>
      </c>
      <c r="F48" t="str">
        <f t="array" aca="1" ref="F48" ca="1">INDEX($B$2:$B$192,SMALL(IF((ISNUMBER(SEARCH("plaque",$B$2:$B$192))*1)*($A$2:$A$192=F$1),ROW($2:$192)-1,""),ROW($A47)))</f>
        <v>PLACO2,5   PLAQUE PHONIQUE CLOISON</v>
      </c>
      <c r="G48" t="str">
        <f t="array" aca="1" ref="G48" ca="1">INDEX($B$2:$B$192,SMALL(IF((ISNUMBER(SEARCH("plaque",$B$2:$B$192))*1)*($A$2:$A$192=G$1),ROW($2:$192)-1,""),ROW($A47)))</f>
        <v>PLACO 2,5  PLAQUE HABITO DOUBLAGE</v>
      </c>
      <c r="H48" t="str">
        <f t="array" aca="1" ref="H48" ca="1">INDEX($B$2:$B$192,SMALL(IF((ISNUMBER(SEARCH("plaque",$B$2:$B$192))*1)*($A$2:$A$192=H$1),ROW($2:$192)-1,""),ROW($A47)))</f>
        <v>KNAUF3     PLAQUE  ACTIV'AIR DOUBLAGE</v>
      </c>
    </row>
    <row r="49" spans="1:8">
      <c r="A49" s="14" t="s">
        <v>55</v>
      </c>
      <c r="B49" s="9" t="s">
        <v>62</v>
      </c>
      <c r="C49" s="13">
        <v>1830131</v>
      </c>
      <c r="F49" t="str">
        <f t="array" aca="1" ref="F49" ca="1">INDEX($B$2:$B$192,SMALL(IF((ISNUMBER(SEARCH("plaque",$B$2:$B$192))*1)*($A$2:$A$192=F$1),ROW($2:$192)-1,""),ROW($A48)))</f>
        <v>SINIAT2,6X1,20   PLAQUE ACTIV'AIR</v>
      </c>
      <c r="G49" t="str">
        <f t="array" aca="1" ref="G49" ca="1">INDEX($B$2:$B$192,SMALL(IF((ISNUMBER(SEARCH("plaque",$B$2:$B$192))*1)*($A$2:$A$192=G$1),ROW($2:$192)-1,""),ROW($A48)))</f>
        <v>PLACO 2,5  PLAQUE HABITO CLOISON</v>
      </c>
      <c r="H49" t="str">
        <f t="array" aca="1" ref="H49" ca="1">INDEX($B$2:$B$192,SMALL(IF((ISNUMBER(SEARCH("plaque",$B$2:$B$192))*1)*($A$2:$A$192=H$1),ROW($2:$192)-1,""),ROW($A48)))</f>
        <v>KNAUF3     PLAQUE  ACTIV'AIR CLOISON</v>
      </c>
    </row>
    <row r="50" spans="1:8">
      <c r="A50" s="14" t="s">
        <v>55</v>
      </c>
      <c r="B50" s="9" t="s">
        <v>63</v>
      </c>
      <c r="C50" s="13">
        <v>1830131</v>
      </c>
      <c r="F50" t="e">
        <f t="array" aca="1" ref="F50" ca="1">INDEX($B$2:$B$192,SMALL(IF((ISNUMBER(SEARCH("plaque",$B$2:$B$192))*1)*($A$2:$A$192=F$1),ROW($2:$192)-1,""),ROW($A49)))</f>
        <v>#NUM!</v>
      </c>
      <c r="G50" t="str">
        <f t="array" aca="1" ref="G50" ca="1">INDEX($B$2:$B$192,SMALL(IF((ISNUMBER(SEARCH("plaque",$B$2:$B$192))*1)*($A$2:$A$192=G$1),ROW($2:$192)-1,""),ROW($A49)))</f>
        <v>PLACO 2,6  PLAQUE HABITO DOUGLAGE</v>
      </c>
      <c r="H50" t="str">
        <f t="array" aca="1" ref="H50" ca="1">INDEX($B$2:$B$192,SMALL(IF((ISNUMBER(SEARCH("plaque",$B$2:$B$192))*1)*($A$2:$A$192=H$1),ROW($2:$192)-1,""),ROW($A49)))</f>
        <v>KNAUF3 PLAQUE HABITO DOUBLAGE</v>
      </c>
    </row>
    <row r="51" spans="1:8">
      <c r="A51" s="14" t="s">
        <v>55</v>
      </c>
      <c r="B51" s="9" t="s">
        <v>64</v>
      </c>
      <c r="C51" s="13">
        <v>1830132</v>
      </c>
      <c r="F51" t="e">
        <f t="array" aca="1" ref="F51" ca="1">INDEX($B$2:$B$192,SMALL(IF((ISNUMBER(SEARCH("plaque",$B$2:$B$192))*1)*($A$2:$A$192=F$1),ROW($2:$192)-1,""),ROW($A50)))</f>
        <v>#NUM!</v>
      </c>
      <c r="G51" t="str">
        <f t="array" aca="1" ref="G51" ca="1">INDEX($B$2:$B$192,SMALL(IF((ISNUMBER(SEARCH("plaque",$B$2:$B$192))*1)*($A$2:$A$192=G$1),ROW($2:$192)-1,""),ROW($A50)))</f>
        <v>PLACO 2,6  PLAQUE HABITO CLOISON</v>
      </c>
      <c r="H51" t="str">
        <f t="array" aca="1" ref="H51" ca="1">INDEX($B$2:$B$192,SMALL(IF((ISNUMBER(SEARCH("plaque",$B$2:$B$192))*1)*($A$2:$A$192=H$1),ROW($2:$192)-1,""),ROW($A50)))</f>
        <v>KNAUF3 PLAQUE HABITO CLOISON</v>
      </c>
    </row>
    <row r="52" spans="1:8">
      <c r="A52" s="14" t="s">
        <v>55</v>
      </c>
      <c r="B52" s="9" t="s">
        <v>65</v>
      </c>
      <c r="C52" s="13">
        <v>1830132</v>
      </c>
      <c r="F52" t="e">
        <f t="array" aca="1" ref="F52" ca="1">INDEX($B$2:$B$192,SMALL(IF((ISNUMBER(SEARCH("plaque",$B$2:$B$192))*1)*($A$2:$A$192=F$1),ROW($2:$192)-1,""),ROW($A51)))</f>
        <v>#NUM!</v>
      </c>
      <c r="G52" t="str">
        <f t="array" aca="1" ref="G52" ca="1">INDEX($B$2:$B$192,SMALL(IF((ISNUMBER(SEARCH("plaque",$B$2:$B$192))*1)*($A$2:$A$192=G$1),ROW($2:$192)-1,""),ROW($A51)))</f>
        <v>PLACO 2,7  PLAQUE HABITO DOUBLAGE</v>
      </c>
      <c r="H52" t="str">
        <f t="array" aca="1" ref="H52" ca="1">INDEX($B$2:$B$192,SMALL(IF((ISNUMBER(SEARCH("plaque",$B$2:$B$192))*1)*($A$2:$A$192=H$1),ROW($2:$192)-1,""),ROW($A51)))</f>
        <v>KNAUF2,5   PLAQUE PHONIQUE DOUBLAGE</v>
      </c>
    </row>
    <row r="53" spans="1:8">
      <c r="A53" s="14" t="s">
        <v>55</v>
      </c>
      <c r="B53" s="9" t="s">
        <v>66</v>
      </c>
      <c r="C53" s="13">
        <v>1830133</v>
      </c>
      <c r="F53" t="e">
        <f t="array" aca="1" ref="F53" ca="1">INDEX($B$2:$B$192,SMALL(IF((ISNUMBER(SEARCH("plaque",$B$2:$B$192))*1)*($A$2:$A$192=F$1),ROW($2:$192)-1,""),ROW($A52)))</f>
        <v>#NUM!</v>
      </c>
      <c r="G53" t="str">
        <f t="array" aca="1" ref="G53" ca="1">INDEX($B$2:$B$192,SMALL(IF((ISNUMBER(SEARCH("plaque",$B$2:$B$192))*1)*($A$2:$A$192=G$1),ROW($2:$192)-1,""),ROW($A52)))</f>
        <v>PLACO 2,7  PLAQUE HABITO CLOISON</v>
      </c>
      <c r="H53" t="str">
        <f t="array" aca="1" ref="H53" ca="1">INDEX($B$2:$B$192,SMALL(IF((ISNUMBER(SEARCH("plaque",$B$2:$B$192))*1)*($A$2:$A$192=H$1),ROW($2:$192)-1,""),ROW($A52)))</f>
        <v>KNAUF2,5   PLAQUE PHONIQUE CLOISON</v>
      </c>
    </row>
    <row r="54" spans="1:8">
      <c r="A54" s="14" t="s">
        <v>55</v>
      </c>
      <c r="B54" s="9" t="s">
        <v>67</v>
      </c>
      <c r="C54" s="13">
        <v>1830133</v>
      </c>
      <c r="F54" t="e">
        <f t="array" aca="1" ref="F54" ca="1">INDEX($B$2:$B$192,SMALL(IF((ISNUMBER(SEARCH("plaque",$B$2:$B$192))*1)*($A$2:$A$192=F$1),ROW($2:$192)-1,""),ROW($A53)))</f>
        <v>#NUM!</v>
      </c>
      <c r="G54" t="str">
        <f t="array" aca="1" ref="G54" ca="1">INDEX($B$2:$B$192,SMALL(IF((ISNUMBER(SEARCH("plaque",$B$2:$B$192))*1)*($A$2:$A$192=G$1),ROW($2:$192)-1,""),ROW($A53)))</f>
        <v>PLACO3 PLAQUE HABITO DOUBLAGE</v>
      </c>
      <c r="H54" t="str">
        <f t="array" aca="1" ref="H54" ca="1">INDEX($B$2:$B$192,SMALL(IF((ISNUMBER(SEARCH("plaque",$B$2:$B$192))*1)*($A$2:$A$192=H$1),ROW($2:$192)-1,""),ROW($A53)))</f>
        <v>KNAUF2,6   PLAQUE PHONIQUE DOUBLAGE</v>
      </c>
    </row>
    <row r="55" spans="1:8">
      <c r="A55" s="14" t="s">
        <v>55</v>
      </c>
      <c r="B55" s="9" t="s">
        <v>68</v>
      </c>
      <c r="C55" s="8">
        <v>1830134</v>
      </c>
      <c r="F55" t="e">
        <f t="array" aca="1" ref="F55" ca="1">INDEX($B$2:$B$192,SMALL(IF((ISNUMBER(SEARCH("plaque",$B$2:$B$192))*1)*($A$2:$A$192=F$1),ROW($2:$192)-1,""),ROW($A54)))</f>
        <v>#NUM!</v>
      </c>
      <c r="G55" t="str">
        <f t="array" aca="1" ref="G55" ca="1">INDEX($B$2:$B$192,SMALL(IF((ISNUMBER(SEARCH("plaque",$B$2:$B$192))*1)*($A$2:$A$192=G$1),ROW($2:$192)-1,""),ROW($A54)))</f>
        <v>PLACO3 PLAQUE HABITO CLOISON</v>
      </c>
      <c r="H55" t="str">
        <f t="array" aca="1" ref="H55" ca="1">INDEX($B$2:$B$192,SMALL(IF((ISNUMBER(SEARCH("plaque",$B$2:$B$192))*1)*($A$2:$A$192=H$1),ROW($2:$192)-1,""),ROW($A54)))</f>
        <v>KNAUF2,6   PLAQUE PHONIQUE CLOISON</v>
      </c>
    </row>
    <row r="56" spans="1:8">
      <c r="A56" s="14" t="s">
        <v>55</v>
      </c>
      <c r="B56" s="9" t="s">
        <v>69</v>
      </c>
      <c r="C56" s="8">
        <v>1830134</v>
      </c>
      <c r="F56" t="e">
        <f t="array" aca="1" ref="F56" ca="1">INDEX($B$2:$B$192,SMALL(IF((ISNUMBER(SEARCH("plaque",$B$2:$B$192))*1)*($A$2:$A$192=F$1),ROW($2:$192)-1,""),ROW($A55)))</f>
        <v>#NUM!</v>
      </c>
      <c r="G56" t="e">
        <f t="array" aca="1" ref="G56" ca="1">INDEX($B$2:$B$192,SMALL(IF((ISNUMBER(SEARCH("plaque",$B$2:$B$192))*1)*($A$2:$A$192=G$1),ROW($2:$192)-1,""),ROW($A55)))</f>
        <v>#NUM!</v>
      </c>
      <c r="H56" t="str">
        <f t="array" aca="1" ref="H56" ca="1">INDEX($B$2:$B$192,SMALL(IF((ISNUMBER(SEARCH("plaque",$B$2:$B$192))*1)*($A$2:$A$192=H$1),ROW($2:$192)-1,""),ROW($A55)))</f>
        <v>KNAUF2,7   PLAQUE PHONIQUE DOUBLAGE</v>
      </c>
    </row>
    <row r="57" spans="1:8">
      <c r="A57" s="14" t="s">
        <v>55</v>
      </c>
      <c r="B57" s="21" t="s">
        <v>70</v>
      </c>
      <c r="C57" s="8">
        <v>1830135</v>
      </c>
      <c r="F57" t="e">
        <f t="array" aca="1" ref="F57" ca="1">INDEX($B$2:$B$192,SMALL(IF((ISNUMBER(SEARCH("plaque",$B$2:$B$192))*1)*($A$2:$A$192=F$1),ROW($2:$192)-1,""),ROW($A56)))</f>
        <v>#NUM!</v>
      </c>
      <c r="G57" t="e">
        <f t="array" aca="1" ref="G57" ca="1">INDEX($B$2:$B$192,SMALL(IF((ISNUMBER(SEARCH("plaque",$B$2:$B$192))*1)*($A$2:$A$192=G$1),ROW($2:$192)-1,""),ROW($A56)))</f>
        <v>#NUM!</v>
      </c>
      <c r="H57" t="str">
        <f t="array" aca="1" ref="H57" ca="1">INDEX($B$2:$B$192,SMALL(IF((ISNUMBER(SEARCH("plaque",$B$2:$B$192))*1)*($A$2:$A$192=H$1),ROW($2:$192)-1,""),ROW($A56)))</f>
        <v>KNAUF2,7   PLAQUE PHONIQUE CLOISON</v>
      </c>
    </row>
    <row r="58" spans="1:8">
      <c r="A58" s="14" t="s">
        <v>55</v>
      </c>
      <c r="B58" s="9" t="s">
        <v>71</v>
      </c>
      <c r="C58" s="8">
        <v>1830135</v>
      </c>
      <c r="F58" t="e">
        <f t="array" aca="1" ref="F58" ca="1">INDEX($B$2:$B$192,SMALL(IF((ISNUMBER(SEARCH("plaque",$B$2:$B$192))*1)*($A$2:$A$192=F$1),ROW($2:$192)-1,""),ROW($A57)))</f>
        <v>#NUM!</v>
      </c>
      <c r="G58" t="e">
        <f t="array" aca="1" ref="G58" ca="1">INDEX($B$2:$B$192,SMALL(IF((ISNUMBER(SEARCH("plaque",$B$2:$B$192))*1)*($A$2:$A$192=G$1),ROW($2:$192)-1,""),ROW($A57)))</f>
        <v>#NUM!</v>
      </c>
      <c r="H58" t="str">
        <f t="array" aca="1" ref="H58" ca="1">INDEX($B$2:$B$192,SMALL(IF((ISNUMBER(SEARCH("plaque",$B$2:$B$192))*1)*($A$2:$A$192=H$1),ROW($2:$192)-1,""),ROW($A57)))</f>
        <v>KNAUF3 PLAQUE PHONIQUE DOUBLAGE</v>
      </c>
    </row>
    <row r="59" spans="1:8">
      <c r="A59" s="14" t="s">
        <v>55</v>
      </c>
      <c r="B59" s="9" t="s">
        <v>72</v>
      </c>
      <c r="C59" s="8">
        <v>1830135</v>
      </c>
      <c r="F59" t="e">
        <f t="array" aca="1" ref="F59" ca="1">INDEX($B$2:$B$192,SMALL(IF((ISNUMBER(SEARCH("plaque",$B$2:$B$192))*1)*($A$2:$A$192=F$1),ROW($2:$192)-1,""),ROW($A58)))</f>
        <v>#NUM!</v>
      </c>
      <c r="G59" t="e">
        <f t="array" aca="1" ref="G59" ca="1">INDEX($B$2:$B$192,SMALL(IF((ISNUMBER(SEARCH("plaque",$B$2:$B$192))*1)*($A$2:$A$192=G$1),ROW($2:$192)-1,""),ROW($A58)))</f>
        <v>#NUM!</v>
      </c>
      <c r="H59" t="str">
        <f t="array" aca="1" ref="H59" ca="1">INDEX($B$2:$B$192,SMALL(IF((ISNUMBER(SEARCH("plaque",$B$2:$B$192))*1)*($A$2:$A$192=H$1),ROW($2:$192)-1,""),ROW($A58)))</f>
        <v>KNAUF3 PLAQUE PHONIQUE CLOISON</v>
      </c>
    </row>
    <row r="60" spans="1:8">
      <c r="A60" s="14" t="s">
        <v>55</v>
      </c>
      <c r="B60" s="8" t="s">
        <v>73</v>
      </c>
      <c r="C60" s="13">
        <v>1830136</v>
      </c>
      <c r="F60" t="e">
        <f t="array" aca="1" ref="F60" ca="1">INDEX($B$2:$B$192,SMALL(IF((ISNUMBER(SEARCH("plaque",$B$2:$B$192))*1)*($A$2:$A$192=F$1),ROW($2:$192)-1,""),ROW($A59)))</f>
        <v>#NUM!</v>
      </c>
      <c r="G60" t="e">
        <f t="array" aca="1" ref="G60" ca="1">INDEX($B$2:$B$192,SMALL(IF((ISNUMBER(SEARCH("plaque",$B$2:$B$192))*1)*($A$2:$A$192=G$1),ROW($2:$192)-1,""),ROW($A59)))</f>
        <v>#NUM!</v>
      </c>
      <c r="H60" t="str">
        <f t="array" aca="1" ref="H60" ca="1">INDEX($B$2:$B$192,SMALL(IF((ISNUMBER(SEARCH("plaque",$B$2:$B$192))*1)*($A$2:$A$192=H$1),ROW($2:$192)-1,""),ROW($A59)))</f>
        <v>KNAUF2,8   PLAQUE PHONIQUE DOUBLAGE</v>
      </c>
    </row>
    <row r="61" spans="1:8">
      <c r="A61" s="14" t="s">
        <v>55</v>
      </c>
      <c r="B61" s="8" t="s">
        <v>74</v>
      </c>
      <c r="C61" s="13">
        <v>1830136</v>
      </c>
      <c r="F61" t="e">
        <f t="array" aca="1" ref="F61" ca="1">INDEX($B$2:$B$192,SMALL(IF((ISNUMBER(SEARCH("plaque",$B$2:$B$192))*1)*($A$2:$A$192=F$1),ROW($2:$192)-1,""),ROW($A60)))</f>
        <v>#NUM!</v>
      </c>
      <c r="G61" t="e">
        <f t="array" aca="1" ref="G61" ca="1">INDEX($B$2:$B$192,SMALL(IF((ISNUMBER(SEARCH("plaque",$B$2:$B$192))*1)*($A$2:$A$192=G$1),ROW($2:$192)-1,""),ROW($A60)))</f>
        <v>#NUM!</v>
      </c>
      <c r="H61" t="str">
        <f t="array" aca="1" ref="H61" ca="1">INDEX($B$2:$B$192,SMALL(IF((ISNUMBER(SEARCH("plaque",$B$2:$B$192))*1)*($A$2:$A$192=H$1),ROW($2:$192)-1,""),ROW($A60)))</f>
        <v>KNAUF2,8   PLAQUE PHONIQUE CLOISON</v>
      </c>
    </row>
    <row r="62" spans="1:8">
      <c r="A62" s="14" t="s">
        <v>55</v>
      </c>
      <c r="B62" s="20" t="s">
        <v>75</v>
      </c>
      <c r="C62" s="8">
        <v>1830140</v>
      </c>
      <c r="F62" t="e">
        <f t="array" aca="1" ref="F62" ca="1">INDEX($B$2:$B$192,SMALL(IF((ISNUMBER(SEARCH("plaque",$B$2:$B$192))*1)*($A$2:$A$192=F$1),ROW($2:$192)-1,""),ROW($A61)))</f>
        <v>#NUM!</v>
      </c>
      <c r="G62" t="e">
        <f t="array" aca="1" ref="G62" ca="1">INDEX($B$2:$B$192,SMALL(IF((ISNUMBER(SEARCH("plaque",$B$2:$B$192))*1)*($A$2:$A$192=G$1),ROW($2:$192)-1,""),ROW($A61)))</f>
        <v>#NUM!</v>
      </c>
      <c r="H62" t="e">
        <f t="array" aca="1" ref="H62" ca="1">INDEX($B$2:$B$192,SMALL(IF((ISNUMBER(SEARCH("plaque",$B$2:$B$192))*1)*($A$2:$A$192=H$1),ROW($2:$192)-1,""),ROW($A61)))</f>
        <v>#NUM!</v>
      </c>
    </row>
    <row r="63" spans="1:8">
      <c r="A63" s="14" t="s">
        <v>55</v>
      </c>
      <c r="B63" s="9" t="s">
        <v>76</v>
      </c>
      <c r="C63" s="8">
        <v>1830140</v>
      </c>
      <c r="F63" t="e">
        <f t="array" aca="1" ref="F63" ca="1">INDEX($B$2:$B$192,SMALL(IF((ISNUMBER(SEARCH("plaque",$B$2:$B$192))*1)*($A$2:$A$192=F$1),ROW($2:$192)-1,""),ROW($A62)))</f>
        <v>#NUM!</v>
      </c>
      <c r="G63" t="e">
        <f t="array" aca="1" ref="G63" ca="1">INDEX($B$2:$B$192,SMALL(IF((ISNUMBER(SEARCH("plaque",$B$2:$B$192))*1)*($A$2:$A$192=G$1),ROW($2:$192)-1,""),ROW($A62)))</f>
        <v>#NUM!</v>
      </c>
      <c r="H63" t="e">
        <f t="array" aca="1" ref="H63" ca="1">INDEX($B$2:$B$192,SMALL(IF((ISNUMBER(SEARCH("plaque",$B$2:$B$192))*1)*($A$2:$A$192=H$1),ROW($2:$192)-1,""),ROW($A62)))</f>
        <v>#NUM!</v>
      </c>
    </row>
    <row r="64" spans="1:8">
      <c r="A64" s="14" t="s">
        <v>55</v>
      </c>
      <c r="B64" s="9" t="s">
        <v>77</v>
      </c>
      <c r="C64" s="8">
        <v>1830140</v>
      </c>
      <c r="F64" t="e">
        <f t="array" aca="1" ref="F64" ca="1">INDEX($B$2:$B$192,SMALL(IF((ISNUMBER(SEARCH("plaque",$B$2:$B$192))*1)*($A$2:$A$192=F$1),ROW($2:$192)-1,""),ROW($A63)))</f>
        <v>#NUM!</v>
      </c>
      <c r="G64" t="e">
        <f t="array" aca="1" ref="G64" ca="1">INDEX($B$2:$B$192,SMALL(IF((ISNUMBER(SEARCH("plaque",$B$2:$B$192))*1)*($A$2:$A$192=G$1),ROW($2:$192)-1,""),ROW($A63)))</f>
        <v>#NUM!</v>
      </c>
      <c r="H64" t="e">
        <f t="array" aca="1" ref="H64" ca="1">INDEX($B$2:$B$192,SMALL(IF((ISNUMBER(SEARCH("plaque",$B$2:$B$192))*1)*($A$2:$A$192=H$1),ROW($2:$192)-1,""),ROW($A63)))</f>
        <v>#NUM!</v>
      </c>
    </row>
    <row r="65" spans="1:8">
      <c r="A65" s="14" t="s">
        <v>55</v>
      </c>
      <c r="B65" s="9" t="s">
        <v>78</v>
      </c>
      <c r="C65" s="8">
        <v>1830141</v>
      </c>
      <c r="F65" t="e">
        <f t="array" aca="1" ref="F65" ca="1">INDEX($B$2:$B$192,SMALL(IF((ISNUMBER(SEARCH("plaque",$B$2:$B$192))*1)*($A$2:$A$192=F$1),ROW($2:$192)-1,""),ROW($A64)))</f>
        <v>#NUM!</v>
      </c>
      <c r="G65" t="e">
        <f t="array" aca="1" ref="G65" ca="1">INDEX($B$2:$B$192,SMALL(IF((ISNUMBER(SEARCH("plaque",$B$2:$B$192))*1)*($A$2:$A$192=G$1),ROW($2:$192)-1,""),ROW($A64)))</f>
        <v>#NUM!</v>
      </c>
      <c r="H65" t="e">
        <f t="array" aca="1" ref="H65" ca="1">INDEX($B$2:$B$192,SMALL(IF((ISNUMBER(SEARCH("plaque",$B$2:$B$192))*1)*($A$2:$A$192=H$1),ROW($2:$192)-1,""),ROW($A64)))</f>
        <v>#NUM!</v>
      </c>
    </row>
    <row r="66" spans="1:8">
      <c r="A66" s="14" t="s">
        <v>55</v>
      </c>
      <c r="B66" s="9" t="s">
        <v>79</v>
      </c>
      <c r="C66" s="8">
        <v>1830141</v>
      </c>
      <c r="F66" t="e">
        <f t="array" aca="1" ref="F66" ca="1">INDEX($B$2:$B$192,SMALL(IF((ISNUMBER(SEARCH("plaque",$B$2:$B$192))*1)*($A$2:$A$192=F$1),ROW($2:$192)-1,""),ROW($A65)))</f>
        <v>#NUM!</v>
      </c>
      <c r="G66" t="e">
        <f t="array" aca="1" ref="G66" ca="1">INDEX($B$2:$B$192,SMALL(IF((ISNUMBER(SEARCH("plaque",$B$2:$B$192))*1)*($A$2:$A$192=G$1),ROW($2:$192)-1,""),ROW($A65)))</f>
        <v>#NUM!</v>
      </c>
      <c r="H66" t="e">
        <f t="array" aca="1" ref="H66" ca="1">INDEX($B$2:$B$192,SMALL(IF((ISNUMBER(SEARCH("plaque",$B$2:$B$192))*1)*($A$2:$A$192=H$1),ROW($2:$192)-1,""),ROW($A65)))</f>
        <v>#NUM!</v>
      </c>
    </row>
    <row r="67" spans="1:8">
      <c r="A67" s="14" t="s">
        <v>55</v>
      </c>
      <c r="B67" s="10" t="s">
        <v>80</v>
      </c>
      <c r="C67" s="13">
        <v>1830142</v>
      </c>
      <c r="F67" t="e">
        <f t="array" aca="1" ref="F67" ca="1">INDEX($B$2:$B$192,SMALL(IF((ISNUMBER(SEARCH("plaque",$B$2:$B$192))*1)*($A$2:$A$192=F$1),ROW($2:$192)-1,""),ROW($A66)))</f>
        <v>#NUM!</v>
      </c>
      <c r="G67" t="e">
        <f t="array" aca="1" ref="G67" ca="1">INDEX($B$2:$B$192,SMALL(IF((ISNUMBER(SEARCH("plaque",$B$2:$B$192))*1)*($A$2:$A$192=G$1),ROW($2:$192)-1,""),ROW($A66)))</f>
        <v>#NUM!</v>
      </c>
      <c r="H67" t="e">
        <f t="array" aca="1" ref="H67" ca="1">INDEX($B$2:$B$192,SMALL(IF((ISNUMBER(SEARCH("plaque",$B$2:$B$192))*1)*($A$2:$A$192=H$1),ROW($2:$192)-1,""),ROW($A66)))</f>
        <v>#NUM!</v>
      </c>
    </row>
    <row r="68" spans="1:8">
      <c r="A68" s="14" t="s">
        <v>55</v>
      </c>
      <c r="B68" s="10" t="s">
        <v>81</v>
      </c>
      <c r="C68" s="13">
        <v>1830142</v>
      </c>
      <c r="F68" t="e">
        <f t="array" aca="1" ref="F68" ca="1">INDEX($B$2:$B$192,SMALL(IF((ISNUMBER(SEARCH("plaque",$B$2:$B$192))*1)*($A$2:$A$192=F$1),ROW($2:$192)-1,""),ROW($A67)))</f>
        <v>#NUM!</v>
      </c>
      <c r="G68" t="e">
        <f t="array" aca="1" ref="G68" ca="1">INDEX($B$2:$B$192,SMALL(IF((ISNUMBER(SEARCH("plaque",$B$2:$B$192))*1)*($A$2:$A$192=G$1),ROW($2:$192)-1,""),ROW($A67)))</f>
        <v>#NUM!</v>
      </c>
      <c r="H68" t="e">
        <f t="array" aca="1" ref="H68" ca="1">INDEX($B$2:$B$192,SMALL(IF((ISNUMBER(SEARCH("plaque",$B$2:$B$192))*1)*($A$2:$A$192=H$1),ROW($2:$192)-1,""),ROW($A67)))</f>
        <v>#NUM!</v>
      </c>
    </row>
    <row r="69" spans="1:8">
      <c r="A69" s="14" t="s">
        <v>55</v>
      </c>
      <c r="B69" s="10" t="s">
        <v>82</v>
      </c>
      <c r="C69" s="13">
        <v>1830143</v>
      </c>
      <c r="F69" t="e">
        <f t="array" aca="1" ref="F69" ca="1">INDEX($B$2:$B$192,SMALL(IF((ISNUMBER(SEARCH("plaque",$B$2:$B$192))*1)*($A$2:$A$192=F$1),ROW($2:$192)-1,""),ROW($A68)))</f>
        <v>#NUM!</v>
      </c>
      <c r="G69" t="e">
        <f t="array" aca="1" ref="G69" ca="1">INDEX($B$2:$B$192,SMALL(IF((ISNUMBER(SEARCH("plaque",$B$2:$B$192))*1)*($A$2:$A$192=G$1),ROW($2:$192)-1,""),ROW($A68)))</f>
        <v>#NUM!</v>
      </c>
      <c r="H69" t="e">
        <f t="array" aca="1" ref="H69" ca="1">INDEX($B$2:$B$192,SMALL(IF((ISNUMBER(SEARCH("plaque",$B$2:$B$192))*1)*($A$2:$A$192=H$1),ROW($2:$192)-1,""),ROW($A68)))</f>
        <v>#NUM!</v>
      </c>
    </row>
    <row r="70" spans="1:8">
      <c r="A70" s="14" t="s">
        <v>55</v>
      </c>
      <c r="B70" s="10" t="s">
        <v>83</v>
      </c>
      <c r="C70" s="13">
        <v>1830143</v>
      </c>
      <c r="F70" t="e">
        <f t="array" aca="1" ref="F70" ca="1">INDEX($B$2:$B$192,SMALL(IF((ISNUMBER(SEARCH("plaque",$B$2:$B$192))*1)*($A$2:$A$192=F$1),ROW($2:$192)-1,""),ROW($A69)))</f>
        <v>#NUM!</v>
      </c>
      <c r="G70" t="e">
        <f t="array" aca="1" ref="G70" ca="1">INDEX($B$2:$B$192,SMALL(IF((ISNUMBER(SEARCH("plaque",$B$2:$B$192))*1)*($A$2:$A$192=G$1),ROW($2:$192)-1,""),ROW($A69)))</f>
        <v>#NUM!</v>
      </c>
      <c r="H70" t="e">
        <f t="array" aca="1" ref="H70" ca="1">INDEX($B$2:$B$192,SMALL(IF((ISNUMBER(SEARCH("plaque",$B$2:$B$192))*1)*($A$2:$A$192=H$1),ROW($2:$192)-1,""),ROW($A69)))</f>
        <v>#NUM!</v>
      </c>
    </row>
    <row r="71" spans="1:8">
      <c r="A71" s="14" t="s">
        <v>57</v>
      </c>
      <c r="B71" s="11" t="s">
        <v>84</v>
      </c>
      <c r="C71" s="13">
        <v>1831583</v>
      </c>
      <c r="F71" t="e">
        <f t="array" aca="1" ref="F71" ca="1">INDEX($B$2:$B$192,SMALL(IF((ISNUMBER(SEARCH("plaque",$B$2:$B$192))*1)*($A$2:$A$192=F$1),ROW($2:$192)-1,""),ROW($A70)))</f>
        <v>#NUM!</v>
      </c>
      <c r="G71" t="e">
        <f t="array" aca="1" ref="G71" ca="1">INDEX($B$2:$B$192,SMALL(IF((ISNUMBER(SEARCH("plaque",$B$2:$B$192))*1)*($A$2:$A$192=G$1),ROW($2:$192)-1,""),ROW($A70)))</f>
        <v>#NUM!</v>
      </c>
      <c r="H71" t="e">
        <f t="array" aca="1" ref="H71" ca="1">INDEX($B$2:$B$192,SMALL(IF((ISNUMBER(SEARCH("plaque",$B$2:$B$192))*1)*($A$2:$A$192=H$1),ROW($2:$192)-1,""),ROW($A70)))</f>
        <v>#NUM!</v>
      </c>
    </row>
    <row r="72" spans="1:8">
      <c r="A72" s="14" t="s">
        <v>57</v>
      </c>
      <c r="B72" s="11" t="s">
        <v>3</v>
      </c>
      <c r="C72" s="13">
        <v>1831583</v>
      </c>
      <c r="F72" t="e">
        <f t="array" aca="1" ref="F72" ca="1">INDEX($B$2:$B$192,SMALL(IF((ISNUMBER(SEARCH("plaque",$B$2:$B$192))*1)*($A$2:$A$192=F$1),ROW($2:$192)-1,""),ROW($A71)))</f>
        <v>#NUM!</v>
      </c>
      <c r="G72" t="e">
        <f t="array" aca="1" ref="G72" ca="1">INDEX($B$2:$B$192,SMALL(IF((ISNUMBER(SEARCH("plaque",$B$2:$B$192))*1)*($A$2:$A$192=G$1),ROW($2:$192)-1,""),ROW($A71)))</f>
        <v>#NUM!</v>
      </c>
      <c r="H72" t="e">
        <f t="array" aca="1" ref="H72" ca="1">INDEX($B$2:$B$192,SMALL(IF((ISNUMBER(SEARCH("plaque",$B$2:$B$192))*1)*($A$2:$A$192=H$1),ROW($2:$192)-1,""),ROW($A71)))</f>
        <v>#NUM!</v>
      </c>
    </row>
    <row r="73" spans="1:8">
      <c r="A73" s="14" t="s">
        <v>57</v>
      </c>
      <c r="B73" s="11" t="s">
        <v>85</v>
      </c>
      <c r="C73" s="13">
        <v>1831584</v>
      </c>
      <c r="F73" t="e">
        <f t="array" aca="1" ref="F73" ca="1">INDEX($B$2:$B$192,SMALL(IF((ISNUMBER(SEARCH("plaque",$B$2:$B$192))*1)*($A$2:$A$192=F$1),ROW($2:$192)-1,""),ROW($A72)))</f>
        <v>#NUM!</v>
      </c>
      <c r="G73" t="e">
        <f t="array" aca="1" ref="G73" ca="1">INDEX($B$2:$B$192,SMALL(IF((ISNUMBER(SEARCH("plaque",$B$2:$B$192))*1)*($A$2:$A$192=G$1),ROW($2:$192)-1,""),ROW($A72)))</f>
        <v>#NUM!</v>
      </c>
      <c r="H73" t="e">
        <f t="array" aca="1" ref="H73" ca="1">INDEX($B$2:$B$192,SMALL(IF((ISNUMBER(SEARCH("plaque",$B$2:$B$192))*1)*($A$2:$A$192=H$1),ROW($2:$192)-1,""),ROW($A72)))</f>
        <v>#NUM!</v>
      </c>
    </row>
    <row r="74" spans="1:8">
      <c r="A74" s="14" t="s">
        <v>57</v>
      </c>
      <c r="B74" s="11" t="s">
        <v>86</v>
      </c>
      <c r="C74" s="13">
        <v>1831584</v>
      </c>
    </row>
    <row r="75" spans="1:8">
      <c r="A75" s="14" t="s">
        <v>57</v>
      </c>
      <c r="B75" s="11" t="s">
        <v>87</v>
      </c>
      <c r="C75" s="13">
        <v>1831585</v>
      </c>
    </row>
    <row r="76" spans="1:8">
      <c r="A76" s="14" t="s">
        <v>57</v>
      </c>
      <c r="B76" s="11" t="s">
        <v>88</v>
      </c>
      <c r="C76" s="13">
        <v>1831585</v>
      </c>
    </row>
    <row r="77" spans="1:8">
      <c r="A77" s="14" t="s">
        <v>57</v>
      </c>
      <c r="B77" s="11" t="s">
        <v>89</v>
      </c>
      <c r="C77" s="13">
        <v>1831586</v>
      </c>
    </row>
    <row r="78" spans="1:8">
      <c r="A78" s="14" t="s">
        <v>57</v>
      </c>
      <c r="B78" s="11" t="s">
        <v>90</v>
      </c>
      <c r="C78" s="13">
        <v>1831586</v>
      </c>
    </row>
    <row r="79" spans="1:8">
      <c r="A79" s="14" t="s">
        <v>57</v>
      </c>
      <c r="B79" s="10" t="s">
        <v>9</v>
      </c>
      <c r="C79" s="8">
        <v>1831587</v>
      </c>
    </row>
    <row r="80" spans="1:8">
      <c r="A80" s="14" t="s">
        <v>57</v>
      </c>
      <c r="B80" s="10" t="s">
        <v>91</v>
      </c>
      <c r="C80" s="8">
        <v>1831587</v>
      </c>
    </row>
    <row r="81" spans="1:3">
      <c r="A81" s="14" t="s">
        <v>57</v>
      </c>
      <c r="B81" s="10" t="s">
        <v>92</v>
      </c>
      <c r="C81" s="8">
        <v>1831588</v>
      </c>
    </row>
    <row r="82" spans="1:3">
      <c r="A82" s="14" t="s">
        <v>57</v>
      </c>
      <c r="B82" s="10" t="s">
        <v>93</v>
      </c>
      <c r="C82" s="8">
        <v>1831588</v>
      </c>
    </row>
    <row r="83" spans="1:3">
      <c r="A83" s="14" t="s">
        <v>57</v>
      </c>
      <c r="B83" s="10" t="s">
        <v>94</v>
      </c>
      <c r="C83" s="13">
        <v>1831589</v>
      </c>
    </row>
    <row r="84" spans="1:3">
      <c r="A84" s="14" t="s">
        <v>57</v>
      </c>
      <c r="B84" s="10" t="s">
        <v>95</v>
      </c>
      <c r="C84" s="13">
        <v>1831589</v>
      </c>
    </row>
    <row r="85" spans="1:3">
      <c r="A85" s="14" t="s">
        <v>57</v>
      </c>
      <c r="B85" s="10" t="s">
        <v>96</v>
      </c>
      <c r="C85" s="13">
        <v>1831590</v>
      </c>
    </row>
    <row r="86" spans="1:3">
      <c r="A86" s="14" t="s">
        <v>57</v>
      </c>
      <c r="B86" s="10" t="s">
        <v>97</v>
      </c>
      <c r="C86" s="13">
        <v>1831590</v>
      </c>
    </row>
    <row r="87" spans="1:3">
      <c r="A87" s="14" t="s">
        <v>57</v>
      </c>
      <c r="B87" s="9" t="s">
        <v>98</v>
      </c>
      <c r="C87" s="13">
        <v>1831591</v>
      </c>
    </row>
    <row r="88" spans="1:3">
      <c r="A88" s="14" t="s">
        <v>57</v>
      </c>
      <c r="B88" s="9" t="s">
        <v>5</v>
      </c>
      <c r="C88" s="13">
        <v>1831591</v>
      </c>
    </row>
    <row r="89" spans="1:3">
      <c r="A89" s="14" t="s">
        <v>57</v>
      </c>
      <c r="B89" s="9" t="s">
        <v>99</v>
      </c>
      <c r="C89" s="13">
        <v>1831592</v>
      </c>
    </row>
    <row r="90" spans="1:3">
      <c r="A90" s="14" t="s">
        <v>57</v>
      </c>
      <c r="B90" s="9" t="s">
        <v>100</v>
      </c>
      <c r="C90" s="13">
        <v>1831592</v>
      </c>
    </row>
    <row r="91" spans="1:3">
      <c r="A91" s="14" t="s">
        <v>57</v>
      </c>
      <c r="B91" s="9" t="s">
        <v>101</v>
      </c>
      <c r="C91" s="13">
        <v>1831593</v>
      </c>
    </row>
    <row r="92" spans="1:3">
      <c r="A92" s="14" t="s">
        <v>57</v>
      </c>
      <c r="B92" s="9" t="s">
        <v>102</v>
      </c>
      <c r="C92" s="13">
        <v>1831593</v>
      </c>
    </row>
    <row r="93" spans="1:3">
      <c r="A93" s="14" t="s">
        <v>57</v>
      </c>
      <c r="B93" s="9" t="s">
        <v>103</v>
      </c>
      <c r="C93" s="13">
        <v>1831594</v>
      </c>
    </row>
    <row r="94" spans="1:3">
      <c r="A94" s="14" t="s">
        <v>57</v>
      </c>
      <c r="B94" s="9" t="s">
        <v>104</v>
      </c>
      <c r="C94" s="13">
        <v>1831594</v>
      </c>
    </row>
    <row r="95" spans="1:3">
      <c r="A95" s="14" t="s">
        <v>57</v>
      </c>
      <c r="B95" s="21" t="s">
        <v>105</v>
      </c>
      <c r="C95" s="8">
        <v>1831598</v>
      </c>
    </row>
    <row r="96" spans="1:3">
      <c r="A96" s="14" t="s">
        <v>57</v>
      </c>
      <c r="B96" s="9" t="s">
        <v>8</v>
      </c>
      <c r="C96" s="8">
        <v>1831598</v>
      </c>
    </row>
    <row r="97" spans="1:3">
      <c r="A97" s="14" t="s">
        <v>57</v>
      </c>
      <c r="B97" s="9" t="s">
        <v>106</v>
      </c>
      <c r="C97" s="8">
        <v>1831598</v>
      </c>
    </row>
    <row r="98" spans="1:3">
      <c r="A98" s="15" t="s">
        <v>57</v>
      </c>
      <c r="B98" s="9" t="s">
        <v>107</v>
      </c>
      <c r="C98" s="8">
        <v>1831599</v>
      </c>
    </row>
    <row r="99" spans="1:3">
      <c r="A99" s="14" t="s">
        <v>57</v>
      </c>
      <c r="B99" s="9" t="s">
        <v>108</v>
      </c>
      <c r="C99" s="8">
        <v>1831599</v>
      </c>
    </row>
    <row r="100" spans="1:3">
      <c r="A100" s="14" t="s">
        <v>57</v>
      </c>
      <c r="B100" s="9" t="s">
        <v>109</v>
      </c>
      <c r="C100" s="13">
        <v>1831600</v>
      </c>
    </row>
    <row r="101" spans="1:3">
      <c r="A101" s="14" t="s">
        <v>57</v>
      </c>
      <c r="B101" s="9" t="s">
        <v>110</v>
      </c>
      <c r="C101" s="13">
        <v>1831600</v>
      </c>
    </row>
    <row r="102" spans="1:3">
      <c r="A102" s="14" t="s">
        <v>57</v>
      </c>
      <c r="B102" s="21" t="s">
        <v>111</v>
      </c>
      <c r="C102" s="13">
        <v>1831601</v>
      </c>
    </row>
    <row r="103" spans="1:3">
      <c r="A103" s="14" t="s">
        <v>57</v>
      </c>
      <c r="B103" s="9" t="s">
        <v>112</v>
      </c>
      <c r="C103" s="13">
        <v>1831601</v>
      </c>
    </row>
    <row r="104" spans="1:3">
      <c r="A104" s="14" t="s">
        <v>57</v>
      </c>
      <c r="B104" s="9" t="s">
        <v>113</v>
      </c>
      <c r="C104" s="13">
        <v>1831601</v>
      </c>
    </row>
    <row r="105" spans="1:3">
      <c r="A105" s="16" t="s">
        <v>55</v>
      </c>
      <c r="B105" s="17" t="s">
        <v>114</v>
      </c>
      <c r="C105" s="7">
        <v>1842714</v>
      </c>
    </row>
    <row r="106" spans="1:3">
      <c r="A106" s="14" t="s">
        <v>55</v>
      </c>
      <c r="B106" s="8" t="s">
        <v>115</v>
      </c>
      <c r="C106" s="8">
        <v>1842714</v>
      </c>
    </row>
    <row r="107" spans="1:3">
      <c r="A107" s="14" t="s">
        <v>57</v>
      </c>
      <c r="B107" s="8" t="s">
        <v>116</v>
      </c>
      <c r="C107" s="8">
        <v>1848880</v>
      </c>
    </row>
    <row r="108" spans="1:3">
      <c r="A108" s="14" t="s">
        <v>57</v>
      </c>
      <c r="B108" s="8" t="s">
        <v>117</v>
      </c>
      <c r="C108" s="8">
        <v>1848880</v>
      </c>
    </row>
    <row r="109" spans="1:3">
      <c r="A109" s="14" t="s">
        <v>55</v>
      </c>
      <c r="B109" s="10" t="s">
        <v>118</v>
      </c>
      <c r="C109" s="13">
        <v>1877600</v>
      </c>
    </row>
    <row r="110" spans="1:3">
      <c r="A110" s="14" t="s">
        <v>55</v>
      </c>
      <c r="B110" s="10" t="s">
        <v>119</v>
      </c>
      <c r="C110" s="13">
        <v>1877600</v>
      </c>
    </row>
    <row r="111" spans="1:3">
      <c r="A111" s="14" t="s">
        <v>55</v>
      </c>
      <c r="B111" s="10" t="s">
        <v>120</v>
      </c>
      <c r="C111" s="13">
        <v>1877601</v>
      </c>
    </row>
    <row r="112" spans="1:3">
      <c r="A112" s="14" t="s">
        <v>55</v>
      </c>
      <c r="B112" s="10" t="s">
        <v>121</v>
      </c>
      <c r="C112" s="13">
        <v>1877601</v>
      </c>
    </row>
    <row r="113" spans="1:3">
      <c r="A113" s="14" t="s">
        <v>55</v>
      </c>
      <c r="B113" s="10" t="s">
        <v>122</v>
      </c>
      <c r="C113" s="13">
        <v>1877602</v>
      </c>
    </row>
    <row r="114" spans="1:3">
      <c r="A114" s="14" t="s">
        <v>55</v>
      </c>
      <c r="B114" s="10" t="s">
        <v>123</v>
      </c>
      <c r="C114" s="13">
        <v>1877602</v>
      </c>
    </row>
    <row r="115" spans="1:3">
      <c r="A115" s="14" t="s">
        <v>16</v>
      </c>
      <c r="B115" s="11" t="s">
        <v>124</v>
      </c>
      <c r="C115" s="8">
        <v>3098325</v>
      </c>
    </row>
    <row r="116" spans="1:3">
      <c r="A116" s="14" t="s">
        <v>16</v>
      </c>
      <c r="B116" s="11" t="s">
        <v>125</v>
      </c>
      <c r="C116" s="8">
        <v>3098344</v>
      </c>
    </row>
    <row r="117" spans="1:3">
      <c r="A117" s="14" t="s">
        <v>55</v>
      </c>
      <c r="B117" s="10" t="s">
        <v>126</v>
      </c>
      <c r="C117" s="13">
        <v>3099675</v>
      </c>
    </row>
    <row r="118" spans="1:3">
      <c r="A118" s="14" t="s">
        <v>55</v>
      </c>
      <c r="B118" s="10" t="s">
        <v>127</v>
      </c>
      <c r="C118" s="13">
        <v>3099675</v>
      </c>
    </row>
    <row r="119" spans="1:3">
      <c r="A119" s="14" t="s">
        <v>57</v>
      </c>
      <c r="B119" s="11" t="s">
        <v>128</v>
      </c>
      <c r="C119" s="8">
        <v>3113719</v>
      </c>
    </row>
    <row r="120" spans="1:3">
      <c r="A120" s="14" t="s">
        <v>57</v>
      </c>
      <c r="B120" s="10" t="s">
        <v>129</v>
      </c>
      <c r="C120" s="8">
        <v>3113719</v>
      </c>
    </row>
    <row r="121" spans="1:3">
      <c r="A121" s="14" t="s">
        <v>16</v>
      </c>
      <c r="B121" s="11" t="s">
        <v>130</v>
      </c>
      <c r="C121" s="13">
        <v>3165380</v>
      </c>
    </row>
    <row r="122" spans="1:3">
      <c r="A122" s="14" t="s">
        <v>16</v>
      </c>
      <c r="B122" s="11" t="s">
        <v>130</v>
      </c>
      <c r="C122" s="13">
        <v>3165380</v>
      </c>
    </row>
    <row r="123" spans="1:3">
      <c r="A123" s="14" t="s">
        <v>16</v>
      </c>
      <c r="B123" s="11" t="s">
        <v>131</v>
      </c>
      <c r="C123" s="13">
        <v>3221614</v>
      </c>
    </row>
    <row r="124" spans="1:3">
      <c r="A124" s="14" t="s">
        <v>16</v>
      </c>
      <c r="B124" s="11" t="s">
        <v>132</v>
      </c>
      <c r="C124" s="13">
        <v>3221614</v>
      </c>
    </row>
    <row r="125" spans="1:3">
      <c r="A125" s="14" t="s">
        <v>57</v>
      </c>
      <c r="B125" s="9" t="s">
        <v>133</v>
      </c>
      <c r="C125" s="13">
        <v>3251025</v>
      </c>
    </row>
    <row r="126" spans="1:3">
      <c r="A126" s="14" t="s">
        <v>57</v>
      </c>
      <c r="B126" s="9" t="s">
        <v>134</v>
      </c>
      <c r="C126" s="13">
        <v>3251025</v>
      </c>
    </row>
    <row r="127" spans="1:3">
      <c r="A127" s="14" t="s">
        <v>57</v>
      </c>
      <c r="B127" s="9" t="s">
        <v>135</v>
      </c>
      <c r="C127" s="13">
        <v>3251026</v>
      </c>
    </row>
    <row r="128" spans="1:3">
      <c r="A128" s="14" t="s">
        <v>57</v>
      </c>
      <c r="B128" s="9" t="s">
        <v>136</v>
      </c>
      <c r="C128" s="13">
        <v>3251026</v>
      </c>
    </row>
    <row r="129" spans="1:3">
      <c r="A129" s="14" t="s">
        <v>57</v>
      </c>
      <c r="B129" s="9" t="s">
        <v>137</v>
      </c>
      <c r="C129" s="13">
        <v>3251027</v>
      </c>
    </row>
    <row r="130" spans="1:3">
      <c r="A130" s="14" t="s">
        <v>57</v>
      </c>
      <c r="B130" s="9" t="s">
        <v>138</v>
      </c>
      <c r="C130" s="13">
        <v>3251027</v>
      </c>
    </row>
    <row r="131" spans="1:3">
      <c r="A131" s="14" t="s">
        <v>57</v>
      </c>
      <c r="B131" s="9" t="s">
        <v>139</v>
      </c>
      <c r="C131" s="13">
        <v>3251028</v>
      </c>
    </row>
    <row r="132" spans="1:3">
      <c r="A132" s="14" t="s">
        <v>57</v>
      </c>
      <c r="B132" s="9" t="s">
        <v>140</v>
      </c>
      <c r="C132" s="13">
        <v>3251028</v>
      </c>
    </row>
    <row r="133" spans="1:3">
      <c r="A133" s="14" t="s">
        <v>57</v>
      </c>
      <c r="B133" s="9" t="s">
        <v>141</v>
      </c>
      <c r="C133" s="13">
        <v>3251029</v>
      </c>
    </row>
    <row r="134" spans="1:3">
      <c r="A134" s="14" t="s">
        <v>57</v>
      </c>
      <c r="B134" s="9" t="s">
        <v>142</v>
      </c>
      <c r="C134" s="13">
        <v>3251029</v>
      </c>
    </row>
    <row r="135" spans="1:3">
      <c r="A135" s="14" t="s">
        <v>57</v>
      </c>
      <c r="B135" s="9" t="s">
        <v>143</v>
      </c>
      <c r="C135" s="13">
        <v>3272001</v>
      </c>
    </row>
    <row r="136" spans="1:3">
      <c r="A136" s="14" t="s">
        <v>57</v>
      </c>
      <c r="B136" s="9" t="s">
        <v>144</v>
      </c>
      <c r="C136" s="13">
        <v>3272001</v>
      </c>
    </row>
    <row r="137" spans="1:3">
      <c r="A137" s="14" t="s">
        <v>55</v>
      </c>
      <c r="B137" s="10" t="s">
        <v>145</v>
      </c>
      <c r="C137" s="13">
        <v>3694671</v>
      </c>
    </row>
    <row r="138" spans="1:3">
      <c r="A138" s="14" t="s">
        <v>55</v>
      </c>
      <c r="B138" s="10" t="s">
        <v>146</v>
      </c>
      <c r="C138" s="13">
        <v>3694671</v>
      </c>
    </row>
    <row r="139" spans="1:3">
      <c r="A139" s="14" t="s">
        <v>55</v>
      </c>
      <c r="B139" s="10" t="s">
        <v>147</v>
      </c>
      <c r="C139" s="13">
        <v>3694676</v>
      </c>
    </row>
    <row r="140" spans="1:3">
      <c r="A140" s="14" t="s">
        <v>55</v>
      </c>
      <c r="B140" s="10" t="s">
        <v>148</v>
      </c>
      <c r="C140" s="13">
        <v>3694676</v>
      </c>
    </row>
    <row r="141" spans="1:3">
      <c r="A141" s="14" t="s">
        <v>55</v>
      </c>
      <c r="B141" s="10" t="s">
        <v>149</v>
      </c>
      <c r="C141" s="13">
        <v>3694678</v>
      </c>
    </row>
    <row r="142" spans="1:3">
      <c r="A142" s="14" t="s">
        <v>55</v>
      </c>
      <c r="B142" s="10" t="s">
        <v>150</v>
      </c>
      <c r="C142" s="13">
        <v>3694678</v>
      </c>
    </row>
    <row r="143" spans="1:3">
      <c r="A143" s="14" t="s">
        <v>16</v>
      </c>
      <c r="B143" s="11" t="s">
        <v>151</v>
      </c>
      <c r="C143" s="13">
        <v>3823227</v>
      </c>
    </row>
    <row r="144" spans="1:3">
      <c r="A144" s="14" t="s">
        <v>16</v>
      </c>
      <c r="B144" s="10" t="s">
        <v>118</v>
      </c>
      <c r="C144" s="13">
        <v>3823227</v>
      </c>
    </row>
    <row r="145" spans="1:3">
      <c r="A145" s="14" t="s">
        <v>16</v>
      </c>
      <c r="B145" s="11" t="s">
        <v>152</v>
      </c>
      <c r="C145" s="13">
        <v>3823227</v>
      </c>
    </row>
    <row r="146" spans="1:3">
      <c r="A146" s="14" t="s">
        <v>16</v>
      </c>
      <c r="B146" s="10" t="s">
        <v>119</v>
      </c>
      <c r="C146" s="13">
        <v>3823227</v>
      </c>
    </row>
    <row r="147" spans="1:3">
      <c r="A147" s="14" t="s">
        <v>57</v>
      </c>
      <c r="B147" s="9" t="s">
        <v>10</v>
      </c>
      <c r="C147" s="13">
        <v>3835411</v>
      </c>
    </row>
    <row r="148" spans="1:3">
      <c r="A148" s="14" t="s">
        <v>57</v>
      </c>
      <c r="B148" s="9" t="s">
        <v>4</v>
      </c>
      <c r="C148" s="13">
        <v>3835411</v>
      </c>
    </row>
    <row r="149" spans="1:3">
      <c r="A149" s="14" t="s">
        <v>57</v>
      </c>
      <c r="B149" s="9" t="s">
        <v>153</v>
      </c>
      <c r="C149" s="13">
        <v>3835412</v>
      </c>
    </row>
    <row r="150" spans="1:3">
      <c r="A150" s="14" t="s">
        <v>57</v>
      </c>
      <c r="B150" s="9" t="s">
        <v>154</v>
      </c>
      <c r="C150" s="13">
        <v>3835412</v>
      </c>
    </row>
    <row r="151" spans="1:3">
      <c r="A151" s="14" t="s">
        <v>57</v>
      </c>
      <c r="B151" s="9" t="s">
        <v>155</v>
      </c>
      <c r="C151" s="13">
        <v>3835413</v>
      </c>
    </row>
    <row r="152" spans="1:3">
      <c r="A152" s="14" t="s">
        <v>57</v>
      </c>
      <c r="B152" s="9" t="s">
        <v>156</v>
      </c>
      <c r="C152" s="13">
        <v>3835413</v>
      </c>
    </row>
    <row r="153" spans="1:3">
      <c r="A153" s="14" t="s">
        <v>57</v>
      </c>
      <c r="B153" s="9" t="s">
        <v>157</v>
      </c>
      <c r="C153" s="13">
        <v>3835414</v>
      </c>
    </row>
    <row r="154" spans="1:3">
      <c r="A154" s="14" t="s">
        <v>57</v>
      </c>
      <c r="B154" s="9" t="s">
        <v>158</v>
      </c>
      <c r="C154" s="13">
        <v>3835414</v>
      </c>
    </row>
    <row r="155" spans="1:3">
      <c r="A155" s="14" t="s">
        <v>57</v>
      </c>
      <c r="B155" s="9" t="s">
        <v>159</v>
      </c>
      <c r="C155" s="13">
        <v>3969783</v>
      </c>
    </row>
    <row r="156" spans="1:3">
      <c r="A156" s="14" t="s">
        <v>57</v>
      </c>
      <c r="B156" s="9" t="s">
        <v>160</v>
      </c>
      <c r="C156" s="13">
        <v>3969783</v>
      </c>
    </row>
    <row r="157" spans="1:3">
      <c r="A157" s="14" t="s">
        <v>55</v>
      </c>
      <c r="B157" s="9" t="s">
        <v>161</v>
      </c>
      <c r="C157" s="13">
        <v>3990980</v>
      </c>
    </row>
    <row r="158" spans="1:3">
      <c r="A158" s="14" t="s">
        <v>55</v>
      </c>
      <c r="B158" s="9" t="s">
        <v>162</v>
      </c>
      <c r="C158" s="13">
        <v>3990980</v>
      </c>
    </row>
    <row r="159" spans="1:3">
      <c r="A159" s="14" t="s">
        <v>55</v>
      </c>
      <c r="B159" s="10" t="s">
        <v>163</v>
      </c>
      <c r="C159" s="13">
        <v>6205357</v>
      </c>
    </row>
    <row r="160" spans="1:3">
      <c r="A160" s="14" t="s">
        <v>55</v>
      </c>
      <c r="B160" s="10" t="s">
        <v>164</v>
      </c>
      <c r="C160" s="13">
        <v>6205357</v>
      </c>
    </row>
    <row r="161" spans="1:3">
      <c r="A161" s="14" t="s">
        <v>55</v>
      </c>
      <c r="B161" s="11" t="s">
        <v>165</v>
      </c>
      <c r="C161" s="8">
        <v>6414686</v>
      </c>
    </row>
    <row r="162" spans="1:3">
      <c r="A162" s="14" t="s">
        <v>55</v>
      </c>
      <c r="B162" s="10" t="s">
        <v>166</v>
      </c>
      <c r="C162" s="13">
        <v>6614927</v>
      </c>
    </row>
    <row r="163" spans="1:3">
      <c r="A163" s="14" t="s">
        <v>55</v>
      </c>
      <c r="B163" s="10" t="s">
        <v>167</v>
      </c>
      <c r="C163" s="13">
        <v>6614927</v>
      </c>
    </row>
    <row r="164" spans="1:3">
      <c r="A164" s="14" t="s">
        <v>55</v>
      </c>
      <c r="B164" s="10" t="s">
        <v>168</v>
      </c>
      <c r="C164" s="13">
        <v>6614928</v>
      </c>
    </row>
    <row r="165" spans="1:3">
      <c r="A165" s="14" t="s">
        <v>55</v>
      </c>
      <c r="B165" s="10" t="s">
        <v>169</v>
      </c>
      <c r="C165" s="13">
        <v>6614928</v>
      </c>
    </row>
    <row r="166" spans="1:3">
      <c r="A166" s="14" t="s">
        <v>55</v>
      </c>
      <c r="B166" s="10" t="s">
        <v>170</v>
      </c>
      <c r="C166" s="13">
        <v>6614929</v>
      </c>
    </row>
    <row r="167" spans="1:3">
      <c r="A167" s="14" t="s">
        <v>55</v>
      </c>
      <c r="B167" s="10" t="s">
        <v>171</v>
      </c>
      <c r="C167" s="13">
        <v>6614929</v>
      </c>
    </row>
    <row r="168" spans="1:3">
      <c r="A168" s="14" t="s">
        <v>55</v>
      </c>
      <c r="B168" s="10" t="s">
        <v>172</v>
      </c>
      <c r="C168" s="13">
        <v>6614930</v>
      </c>
    </row>
    <row r="169" spans="1:3">
      <c r="A169" s="14" t="s">
        <v>55</v>
      </c>
      <c r="B169" s="10" t="s">
        <v>173</v>
      </c>
      <c r="C169" s="13">
        <v>6614930</v>
      </c>
    </row>
    <row r="170" spans="1:3">
      <c r="A170" s="14" t="s">
        <v>16</v>
      </c>
      <c r="B170" s="21" t="s">
        <v>174</v>
      </c>
      <c r="C170" s="13"/>
    </row>
    <row r="171" spans="1:3">
      <c r="A171" s="14" t="s">
        <v>16</v>
      </c>
      <c r="B171" s="11" t="s">
        <v>175</v>
      </c>
      <c r="C171" s="8"/>
    </row>
    <row r="172" spans="1:3">
      <c r="A172" s="14" t="s">
        <v>55</v>
      </c>
      <c r="B172" s="10" t="s">
        <v>176</v>
      </c>
      <c r="C172" s="8"/>
    </row>
    <row r="173" spans="1:3">
      <c r="A173" s="8"/>
      <c r="B173" s="10" t="s">
        <v>177</v>
      </c>
      <c r="C173" s="8"/>
    </row>
    <row r="174" spans="1:3">
      <c r="A174" s="14" t="s">
        <v>16</v>
      </c>
      <c r="B174" s="8" t="s">
        <v>178</v>
      </c>
      <c r="C174" s="8"/>
    </row>
    <row r="175" spans="1:3">
      <c r="A175" s="14" t="s">
        <v>55</v>
      </c>
      <c r="B175" s="8" t="s">
        <v>179</v>
      </c>
      <c r="C175" s="8"/>
    </row>
    <row r="176" spans="1:3">
      <c r="A176" s="14" t="s">
        <v>57</v>
      </c>
      <c r="B176" s="8" t="s">
        <v>180</v>
      </c>
      <c r="C176" s="8"/>
    </row>
    <row r="177" spans="1:3">
      <c r="A177" s="14" t="s">
        <v>55</v>
      </c>
      <c r="B177" s="8" t="s">
        <v>181</v>
      </c>
      <c r="C177" s="8"/>
    </row>
    <row r="178" spans="1:3">
      <c r="A178" s="14" t="s">
        <v>16</v>
      </c>
      <c r="B178" s="8" t="s">
        <v>182</v>
      </c>
      <c r="C178" s="8"/>
    </row>
    <row r="179" spans="1:3">
      <c r="A179" s="14" t="s">
        <v>57</v>
      </c>
      <c r="B179" s="8" t="s">
        <v>183</v>
      </c>
      <c r="C179" s="8"/>
    </row>
    <row r="180" spans="1:3">
      <c r="A180" s="14" t="s">
        <v>55</v>
      </c>
      <c r="B180" s="8" t="s">
        <v>184</v>
      </c>
      <c r="C180" s="8"/>
    </row>
    <row r="181" spans="1:3">
      <c r="A181" s="14" t="s">
        <v>16</v>
      </c>
      <c r="B181" s="9" t="s">
        <v>185</v>
      </c>
      <c r="C181" s="8"/>
    </row>
    <row r="182" spans="1:3">
      <c r="A182" s="14" t="s">
        <v>57</v>
      </c>
      <c r="B182" s="9" t="s">
        <v>11</v>
      </c>
      <c r="C182" s="8"/>
    </row>
    <row r="183" spans="1:3">
      <c r="A183" s="14" t="s">
        <v>55</v>
      </c>
      <c r="B183" s="8" t="s">
        <v>186</v>
      </c>
      <c r="C183" s="8"/>
    </row>
    <row r="184" spans="1:3">
      <c r="A184" s="14" t="s">
        <v>16</v>
      </c>
      <c r="B184" s="9" t="s">
        <v>187</v>
      </c>
      <c r="C184" s="8"/>
    </row>
    <row r="185" spans="1:3">
      <c r="A185" s="14" t="s">
        <v>57</v>
      </c>
      <c r="B185" s="9" t="s">
        <v>12</v>
      </c>
      <c r="C185" s="8"/>
    </row>
    <row r="186" spans="1:3">
      <c r="A186" s="8"/>
      <c r="B186" s="11" t="s">
        <v>188</v>
      </c>
      <c r="C186" s="8"/>
    </row>
    <row r="187" spans="1:3">
      <c r="A187" s="14" t="s">
        <v>16</v>
      </c>
      <c r="B187" s="11" t="s">
        <v>189</v>
      </c>
      <c r="C187" s="8"/>
    </row>
    <row r="188" spans="1:3">
      <c r="A188" s="14" t="s">
        <v>55</v>
      </c>
      <c r="B188" s="11" t="s">
        <v>190</v>
      </c>
      <c r="C188" s="8"/>
    </row>
    <row r="189" spans="1:3">
      <c r="A189" s="14" t="s">
        <v>57</v>
      </c>
      <c r="B189" s="11" t="s">
        <v>7</v>
      </c>
      <c r="C189" s="8"/>
    </row>
    <row r="190" spans="1:3">
      <c r="A190" s="14" t="s">
        <v>57</v>
      </c>
      <c r="B190" s="11" t="s">
        <v>191</v>
      </c>
      <c r="C190" s="8"/>
    </row>
    <row r="191" spans="1:3">
      <c r="A191" s="14" t="s">
        <v>16</v>
      </c>
      <c r="B191" s="10" t="s">
        <v>192</v>
      </c>
      <c r="C191" s="8"/>
    </row>
    <row r="192" spans="1:3">
      <c r="A192" s="14" t="s">
        <v>55</v>
      </c>
      <c r="B192" s="10" t="s">
        <v>193</v>
      </c>
      <c r="C192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Feuil15</vt:lpstr>
      <vt:lpstr>liste article</vt:lpstr>
      <vt:lpstr>Feuil3</vt:lpstr>
      <vt:lpstr>AUTRE</vt:lpstr>
      <vt:lpstr>marques</vt:lpstr>
      <vt:lpstr>PLAQUE</vt:lpstr>
    </vt:vector>
  </TitlesOfParts>
  <Company>SAINT-GOBAIN 1.8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Bennacef, Malik</dc:creator>
  <cp:lastModifiedBy>tulipe</cp:lastModifiedBy>
  <dcterms:created xsi:type="dcterms:W3CDTF">2017-12-26T12:54:53Z</dcterms:created>
  <dcterms:modified xsi:type="dcterms:W3CDTF">2017-12-26T14:06:46Z</dcterms:modified>
</cp:coreProperties>
</file>