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" i="1" a="1"/>
  <c r="K2" s="1"/>
  <c r="L2" s="1"/>
  <c r="H3"/>
  <c r="G3" s="1"/>
  <c r="H4"/>
  <c r="G4" s="1"/>
  <c r="H5"/>
  <c r="G5" s="1"/>
  <c r="H6"/>
  <c r="G6" s="1"/>
  <c r="H7"/>
  <c r="G7" s="1"/>
  <c r="H8"/>
  <c r="G8" s="1"/>
  <c r="H9"/>
  <c r="G9" s="1"/>
  <c r="H10"/>
  <c r="G10" s="1"/>
  <c r="H11"/>
  <c r="G11" s="1"/>
  <c r="H12"/>
  <c r="G12" s="1"/>
  <c r="H13"/>
  <c r="G13" s="1"/>
  <c r="H14"/>
  <c r="G14" s="1"/>
  <c r="H15"/>
  <c r="G15" s="1"/>
  <c r="H16"/>
  <c r="G16" s="1"/>
  <c r="H17"/>
  <c r="G17" s="1"/>
  <c r="H18"/>
  <c r="G18" s="1"/>
  <c r="H2"/>
  <c r="G2" s="1"/>
  <c r="K3" l="1" a="1"/>
  <c r="K3" s="1"/>
  <c r="L3" s="1"/>
  <c r="K4" l="1" a="1"/>
  <c r="K4" s="1"/>
  <c r="L4" s="1"/>
  <c r="K5" l="1" a="1"/>
  <c r="K5" s="1"/>
  <c r="L5" s="1"/>
  <c r="K6" l="1" a="1"/>
  <c r="K6" s="1"/>
  <c r="K7" l="1" a="1"/>
  <c r="K7" s="1"/>
  <c r="L7" s="1"/>
  <c r="L6"/>
  <c r="K8" l="1" a="1"/>
  <c r="K8" s="1"/>
  <c r="L8" s="1"/>
  <c r="K9" l="1" a="1"/>
  <c r="K9" s="1"/>
  <c r="L9" s="1"/>
  <c r="K10" l="1" a="1"/>
  <c r="K10" s="1"/>
  <c r="K11" l="1" a="1"/>
  <c r="K11" s="1"/>
  <c r="L11" s="1"/>
  <c r="L10"/>
  <c r="K12" l="1" a="1"/>
  <c r="K12" s="1"/>
  <c r="K13" s="1" a="1"/>
  <c r="K13" s="1"/>
  <c r="L12" l="1"/>
  <c r="L13"/>
  <c r="K14" a="1"/>
  <c r="K14" s="1"/>
  <c r="K15" s="1" a="1"/>
  <c r="K15" s="1"/>
  <c r="L15" s="1"/>
  <c r="L14" l="1"/>
  <c r="K16" a="1"/>
  <c r="K16" s="1"/>
  <c r="L16" s="1"/>
  <c r="K17" l="1" a="1"/>
  <c r="K17" s="1"/>
  <c r="L17" s="1"/>
</calcChain>
</file>

<file path=xl/sharedStrings.xml><?xml version="1.0" encoding="utf-8"?>
<sst xmlns="http://schemas.openxmlformats.org/spreadsheetml/2006/main" count="44" uniqueCount="25">
  <si>
    <t>Nom</t>
  </si>
  <si>
    <t>ID</t>
  </si>
  <si>
    <t>Manager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</si>
  <si>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</si>
  <si>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</si>
  <si>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</si>
  <si>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</si>
  <si>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</si>
  <si>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</si>
  <si>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</si>
  <si>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</si>
  <si>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</si>
  <si>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</si>
  <si>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total</t>
  </si>
  <si>
    <t>Vente</t>
  </si>
  <si>
    <t>Type vente</t>
  </si>
  <si>
    <t>sem1</t>
  </si>
  <si>
    <t>sem12</t>
  </si>
  <si>
    <t>sem11</t>
  </si>
  <si>
    <t>h3</t>
  </si>
  <si>
    <t>h4</t>
  </si>
  <si>
    <t>synthese</t>
  </si>
  <si>
    <t>Colonne1</t>
  </si>
  <si>
    <t>annexe</t>
  </si>
  <si>
    <t>tri sans double auto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</si>
</sst>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64" fontId="0" fillId="0" borderId="0" xfId="0" applyNumberFormat="1"/>
    <xf numFmtId="0" fontId="0" fillId="3" borderId="2" xfId="0" applyFont="1" applyFill="1" applyBorder="1" applyAlignment="1">
      <alignment horizontal="left"/>
    </xf>
    <xf numFmtId="164" fontId="0" fillId="3" borderId="2" xfId="0" applyNumberFormat="1" applyFont="1" applyFill="1" applyBorder="1" applyAlignment="1">
      <alignment horizontal="left"/>
    </xf>
    <xf numFmtId="0" fontId="0" fillId="0" borderId="2" xfId="0" applyFont="1" applyBorder="1" applyAlignment="1">
      <alignment horizontal="left"/>
    </xf>
    <xf numFmtId="0" fontId="1" fillId="2" borderId="2" xfId="0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0" fontId="0" fillId="3" borderId="0" xfId="0" applyFont="1" applyFill="1" applyBorder="1" applyAlignment="1">
      <alignment horizontal="left"/>
    </xf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General;s\t\d;&quot;&quot;"/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279400</xdr:colOff>
      <xdr:row>8</xdr:row>
      <xdr:rowOff>44450</xdr:rowOff>
    </xdr:from>
    <xdr:to>
      <xdr:col>9</xdr:col>
      <xdr:colOff>196850</xdr:colOff>
      <xdr:row>14</xdr:row>
      <xdr:rowOff>57150</xdr:rowOff>
    </xdr:to>
    <xdr:sp macro="" textlink="">
      <xdr:nvSpPr>
        <xdr:cNvPr id="2" name="ZoneTexte 1"/>
        <xdr:cNvSpPr txBox="1"/>
      </xdr:nvSpPr>
      <xdr:spPr>
        <a:xfrm>
          <a:off x="6172200" y="1517650"/>
          <a:ext cx="1441450" cy="111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ou alors directement</a:t>
          </a:r>
          <a:r>
            <a:rPr lang="fr-FR" sz="1100" baseline="0"/>
            <a:t> </a:t>
          </a:r>
        </a:p>
        <a:p>
          <a:r>
            <a:rPr lang="fr-FR" sz="1100" baseline="0"/>
            <a:t>dans le tablo</a:t>
          </a:r>
        </a:p>
        <a:p>
          <a:r>
            <a:rPr lang="fr-FR" sz="1100" baseline="0"/>
            <a:t>la col annexe bouche les trou s</a:t>
          </a:r>
          <a:endParaRPr lang="fr-FR" sz="1100"/>
        </a:p>
      </xdr:txBody>
    </xdr:sp>
    <xdr:clientData/>
  </xdr:twoCellAnchor>
  <xdr:twoCellAnchor>
    <xdr:from>
      <xdr:col>6</xdr:col>
      <xdr:colOff>260350</xdr:colOff>
      <xdr:row>10</xdr:row>
      <xdr:rowOff>31750</xdr:rowOff>
    </xdr:from>
    <xdr:to>
      <xdr:col>7</xdr:col>
      <xdr:colOff>400050</xdr:colOff>
      <xdr:row>14</xdr:row>
      <xdr:rowOff>95250</xdr:rowOff>
    </xdr:to>
    <xdr:cxnSp macro="">
      <xdr:nvCxnSpPr>
        <xdr:cNvPr id="4" name="Connecteur droit avec flèche 3"/>
        <xdr:cNvCxnSpPr/>
      </xdr:nvCxnSpPr>
      <xdr:spPr>
        <a:xfrm rot="10800000" flipV="1">
          <a:off x="5391150" y="1873250"/>
          <a:ext cx="901700" cy="800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H18" totalsRowShown="0" headerRowDxfId="0" dataDxfId="1" headerRowBorderDxfId="10" tableBorderDxfId="11">
  <autoFilter ref="A1:H18"/>
  <tableColumns count="8">
    <tableColumn id="1" name="Nom" dataDxfId="9"/>
    <tableColumn id="2" name="ID" dataDxfId="8"/>
    <tableColumn id="3" name="Manager" dataDxfId="7"/>
    <tableColumn id="4" name="Colonne1" dataDxfId="6"/>
    <tableColumn id="5" name="Type vente" dataDxfId="5"/>
    <tableColumn id="6" name="Vente" dataDxfId="4"/>
    <tableColumn id="7" name="total" dataDxfId="3">
      <calculatedColumnFormula>IF(COUNTIF(H$2:Tableau1[[#This Row],[annexe]],Tableau1[[#This Row],[annexe]])=COUNTIF([annexe],Tableau1[[#This Row],[annexe]]),SUMIF([annexe],Tableau1[[#This Row],[annexe]],[Vente]),"")</calculatedColumnFormula>
    </tableColumn>
    <tableColumn id="8" name="annexe" dataDxfId="2">
      <calculatedColumnFormula>INDEX([Manager],MAX(IF(Feuil1!$C2="",ROW(A$1:A1),MATCH(C2,[Manager],0))))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M21" sqref="M21"/>
    </sheetView>
  </sheetViews>
  <sheetFormatPr baseColWidth="10" defaultRowHeight="14.5"/>
  <cols>
    <col min="1" max="1" width="11.54296875" customWidth="1"/>
    <col min="2" max="2" width="8.26953125" customWidth="1"/>
    <col min="3" max="3" width="13.453125" bestFit="1" customWidth="1"/>
    <col min="4" max="4" width="13.453125" customWidth="1"/>
    <col min="5" max="5" width="15.81640625" bestFit="1" customWidth="1"/>
    <col min="7" max="7" width="10.90625" style="2"/>
    <col min="8" max="8" width="16.81640625" customWidth="1"/>
    <col min="11" max="11" width="17.453125" customWidth="1"/>
  </cols>
  <sheetData>
    <row r="1" spans="1:12">
      <c r="A1" s="6" t="s">
        <v>0</v>
      </c>
      <c r="B1" s="6" t="s">
        <v>1</v>
      </c>
      <c r="C1" s="6" t="s">
        <v>2</v>
      </c>
      <c r="D1" s="6" t="s">
        <v>22</v>
      </c>
      <c r="E1" s="6" t="s">
        <v>15</v>
      </c>
      <c r="F1" s="6" t="s">
        <v>14</v>
      </c>
      <c r="G1" s="7" t="s">
        <v>13</v>
      </c>
      <c r="H1" s="6" t="s">
        <v>23</v>
      </c>
      <c r="J1" t="s">
        <v>21</v>
      </c>
      <c r="K1" t="s">
        <v>24</v>
      </c>
    </row>
    <row r="2" spans="1:12">
      <c r="A2" s="3" t="s">
        <v>3</v>
      </c>
      <c r="B2" s="3">
        <v>151</v>
      </c>
      <c r="C2" s="3" t="s">
        <v>4</v>
      </c>
      <c r="D2" s="3"/>
      <c r="E2" s="3" t="s">
        <v>16</v>
      </c>
      <c r="F2" s="3">
        <v>1500</v>
      </c>
      <c r="G2" s="4" t="str">
        <f>IF(COUNTIF(H$2:Tableau1[[#This Row],[annexe]],Tableau1[[#This Row],[annexe]])=COUNTIF([annexe],Tableau1[[#This Row],[annexe]]),SUMIF([annexe],Tableau1[[#This Row],[annexe]],[Vente]),"")</f>
        <v/>
      </c>
      <c r="H2" s="3" t="str">
        <f>INDEX([Manager],MAX(IF(Feuil1!$C2="",ROW(A$1:A1),MATCH(C2,[Manager],0))))</f>
        <v>test2</v>
      </c>
      <c r="K2" s="1" t="str">
        <f t="array" aca="1" ref="K2" ca="1">IFERROR(OFFSET(C$1,MATCH(0,IF(Tableau1[Manager]&lt;&gt;"",COUNTIF(K$1:K1,Tableau1[Manager]),""),0),),"")</f>
        <v>test2</v>
      </c>
      <c r="L2" s="1">
        <f ca="1">IF(K2="","",SUMIF(Tableau1[annexe],K2,Tableau1[Vente]))</f>
        <v>14050</v>
      </c>
    </row>
    <row r="3" spans="1:12">
      <c r="A3" s="5"/>
      <c r="B3" s="5"/>
      <c r="C3" s="5"/>
      <c r="D3" s="5"/>
      <c r="E3" s="5" t="s">
        <v>19</v>
      </c>
      <c r="F3" s="5">
        <v>150</v>
      </c>
      <c r="G3" s="4" t="str">
        <f>IF(COUNTIF(H$2:Tableau1[[#This Row],[annexe]],Tableau1[[#This Row],[annexe]])=COUNTIF([annexe],Tableau1[[#This Row],[annexe]]),SUMIF([annexe],Tableau1[[#This Row],[annexe]],[Vente]),"")</f>
        <v/>
      </c>
      <c r="H3" s="3" t="str">
        <f>INDEX([Manager],MAX(IF(Feuil1!$C3="",ROW(A$1:A2),MATCH(C3,[Manager],0))))</f>
        <v>test2</v>
      </c>
      <c r="K3" s="1" t="str">
        <f t="array" aca="1" ref="K3" ca="1">IFERROR(OFFSET(C$1,MATCH(0,IF(Tableau1[Manager]&lt;&gt;"",COUNTIF(K$1:K2,Tableau1[Manager]),""),0),),"")</f>
        <v>test3</v>
      </c>
      <c r="L3" s="1">
        <f ca="1">IF(K3="","",SUMIF(Tableau1[annexe],K3,Tableau1[Vente]))</f>
        <v>5050</v>
      </c>
    </row>
    <row r="4" spans="1:12">
      <c r="A4" s="3"/>
      <c r="B4" s="3"/>
      <c r="C4" s="3"/>
      <c r="D4" s="3"/>
      <c r="E4" s="3" t="s">
        <v>20</v>
      </c>
      <c r="F4" s="3">
        <v>200</v>
      </c>
      <c r="G4" s="4" t="str">
        <f>IF(COUNTIF(H$2:Tableau1[[#This Row],[annexe]],Tableau1[[#This Row],[annexe]])=COUNTIF([annexe],Tableau1[[#This Row],[annexe]]),SUMIF([annexe],Tableau1[[#This Row],[annexe]],[Vente]),"")</f>
        <v/>
      </c>
      <c r="H4" s="3" t="str">
        <f>INDEX([Manager],MAX(IF(Feuil1!$C4="",ROW(A$1:A3),MATCH(C4,[Manager],0))))</f>
        <v>test2</v>
      </c>
      <c r="K4" s="1" t="str">
        <f t="array" aca="1" ref="K4" ca="1">IFERROR(OFFSET(C$1,MATCH(0,IF(Tableau1[Manager]&lt;&gt;"",COUNTIF(K$1:K3,Tableau1[Manager]),""),0),),"")</f>
        <v/>
      </c>
      <c r="L4" s="1" t="str">
        <f ca="1">IF(K4="","",SUMIF(Tableau1[annexe],K4,Tableau1[Vente]))</f>
        <v/>
      </c>
    </row>
    <row r="5" spans="1:12">
      <c r="A5" s="5" t="s">
        <v>4</v>
      </c>
      <c r="B5" s="5">
        <v>152</v>
      </c>
      <c r="C5" s="5"/>
      <c r="D5" s="5"/>
      <c r="E5" s="5" t="s">
        <v>17</v>
      </c>
      <c r="F5" s="5">
        <v>1600</v>
      </c>
      <c r="G5" s="4" t="str">
        <f>IF(COUNTIF(H$2:Tableau1[[#This Row],[annexe]],Tableau1[[#This Row],[annexe]])=COUNTIF([annexe],Tableau1[[#This Row],[annexe]]),SUMIF([annexe],Tableau1[[#This Row],[annexe]],[Vente]),"")</f>
        <v/>
      </c>
      <c r="H5" s="3" t="str">
        <f>INDEX([Manager],MAX(IF(Feuil1!$C5="",ROW(A$1:A4),MATCH(C5,[Manager],0))))</f>
        <v>test2</v>
      </c>
      <c r="K5" s="1" t="str">
        <f t="array" aca="1" ref="K5" ca="1">IFERROR(OFFSET(C$1,MATCH(0,IF(Tableau1[Manager]&lt;&gt;"",COUNTIF(K$1:K4,Tableau1[Manager]),""),0),),"")</f>
        <v/>
      </c>
      <c r="L5" s="1" t="str">
        <f ca="1">IF(K5="","",SUMIF(Tableau1[annexe],K5,Tableau1[Vente]))</f>
        <v/>
      </c>
    </row>
    <row r="6" spans="1:12">
      <c r="A6" s="3" t="s">
        <v>5</v>
      </c>
      <c r="B6" s="3">
        <v>153</v>
      </c>
      <c r="C6" s="3" t="s">
        <v>4</v>
      </c>
      <c r="D6" s="3"/>
      <c r="E6" s="3" t="s">
        <v>16</v>
      </c>
      <c r="F6" s="3">
        <v>1700</v>
      </c>
      <c r="G6" s="4" t="str">
        <f>IF(COUNTIF(H$2:Tableau1[[#This Row],[annexe]],Tableau1[[#This Row],[annexe]])=COUNTIF([annexe],Tableau1[[#This Row],[annexe]]),SUMIF([annexe],Tableau1[[#This Row],[annexe]],[Vente]),"")</f>
        <v/>
      </c>
      <c r="H6" s="3" t="str">
        <f>INDEX([Manager],MAX(IF(Feuil1!$C6="",ROW(A$1:A5),MATCH(C6,[Manager],0))))</f>
        <v>test2</v>
      </c>
      <c r="K6" s="1" t="str">
        <f t="array" aca="1" ref="K6" ca="1">IFERROR(OFFSET(C$1,MATCH(0,IF(Tableau1[Manager]&lt;&gt;"",COUNTIF(K$1:K5,Tableau1[Manager]),""),0),),"")</f>
        <v/>
      </c>
      <c r="L6" s="1" t="str">
        <f ca="1">IF(K6="","",SUMIF(Tableau1[annexe],K6,Tableau1[Vente]))</f>
        <v/>
      </c>
    </row>
    <row r="7" spans="1:12">
      <c r="A7" s="5"/>
      <c r="B7" s="5"/>
      <c r="C7" s="5"/>
      <c r="D7" s="5"/>
      <c r="E7" s="5" t="s">
        <v>19</v>
      </c>
      <c r="F7" s="5">
        <v>250</v>
      </c>
      <c r="G7" s="4" t="str">
        <f>IF(COUNTIF(H$2:Tableau1[[#This Row],[annexe]],Tableau1[[#This Row],[annexe]])=COUNTIF([annexe],Tableau1[[#This Row],[annexe]]),SUMIF([annexe],Tableau1[[#This Row],[annexe]],[Vente]),"")</f>
        <v/>
      </c>
      <c r="H7" s="3" t="str">
        <f>INDEX([Manager],MAX(IF(Feuil1!$C7="",ROW(A$1:A6),MATCH(C7,[Manager],0))))</f>
        <v>test2</v>
      </c>
      <c r="K7" s="1" t="str">
        <f t="array" aca="1" ref="K7" ca="1">IFERROR(OFFSET(C$1,MATCH(0,IF(Tableau1[Manager]&lt;&gt;"",COUNTIF(K$1:K6,Tableau1[Manager]),""),0),),"")</f>
        <v/>
      </c>
      <c r="L7" s="1" t="str">
        <f ca="1">IF(K7="","",SUMIF(Tableau1[annexe],K7,Tableau1[Vente]))</f>
        <v/>
      </c>
    </row>
    <row r="8" spans="1:12">
      <c r="A8" s="3" t="s">
        <v>6</v>
      </c>
      <c r="B8" s="3">
        <v>154</v>
      </c>
      <c r="C8" s="3"/>
      <c r="D8" s="3"/>
      <c r="E8" s="3" t="s">
        <v>18</v>
      </c>
      <c r="F8" s="3">
        <v>1800</v>
      </c>
      <c r="G8" s="4" t="str">
        <f>IF(COUNTIF(H$2:Tableau1[[#This Row],[annexe]],Tableau1[[#This Row],[annexe]])=COUNTIF([annexe],Tableau1[[#This Row],[annexe]]),SUMIF([annexe],Tableau1[[#This Row],[annexe]],[Vente]),"")</f>
        <v/>
      </c>
      <c r="H8" s="3" t="str">
        <f>INDEX([Manager],MAX(IF(Feuil1!$C8="",ROW(A$1:A7),MATCH(C8,[Manager],0))))</f>
        <v>test2</v>
      </c>
      <c r="K8" s="1" t="str">
        <f t="array" aca="1" ref="K8" ca="1">IFERROR(OFFSET(C$1,MATCH(0,IF(Tableau1[Manager]&lt;&gt;"",COUNTIF(K$1:K7,Tableau1[Manager]),""),0),),"")</f>
        <v/>
      </c>
      <c r="L8" s="1" t="str">
        <f ca="1">IF(K8="","",SUMIF(Tableau1[annexe],K8,Tableau1[Vente]))</f>
        <v/>
      </c>
    </row>
    <row r="9" spans="1:12">
      <c r="A9" s="5"/>
      <c r="B9" s="5"/>
      <c r="C9" s="5"/>
      <c r="D9" s="5"/>
      <c r="E9" s="5" t="s">
        <v>19</v>
      </c>
      <c r="F9" s="5">
        <v>500</v>
      </c>
      <c r="G9" s="4" t="str">
        <f>IF(COUNTIF(H$2:Tableau1[[#This Row],[annexe]],Tableau1[[#This Row],[annexe]])=COUNTIF([annexe],Tableau1[[#This Row],[annexe]]),SUMIF([annexe],Tableau1[[#This Row],[annexe]],[Vente]),"")</f>
        <v/>
      </c>
      <c r="H9" s="3" t="str">
        <f>INDEX([Manager],MAX(IF(Feuil1!$C9="",ROW(A$1:A8),MATCH(C9,[Manager],0))))</f>
        <v>test2</v>
      </c>
      <c r="K9" s="1" t="str">
        <f t="array" aca="1" ref="K9" ca="1">IFERROR(OFFSET(C$1,MATCH(0,IF(Tableau1[Manager]&lt;&gt;"",COUNTIF(K$1:K8,Tableau1[Manager]),""),0),),"")</f>
        <v/>
      </c>
      <c r="L9" s="1" t="str">
        <f ca="1">IF(K9="","",SUMIF(Tableau1[annexe],K9,Tableau1[Vente]))</f>
        <v/>
      </c>
    </row>
    <row r="10" spans="1:12">
      <c r="A10" s="3" t="s">
        <v>7</v>
      </c>
      <c r="B10" s="3">
        <v>155</v>
      </c>
      <c r="C10" s="3" t="s">
        <v>4</v>
      </c>
      <c r="D10" s="3"/>
      <c r="E10" s="3" t="s">
        <v>16</v>
      </c>
      <c r="F10" s="3">
        <v>1550</v>
      </c>
      <c r="G10" s="4" t="str">
        <f>IF(COUNTIF(H$2:Tableau1[[#This Row],[annexe]],Tableau1[[#This Row],[annexe]])=COUNTIF([annexe],Tableau1[[#This Row],[annexe]]),SUMIF([annexe],Tableau1[[#This Row],[annexe]],[Vente]),"")</f>
        <v/>
      </c>
      <c r="H10" s="3" t="str">
        <f>INDEX([Manager],MAX(IF(Feuil1!$C10="",ROW(A$1:A9),MATCH(C10,[Manager],0))))</f>
        <v>test2</v>
      </c>
      <c r="K10" s="1" t="str">
        <f t="array" aca="1" ref="K10" ca="1">IFERROR(OFFSET(C$1,MATCH(0,IF(Tableau1[Manager]&lt;&gt;"",COUNTIF(K$1:K9,Tableau1[Manager]),""),0),),"")</f>
        <v/>
      </c>
      <c r="L10" s="1" t="str">
        <f ca="1">IF(K10="","",SUMIF(Tableau1[annexe],K10,Tableau1[Vente]))</f>
        <v/>
      </c>
    </row>
    <row r="11" spans="1:12">
      <c r="A11" s="5" t="s">
        <v>8</v>
      </c>
      <c r="B11" s="5">
        <v>156</v>
      </c>
      <c r="C11" s="5"/>
      <c r="D11" s="5"/>
      <c r="E11" s="5" t="s">
        <v>16</v>
      </c>
      <c r="F11" s="5">
        <v>2100</v>
      </c>
      <c r="G11" s="4" t="str">
        <f>IF(COUNTIF(H$2:Tableau1[[#This Row],[annexe]],Tableau1[[#This Row],[annexe]])=COUNTIF([annexe],Tableau1[[#This Row],[annexe]]),SUMIF([annexe],Tableau1[[#This Row],[annexe]],[Vente]),"")</f>
        <v/>
      </c>
      <c r="H11" s="3" t="str">
        <f>INDEX([Manager],MAX(IF(Feuil1!$C11="",ROW(A$1:A10),MATCH(C11,[Manager],0))))</f>
        <v>test2</v>
      </c>
      <c r="K11" s="1" t="str">
        <f t="array" aca="1" ref="K11" ca="1">IFERROR(OFFSET(C$1,MATCH(0,IF(Tableau1[Manager]&lt;&gt;"",COUNTIF(K$1:K10,Tableau1[Manager]),""),0),),"")</f>
        <v/>
      </c>
      <c r="L11" s="1" t="str">
        <f ca="1">IF(K11="","",SUMIF(Tableau1[annexe],K11,Tableau1[Vente]))</f>
        <v/>
      </c>
    </row>
    <row r="12" spans="1:12">
      <c r="A12" s="3" t="s">
        <v>9</v>
      </c>
      <c r="B12" s="3">
        <v>157</v>
      </c>
      <c r="C12" s="3" t="s">
        <v>5</v>
      </c>
      <c r="D12" s="3"/>
      <c r="E12" s="3" t="s">
        <v>16</v>
      </c>
      <c r="F12" s="3">
        <v>1700</v>
      </c>
      <c r="G12" s="4" t="str">
        <f>IF(COUNTIF(H$2:Tableau1[[#This Row],[annexe]],Tableau1[[#This Row],[annexe]])=COUNTIF([annexe],Tableau1[[#This Row],[annexe]]),SUMIF([annexe],Tableau1[[#This Row],[annexe]],[Vente]),"")</f>
        <v/>
      </c>
      <c r="H12" s="3" t="str">
        <f>INDEX([Manager],MAX(IF(Feuil1!$C12="",ROW(A$1:A11),MATCH(C12,[Manager],0))))</f>
        <v>test3</v>
      </c>
      <c r="K12" s="1" t="str">
        <f t="array" aca="1" ref="K12" ca="1">IFERROR(OFFSET(C$1,MATCH(0,IF(Tableau1[Manager]&lt;&gt;"",COUNTIF(K$1:K11,Tableau1[Manager]),""),0),),"")</f>
        <v/>
      </c>
      <c r="L12" s="1" t="str">
        <f ca="1">IF(K12="","",SUMIF(Tableau1[annexe],K12,Tableau1[Vente]))</f>
        <v/>
      </c>
    </row>
    <row r="13" spans="1:12">
      <c r="A13" s="5"/>
      <c r="B13" s="5"/>
      <c r="C13" s="5"/>
      <c r="D13" s="5"/>
      <c r="E13" s="5" t="s">
        <v>19</v>
      </c>
      <c r="F13" s="5">
        <v>500</v>
      </c>
      <c r="G13" s="4" t="str">
        <f>IF(COUNTIF(H$2:Tableau1[[#This Row],[annexe]],Tableau1[[#This Row],[annexe]])=COUNTIF([annexe],Tableau1[[#This Row],[annexe]]),SUMIF([annexe],Tableau1[[#This Row],[annexe]],[Vente]),"")</f>
        <v/>
      </c>
      <c r="H13" s="3" t="str">
        <f>INDEX([Manager],MAX(IF(Feuil1!$C13="",ROW(A$1:A12),MATCH(C13,[Manager],0))))</f>
        <v>test2</v>
      </c>
      <c r="K13" s="1" t="str">
        <f t="array" aca="1" ref="K13" ca="1">IFERROR(OFFSET(C$1,MATCH(0,IF(Tableau1[Manager]&lt;&gt;"",COUNTIF(K$1:K12,Tableau1[Manager]),""),0),),"")</f>
        <v/>
      </c>
      <c r="L13" s="1" t="str">
        <f ca="1">IF(K13="","",SUMIF(Tableau1[annexe],K13,Tableau1[Vente]))</f>
        <v/>
      </c>
    </row>
    <row r="14" spans="1:12">
      <c r="A14" s="3" t="s">
        <v>10</v>
      </c>
      <c r="B14" s="3">
        <v>158</v>
      </c>
      <c r="C14" s="3" t="s">
        <v>5</v>
      </c>
      <c r="D14" s="3"/>
      <c r="E14" s="3" t="s">
        <v>16</v>
      </c>
      <c r="F14" s="3">
        <v>1750</v>
      </c>
      <c r="G14" s="4" t="str">
        <f>IF(COUNTIF(H$2:Tableau1[[#This Row],[annexe]],Tableau1[[#This Row],[annexe]])=COUNTIF([annexe],Tableau1[[#This Row],[annexe]]),SUMIF([annexe],Tableau1[[#This Row],[annexe]],[Vente]),"")</f>
        <v/>
      </c>
      <c r="H14" s="3" t="str">
        <f>INDEX([Manager],MAX(IF(Feuil1!$C14="",ROW(A$1:A13),MATCH(C14,[Manager],0))))</f>
        <v>test3</v>
      </c>
      <c r="K14" s="1" t="str">
        <f t="array" aca="1" ref="K14" ca="1">IFERROR(OFFSET(C$1,MATCH(0,IF(Tableau1[Manager]&lt;&gt;"",COUNTIF(K$1:K13,Tableau1[Manager]),""),0),),"")</f>
        <v/>
      </c>
      <c r="L14" s="1" t="str">
        <f ca="1">IF(K14="","",SUMIF(Tableau1[annexe],K14,Tableau1[Vente]))</f>
        <v/>
      </c>
    </row>
    <row r="15" spans="1:12">
      <c r="A15" s="5" t="s">
        <v>11</v>
      </c>
      <c r="B15" s="5">
        <v>159</v>
      </c>
      <c r="C15" s="5" t="s">
        <v>5</v>
      </c>
      <c r="D15" s="5"/>
      <c r="E15" s="5" t="s">
        <v>16</v>
      </c>
      <c r="F15" s="5">
        <v>1600</v>
      </c>
      <c r="G15" s="4">
        <f>IF(COUNTIF(H$2:Tableau1[[#This Row],[annexe]],Tableau1[[#This Row],[annexe]])=COUNTIF([annexe],Tableau1[[#This Row],[annexe]]),SUMIF([annexe],Tableau1[[#This Row],[annexe]],[Vente]),"")</f>
        <v>5050</v>
      </c>
      <c r="H15" s="3" t="str">
        <f>INDEX([Manager],MAX(IF(Feuil1!$C15="",ROW(A$1:A14),MATCH(C15,[Manager],0))))</f>
        <v>test3</v>
      </c>
      <c r="K15" s="1" t="str">
        <f t="array" aca="1" ref="K15" ca="1">IFERROR(OFFSET(C$1,MATCH(0,IF(Tableau1[Manager]&lt;&gt;"",COUNTIF(K$1:K14,Tableau1[Manager]),""),0),),"")</f>
        <v/>
      </c>
      <c r="L15" s="1" t="str">
        <f ca="1">IF(K15="","",SUMIF(Tableau1[annexe],K15,Tableau1[Vente]))</f>
        <v/>
      </c>
    </row>
    <row r="16" spans="1:12">
      <c r="A16" s="3"/>
      <c r="B16" s="3"/>
      <c r="C16" s="3"/>
      <c r="D16" s="3"/>
      <c r="E16" s="3" t="s">
        <v>20</v>
      </c>
      <c r="F16" s="3">
        <v>200</v>
      </c>
      <c r="G16" s="4" t="str">
        <f>IF(COUNTIF(H$2:Tableau1[[#This Row],[annexe]],Tableau1[[#This Row],[annexe]])=COUNTIF([annexe],Tableau1[[#This Row],[annexe]]),SUMIF([annexe],Tableau1[[#This Row],[annexe]],[Vente]),"")</f>
        <v/>
      </c>
      <c r="H16" s="3" t="str">
        <f>INDEX([Manager],MAX(IF(Feuil1!$C16="",ROW(A$1:A15),MATCH(C16,[Manager],0))))</f>
        <v>test2</v>
      </c>
      <c r="K16" s="1" t="str">
        <f t="array" aca="1" ref="K16" ca="1">IFERROR(OFFSET(C$1,MATCH(0,IF(Tableau1[Manager]&lt;&gt;"",COUNTIF(K$1:K15,Tableau1[Manager]),""),0),),"")</f>
        <v/>
      </c>
      <c r="L16" s="1" t="str">
        <f ca="1">IF(K16="","",SUMIF(Tableau1[annexe],K16,Tableau1[Vente]))</f>
        <v/>
      </c>
    </row>
    <row r="17" spans="1:12">
      <c r="A17" s="5"/>
      <c r="B17" s="5"/>
      <c r="C17" s="5"/>
      <c r="D17" s="5"/>
      <c r="E17" s="5" t="s">
        <v>19</v>
      </c>
      <c r="F17" s="5">
        <v>150</v>
      </c>
      <c r="G17" s="4" t="str">
        <f>IF(COUNTIF(H$2:Tableau1[[#This Row],[annexe]],Tableau1[[#This Row],[annexe]])=COUNTIF([annexe],Tableau1[[#This Row],[annexe]]),SUMIF([annexe],Tableau1[[#This Row],[annexe]],[Vente]),"")</f>
        <v/>
      </c>
      <c r="H17" s="3" t="str">
        <f>INDEX([Manager],MAX(IF(Feuil1!$C17="",ROW(A$1:A16),MATCH(C17,[Manager],0))))</f>
        <v>test2</v>
      </c>
      <c r="K17" s="1" t="str">
        <f t="array" aca="1" ref="K17" ca="1">IFERROR(OFFSET(C$1,MATCH(0,IF(Tableau1[Manager]&lt;&gt;"",COUNTIF(K$1:K16,Tableau1[Manager]),""),0),),"")</f>
        <v/>
      </c>
      <c r="L17" s="1" t="str">
        <f ca="1">IF(K17="","",SUMIF(Tableau1[annexe],K17,Tableau1[Vente]))</f>
        <v/>
      </c>
    </row>
    <row r="18" spans="1:12">
      <c r="A18" s="8" t="s">
        <v>12</v>
      </c>
      <c r="B18" s="8">
        <v>160</v>
      </c>
      <c r="C18" s="8" t="s">
        <v>4</v>
      </c>
      <c r="D18" s="8"/>
      <c r="E18" s="8" t="s">
        <v>16</v>
      </c>
      <c r="F18" s="8">
        <v>1850</v>
      </c>
      <c r="G18" s="4">
        <f>IF(COUNTIF(H$2:Tableau1[[#This Row],[annexe]],Tableau1[[#This Row],[annexe]])=COUNTIF([annexe],Tableau1[[#This Row],[annexe]]),SUMIF([annexe],Tableau1[[#This Row],[annexe]],[Vente]),"")</f>
        <v>14050</v>
      </c>
      <c r="H18" s="3" t="str">
        <f>INDEX([Manager],MAX(IF(Feuil1!$C18="",ROW(A$1:A17),MATCH(C18,[Manager],0))))</f>
        <v>test2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RICHARD</dc:creator>
  <cp:lastModifiedBy>tulipe</cp:lastModifiedBy>
  <dcterms:created xsi:type="dcterms:W3CDTF">2019-12-16T15:17:37Z</dcterms:created>
  <dcterms:modified xsi:type="dcterms:W3CDTF">2019-12-23T16:50:41Z</dcterms:modified>
</cp:coreProperties>
</file>