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20" windowWidth="18800" windowHeight="11020" activeTab="1"/>
  </bookViews>
  <sheets>
    <sheet name="Saisie hebdo" sheetId="1" r:id="rId1"/>
    <sheet name="LM" sheetId="3" r:id="rId2"/>
  </sheets>
  <definedNames>
    <definedName name="colb">'Saisie hebdo'!$B$7:$B$160</definedName>
    <definedName name="colj">'Saisie hebdo'!$J$7:$J$160</definedName>
    <definedName name="COLK">OFFSET(colj,,1,)</definedName>
    <definedName name="midi">'Saisie hebdo'!$D$7:$D$160</definedName>
    <definedName name="rfmidi">OFFSET(midi,,1,)</definedName>
    <definedName name="rfsoir">OFFSET(soir,,1,)</definedName>
    <definedName name="soir">'Saisie hebdo'!$G$7:$G$160</definedName>
    <definedName name="_xlnm.Print_Area" localSheetId="1">LM!$A$1:$M$20</definedName>
    <definedName name="_xlnm.Print_Area" localSheetId="0">'Saisie hebdo'!$A$1:$L$162</definedName>
  </definedNames>
  <calcPr calcId="124519"/>
</workbook>
</file>

<file path=xl/calcChain.xml><?xml version="1.0" encoding="utf-8"?>
<calcChain xmlns="http://schemas.openxmlformats.org/spreadsheetml/2006/main">
  <c r="B4" i="3" a="1"/>
  <c r="B4" s="1"/>
  <c r="C4" s="1"/>
  <c r="A3" i="1"/>
  <c r="C1" i="3" s="1"/>
  <c r="D4" l="1"/>
  <c r="I4"/>
  <c r="B5" a="1"/>
  <c r="B5" s="1"/>
  <c r="H161" i="1"/>
  <c r="G161"/>
  <c r="E161"/>
  <c r="D161"/>
  <c r="H138"/>
  <c r="G138"/>
  <c r="E138"/>
  <c r="D138"/>
  <c r="H115"/>
  <c r="G115"/>
  <c r="E115"/>
  <c r="D115"/>
  <c r="H92"/>
  <c r="G92"/>
  <c r="E92"/>
  <c r="D92"/>
  <c r="H69"/>
  <c r="G69"/>
  <c r="E69"/>
  <c r="D69"/>
  <c r="H46"/>
  <c r="G46"/>
  <c r="E46"/>
  <c r="D46"/>
  <c r="G23"/>
  <c r="H23"/>
  <c r="E23"/>
  <c r="D23"/>
  <c r="A26"/>
  <c r="A49" s="1"/>
  <c r="A72" s="1"/>
  <c r="A95" s="1"/>
  <c r="A118" s="1"/>
  <c r="A141" s="1"/>
  <c r="H1"/>
  <c r="C5" i="3" l="1"/>
  <c r="D5"/>
  <c r="J5" a="1"/>
  <c r="J5" s="1"/>
  <c r="K5" a="1"/>
  <c r="K5" s="1"/>
  <c r="L5" a="1"/>
  <c r="L5" s="1"/>
  <c r="M5" a="1"/>
  <c r="M5" s="1"/>
  <c r="F5" a="1"/>
  <c r="F5" s="1"/>
  <c r="G5" a="1"/>
  <c r="G5" s="1"/>
  <c r="H5" a="1"/>
  <c r="H5" s="1"/>
  <c r="I5"/>
  <c r="L4" a="1"/>
  <c r="L4" s="1"/>
  <c r="F4" a="1"/>
  <c r="F4" s="1"/>
  <c r="H4" a="1"/>
  <c r="H4" s="1"/>
  <c r="K4" a="1"/>
  <c r="K4" s="1"/>
  <c r="M4" a="1"/>
  <c r="M4" s="1"/>
  <c r="G4" a="1"/>
  <c r="G4" s="1"/>
  <c r="J4" a="1"/>
  <c r="J4" s="1"/>
  <c r="B6" a="1"/>
  <c r="B6" s="1"/>
  <c r="C6" l="1"/>
  <c r="D6"/>
  <c r="F6" a="1"/>
  <c r="F6" s="1"/>
  <c r="G6" a="1"/>
  <c r="G6" s="1"/>
  <c r="H6" a="1"/>
  <c r="H6" s="1"/>
  <c r="I6"/>
  <c r="J6" a="1"/>
  <c r="J6" s="1"/>
  <c r="K6" a="1"/>
  <c r="K6" s="1"/>
  <c r="L6" a="1"/>
  <c r="L6" s="1"/>
  <c r="M6" a="1"/>
  <c r="M6" s="1"/>
  <c r="B7" a="1"/>
  <c r="B7" s="1"/>
  <c r="C7" l="1"/>
  <c r="D7"/>
  <c r="B8" a="1"/>
  <c r="B8" s="1"/>
  <c r="J7" a="1"/>
  <c r="J7" s="1"/>
  <c r="K7" a="1"/>
  <c r="K7" s="1"/>
  <c r="L7" a="1"/>
  <c r="L7" s="1"/>
  <c r="M7" a="1"/>
  <c r="M7" s="1"/>
  <c r="F7" a="1"/>
  <c r="F7" s="1"/>
  <c r="G7" a="1"/>
  <c r="G7" s="1"/>
  <c r="H7" a="1"/>
  <c r="H7" s="1"/>
  <c r="I7"/>
  <c r="B9" a="1"/>
  <c r="B9" s="1"/>
  <c r="C8" l="1"/>
  <c r="D8"/>
  <c r="C9"/>
  <c r="D9"/>
  <c r="F8" a="1"/>
  <c r="F8" s="1"/>
  <c r="G8" a="1"/>
  <c r="G8" s="1"/>
  <c r="H8" a="1"/>
  <c r="H8" s="1"/>
  <c r="I8"/>
  <c r="J8" a="1"/>
  <c r="J8" s="1"/>
  <c r="K8" a="1"/>
  <c r="K8" s="1"/>
  <c r="L8" a="1"/>
  <c r="L8" s="1"/>
  <c r="M8" a="1"/>
  <c r="M8" s="1"/>
  <c r="B10" a="1"/>
  <c r="B10" s="1"/>
  <c r="D10" s="1"/>
  <c r="J9" a="1"/>
  <c r="J9" s="1"/>
  <c r="K9" a="1"/>
  <c r="K9" s="1"/>
  <c r="L9" a="1"/>
  <c r="L9" s="1"/>
  <c r="M9" a="1"/>
  <c r="M9" s="1"/>
  <c r="F9" a="1"/>
  <c r="F9" s="1"/>
  <c r="G9" a="1"/>
  <c r="G9" s="1"/>
  <c r="H9" a="1"/>
  <c r="H9" s="1"/>
  <c r="I9"/>
  <c r="B11" l="1" a="1"/>
  <c r="B11" s="1"/>
  <c r="C11" s="1"/>
  <c r="C10"/>
  <c r="F10" a="1"/>
  <c r="F10" s="1"/>
  <c r="G10" a="1"/>
  <c r="G10" s="1"/>
  <c r="H10" a="1"/>
  <c r="H10" s="1"/>
  <c r="I10"/>
  <c r="J10" a="1"/>
  <c r="J10" s="1"/>
  <c r="K10" a="1"/>
  <c r="K10" s="1"/>
  <c r="L10" a="1"/>
  <c r="L10" s="1"/>
  <c r="M10" a="1"/>
  <c r="M10" s="1"/>
  <c r="B12" a="1"/>
  <c r="B12" s="1"/>
  <c r="J11" a="1"/>
  <c r="J11" s="1"/>
  <c r="K11" a="1"/>
  <c r="K11" s="1"/>
  <c r="L11" a="1"/>
  <c r="L11" s="1"/>
  <c r="M11" a="1"/>
  <c r="M11" s="1"/>
  <c r="F11" a="1"/>
  <c r="F11" s="1"/>
  <c r="G11" a="1"/>
  <c r="G11" s="1"/>
  <c r="H11" a="1"/>
  <c r="H11" s="1"/>
  <c r="I11"/>
  <c r="D11" l="1"/>
  <c r="C12"/>
  <c r="D12"/>
  <c r="B13" a="1"/>
  <c r="B13" s="1"/>
  <c r="F12" a="1"/>
  <c r="F12" s="1"/>
  <c r="G12" a="1"/>
  <c r="G12" s="1"/>
  <c r="H12" a="1"/>
  <c r="H12" s="1"/>
  <c r="I12"/>
  <c r="J12" a="1"/>
  <c r="J12" s="1"/>
  <c r="K12" a="1"/>
  <c r="K12" s="1"/>
  <c r="L12" a="1"/>
  <c r="L12" s="1"/>
  <c r="M12" a="1"/>
  <c r="M12" s="1"/>
  <c r="C13" l="1"/>
  <c r="D13"/>
  <c r="B14" a="1"/>
  <c r="B14" s="1"/>
  <c r="J13" a="1"/>
  <c r="J13" s="1"/>
  <c r="K13" a="1"/>
  <c r="K13" s="1"/>
  <c r="L13" a="1"/>
  <c r="L13" s="1"/>
  <c r="M13" a="1"/>
  <c r="M13" s="1"/>
  <c r="F13" a="1"/>
  <c r="F13" s="1"/>
  <c r="G13" a="1"/>
  <c r="G13" s="1"/>
  <c r="H13" a="1"/>
  <c r="H13" s="1"/>
  <c r="I13"/>
  <c r="C14" l="1"/>
  <c r="D14"/>
  <c r="B15" a="1"/>
  <c r="B15" s="1"/>
  <c r="F14" a="1"/>
  <c r="F14" s="1"/>
  <c r="G14" a="1"/>
  <c r="G14" s="1"/>
  <c r="H14" a="1"/>
  <c r="H14" s="1"/>
  <c r="I14"/>
  <c r="J14" a="1"/>
  <c r="J14" s="1"/>
  <c r="K14" a="1"/>
  <c r="K14" s="1"/>
  <c r="L14" a="1"/>
  <c r="L14" s="1"/>
  <c r="M14" a="1"/>
  <c r="M14" s="1"/>
  <c r="C15" l="1"/>
  <c r="D15"/>
  <c r="B16" a="1"/>
  <c r="B16" s="1"/>
  <c r="J15" a="1"/>
  <c r="J15" s="1"/>
  <c r="K15" a="1"/>
  <c r="K15" s="1"/>
  <c r="L15" a="1"/>
  <c r="L15" s="1"/>
  <c r="M15" a="1"/>
  <c r="M15" s="1"/>
  <c r="F15" a="1"/>
  <c r="F15" s="1"/>
  <c r="G15" a="1"/>
  <c r="G15" s="1"/>
  <c r="H15" a="1"/>
  <c r="H15" s="1"/>
  <c r="I15"/>
  <c r="C16" l="1"/>
  <c r="D16"/>
  <c r="B17" a="1"/>
  <c r="B17" s="1"/>
  <c r="F16" a="1"/>
  <c r="F16" s="1"/>
  <c r="G16" a="1"/>
  <c r="G16" s="1"/>
  <c r="H16" a="1"/>
  <c r="H16" s="1"/>
  <c r="I16"/>
  <c r="J16" a="1"/>
  <c r="J16" s="1"/>
  <c r="K16" a="1"/>
  <c r="K16" s="1"/>
  <c r="L16" a="1"/>
  <c r="L16" s="1"/>
  <c r="M16" a="1"/>
  <c r="M16" s="1"/>
  <c r="C17" l="1"/>
  <c r="D17"/>
  <c r="B18" a="1"/>
  <c r="B18" s="1"/>
  <c r="J17" a="1"/>
  <c r="J17" s="1"/>
  <c r="K17" a="1"/>
  <c r="K17" s="1"/>
  <c r="L17" a="1"/>
  <c r="L17" s="1"/>
  <c r="M17" a="1"/>
  <c r="M17" s="1"/>
  <c r="F17" a="1"/>
  <c r="F17" s="1"/>
  <c r="G17" a="1"/>
  <c r="G17" s="1"/>
  <c r="H17" a="1"/>
  <c r="H17" s="1"/>
  <c r="I17"/>
  <c r="C18" l="1"/>
  <c r="D18"/>
  <c r="B19" a="1"/>
  <c r="B19" s="1"/>
  <c r="F18" a="1"/>
  <c r="F18" s="1"/>
  <c r="G18" a="1"/>
  <c r="G18" s="1"/>
  <c r="H18" a="1"/>
  <c r="H18" s="1"/>
  <c r="I18"/>
  <c r="J18" a="1"/>
  <c r="J18" s="1"/>
  <c r="K18" a="1"/>
  <c r="K18" s="1"/>
  <c r="L18" a="1"/>
  <c r="L18" s="1"/>
  <c r="M18" a="1"/>
  <c r="M18" s="1"/>
  <c r="C19" l="1"/>
  <c r="D19"/>
  <c r="D20" s="1"/>
  <c r="C20"/>
  <c r="J19" a="1"/>
  <c r="J19" s="1"/>
  <c r="K19" a="1"/>
  <c r="K19" s="1"/>
  <c r="L19" a="1"/>
  <c r="L19" s="1"/>
  <c r="F19" a="1"/>
  <c r="F19" s="1"/>
  <c r="G19" a="1"/>
  <c r="G19" s="1"/>
  <c r="H19" a="1"/>
  <c r="H19" s="1"/>
  <c r="I19"/>
  <c r="M19" a="1"/>
  <c r="M19" s="1"/>
</calcChain>
</file>

<file path=xl/sharedStrings.xml><?xml version="1.0" encoding="utf-8"?>
<sst xmlns="http://schemas.openxmlformats.org/spreadsheetml/2006/main" count="117" uniqueCount="40">
  <si>
    <t xml:space="preserve">AU </t>
  </si>
  <si>
    <t>LUNDI</t>
  </si>
  <si>
    <t>MIDI</t>
  </si>
  <si>
    <t>R. FROID</t>
  </si>
  <si>
    <t>SOIR</t>
  </si>
  <si>
    <t>AGE MOYEN</t>
  </si>
  <si>
    <t>TYPE DE REPAS</t>
  </si>
  <si>
    <t>RCSB</t>
  </si>
  <si>
    <t>RCKF</t>
  </si>
  <si>
    <t>RCAB</t>
  </si>
  <si>
    <t>RE</t>
  </si>
  <si>
    <t>RPAB</t>
  </si>
  <si>
    <t>RPSB</t>
  </si>
  <si>
    <t>PCE</t>
  </si>
  <si>
    <t>PI</t>
  </si>
  <si>
    <t>ADULTE</t>
  </si>
  <si>
    <t>ENFANT</t>
  </si>
  <si>
    <t>INFO SUPP</t>
  </si>
  <si>
    <t>SEMAINE DU :</t>
  </si>
  <si>
    <t>MARDI</t>
  </si>
  <si>
    <t xml:space="preserve">MERCRDI </t>
  </si>
  <si>
    <t>JEUDI</t>
  </si>
  <si>
    <t xml:space="preserve">VENDREDI </t>
  </si>
  <si>
    <t>SAMEDI</t>
  </si>
  <si>
    <t>DIMANCHE</t>
  </si>
  <si>
    <t>Self Service / CISP KELLERMANN</t>
  </si>
  <si>
    <t>Couleur</t>
  </si>
  <si>
    <t>Clients</t>
  </si>
  <si>
    <t>Nbr de personne</t>
  </si>
  <si>
    <t>Nbr de repas froid</t>
  </si>
  <si>
    <t>Signature</t>
  </si>
  <si>
    <t>Repas enfant</t>
  </si>
  <si>
    <t xml:space="preserve">TOTAL PERSONNES </t>
  </si>
  <si>
    <t>dudule</t>
  </si>
  <si>
    <t>marcel</t>
  </si>
  <si>
    <t>paul</t>
  </si>
  <si>
    <t>alain</t>
  </si>
  <si>
    <t>tulipe</t>
  </si>
  <si>
    <t>total</t>
  </si>
  <si>
    <t>prevision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</si>
</sst>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6" formatCode="General;s\t\d;&quot;&quot;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/>
    <xf numFmtId="0" fontId="3" fillId="0" borderId="1" xfId="1" applyFont="1" applyBorder="1" applyAlignment="1" applyProtection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Font="1" applyBorder="1" applyAlignment="1" applyProtection="1">
      <alignment horizontal="center" vertical="center" wrapText="1"/>
    </xf>
    <xf numFmtId="0" fontId="1" fillId="0" borderId="0" xfId="0" applyFont="1"/>
    <xf numFmtId="0" fontId="8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0" xfId="0" applyFont="1"/>
    <xf numFmtId="0" fontId="10" fillId="0" borderId="11" xfId="0" applyFont="1" applyBorder="1" applyAlignment="1">
      <alignment horizontal="center"/>
    </xf>
    <xf numFmtId="0" fontId="10" fillId="0" borderId="12" xfId="0" applyFont="1" applyBorder="1"/>
    <xf numFmtId="0" fontId="7" fillId="2" borderId="8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164" fontId="0" fillId="0" borderId="13" xfId="0" applyNumberFormat="1" applyBorder="1"/>
    <xf numFmtId="0" fontId="0" fillId="0" borderId="0" xfId="0" applyBorder="1"/>
    <xf numFmtId="0" fontId="8" fillId="3" borderId="0" xfId="0" applyFont="1" applyFill="1" applyBorder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1" fillId="0" borderId="2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/>
    </xf>
    <xf numFmtId="0" fontId="14" fillId="4" borderId="25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8" fillId="2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 textRotation="90" wrapText="1"/>
    </xf>
    <xf numFmtId="0" fontId="5" fillId="0" borderId="3" xfId="0" applyFont="1" applyBorder="1" applyAlignment="1">
      <alignment horizontal="center" vertical="center" textRotation="90" wrapText="1"/>
    </xf>
    <xf numFmtId="0" fontId="5" fillId="0" borderId="4" xfId="0" applyFont="1" applyBorder="1" applyAlignment="1">
      <alignment horizontal="center" vertical="center" textRotation="90" wrapText="1"/>
    </xf>
    <xf numFmtId="164" fontId="6" fillId="0" borderId="5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164" fontId="4" fillId="0" borderId="11" xfId="0" applyNumberFormat="1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164" fontId="15" fillId="0" borderId="27" xfId="0" applyNumberFormat="1" applyFont="1" applyBorder="1" applyAlignment="1">
      <alignment horizontal="center" vertical="center" wrapText="1"/>
    </xf>
    <xf numFmtId="164" fontId="15" fillId="0" borderId="28" xfId="0" applyNumberFormat="1" applyFont="1" applyBorder="1" applyAlignment="1">
      <alignment horizontal="center" vertical="center" wrapText="1"/>
    </xf>
    <xf numFmtId="164" fontId="15" fillId="0" borderId="29" xfId="0" applyNumberFormat="1" applyFont="1" applyBorder="1" applyAlignment="1">
      <alignment horizontal="center" vertical="center" wrapText="1"/>
    </xf>
    <xf numFmtId="164" fontId="15" fillId="0" borderId="30" xfId="0" applyNumberFormat="1" applyFont="1" applyBorder="1" applyAlignment="1">
      <alignment horizontal="center" vertical="center" wrapText="1"/>
    </xf>
    <xf numFmtId="164" fontId="15" fillId="0" borderId="26" xfId="0" applyNumberFormat="1" applyFont="1" applyBorder="1" applyAlignment="1">
      <alignment horizontal="center" vertical="center" wrapText="1"/>
    </xf>
    <xf numFmtId="164" fontId="15" fillId="0" borderId="31" xfId="0" applyNumberFormat="1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16" fillId="2" borderId="1" xfId="0" applyFont="1" applyFill="1" applyBorder="1"/>
    <xf numFmtId="166" fontId="17" fillId="0" borderId="20" xfId="0" applyNumberFormat="1" applyFont="1" applyBorder="1" applyAlignment="1">
      <alignment horizontal="center" vertical="center" wrapText="1"/>
    </xf>
    <xf numFmtId="166" fontId="17" fillId="0" borderId="19" xfId="0" applyNumberFormat="1" applyFont="1" applyBorder="1" applyAlignment="1">
      <alignment horizontal="center" vertical="center"/>
    </xf>
    <xf numFmtId="166" fontId="17" fillId="0" borderId="20" xfId="0" applyNumberFormat="1" applyFont="1" applyBorder="1" applyAlignment="1">
      <alignment horizontal="center" vertical="center"/>
    </xf>
    <xf numFmtId="166" fontId="17" fillId="4" borderId="21" xfId="0" applyNumberFormat="1" applyFont="1" applyFill="1" applyBorder="1" applyAlignment="1">
      <alignment horizontal="center" vertical="center"/>
    </xf>
    <xf numFmtId="166" fontId="17" fillId="0" borderId="4" xfId="0" applyNumberFormat="1" applyFont="1" applyBorder="1" applyAlignment="1">
      <alignment horizontal="center" vertical="center"/>
    </xf>
    <xf numFmtId="166" fontId="17" fillId="4" borderId="17" xfId="0" applyNumberFormat="1" applyFont="1" applyFill="1" applyBorder="1" applyAlignment="1">
      <alignment horizontal="center" vertical="center"/>
    </xf>
    <xf numFmtId="166" fontId="17" fillId="4" borderId="18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62"/>
  <sheetViews>
    <sheetView view="pageBreakPreview" zoomScale="85" zoomScaleNormal="85" zoomScaleSheetLayoutView="85" workbookViewId="0">
      <selection activeCell="K9" sqref="K9"/>
    </sheetView>
  </sheetViews>
  <sheetFormatPr baseColWidth="10" defaultRowHeight="14.5"/>
  <cols>
    <col min="1" max="1" width="6.453125" customWidth="1"/>
    <col min="2" max="2" width="30.7265625" customWidth="1"/>
    <col min="3" max="3" width="10.36328125" customWidth="1"/>
    <col min="4" max="4" width="15.1796875" customWidth="1"/>
    <col min="5" max="5" width="14" customWidth="1"/>
    <col min="6" max="6" width="6.453125" customWidth="1"/>
    <col min="9" max="9" width="4.7265625" customWidth="1"/>
    <col min="10" max="10" width="8.54296875" customWidth="1"/>
    <col min="11" max="11" width="17.81640625" customWidth="1"/>
    <col min="12" max="12" width="28.26953125" customWidth="1"/>
  </cols>
  <sheetData>
    <row r="1" spans="1:15" ht="24.5" thickTop="1" thickBot="1">
      <c r="A1" s="39" t="s">
        <v>18</v>
      </c>
      <c r="B1" s="40"/>
      <c r="C1" s="38">
        <v>42688</v>
      </c>
      <c r="D1" s="38"/>
      <c r="E1" s="38"/>
      <c r="F1" s="38"/>
      <c r="G1" s="14" t="s">
        <v>0</v>
      </c>
      <c r="H1" s="38">
        <f>C1+7</f>
        <v>42695</v>
      </c>
      <c r="I1" s="38"/>
      <c r="J1" s="38"/>
      <c r="K1" s="38"/>
      <c r="L1" s="15"/>
    </row>
    <row r="2" spans="1:15" ht="15.5" thickTop="1" thickBot="1">
      <c r="B2" s="2"/>
      <c r="C2" s="2"/>
      <c r="D2" s="1"/>
      <c r="E2" s="5"/>
      <c r="F2" s="5"/>
    </row>
    <row r="3" spans="1:15" ht="19" thickBot="1">
      <c r="A3" s="35">
        <f>C1</f>
        <v>42688</v>
      </c>
      <c r="B3" s="36"/>
      <c r="C3" s="36"/>
      <c r="D3" s="36"/>
      <c r="E3" s="36"/>
      <c r="F3" s="36"/>
      <c r="G3" s="36"/>
      <c r="H3" s="36"/>
      <c r="I3" s="36"/>
      <c r="J3" s="36"/>
      <c r="K3" s="36"/>
      <c r="L3" s="37"/>
    </row>
    <row r="4" spans="1:15">
      <c r="B4" s="2"/>
      <c r="C4" s="18"/>
      <c r="D4" s="1"/>
      <c r="E4" s="2"/>
    </row>
    <row r="5" spans="1:15" ht="24.75" customHeight="1">
      <c r="C5" s="19"/>
      <c r="D5" s="4" t="s">
        <v>2</v>
      </c>
      <c r="E5" s="8" t="s">
        <v>3</v>
      </c>
      <c r="F5" s="9"/>
      <c r="G5" s="4" t="s">
        <v>4</v>
      </c>
      <c r="H5" s="8" t="s">
        <v>3</v>
      </c>
      <c r="I5" s="9"/>
      <c r="J5" s="8" t="s">
        <v>5</v>
      </c>
      <c r="K5" s="4" t="s">
        <v>6</v>
      </c>
      <c r="L5" s="4" t="s">
        <v>17</v>
      </c>
    </row>
    <row r="6" spans="1:15">
      <c r="C6" s="19"/>
      <c r="N6" t="s">
        <v>7</v>
      </c>
      <c r="O6" t="s">
        <v>15</v>
      </c>
    </row>
    <row r="7" spans="1:15">
      <c r="A7" s="32" t="s">
        <v>1</v>
      </c>
      <c r="B7" s="3" t="s">
        <v>33</v>
      </c>
      <c r="C7" s="19"/>
      <c r="D7" s="3"/>
      <c r="E7" s="3">
        <v>2</v>
      </c>
      <c r="G7" s="3"/>
      <c r="H7" s="3">
        <v>2</v>
      </c>
      <c r="J7" s="3" t="s">
        <v>15</v>
      </c>
      <c r="K7" s="7" t="s">
        <v>7</v>
      </c>
      <c r="L7" s="3"/>
      <c r="N7" t="s">
        <v>9</v>
      </c>
      <c r="O7" t="s">
        <v>16</v>
      </c>
    </row>
    <row r="8" spans="1:15">
      <c r="A8" s="33"/>
      <c r="B8" s="3" t="s">
        <v>33</v>
      </c>
      <c r="C8" s="19"/>
      <c r="D8" s="3"/>
      <c r="E8" s="3">
        <v>1</v>
      </c>
      <c r="G8" s="3">
        <v>1</v>
      </c>
      <c r="H8" s="3"/>
      <c r="J8" s="3" t="s">
        <v>16</v>
      </c>
      <c r="K8" s="7" t="s">
        <v>9</v>
      </c>
      <c r="L8" s="3"/>
      <c r="N8" t="s">
        <v>8</v>
      </c>
    </row>
    <row r="9" spans="1:15">
      <c r="A9" s="33"/>
      <c r="B9" s="3" t="s">
        <v>34</v>
      </c>
      <c r="C9" s="19"/>
      <c r="D9" s="3">
        <v>1</v>
      </c>
      <c r="E9" s="3"/>
      <c r="G9" s="3"/>
      <c r="H9" s="3"/>
      <c r="J9" s="3" t="s">
        <v>15</v>
      </c>
      <c r="K9" s="7" t="s">
        <v>10</v>
      </c>
      <c r="L9" s="3"/>
      <c r="N9" t="s">
        <v>10</v>
      </c>
    </row>
    <row r="10" spans="1:15">
      <c r="A10" s="33"/>
      <c r="B10" s="3" t="s">
        <v>35</v>
      </c>
      <c r="C10" s="19"/>
      <c r="D10" s="3">
        <v>2</v>
      </c>
      <c r="E10" s="3"/>
      <c r="G10" s="3"/>
      <c r="H10" s="3">
        <v>1</v>
      </c>
      <c r="J10" s="3" t="s">
        <v>16</v>
      </c>
      <c r="K10" s="7" t="s">
        <v>8</v>
      </c>
      <c r="L10" s="3"/>
      <c r="N10" t="s">
        <v>11</v>
      </c>
    </row>
    <row r="11" spans="1:15">
      <c r="A11" s="33"/>
      <c r="B11" s="3" t="s">
        <v>36</v>
      </c>
      <c r="C11" s="19"/>
      <c r="D11" s="3">
        <v>2</v>
      </c>
      <c r="E11" s="3"/>
      <c r="G11" s="3">
        <v>2</v>
      </c>
      <c r="H11" s="3"/>
      <c r="J11" s="3" t="s">
        <v>15</v>
      </c>
      <c r="K11" s="7" t="s">
        <v>14</v>
      </c>
      <c r="L11" s="3"/>
      <c r="N11" t="s">
        <v>12</v>
      </c>
    </row>
    <row r="12" spans="1:15">
      <c r="A12" s="33"/>
      <c r="B12" s="3" t="s">
        <v>33</v>
      </c>
      <c r="C12" s="19"/>
      <c r="D12" s="3">
        <v>2</v>
      </c>
      <c r="E12" s="3"/>
      <c r="G12" s="3">
        <v>1</v>
      </c>
      <c r="H12" s="3"/>
      <c r="J12" s="3" t="s">
        <v>16</v>
      </c>
      <c r="K12" s="7" t="s">
        <v>9</v>
      </c>
      <c r="L12" s="3"/>
      <c r="N12" t="s">
        <v>13</v>
      </c>
    </row>
    <row r="13" spans="1:15">
      <c r="A13" s="33"/>
      <c r="B13" s="3" t="s">
        <v>37</v>
      </c>
      <c r="C13" s="19"/>
      <c r="D13" s="3"/>
      <c r="E13" s="3"/>
      <c r="G13" s="3"/>
      <c r="H13" s="3"/>
      <c r="J13" s="3"/>
      <c r="K13" s="7"/>
      <c r="L13" s="3"/>
      <c r="N13" t="s">
        <v>14</v>
      </c>
    </row>
    <row r="14" spans="1:15">
      <c r="A14" s="33"/>
      <c r="B14" s="3"/>
      <c r="C14" s="19"/>
      <c r="D14" s="3"/>
      <c r="E14" s="3"/>
      <c r="G14" s="3"/>
      <c r="H14" s="3"/>
      <c r="J14" s="3"/>
      <c r="K14" s="7"/>
      <c r="L14" s="3"/>
    </row>
    <row r="15" spans="1:15">
      <c r="A15" s="33"/>
      <c r="B15" s="3"/>
      <c r="C15" s="19"/>
      <c r="D15" s="3"/>
      <c r="E15" s="3"/>
      <c r="G15" s="3"/>
      <c r="H15" s="3"/>
      <c r="J15" s="3"/>
      <c r="K15" s="7"/>
      <c r="L15" s="3"/>
    </row>
    <row r="16" spans="1:15">
      <c r="A16" s="33"/>
      <c r="B16" s="3"/>
      <c r="C16" s="19"/>
      <c r="D16" s="3"/>
      <c r="E16" s="3"/>
      <c r="G16" s="3"/>
      <c r="H16" s="3"/>
      <c r="J16" s="3"/>
      <c r="K16" s="7"/>
      <c r="L16" s="3"/>
    </row>
    <row r="17" spans="1:12">
      <c r="A17" s="33"/>
      <c r="B17" s="3"/>
      <c r="C17" s="19"/>
      <c r="D17" s="3"/>
      <c r="E17" s="3"/>
      <c r="G17" s="3"/>
      <c r="H17" s="3"/>
      <c r="J17" s="3"/>
      <c r="K17" s="7"/>
      <c r="L17" s="3"/>
    </row>
    <row r="18" spans="1:12">
      <c r="A18" s="33"/>
      <c r="B18" s="3"/>
      <c r="C18" s="19"/>
      <c r="D18" s="3"/>
      <c r="E18" s="3"/>
      <c r="G18" s="3"/>
      <c r="H18" s="3"/>
      <c r="J18" s="3"/>
      <c r="K18" s="7"/>
      <c r="L18" s="3"/>
    </row>
    <row r="19" spans="1:12">
      <c r="A19" s="33"/>
      <c r="B19" s="3"/>
      <c r="C19" s="19"/>
      <c r="D19" s="3"/>
      <c r="E19" s="3"/>
      <c r="G19" s="3"/>
      <c r="H19" s="3"/>
      <c r="J19" s="3"/>
      <c r="K19" s="7"/>
      <c r="L19" s="3"/>
    </row>
    <row r="20" spans="1:12">
      <c r="A20" s="33"/>
      <c r="B20" s="3"/>
      <c r="C20" s="19"/>
      <c r="D20" s="3"/>
      <c r="E20" s="3"/>
      <c r="G20" s="3"/>
      <c r="H20" s="3"/>
      <c r="J20" s="3"/>
      <c r="K20" s="7"/>
      <c r="L20" s="3"/>
    </row>
    <row r="21" spans="1:12">
      <c r="A21" s="33"/>
      <c r="B21" s="3"/>
      <c r="C21" s="19"/>
      <c r="D21" s="3"/>
      <c r="E21" s="3"/>
      <c r="G21" s="3"/>
      <c r="H21" s="3"/>
      <c r="J21" s="3"/>
      <c r="K21" s="7"/>
      <c r="L21" s="3"/>
    </row>
    <row r="22" spans="1:12">
      <c r="A22" s="34"/>
      <c r="B22" s="3"/>
      <c r="C22" s="19"/>
      <c r="D22" s="3"/>
      <c r="E22" s="3"/>
      <c r="G22" s="3"/>
      <c r="H22" s="3"/>
      <c r="J22" s="3"/>
      <c r="K22" s="7"/>
      <c r="L22" s="3"/>
    </row>
    <row r="23" spans="1:12" ht="18.5">
      <c r="C23" s="57" t="s">
        <v>38</v>
      </c>
      <c r="D23" s="31">
        <f>SUM(D7:D22)</f>
        <v>7</v>
      </c>
      <c r="E23" s="31">
        <f>SUM(E7:E22)</f>
        <v>3</v>
      </c>
      <c r="F23" s="12"/>
      <c r="G23" s="11">
        <f t="shared" ref="G23:H23" si="0">SUM(G7:G22)</f>
        <v>4</v>
      </c>
      <c r="H23" s="11">
        <f t="shared" si="0"/>
        <v>3</v>
      </c>
    </row>
    <row r="24" spans="1:12" ht="18.5">
      <c r="B24" s="11"/>
      <c r="C24" t="s">
        <v>39</v>
      </c>
      <c r="D24" s="16">
        <v>350</v>
      </c>
      <c r="E24" s="17"/>
      <c r="F24" s="13"/>
      <c r="G24" s="13"/>
      <c r="H24" s="13"/>
    </row>
    <row r="25" spans="1:12" ht="15" thickBot="1"/>
    <row r="26" spans="1:12" ht="19" thickBot="1">
      <c r="A26" s="35">
        <f>A3+1</f>
        <v>42689</v>
      </c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7"/>
    </row>
    <row r="27" spans="1:12">
      <c r="B27" s="2"/>
      <c r="C27" s="18"/>
      <c r="D27" s="1"/>
      <c r="E27" s="2"/>
    </row>
    <row r="28" spans="1:12" ht="26">
      <c r="C28" s="19"/>
      <c r="D28" s="4" t="s">
        <v>2</v>
      </c>
      <c r="E28" s="8" t="s">
        <v>3</v>
      </c>
      <c r="F28" s="9"/>
      <c r="G28" s="4" t="s">
        <v>4</v>
      </c>
      <c r="H28" s="8" t="s">
        <v>3</v>
      </c>
      <c r="I28" s="9"/>
      <c r="J28" s="8" t="s">
        <v>5</v>
      </c>
      <c r="K28" s="4" t="s">
        <v>6</v>
      </c>
      <c r="L28" s="4" t="s">
        <v>17</v>
      </c>
    </row>
    <row r="29" spans="1:12">
      <c r="C29" s="19"/>
    </row>
    <row r="30" spans="1:12">
      <c r="A30" s="32" t="s">
        <v>19</v>
      </c>
      <c r="B30" s="3"/>
      <c r="C30" s="19"/>
      <c r="D30" s="3"/>
      <c r="E30" s="3"/>
      <c r="G30" s="3"/>
      <c r="H30" s="3"/>
      <c r="J30" s="3"/>
      <c r="K30" s="7"/>
      <c r="L30" s="3"/>
    </row>
    <row r="31" spans="1:12">
      <c r="A31" s="33"/>
      <c r="B31" s="3"/>
      <c r="C31" s="19"/>
      <c r="D31" s="3"/>
      <c r="E31" s="3"/>
      <c r="G31" s="3"/>
      <c r="H31" s="3"/>
      <c r="J31" s="3"/>
      <c r="K31" s="6"/>
      <c r="L31" s="3"/>
    </row>
    <row r="32" spans="1:12">
      <c r="A32" s="33"/>
      <c r="B32" s="3"/>
      <c r="C32" s="19"/>
      <c r="D32" s="3"/>
      <c r="E32" s="3"/>
      <c r="G32" s="3"/>
      <c r="H32" s="3"/>
      <c r="J32" s="3"/>
      <c r="K32" s="6"/>
      <c r="L32" s="3"/>
    </row>
    <row r="33" spans="1:12">
      <c r="A33" s="33"/>
      <c r="B33" s="3"/>
      <c r="C33" s="19"/>
      <c r="D33" s="3"/>
      <c r="E33" s="3"/>
      <c r="G33" s="3"/>
      <c r="H33" s="3"/>
      <c r="J33" s="3"/>
      <c r="K33" s="6"/>
      <c r="L33" s="3"/>
    </row>
    <row r="34" spans="1:12">
      <c r="A34" s="33"/>
      <c r="B34" s="3"/>
      <c r="C34" s="19"/>
      <c r="D34" s="3"/>
      <c r="E34" s="3"/>
      <c r="G34" s="3"/>
      <c r="H34" s="3"/>
      <c r="J34" s="3"/>
      <c r="K34" s="6"/>
      <c r="L34" s="3"/>
    </row>
    <row r="35" spans="1:12">
      <c r="A35" s="33"/>
      <c r="B35" s="3"/>
      <c r="C35" s="19"/>
      <c r="D35" s="3"/>
      <c r="E35" s="3"/>
      <c r="G35" s="3"/>
      <c r="H35" s="3"/>
      <c r="J35" s="3"/>
      <c r="K35" s="6"/>
      <c r="L35" s="3"/>
    </row>
    <row r="36" spans="1:12">
      <c r="A36" s="33"/>
      <c r="B36" s="3"/>
      <c r="C36" s="19"/>
      <c r="D36" s="3"/>
      <c r="E36" s="3"/>
      <c r="G36" s="3"/>
      <c r="H36" s="3"/>
      <c r="J36" s="3"/>
      <c r="K36" s="6"/>
      <c r="L36" s="3"/>
    </row>
    <row r="37" spans="1:12">
      <c r="A37" s="33"/>
      <c r="B37" s="3"/>
      <c r="C37" s="19"/>
      <c r="D37" s="3"/>
      <c r="E37" s="3"/>
      <c r="G37" s="3"/>
      <c r="H37" s="3"/>
      <c r="J37" s="3"/>
      <c r="K37" s="6"/>
      <c r="L37" s="3"/>
    </row>
    <row r="38" spans="1:12">
      <c r="A38" s="33"/>
      <c r="B38" s="3"/>
      <c r="C38" s="19"/>
      <c r="D38" s="3"/>
      <c r="E38" s="3"/>
      <c r="G38" s="3"/>
      <c r="H38" s="3"/>
      <c r="J38" s="3"/>
      <c r="K38" s="6"/>
      <c r="L38" s="3"/>
    </row>
    <row r="39" spans="1:12">
      <c r="A39" s="33"/>
      <c r="B39" s="3"/>
      <c r="C39" s="19"/>
      <c r="D39" s="3"/>
      <c r="E39" s="3"/>
      <c r="G39" s="3"/>
      <c r="H39" s="3"/>
      <c r="J39" s="3"/>
      <c r="K39" s="6"/>
      <c r="L39" s="3"/>
    </row>
    <row r="40" spans="1:12">
      <c r="A40" s="33"/>
      <c r="B40" s="3"/>
      <c r="C40" s="19"/>
      <c r="D40" s="3"/>
      <c r="E40" s="3"/>
      <c r="G40" s="3"/>
      <c r="H40" s="3"/>
      <c r="J40" s="3"/>
      <c r="K40" s="6"/>
      <c r="L40" s="3"/>
    </row>
    <row r="41" spans="1:12">
      <c r="A41" s="33"/>
      <c r="B41" s="3"/>
      <c r="C41" s="19"/>
      <c r="D41" s="3"/>
      <c r="E41" s="3"/>
      <c r="G41" s="3"/>
      <c r="H41" s="3"/>
      <c r="J41" s="3"/>
      <c r="K41" s="6"/>
      <c r="L41" s="3"/>
    </row>
    <row r="42" spans="1:12">
      <c r="A42" s="33"/>
      <c r="B42" s="3"/>
      <c r="C42" s="19"/>
      <c r="D42" s="3"/>
      <c r="E42" s="3"/>
      <c r="G42" s="3"/>
      <c r="H42" s="3"/>
      <c r="J42" s="3"/>
      <c r="K42" s="6"/>
      <c r="L42" s="3"/>
    </row>
    <row r="43" spans="1:12">
      <c r="A43" s="33"/>
      <c r="B43" s="3"/>
      <c r="C43" s="19"/>
      <c r="D43" s="3"/>
      <c r="E43" s="3"/>
      <c r="G43" s="3"/>
      <c r="H43" s="3"/>
      <c r="J43" s="3"/>
      <c r="K43" s="6"/>
      <c r="L43" s="3"/>
    </row>
    <row r="44" spans="1:12">
      <c r="A44" s="33"/>
      <c r="B44" s="3"/>
      <c r="C44" s="19"/>
      <c r="D44" s="3"/>
      <c r="E44" s="3"/>
      <c r="G44" s="3"/>
      <c r="H44" s="3"/>
      <c r="J44" s="3"/>
      <c r="K44" s="6"/>
      <c r="L44" s="3"/>
    </row>
    <row r="45" spans="1:12">
      <c r="A45" s="34"/>
      <c r="B45" s="3"/>
      <c r="C45" s="19"/>
      <c r="D45" s="3"/>
      <c r="E45" s="3"/>
      <c r="G45" s="3"/>
      <c r="H45" s="3"/>
      <c r="J45" s="3"/>
      <c r="K45" s="6"/>
      <c r="L45" s="3"/>
    </row>
    <row r="46" spans="1:12" ht="18.5">
      <c r="B46" s="10"/>
      <c r="C46" s="20" t="s">
        <v>38</v>
      </c>
      <c r="D46" s="11">
        <f>SUM(D30:D45)</f>
        <v>0</v>
      </c>
      <c r="E46" s="11">
        <f>SUM(E30:E45)</f>
        <v>0</v>
      </c>
      <c r="F46" s="12"/>
      <c r="G46" s="11">
        <f t="shared" ref="G46:H46" si="1">SUM(G30:G45)</f>
        <v>0</v>
      </c>
      <c r="H46" s="11">
        <f t="shared" si="1"/>
        <v>0</v>
      </c>
    </row>
    <row r="47" spans="1:12" ht="18.5">
      <c r="B47" s="11"/>
      <c r="C47" t="s">
        <v>39</v>
      </c>
      <c r="D47" s="16">
        <v>350</v>
      </c>
      <c r="E47" s="17"/>
      <c r="F47" s="13"/>
      <c r="G47" s="13"/>
      <c r="H47" s="13"/>
    </row>
    <row r="48" spans="1:12" ht="15" thickBot="1"/>
    <row r="49" spans="1:12" ht="19" thickBot="1">
      <c r="A49" s="35">
        <f>A26+1</f>
        <v>42690</v>
      </c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7"/>
    </row>
    <row r="50" spans="1:12">
      <c r="B50" s="2"/>
      <c r="C50" s="18"/>
      <c r="D50" s="1"/>
      <c r="E50" s="2"/>
    </row>
    <row r="51" spans="1:12" ht="26">
      <c r="C51" s="19"/>
      <c r="D51" s="4" t="s">
        <v>2</v>
      </c>
      <c r="E51" s="8" t="s">
        <v>3</v>
      </c>
      <c r="F51" s="9"/>
      <c r="G51" s="4" t="s">
        <v>4</v>
      </c>
      <c r="H51" s="8" t="s">
        <v>3</v>
      </c>
      <c r="I51" s="9"/>
      <c r="J51" s="8" t="s">
        <v>5</v>
      </c>
      <c r="K51" s="4" t="s">
        <v>6</v>
      </c>
      <c r="L51" s="4" t="s">
        <v>17</v>
      </c>
    </row>
    <row r="52" spans="1:12">
      <c r="C52" s="19"/>
    </row>
    <row r="53" spans="1:12">
      <c r="A53" s="32" t="s">
        <v>20</v>
      </c>
      <c r="B53" s="3"/>
      <c r="C53" s="19"/>
      <c r="D53" s="3"/>
      <c r="E53" s="3"/>
      <c r="G53" s="3"/>
      <c r="H53" s="3"/>
      <c r="J53" s="3"/>
      <c r="K53" s="7"/>
      <c r="L53" s="3"/>
    </row>
    <row r="54" spans="1:12">
      <c r="A54" s="33"/>
      <c r="B54" s="3"/>
      <c r="C54" s="19"/>
      <c r="D54" s="3"/>
      <c r="E54" s="3"/>
      <c r="G54" s="3"/>
      <c r="H54" s="3"/>
      <c r="J54" s="3"/>
      <c r="K54" s="6"/>
      <c r="L54" s="3"/>
    </row>
    <row r="55" spans="1:12">
      <c r="A55" s="33"/>
      <c r="B55" s="3"/>
      <c r="C55" s="19"/>
      <c r="D55" s="3"/>
      <c r="E55" s="3"/>
      <c r="G55" s="3"/>
      <c r="H55" s="3"/>
      <c r="J55" s="3"/>
      <c r="K55" s="6"/>
      <c r="L55" s="3"/>
    </row>
    <row r="56" spans="1:12">
      <c r="A56" s="33"/>
      <c r="B56" s="3"/>
      <c r="C56" s="19"/>
      <c r="D56" s="3"/>
      <c r="E56" s="3"/>
      <c r="G56" s="3"/>
      <c r="H56" s="3"/>
      <c r="J56" s="3"/>
      <c r="K56" s="6"/>
      <c r="L56" s="3"/>
    </row>
    <row r="57" spans="1:12">
      <c r="A57" s="33"/>
      <c r="B57" s="3"/>
      <c r="C57" s="19"/>
      <c r="D57" s="3"/>
      <c r="E57" s="3"/>
      <c r="G57" s="3"/>
      <c r="H57" s="3"/>
      <c r="J57" s="3"/>
      <c r="K57" s="6"/>
      <c r="L57" s="3"/>
    </row>
    <row r="58" spans="1:12">
      <c r="A58" s="33"/>
      <c r="B58" s="3"/>
      <c r="C58" s="19"/>
      <c r="D58" s="3"/>
      <c r="E58" s="3"/>
      <c r="G58" s="3"/>
      <c r="H58" s="3"/>
      <c r="J58" s="3"/>
      <c r="K58" s="6"/>
      <c r="L58" s="3"/>
    </row>
    <row r="59" spans="1:12">
      <c r="A59" s="33"/>
      <c r="B59" s="3"/>
      <c r="C59" s="19"/>
      <c r="D59" s="3"/>
      <c r="E59" s="3"/>
      <c r="G59" s="3"/>
      <c r="H59" s="3"/>
      <c r="J59" s="3"/>
      <c r="K59" s="6"/>
      <c r="L59" s="3"/>
    </row>
    <row r="60" spans="1:12">
      <c r="A60" s="33"/>
      <c r="B60" s="3"/>
      <c r="C60" s="19"/>
      <c r="D60" s="3"/>
      <c r="E60" s="3"/>
      <c r="G60" s="3"/>
      <c r="H60" s="3"/>
      <c r="J60" s="3"/>
      <c r="K60" s="6"/>
      <c r="L60" s="3"/>
    </row>
    <row r="61" spans="1:12">
      <c r="A61" s="33"/>
      <c r="B61" s="3"/>
      <c r="C61" s="19"/>
      <c r="D61" s="3"/>
      <c r="E61" s="3"/>
      <c r="G61" s="3"/>
      <c r="H61" s="3"/>
      <c r="J61" s="3"/>
      <c r="K61" s="6"/>
      <c r="L61" s="3"/>
    </row>
    <row r="62" spans="1:12">
      <c r="A62" s="33"/>
      <c r="B62" s="3"/>
      <c r="C62" s="19"/>
      <c r="D62" s="3"/>
      <c r="E62" s="3"/>
      <c r="G62" s="3"/>
      <c r="H62" s="3"/>
      <c r="J62" s="3"/>
      <c r="K62" s="6"/>
      <c r="L62" s="3"/>
    </row>
    <row r="63" spans="1:12">
      <c r="A63" s="33"/>
      <c r="B63" s="3"/>
      <c r="C63" s="19"/>
      <c r="D63" s="3"/>
      <c r="E63" s="3"/>
      <c r="G63" s="3"/>
      <c r="H63" s="3"/>
      <c r="J63" s="3"/>
      <c r="K63" s="6"/>
      <c r="L63" s="3"/>
    </row>
    <row r="64" spans="1:12">
      <c r="A64" s="33"/>
      <c r="B64" s="3"/>
      <c r="C64" s="19"/>
      <c r="D64" s="3"/>
      <c r="E64" s="3"/>
      <c r="G64" s="3"/>
      <c r="H64" s="3"/>
      <c r="J64" s="3"/>
      <c r="K64" s="6"/>
      <c r="L64" s="3"/>
    </row>
    <row r="65" spans="1:12">
      <c r="A65" s="33"/>
      <c r="B65" s="3"/>
      <c r="C65" s="19"/>
      <c r="D65" s="3"/>
      <c r="E65" s="3"/>
      <c r="G65" s="3"/>
      <c r="H65" s="3"/>
      <c r="J65" s="3"/>
      <c r="K65" s="6"/>
      <c r="L65" s="3"/>
    </row>
    <row r="66" spans="1:12">
      <c r="A66" s="33"/>
      <c r="B66" s="3"/>
      <c r="C66" s="19"/>
      <c r="D66" s="3"/>
      <c r="E66" s="3"/>
      <c r="G66" s="3"/>
      <c r="H66" s="3"/>
      <c r="J66" s="3"/>
      <c r="K66" s="6"/>
      <c r="L66" s="3"/>
    </row>
    <row r="67" spans="1:12">
      <c r="A67" s="33"/>
      <c r="B67" s="3"/>
      <c r="C67" s="19"/>
      <c r="D67" s="3"/>
      <c r="E67" s="3"/>
      <c r="G67" s="3"/>
      <c r="H67" s="3"/>
      <c r="J67" s="3"/>
      <c r="K67" s="6"/>
      <c r="L67" s="3"/>
    </row>
    <row r="68" spans="1:12">
      <c r="A68" s="34"/>
      <c r="B68" s="3"/>
      <c r="C68" s="19"/>
      <c r="D68" s="3"/>
      <c r="E68" s="3"/>
      <c r="G68" s="3"/>
      <c r="H68" s="3"/>
      <c r="J68" s="3"/>
      <c r="K68" s="6"/>
      <c r="L68" s="3"/>
    </row>
    <row r="69" spans="1:12" ht="18.5">
      <c r="B69" s="10"/>
      <c r="C69" s="20" t="s">
        <v>38</v>
      </c>
      <c r="D69" s="11">
        <f>SUM(D53:D68)</f>
        <v>0</v>
      </c>
      <c r="E69" s="11">
        <f>SUM(E53:E68)</f>
        <v>0</v>
      </c>
      <c r="F69" s="12"/>
      <c r="G69" s="11">
        <f t="shared" ref="G69:H69" si="2">SUM(G53:G68)</f>
        <v>0</v>
      </c>
      <c r="H69" s="11">
        <f t="shared" si="2"/>
        <v>0</v>
      </c>
    </row>
    <row r="70" spans="1:12" ht="18.5">
      <c r="B70" s="11"/>
      <c r="C70" t="s">
        <v>39</v>
      </c>
      <c r="D70" s="16">
        <v>350</v>
      </c>
      <c r="E70" s="17"/>
      <c r="F70" s="13"/>
      <c r="G70" s="13"/>
      <c r="H70" s="13"/>
    </row>
    <row r="71" spans="1:12" ht="15" thickBot="1"/>
    <row r="72" spans="1:12" ht="19" thickBot="1">
      <c r="A72" s="35">
        <f>A49+1</f>
        <v>42691</v>
      </c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7"/>
    </row>
    <row r="73" spans="1:12">
      <c r="B73" s="2"/>
      <c r="C73" s="18"/>
      <c r="D73" s="1"/>
      <c r="E73" s="2"/>
    </row>
    <row r="74" spans="1:12" ht="26">
      <c r="C74" s="19"/>
      <c r="D74" s="4" t="s">
        <v>2</v>
      </c>
      <c r="E74" s="8" t="s">
        <v>3</v>
      </c>
      <c r="F74" s="9"/>
      <c r="G74" s="4" t="s">
        <v>4</v>
      </c>
      <c r="H74" s="8" t="s">
        <v>3</v>
      </c>
      <c r="I74" s="9"/>
      <c r="J74" s="8" t="s">
        <v>5</v>
      </c>
      <c r="K74" s="4" t="s">
        <v>6</v>
      </c>
      <c r="L74" s="4" t="s">
        <v>17</v>
      </c>
    </row>
    <row r="75" spans="1:12">
      <c r="C75" s="19"/>
    </row>
    <row r="76" spans="1:12">
      <c r="A76" s="32" t="s">
        <v>21</v>
      </c>
      <c r="B76" s="3"/>
      <c r="C76" s="19"/>
      <c r="D76" s="3"/>
      <c r="E76" s="3"/>
      <c r="G76" s="3"/>
      <c r="H76" s="3"/>
      <c r="J76" s="3"/>
      <c r="K76" s="7"/>
      <c r="L76" s="3"/>
    </row>
    <row r="77" spans="1:12">
      <c r="A77" s="33"/>
      <c r="B77" s="3"/>
      <c r="C77" s="19"/>
      <c r="D77" s="3"/>
      <c r="E77" s="3"/>
      <c r="G77" s="3"/>
      <c r="H77" s="3"/>
      <c r="J77" s="3"/>
      <c r="K77" s="6"/>
      <c r="L77" s="3"/>
    </row>
    <row r="78" spans="1:12">
      <c r="A78" s="33"/>
      <c r="B78" s="3"/>
      <c r="C78" s="19"/>
      <c r="D78" s="3"/>
      <c r="E78" s="3"/>
      <c r="G78" s="3"/>
      <c r="H78" s="3"/>
      <c r="J78" s="3"/>
      <c r="K78" s="6"/>
      <c r="L78" s="3"/>
    </row>
    <row r="79" spans="1:12">
      <c r="A79" s="33"/>
      <c r="B79" s="3"/>
      <c r="C79" s="19"/>
      <c r="D79" s="3"/>
      <c r="E79" s="3"/>
      <c r="G79" s="3"/>
      <c r="H79" s="3"/>
      <c r="J79" s="3"/>
      <c r="K79" s="6"/>
      <c r="L79" s="3"/>
    </row>
    <row r="80" spans="1:12">
      <c r="A80" s="33"/>
      <c r="B80" s="3"/>
      <c r="C80" s="19"/>
      <c r="D80" s="3"/>
      <c r="E80" s="3"/>
      <c r="G80" s="3"/>
      <c r="H80" s="3"/>
      <c r="J80" s="3"/>
      <c r="K80" s="6"/>
      <c r="L80" s="3"/>
    </row>
    <row r="81" spans="1:12">
      <c r="A81" s="33"/>
      <c r="B81" s="3"/>
      <c r="C81" s="19"/>
      <c r="D81" s="3"/>
      <c r="E81" s="3"/>
      <c r="G81" s="3"/>
      <c r="H81" s="3"/>
      <c r="J81" s="3"/>
      <c r="K81" s="6"/>
      <c r="L81" s="3"/>
    </row>
    <row r="82" spans="1:12">
      <c r="A82" s="33"/>
      <c r="B82" s="3"/>
      <c r="C82" s="19"/>
      <c r="D82" s="3"/>
      <c r="E82" s="3"/>
      <c r="G82" s="3"/>
      <c r="H82" s="3"/>
      <c r="J82" s="3"/>
      <c r="K82" s="6"/>
      <c r="L82" s="3"/>
    </row>
    <row r="83" spans="1:12">
      <c r="A83" s="33"/>
      <c r="B83" s="3"/>
      <c r="C83" s="19"/>
      <c r="D83" s="3"/>
      <c r="E83" s="3"/>
      <c r="G83" s="3"/>
      <c r="H83" s="3"/>
      <c r="J83" s="3"/>
      <c r="K83" s="6"/>
      <c r="L83" s="3"/>
    </row>
    <row r="84" spans="1:12">
      <c r="A84" s="33"/>
      <c r="B84" s="3"/>
      <c r="C84" s="19"/>
      <c r="D84" s="3"/>
      <c r="E84" s="3"/>
      <c r="G84" s="3"/>
      <c r="H84" s="3"/>
      <c r="J84" s="3"/>
      <c r="K84" s="6"/>
      <c r="L84" s="3"/>
    </row>
    <row r="85" spans="1:12">
      <c r="A85" s="33"/>
      <c r="B85" s="3"/>
      <c r="C85" s="19"/>
      <c r="D85" s="3"/>
      <c r="E85" s="3"/>
      <c r="G85" s="3"/>
      <c r="H85" s="3"/>
      <c r="J85" s="3"/>
      <c r="K85" s="6"/>
      <c r="L85" s="3"/>
    </row>
    <row r="86" spans="1:12">
      <c r="A86" s="33"/>
      <c r="B86" s="3"/>
      <c r="C86" s="19"/>
      <c r="D86" s="3"/>
      <c r="E86" s="3"/>
      <c r="G86" s="3"/>
      <c r="H86" s="3"/>
      <c r="J86" s="3"/>
      <c r="K86" s="6"/>
      <c r="L86" s="3"/>
    </row>
    <row r="87" spans="1:12">
      <c r="A87" s="33"/>
      <c r="B87" s="3"/>
      <c r="C87" s="19"/>
      <c r="D87" s="3"/>
      <c r="E87" s="3"/>
      <c r="G87" s="3"/>
      <c r="H87" s="3"/>
      <c r="J87" s="3"/>
      <c r="K87" s="6"/>
      <c r="L87" s="3"/>
    </row>
    <row r="88" spans="1:12">
      <c r="A88" s="33"/>
      <c r="B88" s="3"/>
      <c r="C88" s="19"/>
      <c r="D88" s="3"/>
      <c r="E88" s="3"/>
      <c r="G88" s="3"/>
      <c r="H88" s="3"/>
      <c r="J88" s="3"/>
      <c r="K88" s="6"/>
      <c r="L88" s="3"/>
    </row>
    <row r="89" spans="1:12">
      <c r="A89" s="33"/>
      <c r="B89" s="3"/>
      <c r="C89" s="19"/>
      <c r="D89" s="3"/>
      <c r="E89" s="3"/>
      <c r="G89" s="3"/>
      <c r="H89" s="3"/>
      <c r="J89" s="3"/>
      <c r="K89" s="6"/>
      <c r="L89" s="3"/>
    </row>
    <row r="90" spans="1:12">
      <c r="A90" s="33"/>
      <c r="B90" s="3"/>
      <c r="C90" s="19"/>
      <c r="D90" s="3"/>
      <c r="E90" s="3"/>
      <c r="G90" s="3"/>
      <c r="H90" s="3"/>
      <c r="J90" s="3"/>
      <c r="K90" s="6"/>
      <c r="L90" s="3"/>
    </row>
    <row r="91" spans="1:12">
      <c r="A91" s="34"/>
      <c r="B91" s="3"/>
      <c r="C91" s="19"/>
      <c r="D91" s="3"/>
      <c r="E91" s="3"/>
      <c r="G91" s="3"/>
      <c r="H91" s="3"/>
      <c r="J91" s="3"/>
      <c r="K91" s="6"/>
      <c r="L91" s="3"/>
    </row>
    <row r="92" spans="1:12" ht="18.5">
      <c r="B92" s="10"/>
      <c r="C92" s="20" t="s">
        <v>38</v>
      </c>
      <c r="D92" s="11">
        <f>SUM(D76:D91)</f>
        <v>0</v>
      </c>
      <c r="E92" s="11">
        <f>SUM(E76:E91)</f>
        <v>0</v>
      </c>
      <c r="F92" s="12"/>
      <c r="G92" s="11">
        <f t="shared" ref="G92:H92" si="3">SUM(G76:G91)</f>
        <v>0</v>
      </c>
      <c r="H92" s="11">
        <f t="shared" si="3"/>
        <v>0</v>
      </c>
    </row>
    <row r="93" spans="1:12" ht="18.5">
      <c r="B93" s="11"/>
      <c r="C93" t="s">
        <v>39</v>
      </c>
      <c r="D93" s="16">
        <v>350</v>
      </c>
      <c r="E93" s="17"/>
      <c r="F93" s="13"/>
      <c r="G93" s="13"/>
      <c r="H93" s="13"/>
    </row>
    <row r="94" spans="1:12" ht="15" thickBot="1"/>
    <row r="95" spans="1:12" ht="19" thickBot="1">
      <c r="A95" s="35">
        <f>A72+1</f>
        <v>42692</v>
      </c>
      <c r="B95" s="36"/>
      <c r="C95" s="36"/>
      <c r="D95" s="36"/>
      <c r="E95" s="36"/>
      <c r="F95" s="36"/>
      <c r="G95" s="36"/>
      <c r="H95" s="36"/>
      <c r="I95" s="36"/>
      <c r="J95" s="36"/>
      <c r="K95" s="36"/>
      <c r="L95" s="37"/>
    </row>
    <row r="96" spans="1:12">
      <c r="B96" s="2"/>
      <c r="C96" s="18"/>
      <c r="D96" s="1"/>
      <c r="E96" s="2"/>
    </row>
    <row r="97" spans="1:12" ht="26">
      <c r="C97" s="19"/>
      <c r="D97" s="4" t="s">
        <v>2</v>
      </c>
      <c r="E97" s="8" t="s">
        <v>3</v>
      </c>
      <c r="F97" s="9"/>
      <c r="G97" s="4" t="s">
        <v>4</v>
      </c>
      <c r="H97" s="8" t="s">
        <v>3</v>
      </c>
      <c r="I97" s="9"/>
      <c r="J97" s="8" t="s">
        <v>5</v>
      </c>
      <c r="K97" s="4" t="s">
        <v>6</v>
      </c>
      <c r="L97" s="4" t="s">
        <v>17</v>
      </c>
    </row>
    <row r="98" spans="1:12">
      <c r="C98" s="19"/>
    </row>
    <row r="99" spans="1:12">
      <c r="A99" s="32" t="s">
        <v>22</v>
      </c>
      <c r="B99" s="3"/>
      <c r="C99" s="19"/>
      <c r="D99" s="3"/>
      <c r="E99" s="3"/>
      <c r="G99" s="3"/>
      <c r="H99" s="3"/>
      <c r="J99" s="3"/>
      <c r="K99" s="7"/>
      <c r="L99" s="3"/>
    </row>
    <row r="100" spans="1:12">
      <c r="A100" s="33"/>
      <c r="B100" s="3"/>
      <c r="C100" s="19"/>
      <c r="D100" s="3"/>
      <c r="E100" s="3"/>
      <c r="G100" s="3"/>
      <c r="H100" s="3"/>
      <c r="J100" s="3"/>
      <c r="K100" s="6"/>
      <c r="L100" s="3"/>
    </row>
    <row r="101" spans="1:12">
      <c r="A101" s="33"/>
      <c r="B101" s="3"/>
      <c r="C101" s="19"/>
      <c r="D101" s="3"/>
      <c r="E101" s="3"/>
      <c r="G101" s="3"/>
      <c r="H101" s="3"/>
      <c r="J101" s="3"/>
      <c r="K101" s="6"/>
      <c r="L101" s="3"/>
    </row>
    <row r="102" spans="1:12">
      <c r="A102" s="33"/>
      <c r="B102" s="3"/>
      <c r="C102" s="19"/>
      <c r="D102" s="3"/>
      <c r="E102" s="3"/>
      <c r="G102" s="3"/>
      <c r="H102" s="3"/>
      <c r="J102" s="3"/>
      <c r="K102" s="6"/>
      <c r="L102" s="3"/>
    </row>
    <row r="103" spans="1:12">
      <c r="A103" s="33"/>
      <c r="B103" s="3"/>
      <c r="C103" s="19"/>
      <c r="D103" s="3"/>
      <c r="E103" s="3"/>
      <c r="G103" s="3"/>
      <c r="H103" s="3"/>
      <c r="J103" s="3"/>
      <c r="K103" s="6"/>
      <c r="L103" s="3"/>
    </row>
    <row r="104" spans="1:12">
      <c r="A104" s="33"/>
      <c r="B104" s="3"/>
      <c r="C104" s="19"/>
      <c r="D104" s="3"/>
      <c r="E104" s="3"/>
      <c r="G104" s="3"/>
      <c r="H104" s="3"/>
      <c r="J104" s="3"/>
      <c r="K104" s="6"/>
      <c r="L104" s="3"/>
    </row>
    <row r="105" spans="1:12">
      <c r="A105" s="33"/>
      <c r="B105" s="3"/>
      <c r="C105" s="19"/>
      <c r="D105" s="3"/>
      <c r="E105" s="3"/>
      <c r="G105" s="3"/>
      <c r="H105" s="3"/>
      <c r="J105" s="3"/>
      <c r="K105" s="6"/>
      <c r="L105" s="3"/>
    </row>
    <row r="106" spans="1:12">
      <c r="A106" s="33"/>
      <c r="B106" s="3"/>
      <c r="C106" s="19"/>
      <c r="D106" s="3"/>
      <c r="E106" s="3"/>
      <c r="G106" s="3"/>
      <c r="H106" s="3"/>
      <c r="J106" s="3"/>
      <c r="K106" s="6"/>
      <c r="L106" s="3"/>
    </row>
    <row r="107" spans="1:12">
      <c r="A107" s="33"/>
      <c r="B107" s="3"/>
      <c r="C107" s="19"/>
      <c r="D107" s="3"/>
      <c r="E107" s="3"/>
      <c r="G107" s="3"/>
      <c r="H107" s="3"/>
      <c r="J107" s="3"/>
      <c r="K107" s="6"/>
      <c r="L107" s="3"/>
    </row>
    <row r="108" spans="1:12">
      <c r="A108" s="33"/>
      <c r="B108" s="3"/>
      <c r="C108" s="19"/>
      <c r="D108" s="3"/>
      <c r="E108" s="3"/>
      <c r="G108" s="3"/>
      <c r="H108" s="3"/>
      <c r="J108" s="3"/>
      <c r="K108" s="6"/>
      <c r="L108" s="3"/>
    </row>
    <row r="109" spans="1:12">
      <c r="A109" s="33"/>
      <c r="B109" s="3"/>
      <c r="C109" s="19"/>
      <c r="D109" s="3"/>
      <c r="E109" s="3"/>
      <c r="G109" s="3"/>
      <c r="H109" s="3"/>
      <c r="J109" s="3"/>
      <c r="K109" s="6"/>
      <c r="L109" s="3"/>
    </row>
    <row r="110" spans="1:12">
      <c r="A110" s="33"/>
      <c r="B110" s="3"/>
      <c r="C110" s="19"/>
      <c r="D110" s="3"/>
      <c r="E110" s="3"/>
      <c r="G110" s="3"/>
      <c r="H110" s="3"/>
      <c r="J110" s="3"/>
      <c r="K110" s="6"/>
      <c r="L110" s="3"/>
    </row>
    <row r="111" spans="1:12">
      <c r="A111" s="33"/>
      <c r="B111" s="3"/>
      <c r="C111" s="19"/>
      <c r="D111" s="3"/>
      <c r="E111" s="3"/>
      <c r="G111" s="3"/>
      <c r="H111" s="3"/>
      <c r="J111" s="3"/>
      <c r="K111" s="6"/>
      <c r="L111" s="3"/>
    </row>
    <row r="112" spans="1:12">
      <c r="A112" s="33"/>
      <c r="B112" s="3"/>
      <c r="C112" s="19"/>
      <c r="D112" s="3"/>
      <c r="E112" s="3"/>
      <c r="G112" s="3"/>
      <c r="H112" s="3"/>
      <c r="J112" s="3"/>
      <c r="K112" s="6"/>
      <c r="L112" s="3"/>
    </row>
    <row r="113" spans="1:12">
      <c r="A113" s="33"/>
      <c r="B113" s="3"/>
      <c r="C113" s="19"/>
      <c r="D113" s="3"/>
      <c r="E113" s="3"/>
      <c r="G113" s="3"/>
      <c r="H113" s="3"/>
      <c r="J113" s="3"/>
      <c r="K113" s="6"/>
      <c r="L113" s="3"/>
    </row>
    <row r="114" spans="1:12">
      <c r="A114" s="34"/>
      <c r="B114" s="3"/>
      <c r="C114" s="19"/>
      <c r="D114" s="3"/>
      <c r="E114" s="3"/>
      <c r="G114" s="3"/>
      <c r="H114" s="3"/>
      <c r="J114" s="3"/>
      <c r="K114" s="6"/>
      <c r="L114" s="3"/>
    </row>
    <row r="115" spans="1:12" ht="18.5">
      <c r="B115" s="10"/>
      <c r="C115" s="20" t="s">
        <v>38</v>
      </c>
      <c r="D115" s="11">
        <f>SUM(D99:D114)</f>
        <v>0</v>
      </c>
      <c r="E115" s="11">
        <f>SUM(E99:E114)</f>
        <v>0</v>
      </c>
      <c r="F115" s="12"/>
      <c r="G115" s="11">
        <f t="shared" ref="G115:H115" si="4">SUM(G99:G114)</f>
        <v>0</v>
      </c>
      <c r="H115" s="11">
        <f t="shared" si="4"/>
        <v>0</v>
      </c>
    </row>
    <row r="116" spans="1:12" ht="18.5">
      <c r="B116" s="11"/>
      <c r="C116" t="s">
        <v>39</v>
      </c>
      <c r="D116" s="16">
        <v>350</v>
      </c>
      <c r="E116" s="17"/>
      <c r="F116" s="13"/>
      <c r="G116" s="13"/>
      <c r="H116" s="13"/>
    </row>
    <row r="117" spans="1:12" ht="15" thickBot="1"/>
    <row r="118" spans="1:12" ht="19" thickBot="1">
      <c r="A118" s="35">
        <f>A95+1</f>
        <v>42693</v>
      </c>
      <c r="B118" s="36"/>
      <c r="C118" s="36"/>
      <c r="D118" s="36"/>
      <c r="E118" s="36"/>
      <c r="F118" s="36"/>
      <c r="G118" s="36"/>
      <c r="H118" s="36"/>
      <c r="I118" s="36"/>
      <c r="J118" s="36"/>
      <c r="K118" s="36"/>
      <c r="L118" s="37"/>
    </row>
    <row r="119" spans="1:12">
      <c r="B119" s="2"/>
      <c r="C119" s="18"/>
      <c r="D119" s="1"/>
      <c r="E119" s="2"/>
    </row>
    <row r="120" spans="1:12" ht="26">
      <c r="C120" s="19"/>
      <c r="D120" s="4" t="s">
        <v>2</v>
      </c>
      <c r="E120" s="8" t="s">
        <v>3</v>
      </c>
      <c r="F120" s="9"/>
      <c r="G120" s="4" t="s">
        <v>4</v>
      </c>
      <c r="H120" s="8" t="s">
        <v>3</v>
      </c>
      <c r="I120" s="9"/>
      <c r="J120" s="8" t="s">
        <v>5</v>
      </c>
      <c r="K120" s="4" t="s">
        <v>6</v>
      </c>
      <c r="L120" s="4" t="s">
        <v>17</v>
      </c>
    </row>
    <row r="121" spans="1:12">
      <c r="C121" s="19"/>
    </row>
    <row r="122" spans="1:12">
      <c r="A122" s="32" t="s">
        <v>23</v>
      </c>
      <c r="B122" s="3"/>
      <c r="C122" s="19"/>
      <c r="D122" s="3"/>
      <c r="E122" s="3"/>
      <c r="G122" s="3"/>
      <c r="H122" s="3"/>
      <c r="J122" s="3"/>
      <c r="K122" s="7"/>
      <c r="L122" s="3"/>
    </row>
    <row r="123" spans="1:12">
      <c r="A123" s="33"/>
      <c r="B123" s="3"/>
      <c r="C123" s="19"/>
      <c r="D123" s="3"/>
      <c r="E123" s="3"/>
      <c r="G123" s="3"/>
      <c r="H123" s="3"/>
      <c r="J123" s="3"/>
      <c r="K123" s="6"/>
      <c r="L123" s="3"/>
    </row>
    <row r="124" spans="1:12">
      <c r="A124" s="33"/>
      <c r="B124" s="3"/>
      <c r="C124" s="19"/>
      <c r="D124" s="3"/>
      <c r="E124" s="3"/>
      <c r="G124" s="3"/>
      <c r="H124" s="3"/>
      <c r="J124" s="3"/>
      <c r="K124" s="6"/>
      <c r="L124" s="3"/>
    </row>
    <row r="125" spans="1:12">
      <c r="A125" s="33"/>
      <c r="B125" s="3"/>
      <c r="C125" s="19"/>
      <c r="D125" s="3"/>
      <c r="E125" s="3"/>
      <c r="G125" s="3"/>
      <c r="H125" s="3"/>
      <c r="J125" s="3"/>
      <c r="K125" s="6"/>
      <c r="L125" s="3"/>
    </row>
    <row r="126" spans="1:12">
      <c r="A126" s="33"/>
      <c r="B126" s="3"/>
      <c r="C126" s="19"/>
      <c r="D126" s="3"/>
      <c r="E126" s="3"/>
      <c r="G126" s="3"/>
      <c r="H126" s="3"/>
      <c r="J126" s="3"/>
      <c r="K126" s="6"/>
      <c r="L126" s="3"/>
    </row>
    <row r="127" spans="1:12">
      <c r="A127" s="33"/>
      <c r="B127" s="3"/>
      <c r="C127" s="19"/>
      <c r="D127" s="3"/>
      <c r="E127" s="3"/>
      <c r="G127" s="3"/>
      <c r="H127" s="3"/>
      <c r="J127" s="3"/>
      <c r="K127" s="6"/>
      <c r="L127" s="3"/>
    </row>
    <row r="128" spans="1:12">
      <c r="A128" s="33"/>
      <c r="B128" s="3"/>
      <c r="C128" s="19"/>
      <c r="D128" s="3"/>
      <c r="E128" s="3"/>
      <c r="G128" s="3"/>
      <c r="H128" s="3"/>
      <c r="J128" s="3"/>
      <c r="K128" s="6"/>
      <c r="L128" s="3"/>
    </row>
    <row r="129" spans="1:12">
      <c r="A129" s="33"/>
      <c r="B129" s="3"/>
      <c r="C129" s="19"/>
      <c r="D129" s="3"/>
      <c r="E129" s="3"/>
      <c r="G129" s="3"/>
      <c r="H129" s="3"/>
      <c r="J129" s="3"/>
      <c r="K129" s="6"/>
      <c r="L129" s="3"/>
    </row>
    <row r="130" spans="1:12">
      <c r="A130" s="33"/>
      <c r="B130" s="3"/>
      <c r="C130" s="19"/>
      <c r="D130" s="3"/>
      <c r="E130" s="3"/>
      <c r="G130" s="3"/>
      <c r="H130" s="3"/>
      <c r="J130" s="3"/>
      <c r="K130" s="6"/>
      <c r="L130" s="3"/>
    </row>
    <row r="131" spans="1:12">
      <c r="A131" s="33"/>
      <c r="B131" s="3"/>
      <c r="C131" s="19"/>
      <c r="D131" s="3"/>
      <c r="E131" s="3"/>
      <c r="G131" s="3"/>
      <c r="H131" s="3"/>
      <c r="J131" s="3"/>
      <c r="K131" s="6"/>
      <c r="L131" s="3"/>
    </row>
    <row r="132" spans="1:12">
      <c r="A132" s="33"/>
      <c r="B132" s="3"/>
      <c r="C132" s="19"/>
      <c r="D132" s="3"/>
      <c r="E132" s="3"/>
      <c r="G132" s="3"/>
      <c r="H132" s="3"/>
      <c r="J132" s="3"/>
      <c r="K132" s="6"/>
      <c r="L132" s="3"/>
    </row>
    <row r="133" spans="1:12">
      <c r="A133" s="33"/>
      <c r="B133" s="3"/>
      <c r="C133" s="19"/>
      <c r="D133" s="3"/>
      <c r="E133" s="3"/>
      <c r="G133" s="3"/>
      <c r="H133" s="3"/>
      <c r="J133" s="3"/>
      <c r="K133" s="6"/>
      <c r="L133" s="3"/>
    </row>
    <row r="134" spans="1:12">
      <c r="A134" s="33"/>
      <c r="B134" s="3"/>
      <c r="C134" s="19"/>
      <c r="D134" s="3"/>
      <c r="E134" s="3"/>
      <c r="G134" s="3"/>
      <c r="H134" s="3"/>
      <c r="J134" s="3"/>
      <c r="K134" s="6"/>
      <c r="L134" s="3"/>
    </row>
    <row r="135" spans="1:12">
      <c r="A135" s="33"/>
      <c r="B135" s="3"/>
      <c r="C135" s="19"/>
      <c r="D135" s="3"/>
      <c r="E135" s="3"/>
      <c r="G135" s="3"/>
      <c r="H135" s="3"/>
      <c r="J135" s="3"/>
      <c r="K135" s="6"/>
      <c r="L135" s="3"/>
    </row>
    <row r="136" spans="1:12">
      <c r="A136" s="33"/>
      <c r="B136" s="3"/>
      <c r="C136" s="19"/>
      <c r="D136" s="3"/>
      <c r="E136" s="3"/>
      <c r="G136" s="3"/>
      <c r="H136" s="3"/>
      <c r="J136" s="3"/>
      <c r="K136" s="6"/>
      <c r="L136" s="3"/>
    </row>
    <row r="137" spans="1:12">
      <c r="A137" s="34"/>
      <c r="B137" s="3"/>
      <c r="C137" s="19"/>
      <c r="D137" s="3"/>
      <c r="E137" s="3"/>
      <c r="G137" s="3"/>
      <c r="H137" s="3"/>
      <c r="J137" s="3"/>
      <c r="K137" s="6"/>
      <c r="L137" s="3"/>
    </row>
    <row r="138" spans="1:12" ht="18.5">
      <c r="B138" s="10"/>
      <c r="C138" s="20" t="s">
        <v>38</v>
      </c>
      <c r="D138" s="11">
        <f>SUM(D122:D137)</f>
        <v>0</v>
      </c>
      <c r="E138" s="11">
        <f>SUM(E122:E137)</f>
        <v>0</v>
      </c>
      <c r="F138" s="12"/>
      <c r="G138" s="11">
        <f t="shared" ref="G138:H138" si="5">SUM(G122:G137)</f>
        <v>0</v>
      </c>
      <c r="H138" s="11">
        <f t="shared" si="5"/>
        <v>0</v>
      </c>
    </row>
    <row r="139" spans="1:12" ht="18.5">
      <c r="B139" s="11"/>
      <c r="C139" t="s">
        <v>39</v>
      </c>
      <c r="D139" s="16">
        <v>350</v>
      </c>
      <c r="E139" s="17"/>
      <c r="F139" s="13"/>
      <c r="G139" s="13"/>
      <c r="H139" s="13"/>
    </row>
    <row r="140" spans="1:12" ht="15" thickBot="1"/>
    <row r="141" spans="1:12" ht="19" thickBot="1">
      <c r="A141" s="35">
        <f>A118+1</f>
        <v>42694</v>
      </c>
      <c r="B141" s="36"/>
      <c r="C141" s="36"/>
      <c r="D141" s="36"/>
      <c r="E141" s="36"/>
      <c r="F141" s="36"/>
      <c r="G141" s="36"/>
      <c r="H141" s="36"/>
      <c r="I141" s="36"/>
      <c r="J141" s="36"/>
      <c r="K141" s="36"/>
      <c r="L141" s="37"/>
    </row>
    <row r="142" spans="1:12">
      <c r="B142" s="2"/>
      <c r="C142" s="18"/>
      <c r="D142" s="1"/>
      <c r="E142" s="2"/>
    </row>
    <row r="143" spans="1:12" ht="26">
      <c r="C143" s="19"/>
      <c r="D143" s="4" t="s">
        <v>2</v>
      </c>
      <c r="E143" s="8" t="s">
        <v>3</v>
      </c>
      <c r="F143" s="9"/>
      <c r="G143" s="4" t="s">
        <v>4</v>
      </c>
      <c r="H143" s="8" t="s">
        <v>3</v>
      </c>
      <c r="I143" s="9"/>
      <c r="J143" s="8" t="s">
        <v>5</v>
      </c>
      <c r="K143" s="4" t="s">
        <v>6</v>
      </c>
      <c r="L143" s="4" t="s">
        <v>17</v>
      </c>
    </row>
    <row r="144" spans="1:12">
      <c r="C144" s="19"/>
    </row>
    <row r="145" spans="1:12">
      <c r="A145" s="32" t="s">
        <v>24</v>
      </c>
      <c r="B145" s="3"/>
      <c r="C145" s="19"/>
      <c r="D145" s="3"/>
      <c r="E145" s="3"/>
      <c r="G145" s="3"/>
      <c r="H145" s="3"/>
      <c r="J145" s="3"/>
      <c r="K145" s="7"/>
      <c r="L145" s="3"/>
    </row>
    <row r="146" spans="1:12">
      <c r="A146" s="33"/>
      <c r="B146" s="3"/>
      <c r="C146" s="19"/>
      <c r="D146" s="3"/>
      <c r="E146" s="3"/>
      <c r="G146" s="3"/>
      <c r="H146" s="3"/>
      <c r="J146" s="3"/>
      <c r="K146" s="6"/>
      <c r="L146" s="3"/>
    </row>
    <row r="147" spans="1:12">
      <c r="A147" s="33"/>
      <c r="B147" s="3"/>
      <c r="C147" s="19"/>
      <c r="D147" s="3"/>
      <c r="E147" s="3"/>
      <c r="G147" s="3"/>
      <c r="H147" s="3"/>
      <c r="J147" s="3"/>
      <c r="K147" s="6"/>
      <c r="L147" s="3"/>
    </row>
    <row r="148" spans="1:12">
      <c r="A148" s="33"/>
      <c r="B148" s="3"/>
      <c r="C148" s="19"/>
      <c r="D148" s="3"/>
      <c r="E148" s="3"/>
      <c r="G148" s="3"/>
      <c r="H148" s="3"/>
      <c r="J148" s="3"/>
      <c r="K148" s="6"/>
      <c r="L148" s="3"/>
    </row>
    <row r="149" spans="1:12">
      <c r="A149" s="33"/>
      <c r="B149" s="3"/>
      <c r="C149" s="19"/>
      <c r="D149" s="3"/>
      <c r="E149" s="3"/>
      <c r="G149" s="3"/>
      <c r="H149" s="3"/>
      <c r="J149" s="3"/>
      <c r="K149" s="6"/>
      <c r="L149" s="3"/>
    </row>
    <row r="150" spans="1:12">
      <c r="A150" s="33"/>
      <c r="B150" s="3"/>
      <c r="C150" s="19"/>
      <c r="D150" s="3"/>
      <c r="E150" s="3"/>
      <c r="G150" s="3"/>
      <c r="H150" s="3"/>
      <c r="J150" s="3"/>
      <c r="K150" s="6"/>
      <c r="L150" s="3"/>
    </row>
    <row r="151" spans="1:12">
      <c r="A151" s="33"/>
      <c r="B151" s="3"/>
      <c r="C151" s="19"/>
      <c r="D151" s="3"/>
      <c r="E151" s="3"/>
      <c r="G151" s="3"/>
      <c r="H151" s="3"/>
      <c r="J151" s="3"/>
      <c r="K151" s="6"/>
      <c r="L151" s="3"/>
    </row>
    <row r="152" spans="1:12">
      <c r="A152" s="33"/>
      <c r="B152" s="3"/>
      <c r="C152" s="19"/>
      <c r="D152" s="3"/>
      <c r="E152" s="3"/>
      <c r="G152" s="3"/>
      <c r="H152" s="3"/>
      <c r="J152" s="3"/>
      <c r="K152" s="6"/>
      <c r="L152" s="3"/>
    </row>
    <row r="153" spans="1:12">
      <c r="A153" s="33"/>
      <c r="B153" s="3"/>
      <c r="C153" s="19"/>
      <c r="D153" s="3"/>
      <c r="E153" s="3"/>
      <c r="G153" s="3"/>
      <c r="H153" s="3"/>
      <c r="J153" s="3"/>
      <c r="K153" s="6"/>
      <c r="L153" s="3"/>
    </row>
    <row r="154" spans="1:12">
      <c r="A154" s="33"/>
      <c r="B154" s="3"/>
      <c r="C154" s="19"/>
      <c r="D154" s="3"/>
      <c r="E154" s="3"/>
      <c r="G154" s="3"/>
      <c r="H154" s="3"/>
      <c r="J154" s="3"/>
      <c r="K154" s="6"/>
      <c r="L154" s="3"/>
    </row>
    <row r="155" spans="1:12">
      <c r="A155" s="33"/>
      <c r="B155" s="3"/>
      <c r="C155" s="19"/>
      <c r="D155" s="3"/>
      <c r="E155" s="3"/>
      <c r="G155" s="3"/>
      <c r="H155" s="3"/>
      <c r="J155" s="3"/>
      <c r="K155" s="6"/>
      <c r="L155" s="3"/>
    </row>
    <row r="156" spans="1:12">
      <c r="A156" s="33"/>
      <c r="B156" s="3"/>
      <c r="C156" s="19"/>
      <c r="D156" s="3"/>
      <c r="E156" s="3"/>
      <c r="G156" s="3"/>
      <c r="H156" s="3"/>
      <c r="J156" s="3"/>
      <c r="K156" s="6"/>
      <c r="L156" s="3"/>
    </row>
    <row r="157" spans="1:12">
      <c r="A157" s="33"/>
      <c r="B157" s="3"/>
      <c r="C157" s="19"/>
      <c r="D157" s="3"/>
      <c r="E157" s="3"/>
      <c r="G157" s="3"/>
      <c r="H157" s="3"/>
      <c r="J157" s="3"/>
      <c r="K157" s="6"/>
      <c r="L157" s="3"/>
    </row>
    <row r="158" spans="1:12">
      <c r="A158" s="33"/>
      <c r="B158" s="3"/>
      <c r="C158" s="19"/>
      <c r="D158" s="3"/>
      <c r="E158" s="3"/>
      <c r="G158" s="3"/>
      <c r="H158" s="3"/>
      <c r="J158" s="3"/>
      <c r="K158" s="6"/>
      <c r="L158" s="3"/>
    </row>
    <row r="159" spans="1:12">
      <c r="A159" s="33"/>
      <c r="B159" s="3"/>
      <c r="C159" s="19"/>
      <c r="D159" s="3"/>
      <c r="E159" s="3"/>
      <c r="G159" s="3"/>
      <c r="H159" s="3"/>
      <c r="J159" s="3"/>
      <c r="K159" s="6"/>
      <c r="L159" s="3"/>
    </row>
    <row r="160" spans="1:12">
      <c r="A160" s="34"/>
      <c r="B160" s="3"/>
      <c r="C160" s="19"/>
      <c r="D160" s="3"/>
      <c r="E160" s="3"/>
      <c r="G160" s="3"/>
      <c r="H160" s="3"/>
      <c r="J160" s="3"/>
      <c r="K160" s="6"/>
      <c r="L160" s="3"/>
    </row>
    <row r="161" spans="2:8" ht="18.5">
      <c r="B161" s="10"/>
      <c r="C161" s="20" t="s">
        <v>38</v>
      </c>
      <c r="D161" s="11">
        <f>SUM(D145:D160)</f>
        <v>0</v>
      </c>
      <c r="E161" s="11">
        <f>SUM(E145:E160)</f>
        <v>0</v>
      </c>
      <c r="F161" s="12"/>
      <c r="G161" s="11">
        <f t="shared" ref="G161:H161" si="6">SUM(G145:G160)</f>
        <v>0</v>
      </c>
      <c r="H161" s="11">
        <f t="shared" si="6"/>
        <v>0</v>
      </c>
    </row>
    <row r="162" spans="2:8" ht="18.5">
      <c r="B162" s="11"/>
      <c r="C162" t="s">
        <v>39</v>
      </c>
      <c r="D162" s="16">
        <v>350</v>
      </c>
      <c r="E162" s="17"/>
      <c r="F162" s="13"/>
      <c r="G162" s="13"/>
      <c r="H162" s="13"/>
    </row>
  </sheetData>
  <mergeCells count="17">
    <mergeCell ref="C1:F1"/>
    <mergeCell ref="A49:L49"/>
    <mergeCell ref="A53:A68"/>
    <mergeCell ref="A7:A22"/>
    <mergeCell ref="H1:K1"/>
    <mergeCell ref="A72:L72"/>
    <mergeCell ref="A76:A91"/>
    <mergeCell ref="A3:L3"/>
    <mergeCell ref="A1:B1"/>
    <mergeCell ref="A30:A45"/>
    <mergeCell ref="A99:A114"/>
    <mergeCell ref="A26:L26"/>
    <mergeCell ref="A118:L118"/>
    <mergeCell ref="A122:A137"/>
    <mergeCell ref="A141:L141"/>
    <mergeCell ref="A145:A160"/>
    <mergeCell ref="A95:L95"/>
  </mergeCells>
  <dataValidations count="2">
    <dataValidation type="list" allowBlank="1" showInputMessage="1" showErrorMessage="1" sqref="K7:K22">
      <formula1>$N$6:$N$13</formula1>
    </dataValidation>
    <dataValidation type="list" allowBlank="1" showInputMessage="1" showErrorMessage="1" sqref="J7:J22">
      <formula1>$O$6:$O$7</formula1>
    </dataValidation>
  </dataValidations>
  <pageMargins left="0.25" right="0.25" top="0.2" bottom="0.2" header="0.3" footer="0.3"/>
  <pageSetup paperSize="9" scale="44" orientation="portrait" verticalDpi="0" r:id="rId1"/>
  <rowBreaks count="1" manualBreakCount="1">
    <brk id="117" max="11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1"/>
  <sheetViews>
    <sheetView tabSelected="1" zoomScale="70" zoomScaleNormal="70" workbookViewId="0">
      <selection activeCell="G21" sqref="G21"/>
    </sheetView>
  </sheetViews>
  <sheetFormatPr baseColWidth="10" defaultRowHeight="14.5"/>
  <cols>
    <col min="1" max="1" width="12.7265625" customWidth="1"/>
    <col min="2" max="2" width="48" customWidth="1"/>
    <col min="3" max="4" width="13.1796875" customWidth="1"/>
    <col min="5" max="5" width="30.26953125" customWidth="1"/>
    <col min="6" max="13" width="12.7265625" customWidth="1"/>
  </cols>
  <sheetData>
    <row r="1" spans="1:13" ht="15" thickTop="1">
      <c r="A1" s="53" t="s">
        <v>25</v>
      </c>
      <c r="B1" s="54"/>
      <c r="C1" s="41">
        <f>'Saisie hebdo'!$A$3</f>
        <v>42688</v>
      </c>
      <c r="D1" s="42"/>
      <c r="E1" s="42"/>
      <c r="F1" s="42"/>
      <c r="G1" s="42"/>
      <c r="H1" s="43"/>
      <c r="I1" s="22"/>
      <c r="J1" s="22"/>
      <c r="K1" s="47" t="s">
        <v>2</v>
      </c>
      <c r="L1" s="48"/>
      <c r="M1" s="49"/>
    </row>
    <row r="2" spans="1:13" ht="15" thickBot="1">
      <c r="A2" s="55"/>
      <c r="B2" s="56"/>
      <c r="C2" s="44"/>
      <c r="D2" s="45"/>
      <c r="E2" s="45"/>
      <c r="F2" s="45"/>
      <c r="G2" s="45"/>
      <c r="H2" s="46"/>
      <c r="I2" s="22"/>
      <c r="J2" s="22"/>
      <c r="K2" s="50"/>
      <c r="L2" s="51"/>
      <c r="M2" s="52"/>
    </row>
    <row r="3" spans="1:13" s="21" customFormat="1" ht="62.25" customHeight="1" thickTop="1" thickBot="1">
      <c r="A3" s="23" t="s">
        <v>26</v>
      </c>
      <c r="B3" s="25" t="s">
        <v>27</v>
      </c>
      <c r="C3" s="23" t="s">
        <v>28</v>
      </c>
      <c r="D3" s="25" t="s">
        <v>29</v>
      </c>
      <c r="E3" s="27" t="s">
        <v>30</v>
      </c>
      <c r="F3" s="23" t="s">
        <v>7</v>
      </c>
      <c r="G3" s="24" t="s">
        <v>9</v>
      </c>
      <c r="H3" s="24" t="s">
        <v>8</v>
      </c>
      <c r="I3" s="24" t="s">
        <v>31</v>
      </c>
      <c r="J3" s="24" t="s">
        <v>11</v>
      </c>
      <c r="K3" s="24" t="s">
        <v>12</v>
      </c>
      <c r="L3" s="24" t="s">
        <v>13</v>
      </c>
      <c r="M3" s="25" t="s">
        <v>14</v>
      </c>
    </row>
    <row r="4" spans="1:13" ht="35.15" customHeight="1" thickTop="1">
      <c r="A4" s="28"/>
      <c r="B4" s="58" t="str">
        <f t="array" aca="1" ref="B4" ca="1">IFERROR(OFFSET('Saisie hebdo'!B$6,MATCH(0,COUNTIF(B$3:B3,colb),0),),"")</f>
        <v>dudule</v>
      </c>
      <c r="C4" s="59">
        <f ca="1">IF(OR(B4="",B4=0),"",SUMIF(colb,B4,midi)+SUMIF(colb,B4,soir)+SUMIF(colb,B4,rfmidi)+SUMIF(colb,B4,rfsoir))</f>
        <v>9</v>
      </c>
      <c r="D4" s="60">
        <f ca="1">IF(OR(B4="",B4=0),"",SUMIF(colb,B4,rfmidi)+SUMIF(colb,B4,rfsoir))</f>
        <v>5</v>
      </c>
      <c r="E4" s="61"/>
      <c r="F4" s="59">
        <f t="array" aca="1" ref="F4" ca="1">SUM(IF((colb=$B4)*(COLK=F$3),midi+soir+rfmidi+rfsoir,""))</f>
        <v>4</v>
      </c>
      <c r="G4" s="59">
        <f t="array" aca="1" ref="G4" ca="1">SUM(IF((colb=$B4)*(COLK=G$3),midi+soir+rfmidi+rfsoir,""))</f>
        <v>5</v>
      </c>
      <c r="H4" s="59">
        <f t="array" aca="1" ref="H4" ca="1">SUM(IF((colb=$B4)*(COLK=H$3),midi+soir+rfmidi+rfsoir,""))</f>
        <v>0</v>
      </c>
      <c r="I4" s="62">
        <f ca="1">SUMPRODUCT((colb=B4)*(colj="enfant"))</f>
        <v>2</v>
      </c>
      <c r="J4" s="59">
        <f t="array" aca="1" ref="J4" ca="1">SUM(IF((colb=$B4)*(COLK=J$3),midi+soir+rfmidi+rfsoir,""))</f>
        <v>0</v>
      </c>
      <c r="K4" s="59">
        <f t="array" aca="1" ref="K4" ca="1">SUM(IF((colb=$B4)*(COLK=K$3),midi+soir+rfmidi+rfsoir,""))</f>
        <v>0</v>
      </c>
      <c r="L4" s="59">
        <f t="array" aca="1" ref="L4" ca="1">SUM(IF((colb=$B4)*(COLK=L$3),midi+soir+rfmidi+rfsoir,""))</f>
        <v>0</v>
      </c>
      <c r="M4" s="59">
        <f t="array" aca="1" ref="M4" ca="1">SUM(IF((colb=$B4)*(COLK=M$3),midi+soir+rfmidi+rfsoir,""))</f>
        <v>0</v>
      </c>
    </row>
    <row r="5" spans="1:13" ht="35.15" customHeight="1">
      <c r="A5" s="29"/>
      <c r="B5" s="58" t="str">
        <f t="array" aca="1" ref="B5" ca="1">IFERROR(OFFSET('Saisie hebdo'!B$6,MATCH(0,COUNTIF(B$3:B4,colb),0),),"")</f>
        <v>marcel</v>
      </c>
      <c r="C5" s="59">
        <f ca="1">IF(OR(B5="",B5=0),"",SUMIF(colb,B5,midi)+SUMIF(colb,B5,soir)+SUMIF(colb,B5,rfmidi)+SUMIF(colb,B5,rfsoir))</f>
        <v>1</v>
      </c>
      <c r="D5" s="60">
        <f ca="1">IF(OR(B5="",B5=0),"",SUMIF(colb,B5,rfmidi)+SUMIF(colb,B5,rfsoir))</f>
        <v>0</v>
      </c>
      <c r="E5" s="63"/>
      <c r="F5" s="59">
        <f t="array" aca="1" ref="F5" ca="1">SUM(IF((colb=$B5)*(COLK=F$3),midi+soir+rfmidi+rfsoir,""))</f>
        <v>0</v>
      </c>
      <c r="G5" s="59">
        <f t="array" aca="1" ref="G5" ca="1">SUM(IF((colb=$B5)*(COLK=G$3),midi+soir+rfmidi+rfsoir,""))</f>
        <v>0</v>
      </c>
      <c r="H5" s="59">
        <f t="array" aca="1" ref="H5" ca="1">SUM(IF((colb=$B5)*(COLK=H$3),midi+soir+rfmidi+rfsoir,""))</f>
        <v>0</v>
      </c>
      <c r="I5" s="62">
        <f ca="1">SUMPRODUCT((colb=B5)*(colj="enfant"))</f>
        <v>0</v>
      </c>
      <c r="J5" s="59">
        <f t="array" aca="1" ref="J5" ca="1">SUM(IF((colb=$B5)*(COLK=J$3),midi+soir+rfmidi+rfsoir,""))</f>
        <v>0</v>
      </c>
      <c r="K5" s="59">
        <f t="array" aca="1" ref="K5" ca="1">SUM(IF((colb=$B5)*(COLK=K$3),midi+soir+rfmidi+rfsoir,""))</f>
        <v>0</v>
      </c>
      <c r="L5" s="59">
        <f t="array" aca="1" ref="L5" ca="1">SUM(IF((colb=$B5)*(COLK=L$3),midi+soir+rfmidi+rfsoir,""))</f>
        <v>0</v>
      </c>
      <c r="M5" s="59">
        <f t="array" aca="1" ref="M5" ca="1">SUM(IF((colb=$B5)*(COLK=M$3),midi+soir+rfmidi+rfsoir,""))</f>
        <v>0</v>
      </c>
    </row>
    <row r="6" spans="1:13" ht="35.15" customHeight="1">
      <c r="A6" s="29"/>
      <c r="B6" s="58" t="str">
        <f t="array" aca="1" ref="B6" ca="1">IFERROR(OFFSET('Saisie hebdo'!B$6,MATCH(0,COUNTIF(B$3:B5,colb),0),),"")</f>
        <v>paul</v>
      </c>
      <c r="C6" s="59">
        <f ca="1">IF(OR(B6="",B6=0),"",SUMIF(colb,B6,midi)+SUMIF(colb,B6,soir)+SUMIF(colb,B6,rfmidi)+SUMIF(colb,B6,rfsoir))</f>
        <v>3</v>
      </c>
      <c r="D6" s="60">
        <f ca="1">IF(OR(B6="",B6=0),"",SUMIF(colb,B6,rfmidi)+SUMIF(colb,B6,rfsoir))</f>
        <v>1</v>
      </c>
      <c r="E6" s="63"/>
      <c r="F6" s="59">
        <f t="array" aca="1" ref="F6" ca="1">SUM(IF((colb=$B6)*(COLK=F$3),midi+soir+rfmidi+rfsoir,""))</f>
        <v>0</v>
      </c>
      <c r="G6" s="59">
        <f t="array" aca="1" ref="G6" ca="1">SUM(IF((colb=$B6)*(COLK=G$3),midi+soir+rfmidi+rfsoir,""))</f>
        <v>0</v>
      </c>
      <c r="H6" s="59">
        <f t="array" aca="1" ref="H6" ca="1">SUM(IF((colb=$B6)*(COLK=H$3),midi+soir+rfmidi+rfsoir,""))</f>
        <v>3</v>
      </c>
      <c r="I6" s="62">
        <f ca="1">SUMPRODUCT((colb=B6)*(colj="enfant"))</f>
        <v>1</v>
      </c>
      <c r="J6" s="59">
        <f t="array" aca="1" ref="J6" ca="1">SUM(IF((colb=$B6)*(COLK=J$3),midi+soir+rfmidi+rfsoir,""))</f>
        <v>0</v>
      </c>
      <c r="K6" s="59">
        <f t="array" aca="1" ref="K6" ca="1">SUM(IF((colb=$B6)*(COLK=K$3),midi+soir+rfmidi+rfsoir,""))</f>
        <v>0</v>
      </c>
      <c r="L6" s="59">
        <f t="array" aca="1" ref="L6" ca="1">SUM(IF((colb=$B6)*(COLK=L$3),midi+soir+rfmidi+rfsoir,""))</f>
        <v>0</v>
      </c>
      <c r="M6" s="59">
        <f t="array" aca="1" ref="M6" ca="1">SUM(IF((colb=$B6)*(COLK=M$3),midi+soir+rfmidi+rfsoir,""))</f>
        <v>0</v>
      </c>
    </row>
    <row r="7" spans="1:13" ht="35.15" customHeight="1">
      <c r="A7" s="29"/>
      <c r="B7" s="58" t="str">
        <f t="array" aca="1" ref="B7" ca="1">IFERROR(OFFSET('Saisie hebdo'!B$6,MATCH(0,COUNTIF(B$3:B6,colb),0),),"")</f>
        <v>alain</v>
      </c>
      <c r="C7" s="59">
        <f ca="1">IF(OR(B7="",B7=0),"",SUMIF(colb,B7,midi)+SUMIF(colb,B7,soir)+SUMIF(colb,B7,rfmidi)+SUMIF(colb,B7,rfsoir))</f>
        <v>4</v>
      </c>
      <c r="D7" s="60">
        <f ca="1">IF(OR(B7="",B7=0),"",SUMIF(colb,B7,rfmidi)+SUMIF(colb,B7,rfsoir))</f>
        <v>0</v>
      </c>
      <c r="E7" s="63"/>
      <c r="F7" s="59">
        <f t="array" aca="1" ref="F7" ca="1">SUM(IF((colb=$B7)*(COLK=F$3),midi+soir+rfmidi+rfsoir,""))</f>
        <v>0</v>
      </c>
      <c r="G7" s="59">
        <f t="array" aca="1" ref="G7" ca="1">SUM(IF((colb=$B7)*(COLK=G$3),midi+soir+rfmidi+rfsoir,""))</f>
        <v>0</v>
      </c>
      <c r="H7" s="59">
        <f t="array" aca="1" ref="H7" ca="1">SUM(IF((colb=$B7)*(COLK=H$3),midi+soir+rfmidi+rfsoir,""))</f>
        <v>0</v>
      </c>
      <c r="I7" s="62">
        <f ca="1">SUMPRODUCT((colb=B7)*(colj="enfant"))</f>
        <v>0</v>
      </c>
      <c r="J7" s="59">
        <f t="array" aca="1" ref="J7" ca="1">SUM(IF((colb=$B7)*(COLK=J$3),midi+soir+rfmidi+rfsoir,""))</f>
        <v>0</v>
      </c>
      <c r="K7" s="59">
        <f t="array" aca="1" ref="K7" ca="1">SUM(IF((colb=$B7)*(COLK=K$3),midi+soir+rfmidi+rfsoir,""))</f>
        <v>0</v>
      </c>
      <c r="L7" s="59">
        <f t="array" aca="1" ref="L7" ca="1">SUM(IF((colb=$B7)*(COLK=L$3),midi+soir+rfmidi+rfsoir,""))</f>
        <v>0</v>
      </c>
      <c r="M7" s="59">
        <f t="array" aca="1" ref="M7" ca="1">SUM(IF((colb=$B7)*(COLK=M$3),midi+soir+rfmidi+rfsoir,""))</f>
        <v>4</v>
      </c>
    </row>
    <row r="8" spans="1:13" ht="35.15" customHeight="1">
      <c r="A8" s="29"/>
      <c r="B8" s="58" t="str">
        <f t="array" aca="1" ref="B8" ca="1">IFERROR(OFFSET('Saisie hebdo'!B$6,MATCH(0,COUNTIF(B$3:B7,colb),0),),"")</f>
        <v>tulipe</v>
      </c>
      <c r="C8" s="59">
        <f ca="1">IF(OR(B8="",B8=0),"",SUMIF(colb,B8,midi)+SUMIF(colb,B8,soir)+SUMIF(colb,B8,rfmidi)+SUMIF(colb,B8,rfsoir))</f>
        <v>0</v>
      </c>
      <c r="D8" s="60">
        <f ca="1">IF(OR(B8="",B8=0),"",SUMIF(colb,B8,rfmidi)+SUMIF(colb,B8,rfsoir))</f>
        <v>0</v>
      </c>
      <c r="E8" s="63"/>
      <c r="F8" s="59">
        <f t="array" aca="1" ref="F8" ca="1">SUM(IF((colb=$B8)*(COLK=F$3),midi+soir+rfmidi+rfsoir,""))</f>
        <v>0</v>
      </c>
      <c r="G8" s="59">
        <f t="array" aca="1" ref="G8" ca="1">SUM(IF((colb=$B8)*(COLK=G$3),midi+soir+rfmidi+rfsoir,""))</f>
        <v>0</v>
      </c>
      <c r="H8" s="59">
        <f t="array" aca="1" ref="H8" ca="1">SUM(IF((colb=$B8)*(COLK=H$3),midi+soir+rfmidi+rfsoir,""))</f>
        <v>0</v>
      </c>
      <c r="I8" s="62">
        <f ca="1">SUMPRODUCT((colb=B8)*(colj="enfant"))</f>
        <v>0</v>
      </c>
      <c r="J8" s="59">
        <f t="array" aca="1" ref="J8" ca="1">SUM(IF((colb=$B8)*(COLK=J$3),midi+soir+rfmidi+rfsoir,""))</f>
        <v>0</v>
      </c>
      <c r="K8" s="59">
        <f t="array" aca="1" ref="K8" ca="1">SUM(IF((colb=$B8)*(COLK=K$3),midi+soir+rfmidi+rfsoir,""))</f>
        <v>0</v>
      </c>
      <c r="L8" s="59">
        <f t="array" aca="1" ref="L8" ca="1">SUM(IF((colb=$B8)*(COLK=L$3),midi+soir+rfmidi+rfsoir,""))</f>
        <v>0</v>
      </c>
      <c r="M8" s="59">
        <f t="array" aca="1" ref="M8" ca="1">SUM(IF((colb=$B8)*(COLK=M$3),midi+soir+rfmidi+rfsoir,""))</f>
        <v>0</v>
      </c>
    </row>
    <row r="9" spans="1:13" ht="35.15" customHeight="1">
      <c r="A9" s="29"/>
      <c r="B9" s="58">
        <f t="array" aca="1" ref="B9" ca="1">IFERROR(OFFSET('Saisie hebdo'!B$6,MATCH(0,COUNTIF(B$3:B8,colb),0),),"")</f>
        <v>0</v>
      </c>
      <c r="C9" s="59" t="str">
        <f ca="1">IF(OR(B9="",B9=0),"",SUMIF(colb,B9,midi)+SUMIF(colb,B9,soir)+SUMIF(colb,B9,rfmidi)+SUMIF(colb,B9,rfsoir))</f>
        <v/>
      </c>
      <c r="D9" s="60" t="str">
        <f ca="1">IF(OR(B9="",B9=0),"",SUMIF(colb,B9,rfmidi)+SUMIF(colb,B9,rfsoir))</f>
        <v/>
      </c>
      <c r="E9" s="63"/>
      <c r="F9" s="59">
        <f t="array" aca="1" ref="F9" ca="1">SUM(IF((colb=$B9)*(COLK=F$3),midi+soir+rfmidi+rfsoir,""))</f>
        <v>0</v>
      </c>
      <c r="G9" s="59">
        <f t="array" aca="1" ref="G9" ca="1">SUM(IF((colb=$B9)*(COLK=G$3),midi+soir+rfmidi+rfsoir,""))</f>
        <v>0</v>
      </c>
      <c r="H9" s="59">
        <f t="array" aca="1" ref="H9" ca="1">SUM(IF((colb=$B9)*(COLK=H$3),midi+soir+rfmidi+rfsoir,""))</f>
        <v>0</v>
      </c>
      <c r="I9" s="62">
        <f ca="1">SUMPRODUCT((colb=B9)*(colj="enfant"))</f>
        <v>0</v>
      </c>
      <c r="J9" s="59">
        <f t="array" aca="1" ref="J9" ca="1">SUM(IF((colb=$B9)*(COLK=J$3),midi+soir+rfmidi+rfsoir,""))</f>
        <v>0</v>
      </c>
      <c r="K9" s="59">
        <f t="array" aca="1" ref="K9" ca="1">SUM(IF((colb=$B9)*(COLK=K$3),midi+soir+rfmidi+rfsoir,""))</f>
        <v>0</v>
      </c>
      <c r="L9" s="59">
        <f t="array" aca="1" ref="L9" ca="1">SUM(IF((colb=$B9)*(COLK=L$3),midi+soir+rfmidi+rfsoir,""))</f>
        <v>0</v>
      </c>
      <c r="M9" s="59">
        <f t="array" aca="1" ref="M9" ca="1">SUM(IF((colb=$B9)*(COLK=M$3),midi+soir+rfmidi+rfsoir,""))</f>
        <v>0</v>
      </c>
    </row>
    <row r="10" spans="1:13" ht="35.15" customHeight="1">
      <c r="A10" s="29"/>
      <c r="B10" s="58" t="str">
        <f t="array" aca="1" ref="B10" ca="1">IFERROR(OFFSET('Saisie hebdo'!B$6,MATCH(0,COUNTIF(B$3:B9,colb),0),),"")</f>
        <v/>
      </c>
      <c r="C10" s="59" t="str">
        <f ca="1">IF(OR(B10="",B10=0),"",SUMIF(colb,B10,midi)+SUMIF(colb,B10,soir)+SUMIF(colb,B10,rfmidi)+SUMIF(colb,B10,rfsoir))</f>
        <v/>
      </c>
      <c r="D10" s="60" t="str">
        <f ca="1">IF(OR(B10="",B10=0),"",SUMIF(colb,B10,rfmidi)+SUMIF(colb,B10,rfsoir))</f>
        <v/>
      </c>
      <c r="E10" s="63"/>
      <c r="F10" s="59">
        <f t="array" aca="1" ref="F10" ca="1">SUM(IF((colb=$B10)*(COLK=F$3),midi+soir+rfmidi+rfsoir,""))</f>
        <v>0</v>
      </c>
      <c r="G10" s="59">
        <f t="array" aca="1" ref="G10" ca="1">SUM(IF((colb=$B10)*(COLK=G$3),midi+soir+rfmidi+rfsoir,""))</f>
        <v>0</v>
      </c>
      <c r="H10" s="59">
        <f t="array" aca="1" ref="H10" ca="1">SUM(IF((colb=$B10)*(COLK=H$3),midi+soir+rfmidi+rfsoir,""))</f>
        <v>0</v>
      </c>
      <c r="I10" s="62">
        <f ca="1">SUMPRODUCT((colb=B10)*(colj="enfant"))</f>
        <v>0</v>
      </c>
      <c r="J10" s="59">
        <f t="array" aca="1" ref="J10" ca="1">SUM(IF((colb=$B10)*(COLK=J$3),midi+soir+rfmidi+rfsoir,""))</f>
        <v>0</v>
      </c>
      <c r="K10" s="59">
        <f t="array" aca="1" ref="K10" ca="1">SUM(IF((colb=$B10)*(COLK=K$3),midi+soir+rfmidi+rfsoir,""))</f>
        <v>0</v>
      </c>
      <c r="L10" s="59">
        <f t="array" aca="1" ref="L10" ca="1">SUM(IF((colb=$B10)*(COLK=L$3),midi+soir+rfmidi+rfsoir,""))</f>
        <v>0</v>
      </c>
      <c r="M10" s="59">
        <f t="array" aca="1" ref="M10" ca="1">SUM(IF((colb=$B10)*(COLK=M$3),midi+soir+rfmidi+rfsoir,""))</f>
        <v>0</v>
      </c>
    </row>
    <row r="11" spans="1:13" ht="35.15" customHeight="1">
      <c r="A11" s="29"/>
      <c r="B11" s="58" t="str">
        <f t="array" aca="1" ref="B11" ca="1">IFERROR(OFFSET('Saisie hebdo'!B$6,MATCH(0,COUNTIF(B$3:B10,colb),0),),"")</f>
        <v/>
      </c>
      <c r="C11" s="59" t="str">
        <f ca="1">IF(OR(B11="",B11=0),"",SUMIF(colb,B11,midi)+SUMIF(colb,B11,soir)+SUMIF(colb,B11,rfmidi)+SUMIF(colb,B11,rfsoir))</f>
        <v/>
      </c>
      <c r="D11" s="60" t="str">
        <f ca="1">IF(OR(B11="",B11=0),"",SUMIF(colb,B11,rfmidi)+SUMIF(colb,B11,rfsoir))</f>
        <v/>
      </c>
      <c r="E11" s="63"/>
      <c r="F11" s="59">
        <f t="array" aca="1" ref="F11" ca="1">SUM(IF((colb=$B11)*(COLK=F$3),midi+soir+rfmidi+rfsoir,""))</f>
        <v>0</v>
      </c>
      <c r="G11" s="59">
        <f t="array" aca="1" ref="G11" ca="1">SUM(IF((colb=$B11)*(COLK=G$3),midi+soir+rfmidi+rfsoir,""))</f>
        <v>0</v>
      </c>
      <c r="H11" s="59">
        <f t="array" aca="1" ref="H11" ca="1">SUM(IF((colb=$B11)*(COLK=H$3),midi+soir+rfmidi+rfsoir,""))</f>
        <v>0</v>
      </c>
      <c r="I11" s="62">
        <f ca="1">SUMPRODUCT((colb=B11)*(colj="enfant"))</f>
        <v>0</v>
      </c>
      <c r="J11" s="59">
        <f t="array" aca="1" ref="J11" ca="1">SUM(IF((colb=$B11)*(COLK=J$3),midi+soir+rfmidi+rfsoir,""))</f>
        <v>0</v>
      </c>
      <c r="K11" s="59">
        <f t="array" aca="1" ref="K11" ca="1">SUM(IF((colb=$B11)*(COLK=K$3),midi+soir+rfmidi+rfsoir,""))</f>
        <v>0</v>
      </c>
      <c r="L11" s="59">
        <f t="array" aca="1" ref="L11" ca="1">SUM(IF((colb=$B11)*(COLK=L$3),midi+soir+rfmidi+rfsoir,""))</f>
        <v>0</v>
      </c>
      <c r="M11" s="59">
        <f t="array" aca="1" ref="M11" ca="1">SUM(IF((colb=$B11)*(COLK=M$3),midi+soir+rfmidi+rfsoir,""))</f>
        <v>0</v>
      </c>
    </row>
    <row r="12" spans="1:13" ht="35.15" customHeight="1">
      <c r="A12" s="29"/>
      <c r="B12" s="58" t="str">
        <f t="array" aca="1" ref="B12" ca="1">IFERROR(OFFSET('Saisie hebdo'!B$6,MATCH(0,COUNTIF(B$3:B11,colb),0),),"")</f>
        <v/>
      </c>
      <c r="C12" s="59" t="str">
        <f ca="1">IF(OR(B12="",B12=0),"",SUMIF(colb,B12,midi)+SUMIF(colb,B12,soir)+SUMIF(colb,B12,rfmidi)+SUMIF(colb,B12,rfsoir))</f>
        <v/>
      </c>
      <c r="D12" s="60" t="str">
        <f ca="1">IF(OR(B12="",B12=0),"",SUMIF(colb,B12,rfmidi)+SUMIF(colb,B12,rfsoir))</f>
        <v/>
      </c>
      <c r="E12" s="63"/>
      <c r="F12" s="59">
        <f t="array" aca="1" ref="F12" ca="1">SUM(IF((colb=$B12)*(COLK=F$3),midi+soir+rfmidi+rfsoir,""))</f>
        <v>0</v>
      </c>
      <c r="G12" s="59">
        <f t="array" aca="1" ref="G12" ca="1">SUM(IF((colb=$B12)*(COLK=G$3),midi+soir+rfmidi+rfsoir,""))</f>
        <v>0</v>
      </c>
      <c r="H12" s="59">
        <f t="array" aca="1" ref="H12" ca="1">SUM(IF((colb=$B12)*(COLK=H$3),midi+soir+rfmidi+rfsoir,""))</f>
        <v>0</v>
      </c>
      <c r="I12" s="62">
        <f ca="1">SUMPRODUCT((colb=B12)*(colj="enfant"))</f>
        <v>0</v>
      </c>
      <c r="J12" s="59">
        <f t="array" aca="1" ref="J12" ca="1">SUM(IF((colb=$B12)*(COLK=J$3),midi+soir+rfmidi+rfsoir,""))</f>
        <v>0</v>
      </c>
      <c r="K12" s="59">
        <f t="array" aca="1" ref="K12" ca="1">SUM(IF((colb=$B12)*(COLK=K$3),midi+soir+rfmidi+rfsoir,""))</f>
        <v>0</v>
      </c>
      <c r="L12" s="59">
        <f t="array" aca="1" ref="L12" ca="1">SUM(IF((colb=$B12)*(COLK=L$3),midi+soir+rfmidi+rfsoir,""))</f>
        <v>0</v>
      </c>
      <c r="M12" s="59">
        <f t="array" aca="1" ref="M12" ca="1">SUM(IF((colb=$B12)*(COLK=M$3),midi+soir+rfmidi+rfsoir,""))</f>
        <v>0</v>
      </c>
    </row>
    <row r="13" spans="1:13" ht="35.15" customHeight="1">
      <c r="A13" s="29"/>
      <c r="B13" s="58" t="str">
        <f t="array" aca="1" ref="B13" ca="1">IFERROR(OFFSET('Saisie hebdo'!B$6,MATCH(0,COUNTIF(B$3:B12,colb),0),),"")</f>
        <v/>
      </c>
      <c r="C13" s="59" t="str">
        <f ca="1">IF(OR(B13="",B13=0),"",SUMIF(colb,B13,midi)+SUMIF(colb,B13,soir)+SUMIF(colb,B13,rfmidi)+SUMIF(colb,B13,rfsoir))</f>
        <v/>
      </c>
      <c r="D13" s="60" t="str">
        <f ca="1">IF(OR(B13="",B13=0),"",SUMIF(colb,B13,rfmidi)+SUMIF(colb,B13,rfsoir))</f>
        <v/>
      </c>
      <c r="E13" s="63"/>
      <c r="F13" s="59">
        <f t="array" aca="1" ref="F13" ca="1">SUM(IF((colb=$B13)*(COLK=F$3),midi+soir+rfmidi+rfsoir,""))</f>
        <v>0</v>
      </c>
      <c r="G13" s="59">
        <f t="array" aca="1" ref="G13" ca="1">SUM(IF((colb=$B13)*(COLK=G$3),midi+soir+rfmidi+rfsoir,""))</f>
        <v>0</v>
      </c>
      <c r="H13" s="59">
        <f t="array" aca="1" ref="H13" ca="1">SUM(IF((colb=$B13)*(COLK=H$3),midi+soir+rfmidi+rfsoir,""))</f>
        <v>0</v>
      </c>
      <c r="I13" s="62">
        <f ca="1">SUMPRODUCT((colb=B13)*(colj="enfant"))</f>
        <v>0</v>
      </c>
      <c r="J13" s="59">
        <f t="array" aca="1" ref="J13" ca="1">SUM(IF((colb=$B13)*(COLK=J$3),midi+soir+rfmidi+rfsoir,""))</f>
        <v>0</v>
      </c>
      <c r="K13" s="59">
        <f t="array" aca="1" ref="K13" ca="1">SUM(IF((colb=$B13)*(COLK=K$3),midi+soir+rfmidi+rfsoir,""))</f>
        <v>0</v>
      </c>
      <c r="L13" s="59">
        <f t="array" aca="1" ref="L13" ca="1">SUM(IF((colb=$B13)*(COLK=L$3),midi+soir+rfmidi+rfsoir,""))</f>
        <v>0</v>
      </c>
      <c r="M13" s="59">
        <f t="array" aca="1" ref="M13" ca="1">SUM(IF((colb=$B13)*(COLK=M$3),midi+soir+rfmidi+rfsoir,""))</f>
        <v>0</v>
      </c>
    </row>
    <row r="14" spans="1:13" ht="35.15" customHeight="1">
      <c r="A14" s="29"/>
      <c r="B14" s="58" t="str">
        <f t="array" aca="1" ref="B14" ca="1">IFERROR(OFFSET('Saisie hebdo'!B$6,MATCH(0,COUNTIF(B$3:B13,colb),0),),"")</f>
        <v/>
      </c>
      <c r="C14" s="59" t="str">
        <f ca="1">IF(OR(B14="",B14=0),"",SUMIF(colb,B14,midi)+SUMIF(colb,B14,soir)+SUMIF(colb,B14,rfmidi)+SUMIF(colb,B14,rfsoir))</f>
        <v/>
      </c>
      <c r="D14" s="60" t="str">
        <f ca="1">IF(OR(B14="",B14=0),"",SUMIF(colb,B14,rfmidi)+SUMIF(colb,B14,rfsoir))</f>
        <v/>
      </c>
      <c r="E14" s="63"/>
      <c r="F14" s="59">
        <f t="array" aca="1" ref="F14" ca="1">SUM(IF((colb=$B14)*(COLK=F$3),midi+soir+rfmidi+rfsoir,""))</f>
        <v>0</v>
      </c>
      <c r="G14" s="59">
        <f t="array" aca="1" ref="G14" ca="1">SUM(IF((colb=$B14)*(COLK=G$3),midi+soir+rfmidi+rfsoir,""))</f>
        <v>0</v>
      </c>
      <c r="H14" s="59">
        <f t="array" aca="1" ref="H14" ca="1">SUM(IF((colb=$B14)*(COLK=H$3),midi+soir+rfmidi+rfsoir,""))</f>
        <v>0</v>
      </c>
      <c r="I14" s="62">
        <f ca="1">SUMPRODUCT((colb=B14)*(colj="enfant"))</f>
        <v>0</v>
      </c>
      <c r="J14" s="59">
        <f t="array" aca="1" ref="J14" ca="1">SUM(IF((colb=$B14)*(COLK=J$3),midi+soir+rfmidi+rfsoir,""))</f>
        <v>0</v>
      </c>
      <c r="K14" s="59">
        <f t="array" aca="1" ref="K14" ca="1">SUM(IF((colb=$B14)*(COLK=K$3),midi+soir+rfmidi+rfsoir,""))</f>
        <v>0</v>
      </c>
      <c r="L14" s="59">
        <f t="array" aca="1" ref="L14" ca="1">SUM(IF((colb=$B14)*(COLK=L$3),midi+soir+rfmidi+rfsoir,""))</f>
        <v>0</v>
      </c>
      <c r="M14" s="59">
        <f t="array" aca="1" ref="M14" ca="1">SUM(IF((colb=$B14)*(COLK=M$3),midi+soir+rfmidi+rfsoir,""))</f>
        <v>0</v>
      </c>
    </row>
    <row r="15" spans="1:13" ht="35.15" customHeight="1">
      <c r="A15" s="29"/>
      <c r="B15" s="58" t="str">
        <f t="array" aca="1" ref="B15" ca="1">IFERROR(OFFSET('Saisie hebdo'!B$6,MATCH(0,COUNTIF(B$3:B14,colb),0),),"")</f>
        <v/>
      </c>
      <c r="C15" s="59" t="str">
        <f ca="1">IF(OR(B15="",B15=0),"",SUMIF(colb,B15,midi)+SUMIF(colb,B15,soir)+SUMIF(colb,B15,rfmidi)+SUMIF(colb,B15,rfsoir))</f>
        <v/>
      </c>
      <c r="D15" s="60" t="str">
        <f ca="1">IF(OR(B15="",B15=0),"",SUMIF(colb,B15,rfmidi)+SUMIF(colb,B15,rfsoir))</f>
        <v/>
      </c>
      <c r="E15" s="63"/>
      <c r="F15" s="59">
        <f t="array" aca="1" ref="F15" ca="1">SUM(IF((colb=$B15)*(COLK=F$3),midi+soir+rfmidi+rfsoir,""))</f>
        <v>0</v>
      </c>
      <c r="G15" s="59">
        <f t="array" aca="1" ref="G15" ca="1">SUM(IF((colb=$B15)*(COLK=G$3),midi+soir+rfmidi+rfsoir,""))</f>
        <v>0</v>
      </c>
      <c r="H15" s="59">
        <f t="array" aca="1" ref="H15" ca="1">SUM(IF((colb=$B15)*(COLK=H$3),midi+soir+rfmidi+rfsoir,""))</f>
        <v>0</v>
      </c>
      <c r="I15" s="62">
        <f ca="1">SUMPRODUCT((colb=B15)*(colj="enfant"))</f>
        <v>0</v>
      </c>
      <c r="J15" s="59">
        <f t="array" aca="1" ref="J15" ca="1">SUM(IF((colb=$B15)*(COLK=J$3),midi+soir+rfmidi+rfsoir,""))</f>
        <v>0</v>
      </c>
      <c r="K15" s="59">
        <f t="array" aca="1" ref="K15" ca="1">SUM(IF((colb=$B15)*(COLK=K$3),midi+soir+rfmidi+rfsoir,""))</f>
        <v>0</v>
      </c>
      <c r="L15" s="59">
        <f t="array" aca="1" ref="L15" ca="1">SUM(IF((colb=$B15)*(COLK=L$3),midi+soir+rfmidi+rfsoir,""))</f>
        <v>0</v>
      </c>
      <c r="M15" s="59">
        <f t="array" aca="1" ref="M15" ca="1">SUM(IF((colb=$B15)*(COLK=M$3),midi+soir+rfmidi+rfsoir,""))</f>
        <v>0</v>
      </c>
    </row>
    <row r="16" spans="1:13" ht="35.15" customHeight="1">
      <c r="A16" s="29"/>
      <c r="B16" s="58" t="str">
        <f t="array" aca="1" ref="B16" ca="1">IFERROR(OFFSET('Saisie hebdo'!B$6,MATCH(0,COUNTIF(B$3:B15,colb),0),),"")</f>
        <v/>
      </c>
      <c r="C16" s="59" t="str">
        <f ca="1">IF(OR(B16="",B16=0),"",SUMIF(colb,B16,midi)+SUMIF(colb,B16,soir)+SUMIF(colb,B16,rfmidi)+SUMIF(colb,B16,rfsoir))</f>
        <v/>
      </c>
      <c r="D16" s="60" t="str">
        <f ca="1">IF(OR(B16="",B16=0),"",SUMIF(colb,B16,rfmidi)+SUMIF(colb,B16,rfsoir))</f>
        <v/>
      </c>
      <c r="E16" s="63"/>
      <c r="F16" s="59">
        <f t="array" aca="1" ref="F16" ca="1">SUM(IF((colb=$B16)*(COLK=F$3),midi+soir+rfmidi+rfsoir,""))</f>
        <v>0</v>
      </c>
      <c r="G16" s="59">
        <f t="array" aca="1" ref="G16" ca="1">SUM(IF((colb=$B16)*(COLK=G$3),midi+soir+rfmidi+rfsoir,""))</f>
        <v>0</v>
      </c>
      <c r="H16" s="59">
        <f t="array" aca="1" ref="H16" ca="1">SUM(IF((colb=$B16)*(COLK=H$3),midi+soir+rfmidi+rfsoir,""))</f>
        <v>0</v>
      </c>
      <c r="I16" s="62">
        <f ca="1">SUMPRODUCT((colb=B16)*(colj="enfant"))</f>
        <v>0</v>
      </c>
      <c r="J16" s="59">
        <f t="array" aca="1" ref="J16" ca="1">SUM(IF((colb=$B16)*(COLK=J$3),midi+soir+rfmidi+rfsoir,""))</f>
        <v>0</v>
      </c>
      <c r="K16" s="59">
        <f t="array" aca="1" ref="K16" ca="1">SUM(IF((colb=$B16)*(COLK=K$3),midi+soir+rfmidi+rfsoir,""))</f>
        <v>0</v>
      </c>
      <c r="L16" s="59">
        <f t="array" aca="1" ref="L16" ca="1">SUM(IF((colb=$B16)*(COLK=L$3),midi+soir+rfmidi+rfsoir,""))</f>
        <v>0</v>
      </c>
      <c r="M16" s="59">
        <f t="array" aca="1" ref="M16" ca="1">SUM(IF((colb=$B16)*(COLK=M$3),midi+soir+rfmidi+rfsoir,""))</f>
        <v>0</v>
      </c>
    </row>
    <row r="17" spans="1:13" ht="35.15" customHeight="1">
      <c r="A17" s="29"/>
      <c r="B17" s="58" t="str">
        <f t="array" aca="1" ref="B17" ca="1">IFERROR(OFFSET('Saisie hebdo'!B$6,MATCH(0,COUNTIF(B$3:B16,colb),0),),"")</f>
        <v/>
      </c>
      <c r="C17" s="59" t="str">
        <f ca="1">IF(OR(B17="",B17=0),"",SUMIF(colb,B17,midi)+SUMIF(colb,B17,soir)+SUMIF(colb,B17,rfmidi)+SUMIF(colb,B17,rfsoir))</f>
        <v/>
      </c>
      <c r="D17" s="60" t="str">
        <f ca="1">IF(OR(B17="",B17=0),"",SUMIF(colb,B17,rfmidi)+SUMIF(colb,B17,rfsoir))</f>
        <v/>
      </c>
      <c r="E17" s="63"/>
      <c r="F17" s="59">
        <f t="array" aca="1" ref="F17" ca="1">SUM(IF((colb=$B17)*(COLK=F$3),midi+soir+rfmidi+rfsoir,""))</f>
        <v>0</v>
      </c>
      <c r="G17" s="59">
        <f t="array" aca="1" ref="G17" ca="1">SUM(IF((colb=$B17)*(COLK=G$3),midi+soir+rfmidi+rfsoir,""))</f>
        <v>0</v>
      </c>
      <c r="H17" s="59">
        <f t="array" aca="1" ref="H17" ca="1">SUM(IF((colb=$B17)*(COLK=H$3),midi+soir+rfmidi+rfsoir,""))</f>
        <v>0</v>
      </c>
      <c r="I17" s="62">
        <f ca="1">SUMPRODUCT((colb=B17)*(colj="enfant"))</f>
        <v>0</v>
      </c>
      <c r="J17" s="59">
        <f t="array" aca="1" ref="J17" ca="1">SUM(IF((colb=$B17)*(COLK=J$3),midi+soir+rfmidi+rfsoir,""))</f>
        <v>0</v>
      </c>
      <c r="K17" s="59">
        <f t="array" aca="1" ref="K17" ca="1">SUM(IF((colb=$B17)*(COLK=K$3),midi+soir+rfmidi+rfsoir,""))</f>
        <v>0</v>
      </c>
      <c r="L17" s="59">
        <f t="array" aca="1" ref="L17" ca="1">SUM(IF((colb=$B17)*(COLK=L$3),midi+soir+rfmidi+rfsoir,""))</f>
        <v>0</v>
      </c>
      <c r="M17" s="59">
        <f t="array" aca="1" ref="M17" ca="1">SUM(IF((colb=$B17)*(COLK=M$3),midi+soir+rfmidi+rfsoir,""))</f>
        <v>0</v>
      </c>
    </row>
    <row r="18" spans="1:13" ht="35.15" customHeight="1">
      <c r="A18" s="29"/>
      <c r="B18" s="58" t="str">
        <f t="array" aca="1" ref="B18" ca="1">IFERROR(OFFSET('Saisie hebdo'!B$6,MATCH(0,COUNTIF(B$3:B17,colb),0),),"")</f>
        <v/>
      </c>
      <c r="C18" s="59" t="str">
        <f ca="1">IF(OR(B18="",B18=0),"",SUMIF(colb,B18,midi)+SUMIF(colb,B18,soir)+SUMIF(colb,B18,rfmidi)+SUMIF(colb,B18,rfsoir))</f>
        <v/>
      </c>
      <c r="D18" s="60" t="str">
        <f ca="1">IF(OR(B18="",B18=0),"",SUMIF(colb,B18,rfmidi)+SUMIF(colb,B18,rfsoir))</f>
        <v/>
      </c>
      <c r="E18" s="63"/>
      <c r="F18" s="59">
        <f t="array" aca="1" ref="F18" ca="1">SUM(IF((colb=$B18)*(COLK=F$3),midi+soir+rfmidi+rfsoir,""))</f>
        <v>0</v>
      </c>
      <c r="G18" s="59">
        <f t="array" aca="1" ref="G18" ca="1">SUM(IF((colb=$B18)*(COLK=G$3),midi+soir+rfmidi+rfsoir,""))</f>
        <v>0</v>
      </c>
      <c r="H18" s="59">
        <f t="array" aca="1" ref="H18" ca="1">SUM(IF((colb=$B18)*(COLK=H$3),midi+soir+rfmidi+rfsoir,""))</f>
        <v>0</v>
      </c>
      <c r="I18" s="62">
        <f ca="1">SUMPRODUCT((colb=B18)*(colj="enfant"))</f>
        <v>0</v>
      </c>
      <c r="J18" s="59">
        <f t="array" aca="1" ref="J18" ca="1">SUM(IF((colb=$B18)*(COLK=J$3),midi+soir+rfmidi+rfsoir,""))</f>
        <v>0</v>
      </c>
      <c r="K18" s="59">
        <f t="array" aca="1" ref="K18" ca="1">SUM(IF((colb=$B18)*(COLK=K$3),midi+soir+rfmidi+rfsoir,""))</f>
        <v>0</v>
      </c>
      <c r="L18" s="59">
        <f t="array" aca="1" ref="L18" ca="1">SUM(IF((colb=$B18)*(COLK=L$3),midi+soir+rfmidi+rfsoir,""))</f>
        <v>0</v>
      </c>
      <c r="M18" s="59">
        <f t="array" aca="1" ref="M18" ca="1">SUM(IF((colb=$B18)*(COLK=M$3),midi+soir+rfmidi+rfsoir,""))</f>
        <v>0</v>
      </c>
    </row>
    <row r="19" spans="1:13" ht="35.15" customHeight="1" thickBot="1">
      <c r="A19" s="30"/>
      <c r="B19" s="58" t="str">
        <f t="array" aca="1" ref="B19" ca="1">IFERROR(OFFSET('Saisie hebdo'!B$6,MATCH(0,COUNTIF(B$3:B18,colb),0),),"")</f>
        <v/>
      </c>
      <c r="C19" s="59" t="str">
        <f ca="1">IF(OR(B19="",B19=0),"",SUMIF(colb,B19,midi)+SUMIF(colb,B19,soir)+SUMIF(colb,B19,rfmidi)+SUMIF(colb,B19,rfsoir))</f>
        <v/>
      </c>
      <c r="D19" s="60" t="str">
        <f ca="1">IF(OR(B19="",B19=0),"",SUMIF(colb,B19,rfmidi)+SUMIF(colb,B19,rfsoir))</f>
        <v/>
      </c>
      <c r="E19" s="64"/>
      <c r="F19" s="59">
        <f t="array" aca="1" ref="F19" ca="1">SUM(IF((colb=$B19)*(COLK=F$3),midi+soir+rfmidi+rfsoir,""))</f>
        <v>0</v>
      </c>
      <c r="G19" s="59">
        <f t="array" aca="1" ref="G19" ca="1">SUM(IF((colb=$B19)*(COLK=G$3),midi+soir+rfmidi+rfsoir,""))</f>
        <v>0</v>
      </c>
      <c r="H19" s="59">
        <f t="array" aca="1" ref="H19" ca="1">SUM(IF((colb=$B19)*(COLK=H$3),midi+soir+rfmidi+rfsoir,""))</f>
        <v>0</v>
      </c>
      <c r="I19" s="62">
        <f ca="1">SUMPRODUCT((colb=B19)*(colj="enfant"))</f>
        <v>0</v>
      </c>
      <c r="J19" s="59">
        <f t="array" aca="1" ref="J19" ca="1">SUM(IF((colb=$B19)*(COLK=J$3),midi+soir+rfmidi+rfsoir,""))</f>
        <v>0</v>
      </c>
      <c r="K19" s="59">
        <f t="array" aca="1" ref="K19" ca="1">SUM(IF((colb=$B19)*(COLK=K$3),midi+soir+rfmidi+rfsoir,""))</f>
        <v>0</v>
      </c>
      <c r="L19" s="59">
        <f t="array" aca="1" ref="L19" ca="1">SUM(IF((colb=$B19)*(COLK=L$3),midi+soir+rfmidi+rfsoir,""))</f>
        <v>0</v>
      </c>
      <c r="M19" s="59">
        <f t="array" aca="1" ref="M19" ca="1">SUM(IF((colb=$B19)*(COLK=M$3),midi+soir+rfmidi+rfsoir,""))</f>
        <v>0</v>
      </c>
    </row>
    <row r="20" spans="1:13" ht="35.15" customHeight="1" thickTop="1" thickBot="1">
      <c r="B20" s="26" t="s">
        <v>32</v>
      </c>
      <c r="C20" s="26">
        <f ca="1">SUM(C4:C19)</f>
        <v>17</v>
      </c>
      <c r="D20" s="26">
        <f ca="1">SUM(D4:D19)</f>
        <v>6</v>
      </c>
    </row>
    <row r="21" spans="1:13" ht="15" thickTop="1"/>
  </sheetData>
  <mergeCells count="3">
    <mergeCell ref="C1:H2"/>
    <mergeCell ref="K1:M2"/>
    <mergeCell ref="A1:B2"/>
  </mergeCells>
  <conditionalFormatting sqref="F4:H19">
    <cfRule type="containsText" dxfId="5" priority="4" operator="containsText" text="RCSB">
      <formula>NOT(ISERROR(SEARCH("RCSB",F4)))</formula>
    </cfRule>
    <cfRule type="containsText" priority="3" operator="containsText" text="RCSB">
      <formula>NOT(ISERROR(SEARCH("RCSB",F4)))</formula>
    </cfRule>
  </conditionalFormatting>
  <conditionalFormatting sqref="J4:M19">
    <cfRule type="containsText" priority="1" operator="containsText" text="RCSB">
      <formula>NOT(ISERROR(SEARCH("RCSB",J4)))</formula>
    </cfRule>
    <cfRule type="containsText" dxfId="3" priority="2" operator="containsText" text="RCSB">
      <formula>NOT(ISERROR(SEARCH("RCSB",J4)))</formula>
    </cfRule>
  </conditionalFormatting>
  <pageMargins left="0.25" right="0.25" top="0.75" bottom="0.75" header="0.3" footer="0.3"/>
  <pageSetup paperSize="9" scale="65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Saisie hebdo</vt:lpstr>
      <vt:lpstr>LM</vt:lpstr>
      <vt:lpstr>colb</vt:lpstr>
      <vt:lpstr>colj</vt:lpstr>
      <vt:lpstr>midi</vt:lpstr>
      <vt:lpstr>soir</vt:lpstr>
      <vt:lpstr>LM!Zone_d_impression</vt:lpstr>
      <vt:lpstr>'Saisie hebdo'!Zone_d_impression</vt:lpstr>
    </vt:vector>
  </TitlesOfParts>
  <Company>LIGUE DE L'ENSEIGNEMENT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lastPrinted>2016-11-09T15:34:31Z</cp:lastPrinted>
  <dcterms:created xsi:type="dcterms:W3CDTF">2016-11-08T17:04:05Z</dcterms:created>
  <dcterms:modified xsi:type="dcterms:W3CDTF">2016-11-10T22:24:54Z</dcterms:modified>
</cp:coreProperties>
</file>