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2770" yWindow="32770" windowWidth="19420" windowHeight="6950"/>
  </bookViews>
  <sheets>
    <sheet name="Choix" sheetId="2" r:id="rId1"/>
    <sheet name="BD" sheetId="1" r:id="rId2"/>
    <sheet name="param" sheetId="3" r:id="rId3"/>
  </sheets>
  <definedNames>
    <definedName name="bdtri">OFFSET(param!$A$2:$C$2,,,ROWS(cold))</definedName>
    <definedName name="client">OFFSET(zone,,3,)</definedName>
    <definedName name="cold">OFFSET(param!$D$2,,,COUNT(param!$D:$D))</definedName>
    <definedName name="colF">OFFSET(param!$F$2,,,COUNTIF(param!$F:$F,"&gt;&lt;"))</definedName>
    <definedName name="colG">OFFSET(colF,,1,)</definedName>
    <definedName name="conca">OFFSET(param!$S$2,,,ROWS(zone))</definedName>
    <definedName name="continent">OFFSET(param!$U$2,,,COUNTIF(param!$U$2:$U$12,"&gt;&lt;"))</definedName>
    <definedName name="country">OFFSET(zone,,1,)</definedName>
    <definedName name="dept">BD!$A$1</definedName>
    <definedName name="dept2">param!$V$2</definedName>
    <definedName name="dept3">param!$G$1</definedName>
    <definedName name="dept4">param!$H$1</definedName>
    <definedName name="site">OFFSET(zone,,2,)</definedName>
    <definedName name="zone">OFFSET(BD!$A$2,,,COUNTIF(BD!$A:$A,"&gt;&lt;")-1)</definedName>
  </definedNames>
  <calcPr calcId="124519" fullCalcOnLoad="1"/>
</workbook>
</file>

<file path=xl/calcChain.xml><?xml version="1.0" encoding="utf-8"?>
<calcChain xmlns="http://schemas.openxmlformats.org/spreadsheetml/2006/main">
  <c r="U2" i="3" a="1"/>
  <c r="U2" s="1"/>
  <c r="U3" s="1" a="1"/>
  <c r="U3" s="1"/>
  <c r="V3" s="1" a="1"/>
  <c r="V3" s="1"/>
  <c r="S3"/>
  <c r="S4"/>
  <c r="A3" s="1" a="1"/>
  <c r="A3" s="1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S119"/>
  <c r="S120"/>
  <c r="S121"/>
  <c r="S122"/>
  <c r="S123"/>
  <c r="S124"/>
  <c r="S125"/>
  <c r="S126"/>
  <c r="S127"/>
  <c r="S128"/>
  <c r="S129"/>
  <c r="S130"/>
  <c r="S131"/>
  <c r="S132"/>
  <c r="S133"/>
  <c r="S134"/>
  <c r="S135"/>
  <c r="S136"/>
  <c r="S137"/>
  <c r="S138"/>
  <c r="S139"/>
  <c r="S140"/>
  <c r="S141"/>
  <c r="S142"/>
  <c r="S143"/>
  <c r="S144"/>
  <c r="S145"/>
  <c r="S146"/>
  <c r="S147"/>
  <c r="S148"/>
  <c r="S149"/>
  <c r="S150"/>
  <c r="S151"/>
  <c r="S152"/>
  <c r="S153"/>
  <c r="S154"/>
  <c r="S155"/>
  <c r="S156"/>
  <c r="S157"/>
  <c r="S158"/>
  <c r="S159"/>
  <c r="S160"/>
  <c r="S2"/>
  <c r="A2" s="1" a="1"/>
  <c r="A2" s="1"/>
  <c r="AK3" l="1" a="1"/>
  <c r="AK3" s="1"/>
  <c r="AJ3" a="1"/>
  <c r="AJ3" s="1"/>
  <c r="AI3" a="1"/>
  <c r="AI3" s="1"/>
  <c r="AH3" a="1"/>
  <c r="AH3" s="1"/>
  <c r="AG3" a="1"/>
  <c r="AG3" s="1"/>
  <c r="AF3" a="1"/>
  <c r="AF3" s="1"/>
  <c r="AE3" a="1"/>
  <c r="AE3" s="1"/>
  <c r="AD3" a="1"/>
  <c r="AD3" s="1"/>
  <c r="AC3" a="1"/>
  <c r="AC3" s="1"/>
  <c r="AB3" a="1"/>
  <c r="AB3" s="1"/>
  <c r="AA3" a="1"/>
  <c r="AA3" s="1"/>
  <c r="Z3" a="1"/>
  <c r="Z3" s="1"/>
  <c r="Y3" a="1"/>
  <c r="Y3" s="1"/>
  <c r="X3" a="1"/>
  <c r="X3" s="1"/>
  <c r="W3" a="1"/>
  <c r="W3" s="1"/>
  <c r="AK2" a="1"/>
  <c r="AK2" s="1"/>
  <c r="AJ2" a="1"/>
  <c r="AJ2" s="1"/>
  <c r="AI2" a="1"/>
  <c r="AI2" s="1"/>
  <c r="AH2" a="1"/>
  <c r="AH2" s="1"/>
  <c r="AG2" a="1"/>
  <c r="AG2" s="1"/>
  <c r="AF2" a="1"/>
  <c r="AF2" s="1"/>
  <c r="AE2" a="1"/>
  <c r="AE2" s="1"/>
  <c r="AD2" a="1"/>
  <c r="AD2" s="1"/>
  <c r="AC2" a="1"/>
  <c r="AC2" s="1"/>
  <c r="AB2" a="1"/>
  <c r="AB2" s="1"/>
  <c r="AA2" a="1"/>
  <c r="AA2" s="1"/>
  <c r="Z2" a="1"/>
  <c r="Z2" s="1"/>
  <c r="Y2" a="1"/>
  <c r="Y2" s="1"/>
  <c r="X2" a="1"/>
  <c r="X2" s="1"/>
  <c r="W2" a="1"/>
  <c r="W2" s="1"/>
  <c r="V2" a="1"/>
  <c r="V2" s="1"/>
  <c r="U4" a="1"/>
  <c r="U4" s="1"/>
  <c r="A14" a="1"/>
  <c r="A14" s="1"/>
  <c r="A13" a="1"/>
  <c r="A13" s="1"/>
  <c r="A12" a="1"/>
  <c r="A12" s="1"/>
  <c r="A11" a="1"/>
  <c r="A11" s="1"/>
  <c r="A10" a="1"/>
  <c r="A10" s="1"/>
  <c r="A9" a="1"/>
  <c r="A9" s="1"/>
  <c r="A8" a="1"/>
  <c r="A8" s="1"/>
  <c r="A7" a="1"/>
  <c r="A7" s="1"/>
  <c r="A6" a="1"/>
  <c r="A6" s="1"/>
  <c r="A5" a="1"/>
  <c r="A5" s="1"/>
  <c r="A4" a="1"/>
  <c r="A4" s="1"/>
  <c r="A16" a="1"/>
  <c r="A16" s="1"/>
  <c r="A15" a="1"/>
  <c r="A15" s="1"/>
  <c r="A113" a="1"/>
  <c r="A113" s="1"/>
  <c r="A111" a="1"/>
  <c r="A111" s="1"/>
  <c r="A18" a="1"/>
  <c r="A18" s="1"/>
  <c r="A17" a="1"/>
  <c r="A17" s="1"/>
  <c r="A157" a="1"/>
  <c r="A157" s="1"/>
  <c r="A153" a="1"/>
  <c r="A153" s="1"/>
  <c r="A149" a="1"/>
  <c r="A149" s="1"/>
  <c r="A145" a="1"/>
  <c r="A145" s="1"/>
  <c r="A141" a="1"/>
  <c r="A141" s="1"/>
  <c r="A137" a="1"/>
  <c r="A137" s="1"/>
  <c r="A133" a="1"/>
  <c r="A133" s="1"/>
  <c r="A129" a="1"/>
  <c r="A129" s="1"/>
  <c r="A125" a="1"/>
  <c r="A125" s="1"/>
  <c r="A121" a="1"/>
  <c r="A121" s="1"/>
  <c r="A117" a="1"/>
  <c r="A117" s="1"/>
  <c r="A159" a="1"/>
  <c r="A159" s="1"/>
  <c r="A155" a="1"/>
  <c r="A155" s="1"/>
  <c r="A151" a="1"/>
  <c r="A151" s="1"/>
  <c r="A147" a="1"/>
  <c r="A147" s="1"/>
  <c r="A143" a="1"/>
  <c r="A143" s="1"/>
  <c r="A139" a="1"/>
  <c r="A139" s="1"/>
  <c r="A135" a="1"/>
  <c r="A135" s="1"/>
  <c r="A131" a="1"/>
  <c r="A131" s="1"/>
  <c r="A127" a="1"/>
  <c r="A127" s="1"/>
  <c r="A123" a="1"/>
  <c r="A123" s="1"/>
  <c r="A119" a="1"/>
  <c r="A119" s="1"/>
  <c r="A115" a="1"/>
  <c r="A115" s="1"/>
  <c r="A19" a="1"/>
  <c r="A19" s="1"/>
  <c r="A66" a="1"/>
  <c r="A66" s="1"/>
  <c r="A20" a="1"/>
  <c r="A20" s="1"/>
  <c r="A160" a="1"/>
  <c r="A160" s="1"/>
  <c r="A158" a="1"/>
  <c r="A158" s="1"/>
  <c r="A156" a="1"/>
  <c r="A156" s="1"/>
  <c r="A154" a="1"/>
  <c r="A154" s="1"/>
  <c r="A152" a="1"/>
  <c r="A152" s="1"/>
  <c r="A150" a="1"/>
  <c r="A150" s="1"/>
  <c r="A148" a="1"/>
  <c r="A148" s="1"/>
  <c r="A146" a="1"/>
  <c r="A146" s="1"/>
  <c r="A144" a="1"/>
  <c r="A144" s="1"/>
  <c r="A142" a="1"/>
  <c r="A142" s="1"/>
  <c r="A140" a="1"/>
  <c r="A140" s="1"/>
  <c r="A138" a="1"/>
  <c r="A138" s="1"/>
  <c r="A136" a="1"/>
  <c r="A136" s="1"/>
  <c r="A134" a="1"/>
  <c r="A134" s="1"/>
  <c r="A132" a="1"/>
  <c r="A132" s="1"/>
  <c r="A130" a="1"/>
  <c r="A130" s="1"/>
  <c r="A128" a="1"/>
  <c r="A128" s="1"/>
  <c r="A126" a="1"/>
  <c r="A126" s="1"/>
  <c r="A124" a="1"/>
  <c r="A124" s="1"/>
  <c r="A122" a="1"/>
  <c r="A122" s="1"/>
  <c r="A120" a="1"/>
  <c r="A120" s="1"/>
  <c r="A118" a="1"/>
  <c r="A118" s="1"/>
  <c r="A116" a="1"/>
  <c r="A116" s="1"/>
  <c r="A114" a="1"/>
  <c r="A114" s="1"/>
  <c r="A112" a="1"/>
  <c r="A112" s="1"/>
  <c r="A110" a="1"/>
  <c r="A110" s="1"/>
  <c r="A108" a="1"/>
  <c r="A108" s="1"/>
  <c r="A106" a="1"/>
  <c r="A106" s="1"/>
  <c r="A104" a="1"/>
  <c r="A104" s="1"/>
  <c r="A102" a="1"/>
  <c r="A102" s="1"/>
  <c r="A100" a="1"/>
  <c r="A100" s="1"/>
  <c r="A98" a="1"/>
  <c r="A98" s="1"/>
  <c r="A96" a="1"/>
  <c r="A96" s="1"/>
  <c r="A94" a="1"/>
  <c r="A94" s="1"/>
  <c r="A92" a="1"/>
  <c r="A92" s="1"/>
  <c r="A90" a="1"/>
  <c r="A90" s="1"/>
  <c r="A88" a="1"/>
  <c r="A88" s="1"/>
  <c r="A86" a="1"/>
  <c r="A86" s="1"/>
  <c r="A84" a="1"/>
  <c r="A84" s="1"/>
  <c r="A82" a="1"/>
  <c r="A82" s="1"/>
  <c r="A80" a="1"/>
  <c r="A80" s="1"/>
  <c r="A78" a="1"/>
  <c r="A78" s="1"/>
  <c r="A76" a="1"/>
  <c r="A76" s="1"/>
  <c r="A74" a="1"/>
  <c r="A74" s="1"/>
  <c r="A72" a="1"/>
  <c r="A72" s="1"/>
  <c r="A70" a="1"/>
  <c r="A70" s="1"/>
  <c r="A68" a="1"/>
  <c r="A68" s="1"/>
  <c r="A64" a="1"/>
  <c r="A64" s="1"/>
  <c r="A62" a="1"/>
  <c r="A62" s="1"/>
  <c r="A60" a="1"/>
  <c r="A60" s="1"/>
  <c r="A58" a="1"/>
  <c r="A58" s="1"/>
  <c r="A56" a="1"/>
  <c r="A56" s="1"/>
  <c r="A54" a="1"/>
  <c r="A54" s="1"/>
  <c r="A52" a="1"/>
  <c r="A52" s="1"/>
  <c r="A50" a="1"/>
  <c r="A50" s="1"/>
  <c r="A48" a="1"/>
  <c r="A48" s="1"/>
  <c r="A46" a="1"/>
  <c r="A46" s="1"/>
  <c r="A44" a="1"/>
  <c r="A44" s="1"/>
  <c r="A42" a="1"/>
  <c r="A42" s="1"/>
  <c r="A40" a="1"/>
  <c r="A40" s="1"/>
  <c r="A38" a="1"/>
  <c r="A38" s="1"/>
  <c r="A36" a="1"/>
  <c r="A36" s="1"/>
  <c r="A34" a="1"/>
  <c r="A34" s="1"/>
  <c r="A32" a="1"/>
  <c r="A32" s="1"/>
  <c r="A30" a="1"/>
  <c r="A30" s="1"/>
  <c r="A28" a="1"/>
  <c r="A28" s="1"/>
  <c r="A26" a="1"/>
  <c r="A26" s="1"/>
  <c r="A24" a="1"/>
  <c r="A24" s="1"/>
  <c r="A22" a="1"/>
  <c r="A22" s="1"/>
  <c r="A109" a="1"/>
  <c r="A109" s="1"/>
  <c r="A107" a="1"/>
  <c r="A107" s="1"/>
  <c r="A105" a="1"/>
  <c r="A105" s="1"/>
  <c r="A103" a="1"/>
  <c r="A103" s="1"/>
  <c r="A101" a="1"/>
  <c r="A101" s="1"/>
  <c r="A99" a="1"/>
  <c r="A99" s="1"/>
  <c r="A97" a="1"/>
  <c r="A97" s="1"/>
  <c r="A95" a="1"/>
  <c r="A95" s="1"/>
  <c r="A93" a="1"/>
  <c r="A93" s="1"/>
  <c r="A91" a="1"/>
  <c r="A91" s="1"/>
  <c r="A89" a="1"/>
  <c r="A89" s="1"/>
  <c r="A87" a="1"/>
  <c r="A87" s="1"/>
  <c r="A85" a="1"/>
  <c r="A85" s="1"/>
  <c r="A83" a="1"/>
  <c r="A83" s="1"/>
  <c r="A81" a="1"/>
  <c r="A81" s="1"/>
  <c r="A79" a="1"/>
  <c r="A79" s="1"/>
  <c r="A77" a="1"/>
  <c r="A77" s="1"/>
  <c r="A75" a="1"/>
  <c r="A75" s="1"/>
  <c r="A73" a="1"/>
  <c r="A73" s="1"/>
  <c r="A71" a="1"/>
  <c r="A71" s="1"/>
  <c r="A69" a="1"/>
  <c r="A69" s="1"/>
  <c r="A67" a="1"/>
  <c r="A67" s="1"/>
  <c r="A65" a="1"/>
  <c r="A65" s="1"/>
  <c r="A63" a="1"/>
  <c r="A63" s="1"/>
  <c r="A61" a="1"/>
  <c r="A61" s="1"/>
  <c r="A59" a="1"/>
  <c r="A59" s="1"/>
  <c r="A57" a="1"/>
  <c r="A57" s="1"/>
  <c r="A55" a="1"/>
  <c r="A55" s="1"/>
  <c r="A53" a="1"/>
  <c r="A53" s="1"/>
  <c r="A51" a="1"/>
  <c r="A51" s="1"/>
  <c r="A49" a="1"/>
  <c r="A49" s="1"/>
  <c r="A47" a="1"/>
  <c r="A47" s="1"/>
  <c r="A45" a="1"/>
  <c r="A45" s="1"/>
  <c r="A43" a="1"/>
  <c r="A43" s="1"/>
  <c r="A41" a="1"/>
  <c r="A41" s="1"/>
  <c r="A39" a="1"/>
  <c r="A39" s="1"/>
  <c r="A37" a="1"/>
  <c r="A37" s="1"/>
  <c r="A35" a="1"/>
  <c r="A35" s="1"/>
  <c r="A33" a="1"/>
  <c r="A33" s="1"/>
  <c r="A31" a="1"/>
  <c r="A31" s="1"/>
  <c r="A29" a="1"/>
  <c r="A29" s="1"/>
  <c r="A27" a="1"/>
  <c r="A27" s="1"/>
  <c r="A25" a="1"/>
  <c r="A25" s="1"/>
  <c r="A23" a="1"/>
  <c r="A23" s="1"/>
  <c r="A21" a="1"/>
  <c r="A21" s="1"/>
  <c r="B147" a="1"/>
  <c r="B147" s="1"/>
  <c r="B2" a="1"/>
  <c r="B2" s="1"/>
  <c r="C2" s="1" a="1"/>
  <c r="C2" s="1"/>
  <c r="B10" a="1"/>
  <c r="B10" s="1"/>
  <c r="B8" a="1"/>
  <c r="B8" s="1"/>
  <c r="B6" a="1"/>
  <c r="B6" s="1"/>
  <c r="B4" a="1"/>
  <c r="B4" s="1"/>
  <c r="B23" a="1"/>
  <c r="B23" s="1"/>
  <c r="B21" a="1"/>
  <c r="B21" s="1"/>
  <c r="B19" a="1"/>
  <c r="B19" s="1"/>
  <c r="B17" a="1"/>
  <c r="B17" s="1"/>
  <c r="B15" a="1"/>
  <c r="B15" s="1"/>
  <c r="B13" a="1"/>
  <c r="B13" s="1"/>
  <c r="B32" a="1"/>
  <c r="B32" s="1"/>
  <c r="B30" a="1"/>
  <c r="B30" s="1"/>
  <c r="B28" a="1"/>
  <c r="B28" s="1"/>
  <c r="B26" a="1"/>
  <c r="B26" s="1"/>
  <c r="B24" a="1"/>
  <c r="B24" s="1"/>
  <c r="B40" a="1"/>
  <c r="B40" s="1"/>
  <c r="B38" a="1"/>
  <c r="B38" s="1"/>
  <c r="B36" a="1"/>
  <c r="B36" s="1"/>
  <c r="B34" a="1"/>
  <c r="B34" s="1"/>
  <c r="B50" a="1"/>
  <c r="B50" s="1"/>
  <c r="B48" a="1"/>
  <c r="B48" s="1"/>
  <c r="B46" a="1"/>
  <c r="B46" s="1"/>
  <c r="B44" a="1"/>
  <c r="B44" s="1"/>
  <c r="B42" a="1"/>
  <c r="B42" s="1"/>
  <c r="B61" a="1"/>
  <c r="B61" s="1"/>
  <c r="B59" a="1"/>
  <c r="B59" s="1"/>
  <c r="B57" a="1"/>
  <c r="B57" s="1"/>
  <c r="B55" a="1"/>
  <c r="B55" s="1"/>
  <c r="B53" a="1"/>
  <c r="B53" s="1"/>
  <c r="B51" a="1"/>
  <c r="B51" s="1"/>
  <c r="B74" a="1"/>
  <c r="B74" s="1"/>
  <c r="B72" a="1"/>
  <c r="B72" s="1"/>
  <c r="B70" a="1"/>
  <c r="B70" s="1"/>
  <c r="B68" a="1"/>
  <c r="B68" s="1"/>
  <c r="B66" a="1"/>
  <c r="B66" s="1"/>
  <c r="B64" a="1"/>
  <c r="B64" s="1"/>
  <c r="B86" a="1"/>
  <c r="B86" s="1"/>
  <c r="B84" a="1"/>
  <c r="B84" s="1"/>
  <c r="B82" a="1"/>
  <c r="B82" s="1"/>
  <c r="B80" a="1"/>
  <c r="B80" s="1"/>
  <c r="B78" a="1"/>
  <c r="B78" s="1"/>
  <c r="B76" a="1"/>
  <c r="B76" s="1"/>
  <c r="B105" a="1"/>
  <c r="B105" s="1"/>
  <c r="B103" a="1"/>
  <c r="B103" s="1"/>
  <c r="B101" a="1"/>
  <c r="B101" s="1"/>
  <c r="B99" a="1"/>
  <c r="B99" s="1"/>
  <c r="B97" a="1"/>
  <c r="B97" s="1"/>
  <c r="B95" a="1"/>
  <c r="B95" s="1"/>
  <c r="B93" a="1"/>
  <c r="B93" s="1"/>
  <c r="B91" a="1"/>
  <c r="B91" s="1"/>
  <c r="B89" a="1"/>
  <c r="B89" s="1"/>
  <c r="B87" a="1"/>
  <c r="B87" s="1"/>
  <c r="B134" a="1"/>
  <c r="B134" s="1"/>
  <c r="B132" a="1"/>
  <c r="B132" s="1"/>
  <c r="B130" a="1"/>
  <c r="B130" s="1"/>
  <c r="B128" a="1"/>
  <c r="B128" s="1"/>
  <c r="B126" a="1"/>
  <c r="B126" s="1"/>
  <c r="B124" a="1"/>
  <c r="B124" s="1"/>
  <c r="B122" a="1"/>
  <c r="B122" s="1"/>
  <c r="B120" a="1"/>
  <c r="B120" s="1"/>
  <c r="B118" a="1"/>
  <c r="B118" s="1"/>
  <c r="B116" a="1"/>
  <c r="B116" s="1"/>
  <c r="B114" a="1"/>
  <c r="B114" s="1"/>
  <c r="B112" a="1"/>
  <c r="B112" s="1"/>
  <c r="B110" a="1"/>
  <c r="B110" s="1"/>
  <c r="B108" a="1"/>
  <c r="B108" s="1"/>
  <c r="B146" a="1"/>
  <c r="B146" s="1"/>
  <c r="B144" a="1"/>
  <c r="B144" s="1"/>
  <c r="B142" a="1"/>
  <c r="B142" s="1"/>
  <c r="B140" a="1"/>
  <c r="B140" s="1"/>
  <c r="B138" a="1"/>
  <c r="B138" s="1"/>
  <c r="B136" a="1"/>
  <c r="B136" s="1"/>
  <c r="B148" a="1"/>
  <c r="B148" s="1"/>
  <c r="B11" a="1"/>
  <c r="B11" s="1"/>
  <c r="B9" a="1"/>
  <c r="B9" s="1"/>
  <c r="B7" a="1"/>
  <c r="B7" s="1"/>
  <c r="B5" a="1"/>
  <c r="B5" s="1"/>
  <c r="B3" a="1"/>
  <c r="B3" s="1"/>
  <c r="B22" a="1"/>
  <c r="B22" s="1"/>
  <c r="B20" a="1"/>
  <c r="B20" s="1"/>
  <c r="B18" a="1"/>
  <c r="B18" s="1"/>
  <c r="B16" a="1"/>
  <c r="B16" s="1"/>
  <c r="B14" a="1"/>
  <c r="B14" s="1"/>
  <c r="B12" a="1"/>
  <c r="B12" s="1"/>
  <c r="B31" a="1"/>
  <c r="B31" s="1"/>
  <c r="B29" a="1"/>
  <c r="B29" s="1"/>
  <c r="B27" a="1"/>
  <c r="B27" s="1"/>
  <c r="B25" a="1"/>
  <c r="B25" s="1"/>
  <c r="B41" a="1"/>
  <c r="B41" s="1"/>
  <c r="B39" a="1"/>
  <c r="B39" s="1"/>
  <c r="B37" a="1"/>
  <c r="B37" s="1"/>
  <c r="B35" a="1"/>
  <c r="B35" s="1"/>
  <c r="B33" a="1"/>
  <c r="B33" s="1"/>
  <c r="B49" a="1"/>
  <c r="B49" s="1"/>
  <c r="B47" a="1"/>
  <c r="B47" s="1"/>
  <c r="B45" a="1"/>
  <c r="B45" s="1"/>
  <c r="B43" a="1"/>
  <c r="B43" s="1"/>
  <c r="B62" a="1"/>
  <c r="B62" s="1"/>
  <c r="B60" a="1"/>
  <c r="B60" s="1"/>
  <c r="B58" a="1"/>
  <c r="B58" s="1"/>
  <c r="B56" a="1"/>
  <c r="B56" s="1"/>
  <c r="B54" a="1"/>
  <c r="B54" s="1"/>
  <c r="B52" a="1"/>
  <c r="B52" s="1"/>
  <c r="B75" a="1"/>
  <c r="B75" s="1"/>
  <c r="B73" a="1"/>
  <c r="B73" s="1"/>
  <c r="B71" a="1"/>
  <c r="B71" s="1"/>
  <c r="B69" a="1"/>
  <c r="B69" s="1"/>
  <c r="B67" a="1"/>
  <c r="B67" s="1"/>
  <c r="B65" a="1"/>
  <c r="B65" s="1"/>
  <c r="B63" a="1"/>
  <c r="B63" s="1"/>
  <c r="B85" a="1"/>
  <c r="B85" s="1"/>
  <c r="B83" a="1"/>
  <c r="B83" s="1"/>
  <c r="B81" a="1"/>
  <c r="B81" s="1"/>
  <c r="B79" a="1"/>
  <c r="B79" s="1"/>
  <c r="B77" a="1"/>
  <c r="B77" s="1"/>
  <c r="B106" a="1"/>
  <c r="B106" s="1"/>
  <c r="B104" a="1"/>
  <c r="B104" s="1"/>
  <c r="B102" a="1"/>
  <c r="B102" s="1"/>
  <c r="B100" a="1"/>
  <c r="B100" s="1"/>
  <c r="B98" a="1"/>
  <c r="B98" s="1"/>
  <c r="B96" a="1"/>
  <c r="B96" s="1"/>
  <c r="B94" a="1"/>
  <c r="B94" s="1"/>
  <c r="B92" a="1"/>
  <c r="B92" s="1"/>
  <c r="B90" a="1"/>
  <c r="B90" s="1"/>
  <c r="B88" a="1"/>
  <c r="B88" s="1"/>
  <c r="B135" a="1"/>
  <c r="B135" s="1"/>
  <c r="B133" a="1"/>
  <c r="B133" s="1"/>
  <c r="B131" a="1"/>
  <c r="B131" s="1"/>
  <c r="B129" a="1"/>
  <c r="B129" s="1"/>
  <c r="B127" a="1"/>
  <c r="B127" s="1"/>
  <c r="B125" a="1"/>
  <c r="B125" s="1"/>
  <c r="B123" a="1"/>
  <c r="B123" s="1"/>
  <c r="B121" a="1"/>
  <c r="B121" s="1"/>
  <c r="B119" a="1"/>
  <c r="B119" s="1"/>
  <c r="B117" a="1"/>
  <c r="B117" s="1"/>
  <c r="B115" a="1"/>
  <c r="B115" s="1"/>
  <c r="B113" a="1"/>
  <c r="B113" s="1"/>
  <c r="B111" a="1"/>
  <c r="B111" s="1"/>
  <c r="B109" a="1"/>
  <c r="B109" s="1"/>
  <c r="B107" a="1"/>
  <c r="B107" s="1"/>
  <c r="B145" a="1"/>
  <c r="B145" s="1"/>
  <c r="B143" a="1"/>
  <c r="B143" s="1"/>
  <c r="B141" a="1"/>
  <c r="B141" s="1"/>
  <c r="B139" a="1"/>
  <c r="B139" s="1"/>
  <c r="B137" a="1"/>
  <c r="B137" s="1"/>
  <c r="B149" a="1"/>
  <c r="B149" s="1"/>
  <c r="C149" s="1" a="1"/>
  <c r="C149" s="1"/>
  <c r="B160" a="1"/>
  <c r="B160" s="1"/>
  <c r="C160" s="1" a="1"/>
  <c r="C160" s="1"/>
  <c r="B159" a="1"/>
  <c r="B159" s="1"/>
  <c r="C159" s="1" a="1"/>
  <c r="C159" s="1"/>
  <c r="B157" a="1"/>
  <c r="B157" s="1"/>
  <c r="C157" s="1" a="1"/>
  <c r="C157" s="1"/>
  <c r="B155" a="1"/>
  <c r="B155" s="1"/>
  <c r="C155" s="1" a="1"/>
  <c r="C155" s="1"/>
  <c r="B153" a="1"/>
  <c r="B153" s="1"/>
  <c r="C153" s="1" a="1"/>
  <c r="C153" s="1"/>
  <c r="B151" a="1"/>
  <c r="B151" s="1"/>
  <c r="C151" s="1" a="1"/>
  <c r="C151" s="1"/>
  <c r="C147" a="1"/>
  <c r="C147" s="1"/>
  <c r="C3" a="1"/>
  <c r="C3" s="1"/>
  <c r="B158" a="1"/>
  <c r="B158" s="1"/>
  <c r="C158" s="1" a="1"/>
  <c r="C158" s="1"/>
  <c r="B156" a="1"/>
  <c r="B156" s="1"/>
  <c r="C156" s="1" a="1"/>
  <c r="C156" s="1"/>
  <c r="B154" a="1"/>
  <c r="B154" s="1"/>
  <c r="C154" s="1" a="1"/>
  <c r="C154" s="1"/>
  <c r="B152" a="1"/>
  <c r="B152" s="1"/>
  <c r="C152" s="1" a="1"/>
  <c r="C152" s="1"/>
  <c r="B150" a="1"/>
  <c r="B150" s="1"/>
  <c r="C150" s="1" a="1"/>
  <c r="C150" s="1"/>
  <c r="C148" a="1"/>
  <c r="C148" s="1"/>
  <c r="C4" a="1"/>
  <c r="C4" s="1"/>
  <c r="V4" l="1" a="1"/>
  <c r="V4" s="1"/>
  <c r="W4" a="1"/>
  <c r="W4" s="1"/>
  <c r="X4" a="1"/>
  <c r="X4" s="1"/>
  <c r="Y4" a="1"/>
  <c r="Y4" s="1"/>
  <c r="Z4" a="1"/>
  <c r="Z4" s="1"/>
  <c r="AA4" a="1"/>
  <c r="AA4" s="1"/>
  <c r="AB4" a="1"/>
  <c r="AB4" s="1"/>
  <c r="AC4" a="1"/>
  <c r="AC4" s="1"/>
  <c r="AD4" a="1"/>
  <c r="AD4" s="1"/>
  <c r="AE4" a="1"/>
  <c r="AE4" s="1"/>
  <c r="AF4" a="1"/>
  <c r="AF4" s="1"/>
  <c r="AG4" a="1"/>
  <c r="AG4" s="1"/>
  <c r="AH4" a="1"/>
  <c r="AH4" s="1"/>
  <c r="AI4" a="1"/>
  <c r="AI4" s="1"/>
  <c r="AJ4" a="1"/>
  <c r="AJ4" s="1"/>
  <c r="AK4" a="1"/>
  <c r="AK4" s="1"/>
  <c r="U5" a="1"/>
  <c r="U5" s="1"/>
  <c r="D147"/>
  <c r="D151"/>
  <c r="D155"/>
  <c r="D159"/>
  <c r="D150"/>
  <c r="D154"/>
  <c r="D158"/>
  <c r="D149"/>
  <c r="D153"/>
  <c r="D157"/>
  <c r="D148"/>
  <c r="D152"/>
  <c r="D156"/>
  <c r="D160"/>
  <c r="D3"/>
  <c r="D4"/>
  <c r="D2"/>
  <c r="C6" a="1"/>
  <c r="C6" s="1"/>
  <c r="C8" a="1"/>
  <c r="C8" s="1"/>
  <c r="C12" a="1"/>
  <c r="C12" s="1"/>
  <c r="C16" a="1"/>
  <c r="C16" s="1"/>
  <c r="C20" a="1"/>
  <c r="C20" s="1"/>
  <c r="C24" a="1"/>
  <c r="C24" s="1"/>
  <c r="C28" a="1"/>
  <c r="C28" s="1"/>
  <c r="C32" a="1"/>
  <c r="C32" s="1"/>
  <c r="C36" a="1"/>
  <c r="C36" s="1"/>
  <c r="C40" a="1"/>
  <c r="C40" s="1"/>
  <c r="C44" a="1"/>
  <c r="C44" s="1"/>
  <c r="C48" a="1"/>
  <c r="C48" s="1"/>
  <c r="C52" a="1"/>
  <c r="C52" s="1"/>
  <c r="C56" a="1"/>
  <c r="C56" s="1"/>
  <c r="C60" a="1"/>
  <c r="C60" s="1"/>
  <c r="C64" a="1"/>
  <c r="C64" s="1"/>
  <c r="C68" a="1"/>
  <c r="C68" s="1"/>
  <c r="C72" a="1"/>
  <c r="C72" s="1"/>
  <c r="C76" a="1"/>
  <c r="C76" s="1"/>
  <c r="C80" a="1"/>
  <c r="C80" s="1"/>
  <c r="C84" a="1"/>
  <c r="C84" s="1"/>
  <c r="C88" a="1"/>
  <c r="C88" s="1"/>
  <c r="C92" a="1"/>
  <c r="C92" s="1"/>
  <c r="C96" a="1"/>
  <c r="C96" s="1"/>
  <c r="C100" a="1"/>
  <c r="C100" s="1"/>
  <c r="C104" a="1"/>
  <c r="C104" s="1"/>
  <c r="C108" a="1"/>
  <c r="C108" s="1"/>
  <c r="C112" a="1"/>
  <c r="C112" s="1"/>
  <c r="C116" a="1"/>
  <c r="C116" s="1"/>
  <c r="C120" a="1"/>
  <c r="C120" s="1"/>
  <c r="C124" a="1"/>
  <c r="C124" s="1"/>
  <c r="C128" a="1"/>
  <c r="C128" s="1"/>
  <c r="C132" a="1"/>
  <c r="C132" s="1"/>
  <c r="C136" a="1"/>
  <c r="C136" s="1"/>
  <c r="C140" a="1"/>
  <c r="C140" s="1"/>
  <c r="C144" a="1"/>
  <c r="C144" s="1"/>
  <c r="C7" a="1"/>
  <c r="C7" s="1"/>
  <c r="C11" a="1"/>
  <c r="C11" s="1"/>
  <c r="C15" a="1"/>
  <c r="C15" s="1"/>
  <c r="C19" a="1"/>
  <c r="C19" s="1"/>
  <c r="C23" a="1"/>
  <c r="C23" s="1"/>
  <c r="C27" a="1"/>
  <c r="C27" s="1"/>
  <c r="C31" a="1"/>
  <c r="C31" s="1"/>
  <c r="C35" a="1"/>
  <c r="C35" s="1"/>
  <c r="C39" a="1"/>
  <c r="C39" s="1"/>
  <c r="C43" a="1"/>
  <c r="C43" s="1"/>
  <c r="C47" a="1"/>
  <c r="C47" s="1"/>
  <c r="C51" a="1"/>
  <c r="C51" s="1"/>
  <c r="C55" a="1"/>
  <c r="C55" s="1"/>
  <c r="C59" a="1"/>
  <c r="C59" s="1"/>
  <c r="C63" a="1"/>
  <c r="C63" s="1"/>
  <c r="C67" a="1"/>
  <c r="C67" s="1"/>
  <c r="C71" a="1"/>
  <c r="C71" s="1"/>
  <c r="C75" a="1"/>
  <c r="C75" s="1"/>
  <c r="C79" a="1"/>
  <c r="C79" s="1"/>
  <c r="C83" a="1"/>
  <c r="C83" s="1"/>
  <c r="C87" a="1"/>
  <c r="C87" s="1"/>
  <c r="C91" a="1"/>
  <c r="C91" s="1"/>
  <c r="C95" a="1"/>
  <c r="C95" s="1"/>
  <c r="C99" a="1"/>
  <c r="C99" s="1"/>
  <c r="C103" a="1"/>
  <c r="C103" s="1"/>
  <c r="C107" a="1"/>
  <c r="C107" s="1"/>
  <c r="C111" a="1"/>
  <c r="C111" s="1"/>
  <c r="C115" a="1"/>
  <c r="C115" s="1"/>
  <c r="C119" a="1"/>
  <c r="C119" s="1"/>
  <c r="C123" a="1"/>
  <c r="C123" s="1"/>
  <c r="C127" a="1"/>
  <c r="C127" s="1"/>
  <c r="C131" a="1"/>
  <c r="C131" s="1"/>
  <c r="C135" a="1"/>
  <c r="C135" s="1"/>
  <c r="C139" a="1"/>
  <c r="C139" s="1"/>
  <c r="C143" a="1"/>
  <c r="C143" s="1"/>
  <c r="C10" a="1"/>
  <c r="C10" s="1"/>
  <c r="C14" a="1"/>
  <c r="C14" s="1"/>
  <c r="C18" a="1"/>
  <c r="C18" s="1"/>
  <c r="C22" a="1"/>
  <c r="C22" s="1"/>
  <c r="C26" a="1"/>
  <c r="C26" s="1"/>
  <c r="C30" a="1"/>
  <c r="C30" s="1"/>
  <c r="C34" a="1"/>
  <c r="C34" s="1"/>
  <c r="C38" a="1"/>
  <c r="C38" s="1"/>
  <c r="C42" a="1"/>
  <c r="C42" s="1"/>
  <c r="C46" a="1"/>
  <c r="C46" s="1"/>
  <c r="C50" a="1"/>
  <c r="C50" s="1"/>
  <c r="C54" a="1"/>
  <c r="C54" s="1"/>
  <c r="C58" a="1"/>
  <c r="C58" s="1"/>
  <c r="C62" a="1"/>
  <c r="C62" s="1"/>
  <c r="C66" a="1"/>
  <c r="C66" s="1"/>
  <c r="C70" a="1"/>
  <c r="C70" s="1"/>
  <c r="C74" a="1"/>
  <c r="C74" s="1"/>
  <c r="C78" a="1"/>
  <c r="C78" s="1"/>
  <c r="C82" a="1"/>
  <c r="C82" s="1"/>
  <c r="C86" a="1"/>
  <c r="C86" s="1"/>
  <c r="C90" a="1"/>
  <c r="C90" s="1"/>
  <c r="C94" a="1"/>
  <c r="C94" s="1"/>
  <c r="C98" a="1"/>
  <c r="C98" s="1"/>
  <c r="C102" a="1"/>
  <c r="C102" s="1"/>
  <c r="C106" a="1"/>
  <c r="C106" s="1"/>
  <c r="C110" a="1"/>
  <c r="C110" s="1"/>
  <c r="C114" a="1"/>
  <c r="C114" s="1"/>
  <c r="C118" a="1"/>
  <c r="C118" s="1"/>
  <c r="C122" a="1"/>
  <c r="C122" s="1"/>
  <c r="C126" a="1"/>
  <c r="C126" s="1"/>
  <c r="C130" a="1"/>
  <c r="C130" s="1"/>
  <c r="C134" a="1"/>
  <c r="C134" s="1"/>
  <c r="C138" a="1"/>
  <c r="C138" s="1"/>
  <c r="C142" a="1"/>
  <c r="C142" s="1"/>
  <c r="C146" a="1"/>
  <c r="C146" s="1"/>
  <c r="C5" a="1"/>
  <c r="C5" s="1"/>
  <c r="D5" s="1"/>
  <c r="C9" a="1"/>
  <c r="C9" s="1"/>
  <c r="C13" a="1"/>
  <c r="C13" s="1"/>
  <c r="C17" a="1"/>
  <c r="C17" s="1"/>
  <c r="C21" a="1"/>
  <c r="C21" s="1"/>
  <c r="C25" a="1"/>
  <c r="C25" s="1"/>
  <c r="C29" a="1"/>
  <c r="C29" s="1"/>
  <c r="C33" a="1"/>
  <c r="C33" s="1"/>
  <c r="C37" a="1"/>
  <c r="C37" s="1"/>
  <c r="C41" a="1"/>
  <c r="C41" s="1"/>
  <c r="C45" a="1"/>
  <c r="C45" s="1"/>
  <c r="C49" a="1"/>
  <c r="C49" s="1"/>
  <c r="C53" a="1"/>
  <c r="C53" s="1"/>
  <c r="C57" a="1"/>
  <c r="C57" s="1"/>
  <c r="C61" a="1"/>
  <c r="C61" s="1"/>
  <c r="C65" a="1"/>
  <c r="C65" s="1"/>
  <c r="C69" a="1"/>
  <c r="C69" s="1"/>
  <c r="C73" a="1"/>
  <c r="C73" s="1"/>
  <c r="C77" a="1"/>
  <c r="C77" s="1"/>
  <c r="C81" a="1"/>
  <c r="C81" s="1"/>
  <c r="C85" a="1"/>
  <c r="C85" s="1"/>
  <c r="C89" a="1"/>
  <c r="C89" s="1"/>
  <c r="C93" a="1"/>
  <c r="C93" s="1"/>
  <c r="C97" a="1"/>
  <c r="C97" s="1"/>
  <c r="C101" a="1"/>
  <c r="C101" s="1"/>
  <c r="C105" a="1"/>
  <c r="C105" s="1"/>
  <c r="C109" a="1"/>
  <c r="C109" s="1"/>
  <c r="C113" a="1"/>
  <c r="C113" s="1"/>
  <c r="C117" a="1"/>
  <c r="C117" s="1"/>
  <c r="C121" a="1"/>
  <c r="C121" s="1"/>
  <c r="C125" a="1"/>
  <c r="C125" s="1"/>
  <c r="C129" a="1"/>
  <c r="C129" s="1"/>
  <c r="C133" a="1"/>
  <c r="C133" s="1"/>
  <c r="C137" a="1"/>
  <c r="C137" s="1"/>
  <c r="C141" a="1"/>
  <c r="C141" s="1"/>
  <c r="C145" a="1"/>
  <c r="C145" s="1"/>
  <c r="V5" l="1" a="1"/>
  <c r="V5" s="1"/>
  <c r="W5" a="1"/>
  <c r="W5" s="1"/>
  <c r="X5" a="1"/>
  <c r="X5" s="1"/>
  <c r="Y5" a="1"/>
  <c r="Y5" s="1"/>
  <c r="Z5" a="1"/>
  <c r="Z5" s="1"/>
  <c r="AA5" a="1"/>
  <c r="AA5" s="1"/>
  <c r="AB5" a="1"/>
  <c r="AB5" s="1"/>
  <c r="AC5" a="1"/>
  <c r="AC5" s="1"/>
  <c r="AD5" a="1"/>
  <c r="AD5" s="1"/>
  <c r="AE5" a="1"/>
  <c r="AE5" s="1"/>
  <c r="AF5" a="1"/>
  <c r="AF5" s="1"/>
  <c r="AG5" a="1"/>
  <c r="AG5" s="1"/>
  <c r="AH5" a="1"/>
  <c r="AH5" s="1"/>
  <c r="AI5" a="1"/>
  <c r="AI5" s="1"/>
  <c r="AJ5" a="1"/>
  <c r="AJ5" s="1"/>
  <c r="AK5" a="1"/>
  <c r="AK5" s="1"/>
  <c r="U6" a="1"/>
  <c r="U6" s="1"/>
  <c r="U7" s="1" a="1"/>
  <c r="U7" s="1"/>
  <c r="D85"/>
  <c r="D77"/>
  <c r="D69"/>
  <c r="D61"/>
  <c r="D141"/>
  <c r="D133"/>
  <c r="D125"/>
  <c r="D117"/>
  <c r="D109"/>
  <c r="D101"/>
  <c r="D93"/>
  <c r="D145"/>
  <c r="D137"/>
  <c r="D129"/>
  <c r="D121"/>
  <c r="D113"/>
  <c r="D105"/>
  <c r="D97"/>
  <c r="D89"/>
  <c r="D81"/>
  <c r="D73"/>
  <c r="D65"/>
  <c r="D57"/>
  <c r="D49"/>
  <c r="D41"/>
  <c r="D33"/>
  <c r="D25"/>
  <c r="D17"/>
  <c r="D9"/>
  <c r="D146"/>
  <c r="D138"/>
  <c r="D130"/>
  <c r="D122"/>
  <c r="D114"/>
  <c r="D106"/>
  <c r="D98"/>
  <c r="D90"/>
  <c r="D82"/>
  <c r="D74"/>
  <c r="D66"/>
  <c r="D58"/>
  <c r="D50"/>
  <c r="D42"/>
  <c r="D34"/>
  <c r="D26"/>
  <c r="D139"/>
  <c r="D131"/>
  <c r="D123"/>
  <c r="D115"/>
  <c r="D107"/>
  <c r="D99"/>
  <c r="D91"/>
  <c r="D83"/>
  <c r="D75"/>
  <c r="D67"/>
  <c r="D59"/>
  <c r="D51"/>
  <c r="D43"/>
  <c r="D35"/>
  <c r="D27"/>
  <c r="D144"/>
  <c r="D136"/>
  <c r="D128"/>
  <c r="D120"/>
  <c r="D112"/>
  <c r="D104"/>
  <c r="D96"/>
  <c r="D88"/>
  <c r="D80"/>
  <c r="D72"/>
  <c r="D64"/>
  <c r="D56"/>
  <c r="D48"/>
  <c r="D40"/>
  <c r="D32"/>
  <c r="D24"/>
  <c r="D53"/>
  <c r="D45"/>
  <c r="D37"/>
  <c r="D29"/>
  <c r="D21"/>
  <c r="D13"/>
  <c r="D142"/>
  <c r="D134"/>
  <c r="D126"/>
  <c r="D118"/>
  <c r="D110"/>
  <c r="D102"/>
  <c r="D94"/>
  <c r="D86"/>
  <c r="D78"/>
  <c r="D70"/>
  <c r="D62"/>
  <c r="D54"/>
  <c r="D46"/>
  <c r="D38"/>
  <c r="D30"/>
  <c r="D143"/>
  <c r="D135"/>
  <c r="D127"/>
  <c r="D119"/>
  <c r="D111"/>
  <c r="D103"/>
  <c r="D95"/>
  <c r="D87"/>
  <c r="D79"/>
  <c r="D71"/>
  <c r="D63"/>
  <c r="D55"/>
  <c r="D47"/>
  <c r="D39"/>
  <c r="D31"/>
  <c r="D140"/>
  <c r="D132"/>
  <c r="D124"/>
  <c r="D116"/>
  <c r="D108"/>
  <c r="D100"/>
  <c r="D92"/>
  <c r="D84"/>
  <c r="D76"/>
  <c r="D68"/>
  <c r="D60"/>
  <c r="D52"/>
  <c r="D44"/>
  <c r="D36"/>
  <c r="D28"/>
  <c r="D22"/>
  <c r="D23"/>
  <c r="D15"/>
  <c r="D20"/>
  <c r="D18"/>
  <c r="D19"/>
  <c r="D16"/>
  <c r="D14"/>
  <c r="D7"/>
  <c r="D12"/>
  <c r="D6"/>
  <c r="D10"/>
  <c r="D11"/>
  <c r="D8"/>
  <c r="V6" l="1" a="1"/>
  <c r="V6" s="1"/>
  <c r="W6" a="1"/>
  <c r="W6" s="1"/>
  <c r="X6" a="1"/>
  <c r="X6" s="1"/>
  <c r="Y6" a="1"/>
  <c r="Y6" s="1"/>
  <c r="Z6" a="1"/>
  <c r="Z6" s="1"/>
  <c r="AA6" a="1"/>
  <c r="AA6" s="1"/>
  <c r="AB6" a="1"/>
  <c r="AB6" s="1"/>
  <c r="AC6" a="1"/>
  <c r="AC6" s="1"/>
  <c r="AD6" a="1"/>
  <c r="AD6" s="1"/>
  <c r="AE6" a="1"/>
  <c r="AE6" s="1"/>
  <c r="AF6" a="1"/>
  <c r="AF6" s="1"/>
  <c r="AG6" a="1"/>
  <c r="AG6" s="1"/>
  <c r="AH6" a="1"/>
  <c r="AH6" s="1"/>
  <c r="AI6" a="1"/>
  <c r="AI6" s="1"/>
  <c r="AJ6" a="1"/>
  <c r="AJ6" s="1"/>
  <c r="AK6" a="1"/>
  <c r="AK6" s="1"/>
  <c r="V7" a="1"/>
  <c r="V7" s="1"/>
  <c r="W7" a="1"/>
  <c r="W7" s="1"/>
  <c r="X7" a="1"/>
  <c r="X7" s="1"/>
  <c r="Y7" a="1"/>
  <c r="Y7" s="1"/>
  <c r="Z7" a="1"/>
  <c r="Z7" s="1"/>
  <c r="AA7" a="1"/>
  <c r="AA7" s="1"/>
  <c r="AB7" a="1"/>
  <c r="AB7" s="1"/>
  <c r="AC7" a="1"/>
  <c r="AC7" s="1"/>
  <c r="AD7" a="1"/>
  <c r="AD7" s="1"/>
  <c r="AE7" a="1"/>
  <c r="AE7" s="1"/>
  <c r="AF7" a="1"/>
  <c r="AF7" s="1"/>
  <c r="AG7" a="1"/>
  <c r="AG7" s="1"/>
  <c r="AH7" a="1"/>
  <c r="AH7" s="1"/>
  <c r="AI7" a="1"/>
  <c r="AI7" s="1"/>
  <c r="AJ7" a="1"/>
  <c r="AJ7" s="1"/>
  <c r="AK7" a="1"/>
  <c r="AK7" s="1"/>
  <c r="U8" a="1"/>
  <c r="U8" s="1"/>
  <c r="E3" a="1"/>
  <c r="E3" s="1"/>
  <c r="F160" a="1"/>
  <c r="F160" s="1"/>
  <c r="G159" a="1"/>
  <c r="G159" s="1"/>
  <c r="E159" a="1"/>
  <c r="E159" s="1"/>
  <c r="F158" a="1"/>
  <c r="F158" s="1"/>
  <c r="G157" a="1"/>
  <c r="G157" s="1"/>
  <c r="E157" a="1"/>
  <c r="E157" s="1"/>
  <c r="F156" a="1"/>
  <c r="F156" s="1"/>
  <c r="G155" a="1"/>
  <c r="G155" s="1"/>
  <c r="E155" a="1"/>
  <c r="E155" s="1"/>
  <c r="F154" a="1"/>
  <c r="F154" s="1"/>
  <c r="G153" a="1"/>
  <c r="G153" s="1"/>
  <c r="E153" a="1"/>
  <c r="E153" s="1"/>
  <c r="F152" a="1"/>
  <c r="F152" s="1"/>
  <c r="G151" a="1"/>
  <c r="G151" s="1"/>
  <c r="E151" a="1"/>
  <c r="E151" s="1"/>
  <c r="F150" a="1"/>
  <c r="F150" s="1"/>
  <c r="G149" a="1"/>
  <c r="G149" s="1"/>
  <c r="E149" a="1"/>
  <c r="E149" s="1"/>
  <c r="F148" a="1"/>
  <c r="F148" s="1"/>
  <c r="G147" a="1"/>
  <c r="G147" s="1"/>
  <c r="E147" a="1"/>
  <c r="E147" s="1"/>
  <c r="F146" a="1"/>
  <c r="F146" s="1"/>
  <c r="G145" a="1"/>
  <c r="G145" s="1"/>
  <c r="E145" a="1"/>
  <c r="E145" s="1"/>
  <c r="G143" a="1"/>
  <c r="G143" s="1"/>
  <c r="F142" a="1"/>
  <c r="F142" s="1"/>
  <c r="E141" a="1"/>
  <c r="E141" s="1"/>
  <c r="G139" a="1"/>
  <c r="G139" s="1"/>
  <c r="F138" a="1"/>
  <c r="F138" s="1"/>
  <c r="E137" a="1"/>
  <c r="E137" s="1"/>
  <c r="G135" a="1"/>
  <c r="G135" s="1"/>
  <c r="F134" a="1"/>
  <c r="F134" s="1"/>
  <c r="E133" a="1"/>
  <c r="E133" s="1"/>
  <c r="G131" a="1"/>
  <c r="G131" s="1"/>
  <c r="F130" a="1"/>
  <c r="F130" s="1"/>
  <c r="E129" a="1"/>
  <c r="E129" s="1"/>
  <c r="G127" a="1"/>
  <c r="G127" s="1"/>
  <c r="F126" a="1"/>
  <c r="F126" s="1"/>
  <c r="E125" a="1"/>
  <c r="E125" s="1"/>
  <c r="G123" a="1"/>
  <c r="G123" s="1"/>
  <c r="F122" a="1"/>
  <c r="F122" s="1"/>
  <c r="E121" a="1"/>
  <c r="E121" s="1"/>
  <c r="G119" a="1"/>
  <c r="G119" s="1"/>
  <c r="F118" a="1"/>
  <c r="F118" s="1"/>
  <c r="E117" a="1"/>
  <c r="E117" s="1"/>
  <c r="G115" a="1"/>
  <c r="G115" s="1"/>
  <c r="F114" a="1"/>
  <c r="F114" s="1"/>
  <c r="E113" a="1"/>
  <c r="E113" s="1"/>
  <c r="G111" a="1"/>
  <c r="G111" s="1"/>
  <c r="F110" a="1"/>
  <c r="F110" s="1"/>
  <c r="E109" a="1"/>
  <c r="E109" s="1"/>
  <c r="G107" a="1"/>
  <c r="G107" s="1"/>
  <c r="F106" a="1"/>
  <c r="F106" s="1"/>
  <c r="E105" a="1"/>
  <c r="E105" s="1"/>
  <c r="G103" a="1"/>
  <c r="G103" s="1"/>
  <c r="F102" a="1"/>
  <c r="F102" s="1"/>
  <c r="E101" a="1"/>
  <c r="E101" s="1"/>
  <c r="G99" a="1"/>
  <c r="G99" s="1"/>
  <c r="F98" a="1"/>
  <c r="F98" s="1"/>
  <c r="E97" a="1"/>
  <c r="E97" s="1"/>
  <c r="G95" a="1"/>
  <c r="G95" s="1"/>
  <c r="F94" a="1"/>
  <c r="F94" s="1"/>
  <c r="E93" a="1"/>
  <c r="E93" s="1"/>
  <c r="G91" a="1"/>
  <c r="G91" s="1"/>
  <c r="F90" a="1"/>
  <c r="F90" s="1"/>
  <c r="E89" a="1"/>
  <c r="E89" s="1"/>
  <c r="E87" a="1"/>
  <c r="E87" s="1"/>
  <c r="F84" a="1"/>
  <c r="F84" s="1"/>
  <c r="G81" a="1"/>
  <c r="G81" s="1"/>
  <c r="E79" a="1"/>
  <c r="E79" s="1"/>
  <c r="F76" a="1"/>
  <c r="F76" s="1"/>
  <c r="G73" a="1"/>
  <c r="G73" s="1"/>
  <c r="E71" a="1"/>
  <c r="E71" s="1"/>
  <c r="F68" a="1"/>
  <c r="F68" s="1"/>
  <c r="G65" a="1"/>
  <c r="G65" s="1"/>
  <c r="E63" a="1"/>
  <c r="E63" s="1"/>
  <c r="F60" a="1"/>
  <c r="F60" s="1"/>
  <c r="G57" a="1"/>
  <c r="G57" s="1"/>
  <c r="E55" a="1"/>
  <c r="E55" s="1"/>
  <c r="E144" a="1"/>
  <c r="E144" s="1"/>
  <c r="G142" a="1"/>
  <c r="G142" s="1"/>
  <c r="F141" a="1"/>
  <c r="F141" s="1"/>
  <c r="E140" a="1"/>
  <c r="E140" s="1"/>
  <c r="G138" a="1"/>
  <c r="G138" s="1"/>
  <c r="F137" a="1"/>
  <c r="F137" s="1"/>
  <c r="E136" a="1"/>
  <c r="E136" s="1"/>
  <c r="G134" a="1"/>
  <c r="G134" s="1"/>
  <c r="F133" a="1"/>
  <c r="F133" s="1"/>
  <c r="E132" a="1"/>
  <c r="E132" s="1"/>
  <c r="G130" a="1"/>
  <c r="G130" s="1"/>
  <c r="F129" a="1"/>
  <c r="F129" s="1"/>
  <c r="E128" a="1"/>
  <c r="E128" s="1"/>
  <c r="G126" a="1"/>
  <c r="G126" s="1"/>
  <c r="F125" a="1"/>
  <c r="F125" s="1"/>
  <c r="E124" a="1"/>
  <c r="E124" s="1"/>
  <c r="G122" a="1"/>
  <c r="G122" s="1"/>
  <c r="F121" a="1"/>
  <c r="F121" s="1"/>
  <c r="E120" a="1"/>
  <c r="E120" s="1"/>
  <c r="G118" a="1"/>
  <c r="G118" s="1"/>
  <c r="F117" a="1"/>
  <c r="F117" s="1"/>
  <c r="E116" a="1"/>
  <c r="E116" s="1"/>
  <c r="G114" a="1"/>
  <c r="G114" s="1"/>
  <c r="F113" a="1"/>
  <c r="F113" s="1"/>
  <c r="E112" a="1"/>
  <c r="E112" s="1"/>
  <c r="G110" a="1"/>
  <c r="G110" s="1"/>
  <c r="F109" a="1"/>
  <c r="F109" s="1"/>
  <c r="E108" a="1"/>
  <c r="E108" s="1"/>
  <c r="G106" a="1"/>
  <c r="G106" s="1"/>
  <c r="F105" a="1"/>
  <c r="F105" s="1"/>
  <c r="E104" a="1"/>
  <c r="E104" s="1"/>
  <c r="G102" a="1"/>
  <c r="G102" s="1"/>
  <c r="F101" a="1"/>
  <c r="F101" s="1"/>
  <c r="E100" a="1"/>
  <c r="E100" s="1"/>
  <c r="G98" a="1"/>
  <c r="G98" s="1"/>
  <c r="F97" a="1"/>
  <c r="F97" s="1"/>
  <c r="E96" a="1"/>
  <c r="E96" s="1"/>
  <c r="G94" a="1"/>
  <c r="G94" s="1"/>
  <c r="F93" a="1"/>
  <c r="F93" s="1"/>
  <c r="E92" a="1"/>
  <c r="E92" s="1"/>
  <c r="G90" a="1"/>
  <c r="G90" s="1"/>
  <c r="F89" a="1"/>
  <c r="F89" s="1"/>
  <c r="G87" a="1"/>
  <c r="G87" s="1"/>
  <c r="E85" a="1"/>
  <c r="E85" s="1"/>
  <c r="F82" a="1"/>
  <c r="F82" s="1"/>
  <c r="G79" a="1"/>
  <c r="G79" s="1"/>
  <c r="E77" a="1"/>
  <c r="E77" s="1"/>
  <c r="F74" a="1"/>
  <c r="F74" s="1"/>
  <c r="G71" a="1"/>
  <c r="G71" s="1"/>
  <c r="E69" a="1"/>
  <c r="E69" s="1"/>
  <c r="F66" a="1"/>
  <c r="F66" s="1"/>
  <c r="G63" a="1"/>
  <c r="G63" s="1"/>
  <c r="E61" a="1"/>
  <c r="E61" s="1"/>
  <c r="F58" a="1"/>
  <c r="F58" s="1"/>
  <c r="G55" a="1"/>
  <c r="G55" s="1"/>
  <c r="F87" a="1"/>
  <c r="F87" s="1"/>
  <c r="E86" a="1"/>
  <c r="E86" s="1"/>
  <c r="G84" a="1"/>
  <c r="G84" s="1"/>
  <c r="F83" a="1"/>
  <c r="F83" s="1"/>
  <c r="E82" a="1"/>
  <c r="E82" s="1"/>
  <c r="G80" a="1"/>
  <c r="G80" s="1"/>
  <c r="F79" a="1"/>
  <c r="F79" s="1"/>
  <c r="E78" a="1"/>
  <c r="E78" s="1"/>
  <c r="G76" a="1"/>
  <c r="G76" s="1"/>
  <c r="F75" a="1"/>
  <c r="F75" s="1"/>
  <c r="E74" a="1"/>
  <c r="E74" s="1"/>
  <c r="G72" a="1"/>
  <c r="G72" s="1"/>
  <c r="F71" a="1"/>
  <c r="F71" s="1"/>
  <c r="E70" a="1"/>
  <c r="E70" s="1"/>
  <c r="G68" a="1"/>
  <c r="G68" s="1"/>
  <c r="F67" a="1"/>
  <c r="F67" s="1"/>
  <c r="E66" a="1"/>
  <c r="E66" s="1"/>
  <c r="G64" a="1"/>
  <c r="G64" s="1"/>
  <c r="F63" a="1"/>
  <c r="F63" s="1"/>
  <c r="E62" a="1"/>
  <c r="E62" s="1"/>
  <c r="G60" a="1"/>
  <c r="G60" s="1"/>
  <c r="F59" a="1"/>
  <c r="F59" s="1"/>
  <c r="E58" a="1"/>
  <c r="E58" s="1"/>
  <c r="G56" a="1"/>
  <c r="G56" s="1"/>
  <c r="F55" a="1"/>
  <c r="F55" s="1"/>
  <c r="E54" a="1"/>
  <c r="E54" s="1"/>
  <c r="G52" a="1"/>
  <c r="G52" s="1"/>
  <c r="F51" a="1"/>
  <c r="F51" s="1"/>
  <c r="E50" a="1"/>
  <c r="E50" s="1"/>
  <c r="G48" a="1"/>
  <c r="G48" s="1"/>
  <c r="F47" a="1"/>
  <c r="F47" s="1"/>
  <c r="E46" a="1"/>
  <c r="E46" s="1"/>
  <c r="G44" a="1"/>
  <c r="G44" s="1"/>
  <c r="F43" a="1"/>
  <c r="F43" s="1"/>
  <c r="E42" a="1"/>
  <c r="E42" s="1"/>
  <c r="G40" a="1"/>
  <c r="G40" s="1"/>
  <c r="F39" a="1"/>
  <c r="F39" s="1"/>
  <c r="E38" a="1"/>
  <c r="E38" s="1"/>
  <c r="G36" a="1"/>
  <c r="G36" s="1"/>
  <c r="F35" a="1"/>
  <c r="F35" s="1"/>
  <c r="E34" a="1"/>
  <c r="E34" s="1"/>
  <c r="G32" a="1"/>
  <c r="G32" s="1"/>
  <c r="F31" a="1"/>
  <c r="F31" s="1"/>
  <c r="G53" a="1"/>
  <c r="G53" s="1"/>
  <c r="F52" a="1"/>
  <c r="F52" s="1"/>
  <c r="E51" a="1"/>
  <c r="E51" s="1"/>
  <c r="G49" a="1"/>
  <c r="G49" s="1"/>
  <c r="F48" a="1"/>
  <c r="F48" s="1"/>
  <c r="E47" a="1"/>
  <c r="E47" s="1"/>
  <c r="G45" a="1"/>
  <c r="G45" s="1"/>
  <c r="F44" a="1"/>
  <c r="F44" s="1"/>
  <c r="E43" a="1"/>
  <c r="E43" s="1"/>
  <c r="G41" a="1"/>
  <c r="G41" s="1"/>
  <c r="F40" a="1"/>
  <c r="F40" s="1"/>
  <c r="E39" a="1"/>
  <c r="E39" s="1"/>
  <c r="G37" a="1"/>
  <c r="G37" s="1"/>
  <c r="F36" a="1"/>
  <c r="F36" s="1"/>
  <c r="E35" a="1"/>
  <c r="E35" s="1"/>
  <c r="G33" a="1"/>
  <c r="G33" s="1"/>
  <c r="F32" a="1"/>
  <c r="F32" s="1"/>
  <c r="E31" a="1"/>
  <c r="E31" s="1"/>
  <c r="F30" a="1"/>
  <c r="F30" s="1"/>
  <c r="G29" a="1"/>
  <c r="G29" s="1"/>
  <c r="E29" a="1"/>
  <c r="E29" s="1"/>
  <c r="F28" a="1"/>
  <c r="F28" s="1"/>
  <c r="G27" a="1"/>
  <c r="G27" s="1"/>
  <c r="E27" a="1"/>
  <c r="E27" s="1"/>
  <c r="F26" a="1"/>
  <c r="F26" s="1"/>
  <c r="G25" a="1"/>
  <c r="G25" s="1"/>
  <c r="E25" a="1"/>
  <c r="E25" s="1"/>
  <c r="F24" a="1"/>
  <c r="F24" s="1"/>
  <c r="G23" a="1"/>
  <c r="G23" s="1"/>
  <c r="E23" a="1"/>
  <c r="E23" s="1"/>
  <c r="F22" a="1"/>
  <c r="F22" s="1"/>
  <c r="G21" a="1"/>
  <c r="G21" s="1"/>
  <c r="E21" a="1"/>
  <c r="E21" s="1"/>
  <c r="F20" a="1"/>
  <c r="F20" s="1"/>
  <c r="G19" a="1"/>
  <c r="G19" s="1"/>
  <c r="E19" a="1"/>
  <c r="E19" s="1"/>
  <c r="F18" a="1"/>
  <c r="F18" s="1"/>
  <c r="G17" a="1"/>
  <c r="G17" s="1"/>
  <c r="E17" a="1"/>
  <c r="E17" s="1"/>
  <c r="F16" a="1"/>
  <c r="F16" s="1"/>
  <c r="G15" a="1"/>
  <c r="G15" s="1"/>
  <c r="E15" a="1"/>
  <c r="E15" s="1"/>
  <c r="F14" a="1"/>
  <c r="F14" s="1"/>
  <c r="G13" a="1"/>
  <c r="G13" s="1"/>
  <c r="E13" a="1"/>
  <c r="E13" s="1"/>
  <c r="F12" a="1"/>
  <c r="F12" s="1"/>
  <c r="G11" a="1"/>
  <c r="G11" s="1"/>
  <c r="E11" a="1"/>
  <c r="E11" s="1"/>
  <c r="F10" a="1"/>
  <c r="F10" s="1"/>
  <c r="G9" a="1"/>
  <c r="G9" s="1"/>
  <c r="E9" a="1"/>
  <c r="E9" s="1"/>
  <c r="F8" a="1"/>
  <c r="F8" s="1"/>
  <c r="G7" a="1"/>
  <c r="G7" s="1"/>
  <c r="E7" a="1"/>
  <c r="E7" s="1"/>
  <c r="F6" a="1"/>
  <c r="F6" s="1"/>
  <c r="G5" a="1"/>
  <c r="G5" s="1"/>
  <c r="E5" a="1"/>
  <c r="E5" s="1"/>
  <c r="F4" a="1"/>
  <c r="F4" s="1"/>
  <c r="G3" a="1"/>
  <c r="G3" s="1"/>
  <c r="G2" a="1"/>
  <c r="G2" s="1"/>
  <c r="G160" a="1"/>
  <c r="G160" s="1"/>
  <c r="E160" a="1"/>
  <c r="E160" s="1"/>
  <c r="F159" a="1"/>
  <c r="F159" s="1"/>
  <c r="G158" a="1"/>
  <c r="G158" s="1"/>
  <c r="E158" a="1"/>
  <c r="E158" s="1"/>
  <c r="F157" a="1"/>
  <c r="F157" s="1"/>
  <c r="G156" a="1"/>
  <c r="G156" s="1"/>
  <c r="E156" a="1"/>
  <c r="E156" s="1"/>
  <c r="F155" a="1"/>
  <c r="F155" s="1"/>
  <c r="G154" a="1"/>
  <c r="G154" s="1"/>
  <c r="E154" a="1"/>
  <c r="E154" s="1"/>
  <c r="F153" a="1"/>
  <c r="F153" s="1"/>
  <c r="G152" a="1"/>
  <c r="G152" s="1"/>
  <c r="E152" a="1"/>
  <c r="E152" s="1"/>
  <c r="F151" a="1"/>
  <c r="F151" s="1"/>
  <c r="G150" a="1"/>
  <c r="G150" s="1"/>
  <c r="E150" a="1"/>
  <c r="E150" s="1"/>
  <c r="F149" a="1"/>
  <c r="F149" s="1"/>
  <c r="G148" a="1"/>
  <c r="G148" s="1"/>
  <c r="E148" a="1"/>
  <c r="E148" s="1"/>
  <c r="F147" a="1"/>
  <c r="F147" s="1"/>
  <c r="G146" a="1"/>
  <c r="G146" s="1"/>
  <c r="E146" a="1"/>
  <c r="E146" s="1"/>
  <c r="F145" a="1"/>
  <c r="F145" s="1"/>
  <c r="F144" a="1"/>
  <c r="F144" s="1"/>
  <c r="E143" a="1"/>
  <c r="E143" s="1"/>
  <c r="G141" a="1"/>
  <c r="G141" s="1"/>
  <c r="F140" a="1"/>
  <c r="F140" s="1"/>
  <c r="E139" a="1"/>
  <c r="E139" s="1"/>
  <c r="G137" a="1"/>
  <c r="G137" s="1"/>
  <c r="F136" a="1"/>
  <c r="F136" s="1"/>
  <c r="E135" a="1"/>
  <c r="E135" s="1"/>
  <c r="G133" a="1"/>
  <c r="G133" s="1"/>
  <c r="F132" a="1"/>
  <c r="F132" s="1"/>
  <c r="E131" a="1"/>
  <c r="E131" s="1"/>
  <c r="G129" a="1"/>
  <c r="G129" s="1"/>
  <c r="F128" a="1"/>
  <c r="F128" s="1"/>
  <c r="E127" a="1"/>
  <c r="E127" s="1"/>
  <c r="G125" a="1"/>
  <c r="G125" s="1"/>
  <c r="F124" a="1"/>
  <c r="F124" s="1"/>
  <c r="E123" a="1"/>
  <c r="E123" s="1"/>
  <c r="G121" a="1"/>
  <c r="G121" s="1"/>
  <c r="F120" a="1"/>
  <c r="F120" s="1"/>
  <c r="E119" a="1"/>
  <c r="E119" s="1"/>
  <c r="G117" a="1"/>
  <c r="G117" s="1"/>
  <c r="F116" a="1"/>
  <c r="F116" s="1"/>
  <c r="E115" a="1"/>
  <c r="E115" s="1"/>
  <c r="G113" a="1"/>
  <c r="G113" s="1"/>
  <c r="F112" a="1"/>
  <c r="F112" s="1"/>
  <c r="E111" a="1"/>
  <c r="E111" s="1"/>
  <c r="G109" a="1"/>
  <c r="G109" s="1"/>
  <c r="F108" a="1"/>
  <c r="F108" s="1"/>
  <c r="E107" a="1"/>
  <c r="E107" s="1"/>
  <c r="G105" a="1"/>
  <c r="G105" s="1"/>
  <c r="F104" a="1"/>
  <c r="F104" s="1"/>
  <c r="E103" a="1"/>
  <c r="E103" s="1"/>
  <c r="G101" a="1"/>
  <c r="G101" s="1"/>
  <c r="F100" a="1"/>
  <c r="F100" s="1"/>
  <c r="E99" a="1"/>
  <c r="E99" s="1"/>
  <c r="G97" a="1"/>
  <c r="G97" s="1"/>
  <c r="F96" a="1"/>
  <c r="F96" s="1"/>
  <c r="E95" a="1"/>
  <c r="E95" s="1"/>
  <c r="G93" a="1"/>
  <c r="G93" s="1"/>
  <c r="F92" a="1"/>
  <c r="F92" s="1"/>
  <c r="E91" a="1"/>
  <c r="E91" s="1"/>
  <c r="G89" a="1"/>
  <c r="G89" s="1"/>
  <c r="F88" a="1"/>
  <c r="F88" s="1"/>
  <c r="G85" a="1"/>
  <c r="G85" s="1"/>
  <c r="E83" a="1"/>
  <c r="E83" s="1"/>
  <c r="F80" a="1"/>
  <c r="F80" s="1"/>
  <c r="G77" a="1"/>
  <c r="G77" s="1"/>
  <c r="E75" a="1"/>
  <c r="E75" s="1"/>
  <c r="F72" a="1"/>
  <c r="F72" s="1"/>
  <c r="G69" a="1"/>
  <c r="G69" s="1"/>
  <c r="E67" a="1"/>
  <c r="E67" s="1"/>
  <c r="F64" a="1"/>
  <c r="F64" s="1"/>
  <c r="G61" a="1"/>
  <c r="G61" s="1"/>
  <c r="E59" a="1"/>
  <c r="E59" s="1"/>
  <c r="F56" a="1"/>
  <c r="F56" s="1"/>
  <c r="G144" a="1"/>
  <c r="G144" s="1"/>
  <c r="F143" a="1"/>
  <c r="F143" s="1"/>
  <c r="E142" a="1"/>
  <c r="E142" s="1"/>
  <c r="G140" a="1"/>
  <c r="G140" s="1"/>
  <c r="F139" a="1"/>
  <c r="F139" s="1"/>
  <c r="E138" a="1"/>
  <c r="E138" s="1"/>
  <c r="G136" a="1"/>
  <c r="G136" s="1"/>
  <c r="F135" a="1"/>
  <c r="F135" s="1"/>
  <c r="E134" a="1"/>
  <c r="E134" s="1"/>
  <c r="G132" a="1"/>
  <c r="G132" s="1"/>
  <c r="F131" a="1"/>
  <c r="F131" s="1"/>
  <c r="E130" a="1"/>
  <c r="E130" s="1"/>
  <c r="G128" a="1"/>
  <c r="G128" s="1"/>
  <c r="F127" a="1"/>
  <c r="F127" s="1"/>
  <c r="E126" a="1"/>
  <c r="E126" s="1"/>
  <c r="G124" a="1"/>
  <c r="G124" s="1"/>
  <c r="F123" a="1"/>
  <c r="F123" s="1"/>
  <c r="E122" a="1"/>
  <c r="E122" s="1"/>
  <c r="G120" a="1"/>
  <c r="G120" s="1"/>
  <c r="F119" a="1"/>
  <c r="F119" s="1"/>
  <c r="E118" a="1"/>
  <c r="E118" s="1"/>
  <c r="G116" a="1"/>
  <c r="G116" s="1"/>
  <c r="F115" a="1"/>
  <c r="F115" s="1"/>
  <c r="E114" a="1"/>
  <c r="E114" s="1"/>
  <c r="G112" a="1"/>
  <c r="G112" s="1"/>
  <c r="F111" a="1"/>
  <c r="F111" s="1"/>
  <c r="E110" a="1"/>
  <c r="E110" s="1"/>
  <c r="G108" a="1"/>
  <c r="G108" s="1"/>
  <c r="F107" a="1"/>
  <c r="F107" s="1"/>
  <c r="E106" a="1"/>
  <c r="E106" s="1"/>
  <c r="G104" a="1"/>
  <c r="G104" s="1"/>
  <c r="F103" a="1"/>
  <c r="F103" s="1"/>
  <c r="E102" a="1"/>
  <c r="E102" s="1"/>
  <c r="G100" a="1"/>
  <c r="G100" s="1"/>
  <c r="F99" a="1"/>
  <c r="F99" s="1"/>
  <c r="E98" a="1"/>
  <c r="E98" s="1"/>
  <c r="G96" a="1"/>
  <c r="G96" s="1"/>
  <c r="F95" a="1"/>
  <c r="F95" s="1"/>
  <c r="E94" a="1"/>
  <c r="E94" s="1"/>
  <c r="G92" a="1"/>
  <c r="G92" s="1"/>
  <c r="F91" a="1"/>
  <c r="F91" s="1"/>
  <c r="E90" a="1"/>
  <c r="E90" s="1"/>
  <c r="G88" a="1"/>
  <c r="G88" s="1"/>
  <c r="F86" a="1"/>
  <c r="F86" s="1"/>
  <c r="G83" a="1"/>
  <c r="G83" s="1"/>
  <c r="E81" a="1"/>
  <c r="E81" s="1"/>
  <c r="F78" a="1"/>
  <c r="F78" s="1"/>
  <c r="G75" a="1"/>
  <c r="G75" s="1"/>
  <c r="E73" a="1"/>
  <c r="E73" s="1"/>
  <c r="F70" a="1"/>
  <c r="F70" s="1"/>
  <c r="G67" a="1"/>
  <c r="G67" s="1"/>
  <c r="E65" a="1"/>
  <c r="E65" s="1"/>
  <c r="F62" a="1"/>
  <c r="F62" s="1"/>
  <c r="G59" a="1"/>
  <c r="G59" s="1"/>
  <c r="E57" a="1"/>
  <c r="E57" s="1"/>
  <c r="E88" a="1"/>
  <c r="E88" s="1"/>
  <c r="G86" a="1"/>
  <c r="G86" s="1"/>
  <c r="F85" a="1"/>
  <c r="F85" s="1"/>
  <c r="E84" a="1"/>
  <c r="E84" s="1"/>
  <c r="G82" a="1"/>
  <c r="G82" s="1"/>
  <c r="F81" a="1"/>
  <c r="F81" s="1"/>
  <c r="E80" a="1"/>
  <c r="E80" s="1"/>
  <c r="G78" a="1"/>
  <c r="G78" s="1"/>
  <c r="F77" a="1"/>
  <c r="F77" s="1"/>
  <c r="E76" a="1"/>
  <c r="E76" s="1"/>
  <c r="G74" a="1"/>
  <c r="G74" s="1"/>
  <c r="F73" a="1"/>
  <c r="F73" s="1"/>
  <c r="E72" a="1"/>
  <c r="E72" s="1"/>
  <c r="G70" a="1"/>
  <c r="G70" s="1"/>
  <c r="F69" a="1"/>
  <c r="F69" s="1"/>
  <c r="E68" a="1"/>
  <c r="E68" s="1"/>
  <c r="G66" a="1"/>
  <c r="G66" s="1"/>
  <c r="F65" a="1"/>
  <c r="F65" s="1"/>
  <c r="E64" a="1"/>
  <c r="E64" s="1"/>
  <c r="G62" a="1"/>
  <c r="G62" s="1"/>
  <c r="F61" a="1"/>
  <c r="F61" s="1"/>
  <c r="E60" a="1"/>
  <c r="E60" s="1"/>
  <c r="G58" a="1"/>
  <c r="G58" s="1"/>
  <c r="F57" a="1"/>
  <c r="F57" s="1"/>
  <c r="E56" a="1"/>
  <c r="E56" s="1"/>
  <c r="G54" a="1"/>
  <c r="G54" s="1"/>
  <c r="F53" a="1"/>
  <c r="F53" s="1"/>
  <c r="E52" a="1"/>
  <c r="E52" s="1"/>
  <c r="G50" a="1"/>
  <c r="G50" s="1"/>
  <c r="F49" a="1"/>
  <c r="F49" s="1"/>
  <c r="E48" a="1"/>
  <c r="E48" s="1"/>
  <c r="G46" a="1"/>
  <c r="G46" s="1"/>
  <c r="F45" a="1"/>
  <c r="F45" s="1"/>
  <c r="E44" a="1"/>
  <c r="E44" s="1"/>
  <c r="G42" a="1"/>
  <c r="G42" s="1"/>
  <c r="F41" a="1"/>
  <c r="F41" s="1"/>
  <c r="E40" a="1"/>
  <c r="E40" s="1"/>
  <c r="G38" a="1"/>
  <c r="G38" s="1"/>
  <c r="F37" a="1"/>
  <c r="F37" s="1"/>
  <c r="E36" a="1"/>
  <c r="E36" s="1"/>
  <c r="G34" a="1"/>
  <c r="G34" s="1"/>
  <c r="F33" a="1"/>
  <c r="F33" s="1"/>
  <c r="E32" a="1"/>
  <c r="E32" s="1"/>
  <c r="F54" a="1"/>
  <c r="F54" s="1"/>
  <c r="E53" a="1"/>
  <c r="E53" s="1"/>
  <c r="G51" a="1"/>
  <c r="G51" s="1"/>
  <c r="F50" a="1"/>
  <c r="F50" s="1"/>
  <c r="E49" a="1"/>
  <c r="E49" s="1"/>
  <c r="G47" a="1"/>
  <c r="G47" s="1"/>
  <c r="F46" a="1"/>
  <c r="F46" s="1"/>
  <c r="E45" a="1"/>
  <c r="E45" s="1"/>
  <c r="G43" a="1"/>
  <c r="G43" s="1"/>
  <c r="F42" a="1"/>
  <c r="F42" s="1"/>
  <c r="E41" a="1"/>
  <c r="E41" s="1"/>
  <c r="G39" a="1"/>
  <c r="G39" s="1"/>
  <c r="F38" a="1"/>
  <c r="F38" s="1"/>
  <c r="E37" a="1"/>
  <c r="E37" s="1"/>
  <c r="G35" a="1"/>
  <c r="G35" s="1"/>
  <c r="F34" a="1"/>
  <c r="F34" s="1"/>
  <c r="E33" a="1"/>
  <c r="E33" s="1"/>
  <c r="G31" a="1"/>
  <c r="G31" s="1"/>
  <c r="G30" a="1"/>
  <c r="G30" s="1"/>
  <c r="E30" a="1"/>
  <c r="E30" s="1"/>
  <c r="F29" a="1"/>
  <c r="F29" s="1"/>
  <c r="G28" a="1"/>
  <c r="G28" s="1"/>
  <c r="E28" a="1"/>
  <c r="E28" s="1"/>
  <c r="F27" a="1"/>
  <c r="F27" s="1"/>
  <c r="G26" a="1"/>
  <c r="G26" s="1"/>
  <c r="E26" a="1"/>
  <c r="E26" s="1"/>
  <c r="F25" a="1"/>
  <c r="F25" s="1"/>
  <c r="G24" a="1"/>
  <c r="G24" s="1"/>
  <c r="E24" a="1"/>
  <c r="E24" s="1"/>
  <c r="F23" a="1"/>
  <c r="F23" s="1"/>
  <c r="G22" a="1"/>
  <c r="G22" s="1"/>
  <c r="E22" a="1"/>
  <c r="E22" s="1"/>
  <c r="F21" a="1"/>
  <c r="F21" s="1"/>
  <c r="G20" a="1"/>
  <c r="G20" s="1"/>
  <c r="E20" a="1"/>
  <c r="E20" s="1"/>
  <c r="F19" a="1"/>
  <c r="F19" s="1"/>
  <c r="G18" a="1"/>
  <c r="G18" s="1"/>
  <c r="E18" a="1"/>
  <c r="E18" s="1"/>
  <c r="F17" a="1"/>
  <c r="F17" s="1"/>
  <c r="G16" a="1"/>
  <c r="G16" s="1"/>
  <c r="E16" a="1"/>
  <c r="E16" s="1"/>
  <c r="F15" a="1"/>
  <c r="F15" s="1"/>
  <c r="G14" a="1"/>
  <c r="G14" s="1"/>
  <c r="E14" a="1"/>
  <c r="E14" s="1"/>
  <c r="F13" a="1"/>
  <c r="F13" s="1"/>
  <c r="G12" a="1"/>
  <c r="G12" s="1"/>
  <c r="E12" a="1"/>
  <c r="E12" s="1"/>
  <c r="F11" a="1"/>
  <c r="F11" s="1"/>
  <c r="G10" a="1"/>
  <c r="G10" s="1"/>
  <c r="E10" a="1"/>
  <c r="E10" s="1"/>
  <c r="F9" a="1"/>
  <c r="F9" s="1"/>
  <c r="G8" a="1"/>
  <c r="G8" s="1"/>
  <c r="E8" a="1"/>
  <c r="E8" s="1"/>
  <c r="F7" a="1"/>
  <c r="F7" s="1"/>
  <c r="G6" a="1"/>
  <c r="G6" s="1"/>
  <c r="E6" a="1"/>
  <c r="E6" s="1"/>
  <c r="F5" a="1"/>
  <c r="F5" s="1"/>
  <c r="G4" a="1"/>
  <c r="G4" s="1"/>
  <c r="E4" a="1"/>
  <c r="E4" s="1"/>
  <c r="F3" a="1"/>
  <c r="F3" s="1"/>
  <c r="F2" a="1"/>
  <c r="F2" s="1"/>
  <c r="E2" a="1"/>
  <c r="E2" s="1"/>
  <c r="V8" l="1" a="1"/>
  <c r="V8" s="1"/>
  <c r="W8" a="1"/>
  <c r="W8" s="1"/>
  <c r="X8" a="1"/>
  <c r="X8" s="1"/>
  <c r="Y8" a="1"/>
  <c r="Y8" s="1"/>
  <c r="Z8" a="1"/>
  <c r="Z8" s="1"/>
  <c r="AA8" a="1"/>
  <c r="AA8" s="1"/>
  <c r="AB8" a="1"/>
  <c r="AB8" s="1"/>
  <c r="AC8" a="1"/>
  <c r="AC8" s="1"/>
  <c r="AD8" a="1"/>
  <c r="AD8" s="1"/>
  <c r="AE8" a="1"/>
  <c r="AE8" s="1"/>
  <c r="AF8" a="1"/>
  <c r="AF8" s="1"/>
  <c r="AG8" a="1"/>
  <c r="AG8" s="1"/>
  <c r="AH8" a="1"/>
  <c r="AH8" s="1"/>
  <c r="AI8" a="1"/>
  <c r="AI8" s="1"/>
  <c r="AJ8" a="1"/>
  <c r="AJ8" s="1"/>
  <c r="AK8" a="1"/>
  <c r="AK8" s="1"/>
  <c r="U9" a="1"/>
  <c r="U9" s="1"/>
  <c r="H4" a="1"/>
  <c r="H4" s="1"/>
  <c r="J4" a="1"/>
  <c r="J4" s="1"/>
  <c r="L4" a="1"/>
  <c r="L4" s="1"/>
  <c r="N4" a="1"/>
  <c r="N4" s="1"/>
  <c r="I4" a="1"/>
  <c r="I4" s="1"/>
  <c r="K4" a="1"/>
  <c r="K4" s="1"/>
  <c r="M4" a="1"/>
  <c r="M4" s="1"/>
  <c r="O4" a="1"/>
  <c r="O4" s="1"/>
  <c r="H8" a="1"/>
  <c r="H8" s="1"/>
  <c r="J8" a="1"/>
  <c r="J8" s="1"/>
  <c r="L8" a="1"/>
  <c r="L8" s="1"/>
  <c r="N8" a="1"/>
  <c r="N8" s="1"/>
  <c r="I8" a="1"/>
  <c r="I8" s="1"/>
  <c r="K8" a="1"/>
  <c r="K8" s="1"/>
  <c r="M8" a="1"/>
  <c r="M8" s="1"/>
  <c r="O8" a="1"/>
  <c r="O8" s="1"/>
  <c r="H12" a="1"/>
  <c r="H12" s="1"/>
  <c r="J12" a="1"/>
  <c r="J12" s="1"/>
  <c r="L12" a="1"/>
  <c r="L12" s="1"/>
  <c r="N12" a="1"/>
  <c r="N12" s="1"/>
  <c r="I12" a="1"/>
  <c r="I12" s="1"/>
  <c r="K12" a="1"/>
  <c r="K12" s="1"/>
  <c r="M12" a="1"/>
  <c r="M12" s="1"/>
  <c r="O12" a="1"/>
  <c r="O12" s="1"/>
  <c r="H16" a="1"/>
  <c r="H16" s="1"/>
  <c r="J16" a="1"/>
  <c r="J16" s="1"/>
  <c r="L16" a="1"/>
  <c r="L16" s="1"/>
  <c r="N16" a="1"/>
  <c r="N16" s="1"/>
  <c r="I16" a="1"/>
  <c r="I16" s="1"/>
  <c r="K16" a="1"/>
  <c r="K16" s="1"/>
  <c r="M16" a="1"/>
  <c r="M16" s="1"/>
  <c r="O16" a="1"/>
  <c r="O16" s="1"/>
  <c r="H20" a="1"/>
  <c r="H20" s="1"/>
  <c r="J20" a="1"/>
  <c r="J20" s="1"/>
  <c r="L20" a="1"/>
  <c r="L20" s="1"/>
  <c r="N20" a="1"/>
  <c r="N20" s="1"/>
  <c r="I20" a="1"/>
  <c r="I20" s="1"/>
  <c r="K20" a="1"/>
  <c r="K20" s="1"/>
  <c r="M20" a="1"/>
  <c r="M20" s="1"/>
  <c r="O20" a="1"/>
  <c r="O20" s="1"/>
  <c r="H24" a="1"/>
  <c r="H24" s="1"/>
  <c r="J24" a="1"/>
  <c r="J24" s="1"/>
  <c r="L24" a="1"/>
  <c r="L24" s="1"/>
  <c r="N24" a="1"/>
  <c r="N24" s="1"/>
  <c r="I24" a="1"/>
  <c r="I24" s="1"/>
  <c r="K24" a="1"/>
  <c r="K24" s="1"/>
  <c r="M24" a="1"/>
  <c r="M24" s="1"/>
  <c r="O24" a="1"/>
  <c r="O24" s="1"/>
  <c r="H28" a="1"/>
  <c r="H28" s="1"/>
  <c r="J28" a="1"/>
  <c r="J28" s="1"/>
  <c r="L28" a="1"/>
  <c r="L28" s="1"/>
  <c r="N28" a="1"/>
  <c r="N28" s="1"/>
  <c r="I28" a="1"/>
  <c r="I28" s="1"/>
  <c r="K28" a="1"/>
  <c r="K28" s="1"/>
  <c r="M28" a="1"/>
  <c r="M28" s="1"/>
  <c r="O28" a="1"/>
  <c r="O28" s="1"/>
  <c r="H31" a="1"/>
  <c r="H31" s="1"/>
  <c r="J31" a="1"/>
  <c r="J31" s="1"/>
  <c r="L31" a="1"/>
  <c r="L31" s="1"/>
  <c r="N31" a="1"/>
  <c r="N31" s="1"/>
  <c r="I31" a="1"/>
  <c r="I31" s="1"/>
  <c r="K31" a="1"/>
  <c r="K31" s="1"/>
  <c r="M31" a="1"/>
  <c r="M31" s="1"/>
  <c r="O31" a="1"/>
  <c r="O31" s="1"/>
  <c r="H39" a="1"/>
  <c r="H39" s="1"/>
  <c r="J39" a="1"/>
  <c r="J39" s="1"/>
  <c r="L39" a="1"/>
  <c r="L39" s="1"/>
  <c r="N39" a="1"/>
  <c r="N39" s="1"/>
  <c r="I39" a="1"/>
  <c r="I39" s="1"/>
  <c r="K39" a="1"/>
  <c r="K39" s="1"/>
  <c r="M39" a="1"/>
  <c r="M39" s="1"/>
  <c r="O39" a="1"/>
  <c r="O39" s="1"/>
  <c r="H47" a="1"/>
  <c r="H47" s="1"/>
  <c r="J47" a="1"/>
  <c r="J47" s="1"/>
  <c r="L47" a="1"/>
  <c r="L47" s="1"/>
  <c r="N47" a="1"/>
  <c r="N47" s="1"/>
  <c r="I47" a="1"/>
  <c r="I47" s="1"/>
  <c r="K47" a="1"/>
  <c r="K47" s="1"/>
  <c r="M47" a="1"/>
  <c r="M47" s="1"/>
  <c r="O47" a="1"/>
  <c r="O47" s="1"/>
  <c r="H34" a="1"/>
  <c r="H34" s="1"/>
  <c r="J34" a="1"/>
  <c r="J34" s="1"/>
  <c r="L34" a="1"/>
  <c r="L34" s="1"/>
  <c r="N34" a="1"/>
  <c r="N34" s="1"/>
  <c r="I34" a="1"/>
  <c r="I34" s="1"/>
  <c r="K34" a="1"/>
  <c r="K34" s="1"/>
  <c r="M34" a="1"/>
  <c r="M34" s="1"/>
  <c r="O34" a="1"/>
  <c r="O34" s="1"/>
  <c r="H42" a="1"/>
  <c r="H42" s="1"/>
  <c r="J42" a="1"/>
  <c r="J42" s="1"/>
  <c r="L42" a="1"/>
  <c r="L42" s="1"/>
  <c r="N42" a="1"/>
  <c r="N42" s="1"/>
  <c r="I42" a="1"/>
  <c r="I42" s="1"/>
  <c r="K42" a="1"/>
  <c r="K42" s="1"/>
  <c r="M42" a="1"/>
  <c r="M42" s="1"/>
  <c r="O42" a="1"/>
  <c r="O42" s="1"/>
  <c r="H50" a="1"/>
  <c r="H50" s="1"/>
  <c r="J50" a="1"/>
  <c r="J50" s="1"/>
  <c r="L50" a="1"/>
  <c r="L50" s="1"/>
  <c r="N50" a="1"/>
  <c r="N50" s="1"/>
  <c r="I50" a="1"/>
  <c r="I50" s="1"/>
  <c r="K50" a="1"/>
  <c r="K50" s="1"/>
  <c r="M50" a="1"/>
  <c r="M50" s="1"/>
  <c r="O50" a="1"/>
  <c r="O50" s="1"/>
  <c r="I58" a="1"/>
  <c r="I58" s="1"/>
  <c r="K58" a="1"/>
  <c r="K58" s="1"/>
  <c r="M58" a="1"/>
  <c r="M58" s="1"/>
  <c r="O58" a="1"/>
  <c r="O58" s="1"/>
  <c r="H58" a="1"/>
  <c r="H58" s="1"/>
  <c r="J58" a="1"/>
  <c r="J58" s="1"/>
  <c r="L58" a="1"/>
  <c r="L58" s="1"/>
  <c r="N58" a="1"/>
  <c r="N58" s="1"/>
  <c r="I66" a="1"/>
  <c r="I66" s="1"/>
  <c r="K66" a="1"/>
  <c r="K66" s="1"/>
  <c r="M66" a="1"/>
  <c r="M66" s="1"/>
  <c r="O66" a="1"/>
  <c r="O66" s="1"/>
  <c r="H66" a="1"/>
  <c r="H66" s="1"/>
  <c r="J66" a="1"/>
  <c r="J66" s="1"/>
  <c r="L66" a="1"/>
  <c r="L66" s="1"/>
  <c r="N66" a="1"/>
  <c r="N66" s="1"/>
  <c r="I74" a="1"/>
  <c r="I74" s="1"/>
  <c r="K74" a="1"/>
  <c r="K74" s="1"/>
  <c r="M74" a="1"/>
  <c r="M74" s="1"/>
  <c r="O74" a="1"/>
  <c r="O74" s="1"/>
  <c r="H74" a="1"/>
  <c r="H74" s="1"/>
  <c r="J74" a="1"/>
  <c r="J74" s="1"/>
  <c r="L74" a="1"/>
  <c r="L74" s="1"/>
  <c r="N74" a="1"/>
  <c r="N74" s="1"/>
  <c r="I82" a="1"/>
  <c r="I82" s="1"/>
  <c r="K82" a="1"/>
  <c r="K82" s="1"/>
  <c r="M82" a="1"/>
  <c r="M82" s="1"/>
  <c r="O82" a="1"/>
  <c r="O82" s="1"/>
  <c r="H82" a="1"/>
  <c r="H82" s="1"/>
  <c r="J82" a="1"/>
  <c r="J82" s="1"/>
  <c r="L82" a="1"/>
  <c r="L82" s="1"/>
  <c r="N82" a="1"/>
  <c r="N82" s="1"/>
  <c r="I59" a="1"/>
  <c r="I59" s="1"/>
  <c r="K59" a="1"/>
  <c r="K59" s="1"/>
  <c r="M59" a="1"/>
  <c r="M59" s="1"/>
  <c r="O59" a="1"/>
  <c r="O59" s="1"/>
  <c r="H59" a="1"/>
  <c r="H59" s="1"/>
  <c r="J59" a="1"/>
  <c r="J59" s="1"/>
  <c r="L59" a="1"/>
  <c r="L59" s="1"/>
  <c r="N59" a="1"/>
  <c r="N59" s="1"/>
  <c r="I75" a="1"/>
  <c r="I75" s="1"/>
  <c r="K75" a="1"/>
  <c r="K75" s="1"/>
  <c r="M75" a="1"/>
  <c r="M75" s="1"/>
  <c r="O75" a="1"/>
  <c r="O75" s="1"/>
  <c r="H75" a="1"/>
  <c r="H75" s="1"/>
  <c r="J75" a="1"/>
  <c r="J75" s="1"/>
  <c r="L75" a="1"/>
  <c r="L75" s="1"/>
  <c r="N75" a="1"/>
  <c r="N75" s="1"/>
  <c r="I92" a="1"/>
  <c r="I92" s="1"/>
  <c r="K92" a="1"/>
  <c r="K92" s="1"/>
  <c r="M92" a="1"/>
  <c r="M92" s="1"/>
  <c r="O92" a="1"/>
  <c r="O92" s="1"/>
  <c r="H92" a="1"/>
  <c r="H92" s="1"/>
  <c r="J92" a="1"/>
  <c r="J92" s="1"/>
  <c r="L92" a="1"/>
  <c r="L92" s="1"/>
  <c r="N92" a="1"/>
  <c r="N92" s="1"/>
  <c r="I100" a="1"/>
  <c r="I100" s="1"/>
  <c r="K100" a="1"/>
  <c r="K100" s="1"/>
  <c r="M100" a="1"/>
  <c r="M100" s="1"/>
  <c r="O100" a="1"/>
  <c r="O100" s="1"/>
  <c r="H100" a="1"/>
  <c r="H100" s="1"/>
  <c r="J100" a="1"/>
  <c r="J100" s="1"/>
  <c r="L100" a="1"/>
  <c r="L100" s="1"/>
  <c r="N100" a="1"/>
  <c r="N100" s="1"/>
  <c r="H108" a="1"/>
  <c r="H108" s="1"/>
  <c r="J108" a="1"/>
  <c r="J108" s="1"/>
  <c r="L108" a="1"/>
  <c r="L108" s="1"/>
  <c r="N108" a="1"/>
  <c r="N108" s="1"/>
  <c r="I108" a="1"/>
  <c r="I108" s="1"/>
  <c r="K108" a="1"/>
  <c r="K108" s="1"/>
  <c r="M108" a="1"/>
  <c r="M108" s="1"/>
  <c r="O108" a="1"/>
  <c r="O108" s="1"/>
  <c r="H116" a="1"/>
  <c r="H116" s="1"/>
  <c r="J116" a="1"/>
  <c r="J116" s="1"/>
  <c r="L116" a="1"/>
  <c r="L116" s="1"/>
  <c r="N116" a="1"/>
  <c r="N116" s="1"/>
  <c r="I116" a="1"/>
  <c r="I116" s="1"/>
  <c r="K116" a="1"/>
  <c r="K116" s="1"/>
  <c r="M116" a="1"/>
  <c r="M116" s="1"/>
  <c r="O116" a="1"/>
  <c r="O116" s="1"/>
  <c r="H124" a="1"/>
  <c r="H124" s="1"/>
  <c r="J124" a="1"/>
  <c r="J124" s="1"/>
  <c r="L124" a="1"/>
  <c r="L124" s="1"/>
  <c r="N124" a="1"/>
  <c r="N124" s="1"/>
  <c r="I124" a="1"/>
  <c r="I124" s="1"/>
  <c r="K124" a="1"/>
  <c r="K124" s="1"/>
  <c r="M124" a="1"/>
  <c r="M124" s="1"/>
  <c r="O124" a="1"/>
  <c r="O124" s="1"/>
  <c r="H132" a="1"/>
  <c r="H132" s="1"/>
  <c r="J132" a="1"/>
  <c r="J132" s="1"/>
  <c r="L132" a="1"/>
  <c r="L132" s="1"/>
  <c r="N132" a="1"/>
  <c r="N132" s="1"/>
  <c r="I132" a="1"/>
  <c r="I132" s="1"/>
  <c r="K132" a="1"/>
  <c r="K132" s="1"/>
  <c r="M132" a="1"/>
  <c r="M132" s="1"/>
  <c r="O132" a="1"/>
  <c r="O132" s="1"/>
  <c r="H140" a="1"/>
  <c r="H140" s="1"/>
  <c r="J140" a="1"/>
  <c r="J140" s="1"/>
  <c r="L140" a="1"/>
  <c r="L140" s="1"/>
  <c r="N140" a="1"/>
  <c r="N140" s="1"/>
  <c r="I140" a="1"/>
  <c r="I140" s="1"/>
  <c r="K140" a="1"/>
  <c r="K140" s="1"/>
  <c r="M140" a="1"/>
  <c r="M140" s="1"/>
  <c r="O140" a="1"/>
  <c r="O140" s="1"/>
  <c r="I61" a="1"/>
  <c r="I61" s="1"/>
  <c r="K61" a="1"/>
  <c r="K61" s="1"/>
  <c r="M61" a="1"/>
  <c r="M61" s="1"/>
  <c r="O61" a="1"/>
  <c r="O61" s="1"/>
  <c r="H61" a="1"/>
  <c r="H61" s="1"/>
  <c r="J61" a="1"/>
  <c r="J61" s="1"/>
  <c r="L61" a="1"/>
  <c r="L61" s="1"/>
  <c r="N61" a="1"/>
  <c r="N61" s="1"/>
  <c r="I77" a="1"/>
  <c r="I77" s="1"/>
  <c r="K77" a="1"/>
  <c r="K77" s="1"/>
  <c r="M77" a="1"/>
  <c r="M77" s="1"/>
  <c r="O77" a="1"/>
  <c r="O77" s="1"/>
  <c r="H77" a="1"/>
  <c r="H77" s="1"/>
  <c r="J77" a="1"/>
  <c r="J77" s="1"/>
  <c r="L77" a="1"/>
  <c r="L77" s="1"/>
  <c r="N77" a="1"/>
  <c r="N77" s="1"/>
  <c r="I93" a="1"/>
  <c r="I93" s="1"/>
  <c r="K93" a="1"/>
  <c r="K93" s="1"/>
  <c r="M93" a="1"/>
  <c r="M93" s="1"/>
  <c r="O93" a="1"/>
  <c r="O93" s="1"/>
  <c r="H93" a="1"/>
  <c r="H93" s="1"/>
  <c r="J93" a="1"/>
  <c r="J93" s="1"/>
  <c r="L93" a="1"/>
  <c r="L93" s="1"/>
  <c r="N93" a="1"/>
  <c r="N93" s="1"/>
  <c r="I101" a="1"/>
  <c r="I101" s="1"/>
  <c r="K101" a="1"/>
  <c r="K101" s="1"/>
  <c r="M101" a="1"/>
  <c r="M101" s="1"/>
  <c r="O101" a="1"/>
  <c r="O101" s="1"/>
  <c r="H101" a="1"/>
  <c r="H101" s="1"/>
  <c r="J101" a="1"/>
  <c r="J101" s="1"/>
  <c r="L101" a="1"/>
  <c r="L101" s="1"/>
  <c r="N101" a="1"/>
  <c r="N101" s="1"/>
  <c r="H109" a="1"/>
  <c r="H109" s="1"/>
  <c r="J109" a="1"/>
  <c r="J109" s="1"/>
  <c r="L109" a="1"/>
  <c r="L109" s="1"/>
  <c r="N109" a="1"/>
  <c r="N109" s="1"/>
  <c r="I109" a="1"/>
  <c r="I109" s="1"/>
  <c r="K109" a="1"/>
  <c r="K109" s="1"/>
  <c r="M109" a="1"/>
  <c r="M109" s="1"/>
  <c r="O109" a="1"/>
  <c r="O109" s="1"/>
  <c r="H117" a="1"/>
  <c r="H117" s="1"/>
  <c r="J117" a="1"/>
  <c r="J117" s="1"/>
  <c r="L117" a="1"/>
  <c r="L117" s="1"/>
  <c r="N117" a="1"/>
  <c r="N117" s="1"/>
  <c r="I117" a="1"/>
  <c r="I117" s="1"/>
  <c r="K117" a="1"/>
  <c r="K117" s="1"/>
  <c r="M117" a="1"/>
  <c r="M117" s="1"/>
  <c r="O117" a="1"/>
  <c r="O117" s="1"/>
  <c r="H125" a="1"/>
  <c r="H125" s="1"/>
  <c r="J125" a="1"/>
  <c r="J125" s="1"/>
  <c r="L125" a="1"/>
  <c r="L125" s="1"/>
  <c r="N125" a="1"/>
  <c r="N125" s="1"/>
  <c r="I125" a="1"/>
  <c r="I125" s="1"/>
  <c r="K125" a="1"/>
  <c r="K125" s="1"/>
  <c r="M125" a="1"/>
  <c r="M125" s="1"/>
  <c r="O125" a="1"/>
  <c r="O125" s="1"/>
  <c r="H133" a="1"/>
  <c r="H133" s="1"/>
  <c r="J133" a="1"/>
  <c r="J133" s="1"/>
  <c r="L133" a="1"/>
  <c r="L133" s="1"/>
  <c r="N133" a="1"/>
  <c r="N133" s="1"/>
  <c r="I133" a="1"/>
  <c r="I133" s="1"/>
  <c r="K133" a="1"/>
  <c r="K133" s="1"/>
  <c r="M133" a="1"/>
  <c r="M133" s="1"/>
  <c r="O133" a="1"/>
  <c r="O133" s="1"/>
  <c r="H141" a="1"/>
  <c r="H141" s="1"/>
  <c r="J141" a="1"/>
  <c r="J141" s="1"/>
  <c r="L141" a="1"/>
  <c r="L141" s="1"/>
  <c r="N141" a="1"/>
  <c r="N141" s="1"/>
  <c r="I141" a="1"/>
  <c r="I141" s="1"/>
  <c r="K141" a="1"/>
  <c r="K141" s="1"/>
  <c r="M141" a="1"/>
  <c r="M141" s="1"/>
  <c r="O141" a="1"/>
  <c r="O141" s="1"/>
  <c r="H148" a="1"/>
  <c r="H148" s="1"/>
  <c r="I148" a="1"/>
  <c r="I148" s="1"/>
  <c r="J148" a="1"/>
  <c r="J148" s="1"/>
  <c r="K148" a="1"/>
  <c r="K148" s="1"/>
  <c r="L148" a="1"/>
  <c r="L148" s="1"/>
  <c r="M148" a="1"/>
  <c r="M148" s="1"/>
  <c r="N148" a="1"/>
  <c r="N148" s="1"/>
  <c r="O148" a="1"/>
  <c r="O148" s="1"/>
  <c r="H152" a="1"/>
  <c r="H152" s="1"/>
  <c r="I152" a="1"/>
  <c r="I152" s="1"/>
  <c r="J152" a="1"/>
  <c r="J152" s="1"/>
  <c r="K152" a="1"/>
  <c r="K152" s="1"/>
  <c r="L152" a="1"/>
  <c r="L152" s="1"/>
  <c r="M152" a="1"/>
  <c r="M152" s="1"/>
  <c r="N152" a="1"/>
  <c r="N152" s="1"/>
  <c r="O152" a="1"/>
  <c r="O152" s="1"/>
  <c r="H156" a="1"/>
  <c r="H156" s="1"/>
  <c r="I156" a="1"/>
  <c r="I156" s="1"/>
  <c r="J156" a="1"/>
  <c r="J156" s="1"/>
  <c r="K156" a="1"/>
  <c r="K156" s="1"/>
  <c r="L156" a="1"/>
  <c r="L156" s="1"/>
  <c r="M156" a="1"/>
  <c r="M156" s="1"/>
  <c r="N156" a="1"/>
  <c r="N156" s="1"/>
  <c r="O156" a="1"/>
  <c r="O156" s="1"/>
  <c r="I160" a="1"/>
  <c r="I160" s="1"/>
  <c r="K160" a="1"/>
  <c r="K160" s="1"/>
  <c r="M160" a="1"/>
  <c r="M160" s="1"/>
  <c r="O160" a="1"/>
  <c r="O160" s="1"/>
  <c r="H160" a="1"/>
  <c r="H160" s="1"/>
  <c r="J160" a="1"/>
  <c r="J160" s="1"/>
  <c r="L160" a="1"/>
  <c r="L160" s="1"/>
  <c r="N160" a="1"/>
  <c r="N160" s="1"/>
  <c r="H3" a="1"/>
  <c r="H3" s="1"/>
  <c r="J3" a="1"/>
  <c r="J3" s="1"/>
  <c r="L3" a="1"/>
  <c r="L3" s="1"/>
  <c r="N3" a="1"/>
  <c r="N3" s="1"/>
  <c r="I3" a="1"/>
  <c r="I3" s="1"/>
  <c r="K3" a="1"/>
  <c r="K3" s="1"/>
  <c r="M3" a="1"/>
  <c r="M3" s="1"/>
  <c r="O3" a="1"/>
  <c r="O3" s="1"/>
  <c r="H7" a="1"/>
  <c r="H7" s="1"/>
  <c r="J7" a="1"/>
  <c r="J7" s="1"/>
  <c r="L7" a="1"/>
  <c r="L7" s="1"/>
  <c r="N7" a="1"/>
  <c r="N7" s="1"/>
  <c r="I7" a="1"/>
  <c r="I7" s="1"/>
  <c r="K7" a="1"/>
  <c r="K7" s="1"/>
  <c r="M7" a="1"/>
  <c r="M7" s="1"/>
  <c r="O7" a="1"/>
  <c r="O7" s="1"/>
  <c r="H11" a="1"/>
  <c r="H11" s="1"/>
  <c r="J11" a="1"/>
  <c r="J11" s="1"/>
  <c r="L11" a="1"/>
  <c r="L11" s="1"/>
  <c r="N11" a="1"/>
  <c r="N11" s="1"/>
  <c r="I11" a="1"/>
  <c r="I11" s="1"/>
  <c r="K11" a="1"/>
  <c r="K11" s="1"/>
  <c r="M11" a="1"/>
  <c r="M11" s="1"/>
  <c r="O11" a="1"/>
  <c r="O11" s="1"/>
  <c r="H15" a="1"/>
  <c r="H15" s="1"/>
  <c r="J15" a="1"/>
  <c r="J15" s="1"/>
  <c r="L15" a="1"/>
  <c r="L15" s="1"/>
  <c r="N15" a="1"/>
  <c r="N15" s="1"/>
  <c r="I15" a="1"/>
  <c r="I15" s="1"/>
  <c r="K15" a="1"/>
  <c r="K15" s="1"/>
  <c r="M15" a="1"/>
  <c r="M15" s="1"/>
  <c r="O15" a="1"/>
  <c r="O15" s="1"/>
  <c r="H19" a="1"/>
  <c r="H19" s="1"/>
  <c r="J19" a="1"/>
  <c r="J19" s="1"/>
  <c r="L19" a="1"/>
  <c r="L19" s="1"/>
  <c r="N19" a="1"/>
  <c r="N19" s="1"/>
  <c r="I19" a="1"/>
  <c r="I19" s="1"/>
  <c r="K19" a="1"/>
  <c r="K19" s="1"/>
  <c r="M19" a="1"/>
  <c r="M19" s="1"/>
  <c r="O19" a="1"/>
  <c r="O19" s="1"/>
  <c r="H23" a="1"/>
  <c r="H23" s="1"/>
  <c r="J23" a="1"/>
  <c r="J23" s="1"/>
  <c r="L23" a="1"/>
  <c r="L23" s="1"/>
  <c r="N23" a="1"/>
  <c r="N23" s="1"/>
  <c r="I23" a="1"/>
  <c r="I23" s="1"/>
  <c r="K23" a="1"/>
  <c r="K23" s="1"/>
  <c r="M23" a="1"/>
  <c r="M23" s="1"/>
  <c r="O23" a="1"/>
  <c r="O23" s="1"/>
  <c r="H27" a="1"/>
  <c r="H27" s="1"/>
  <c r="J27" a="1"/>
  <c r="J27" s="1"/>
  <c r="L27" a="1"/>
  <c r="L27" s="1"/>
  <c r="N27" a="1"/>
  <c r="N27" s="1"/>
  <c r="I27" a="1"/>
  <c r="I27" s="1"/>
  <c r="K27" a="1"/>
  <c r="K27" s="1"/>
  <c r="M27" a="1"/>
  <c r="M27" s="1"/>
  <c r="O27" a="1"/>
  <c r="O27" s="1"/>
  <c r="H37" a="1"/>
  <c r="H37" s="1"/>
  <c r="J37" a="1"/>
  <c r="J37" s="1"/>
  <c r="L37" a="1"/>
  <c r="L37" s="1"/>
  <c r="N37" a="1"/>
  <c r="N37" s="1"/>
  <c r="I37" a="1"/>
  <c r="I37" s="1"/>
  <c r="K37" a="1"/>
  <c r="K37" s="1"/>
  <c r="M37" a="1"/>
  <c r="M37" s="1"/>
  <c r="O37" a="1"/>
  <c r="O37" s="1"/>
  <c r="H45" a="1"/>
  <c r="H45" s="1"/>
  <c r="J45" a="1"/>
  <c r="J45" s="1"/>
  <c r="L45" a="1"/>
  <c r="L45" s="1"/>
  <c r="N45" a="1"/>
  <c r="N45" s="1"/>
  <c r="I45" a="1"/>
  <c r="I45" s="1"/>
  <c r="K45" a="1"/>
  <c r="K45" s="1"/>
  <c r="M45" a="1"/>
  <c r="M45" s="1"/>
  <c r="O45" a="1"/>
  <c r="O45" s="1"/>
  <c r="I53" a="1"/>
  <c r="I53" s="1"/>
  <c r="K53" a="1"/>
  <c r="K53" s="1"/>
  <c r="M53" a="1"/>
  <c r="M53" s="1"/>
  <c r="O53" a="1"/>
  <c r="O53" s="1"/>
  <c r="H53" a="1"/>
  <c r="H53" s="1"/>
  <c r="J53" a="1"/>
  <c r="J53" s="1"/>
  <c r="L53" a="1"/>
  <c r="L53" s="1"/>
  <c r="N53" a="1"/>
  <c r="N53" s="1"/>
  <c r="H32" a="1"/>
  <c r="H32" s="1"/>
  <c r="J32" a="1"/>
  <c r="J32" s="1"/>
  <c r="L32" a="1"/>
  <c r="L32" s="1"/>
  <c r="N32" a="1"/>
  <c r="N32" s="1"/>
  <c r="I32" a="1"/>
  <c r="I32" s="1"/>
  <c r="K32" a="1"/>
  <c r="K32" s="1"/>
  <c r="M32" a="1"/>
  <c r="M32" s="1"/>
  <c r="O32" a="1"/>
  <c r="O32" s="1"/>
  <c r="H40" a="1"/>
  <c r="H40" s="1"/>
  <c r="J40" a="1"/>
  <c r="J40" s="1"/>
  <c r="L40" a="1"/>
  <c r="L40" s="1"/>
  <c r="N40" a="1"/>
  <c r="N40" s="1"/>
  <c r="I40" a="1"/>
  <c r="I40" s="1"/>
  <c r="K40" a="1"/>
  <c r="K40" s="1"/>
  <c r="M40" a="1"/>
  <c r="M40" s="1"/>
  <c r="O40" a="1"/>
  <c r="O40" s="1"/>
  <c r="H48" a="1"/>
  <c r="H48" s="1"/>
  <c r="J48" a="1"/>
  <c r="J48" s="1"/>
  <c r="L48" a="1"/>
  <c r="L48" s="1"/>
  <c r="N48" a="1"/>
  <c r="N48" s="1"/>
  <c r="I48" a="1"/>
  <c r="I48" s="1"/>
  <c r="K48" a="1"/>
  <c r="K48" s="1"/>
  <c r="M48" a="1"/>
  <c r="M48" s="1"/>
  <c r="O48" a="1"/>
  <c r="O48" s="1"/>
  <c r="I56" a="1"/>
  <c r="I56" s="1"/>
  <c r="K56" a="1"/>
  <c r="K56" s="1"/>
  <c r="M56" a="1"/>
  <c r="M56" s="1"/>
  <c r="O56" a="1"/>
  <c r="O56" s="1"/>
  <c r="H56" a="1"/>
  <c r="H56" s="1"/>
  <c r="J56" a="1"/>
  <c r="J56" s="1"/>
  <c r="L56" a="1"/>
  <c r="L56" s="1"/>
  <c r="N56" a="1"/>
  <c r="N56" s="1"/>
  <c r="I64" a="1"/>
  <c r="I64" s="1"/>
  <c r="K64" a="1"/>
  <c r="K64" s="1"/>
  <c r="M64" a="1"/>
  <c r="M64" s="1"/>
  <c r="O64" a="1"/>
  <c r="O64" s="1"/>
  <c r="H64" a="1"/>
  <c r="H64" s="1"/>
  <c r="J64" a="1"/>
  <c r="J64" s="1"/>
  <c r="L64" a="1"/>
  <c r="L64" s="1"/>
  <c r="N64" a="1"/>
  <c r="N64" s="1"/>
  <c r="I72" a="1"/>
  <c r="I72" s="1"/>
  <c r="K72" a="1"/>
  <c r="K72" s="1"/>
  <c r="M72" a="1"/>
  <c r="M72" s="1"/>
  <c r="O72" a="1"/>
  <c r="O72" s="1"/>
  <c r="H72" a="1"/>
  <c r="H72" s="1"/>
  <c r="J72" a="1"/>
  <c r="J72" s="1"/>
  <c r="L72" a="1"/>
  <c r="L72" s="1"/>
  <c r="N72" a="1"/>
  <c r="N72" s="1"/>
  <c r="I80" a="1"/>
  <c r="I80" s="1"/>
  <c r="K80" a="1"/>
  <c r="K80" s="1"/>
  <c r="M80" a="1"/>
  <c r="M80" s="1"/>
  <c r="O80" a="1"/>
  <c r="O80" s="1"/>
  <c r="H80" a="1"/>
  <c r="H80" s="1"/>
  <c r="J80" a="1"/>
  <c r="J80" s="1"/>
  <c r="L80" a="1"/>
  <c r="L80" s="1"/>
  <c r="N80" a="1"/>
  <c r="N80" s="1"/>
  <c r="I55" a="1"/>
  <c r="I55" s="1"/>
  <c r="K55" a="1"/>
  <c r="K55" s="1"/>
  <c r="M55" a="1"/>
  <c r="M55" s="1"/>
  <c r="O55" a="1"/>
  <c r="O55" s="1"/>
  <c r="H55" a="1"/>
  <c r="H55" s="1"/>
  <c r="J55" a="1"/>
  <c r="J55" s="1"/>
  <c r="L55" a="1"/>
  <c r="L55" s="1"/>
  <c r="N55" a="1"/>
  <c r="N55" s="1"/>
  <c r="I71" a="1"/>
  <c r="I71" s="1"/>
  <c r="K71" a="1"/>
  <c r="K71" s="1"/>
  <c r="M71" a="1"/>
  <c r="M71" s="1"/>
  <c r="O71" a="1"/>
  <c r="O71" s="1"/>
  <c r="H71" a="1"/>
  <c r="H71" s="1"/>
  <c r="J71" a="1"/>
  <c r="J71" s="1"/>
  <c r="L71" a="1"/>
  <c r="L71" s="1"/>
  <c r="N71" a="1"/>
  <c r="N71" s="1"/>
  <c r="I87" a="1"/>
  <c r="I87" s="1"/>
  <c r="K87" a="1"/>
  <c r="K87" s="1"/>
  <c r="M87" a="1"/>
  <c r="M87" s="1"/>
  <c r="O87" a="1"/>
  <c r="O87" s="1"/>
  <c r="H87" a="1"/>
  <c r="H87" s="1"/>
  <c r="J87" a="1"/>
  <c r="J87" s="1"/>
  <c r="L87" a="1"/>
  <c r="L87" s="1"/>
  <c r="N87" a="1"/>
  <c r="N87" s="1"/>
  <c r="I90" a="1"/>
  <c r="I90" s="1"/>
  <c r="K90" a="1"/>
  <c r="K90" s="1"/>
  <c r="M90" a="1"/>
  <c r="M90" s="1"/>
  <c r="O90" a="1"/>
  <c r="O90" s="1"/>
  <c r="H90" a="1"/>
  <c r="H90" s="1"/>
  <c r="J90" a="1"/>
  <c r="J90" s="1"/>
  <c r="L90" a="1"/>
  <c r="L90" s="1"/>
  <c r="N90" a="1"/>
  <c r="N90" s="1"/>
  <c r="I98" a="1"/>
  <c r="I98" s="1"/>
  <c r="K98" a="1"/>
  <c r="K98" s="1"/>
  <c r="M98" a="1"/>
  <c r="M98" s="1"/>
  <c r="O98" a="1"/>
  <c r="O98" s="1"/>
  <c r="H98" a="1"/>
  <c r="H98" s="1"/>
  <c r="J98" a="1"/>
  <c r="J98" s="1"/>
  <c r="L98" a="1"/>
  <c r="L98" s="1"/>
  <c r="N98" a="1"/>
  <c r="N98" s="1"/>
  <c r="I106" a="1"/>
  <c r="I106" s="1"/>
  <c r="K106" a="1"/>
  <c r="K106" s="1"/>
  <c r="M106" a="1"/>
  <c r="M106" s="1"/>
  <c r="O106" a="1"/>
  <c r="O106" s="1"/>
  <c r="H106" a="1"/>
  <c r="H106" s="1"/>
  <c r="J106" a="1"/>
  <c r="J106" s="1"/>
  <c r="L106" a="1"/>
  <c r="L106" s="1"/>
  <c r="N106" a="1"/>
  <c r="N106" s="1"/>
  <c r="H114" a="1"/>
  <c r="H114" s="1"/>
  <c r="J114" a="1"/>
  <c r="J114" s="1"/>
  <c r="L114" a="1"/>
  <c r="L114" s="1"/>
  <c r="N114" a="1"/>
  <c r="N114" s="1"/>
  <c r="I114" a="1"/>
  <c r="I114" s="1"/>
  <c r="K114" a="1"/>
  <c r="K114" s="1"/>
  <c r="M114" a="1"/>
  <c r="M114" s="1"/>
  <c r="O114" a="1"/>
  <c r="O114" s="1"/>
  <c r="H122" a="1"/>
  <c r="H122" s="1"/>
  <c r="J122" a="1"/>
  <c r="J122" s="1"/>
  <c r="L122" a="1"/>
  <c r="L122" s="1"/>
  <c r="N122" a="1"/>
  <c r="N122" s="1"/>
  <c r="I122" a="1"/>
  <c r="I122" s="1"/>
  <c r="K122" a="1"/>
  <c r="K122" s="1"/>
  <c r="M122" a="1"/>
  <c r="M122" s="1"/>
  <c r="O122" a="1"/>
  <c r="O122" s="1"/>
  <c r="H130" a="1"/>
  <c r="H130" s="1"/>
  <c r="J130" a="1"/>
  <c r="J130" s="1"/>
  <c r="L130" a="1"/>
  <c r="L130" s="1"/>
  <c r="N130" a="1"/>
  <c r="N130" s="1"/>
  <c r="I130" a="1"/>
  <c r="I130" s="1"/>
  <c r="K130" a="1"/>
  <c r="K130" s="1"/>
  <c r="M130" a="1"/>
  <c r="M130" s="1"/>
  <c r="O130" a="1"/>
  <c r="O130" s="1"/>
  <c r="H138" a="1"/>
  <c r="H138" s="1"/>
  <c r="J138" a="1"/>
  <c r="J138" s="1"/>
  <c r="L138" a="1"/>
  <c r="L138" s="1"/>
  <c r="N138" a="1"/>
  <c r="N138" s="1"/>
  <c r="I138" a="1"/>
  <c r="I138" s="1"/>
  <c r="K138" a="1"/>
  <c r="K138" s="1"/>
  <c r="M138" a="1"/>
  <c r="M138" s="1"/>
  <c r="O138" a="1"/>
  <c r="O138" s="1"/>
  <c r="I57" a="1"/>
  <c r="I57" s="1"/>
  <c r="K57" a="1"/>
  <c r="K57" s="1"/>
  <c r="M57" a="1"/>
  <c r="M57" s="1"/>
  <c r="O57" a="1"/>
  <c r="O57" s="1"/>
  <c r="H57" a="1"/>
  <c r="H57" s="1"/>
  <c r="J57" a="1"/>
  <c r="J57" s="1"/>
  <c r="L57" a="1"/>
  <c r="L57" s="1"/>
  <c r="N57" a="1"/>
  <c r="N57" s="1"/>
  <c r="I73" a="1"/>
  <c r="I73" s="1"/>
  <c r="K73" a="1"/>
  <c r="K73" s="1"/>
  <c r="M73" a="1"/>
  <c r="M73" s="1"/>
  <c r="O73" a="1"/>
  <c r="O73" s="1"/>
  <c r="H73" a="1"/>
  <c r="H73" s="1"/>
  <c r="J73" a="1"/>
  <c r="J73" s="1"/>
  <c r="L73" a="1"/>
  <c r="L73" s="1"/>
  <c r="N73" a="1"/>
  <c r="N73" s="1"/>
  <c r="I91" a="1"/>
  <c r="I91" s="1"/>
  <c r="K91" a="1"/>
  <c r="K91" s="1"/>
  <c r="M91" a="1"/>
  <c r="M91" s="1"/>
  <c r="O91" a="1"/>
  <c r="O91" s="1"/>
  <c r="H91" a="1"/>
  <c r="H91" s="1"/>
  <c r="J91" a="1"/>
  <c r="J91" s="1"/>
  <c r="L91" a="1"/>
  <c r="L91" s="1"/>
  <c r="N91" a="1"/>
  <c r="N91" s="1"/>
  <c r="I99" a="1"/>
  <c r="I99" s="1"/>
  <c r="K99" a="1"/>
  <c r="K99" s="1"/>
  <c r="M99" a="1"/>
  <c r="M99" s="1"/>
  <c r="O99" a="1"/>
  <c r="O99" s="1"/>
  <c r="H99" a="1"/>
  <c r="H99" s="1"/>
  <c r="J99" a="1"/>
  <c r="J99" s="1"/>
  <c r="L99" a="1"/>
  <c r="L99" s="1"/>
  <c r="N99" a="1"/>
  <c r="N99" s="1"/>
  <c r="H107" a="1"/>
  <c r="H107" s="1"/>
  <c r="J107" a="1"/>
  <c r="J107" s="1"/>
  <c r="L107" a="1"/>
  <c r="L107" s="1"/>
  <c r="N107" a="1"/>
  <c r="N107" s="1"/>
  <c r="I107" a="1"/>
  <c r="I107" s="1"/>
  <c r="K107" a="1"/>
  <c r="K107" s="1"/>
  <c r="M107" a="1"/>
  <c r="M107" s="1"/>
  <c r="O107" a="1"/>
  <c r="O107" s="1"/>
  <c r="H115" a="1"/>
  <c r="H115" s="1"/>
  <c r="J115" a="1"/>
  <c r="J115" s="1"/>
  <c r="L115" a="1"/>
  <c r="L115" s="1"/>
  <c r="N115" a="1"/>
  <c r="N115" s="1"/>
  <c r="I115" a="1"/>
  <c r="I115" s="1"/>
  <c r="K115" a="1"/>
  <c r="K115" s="1"/>
  <c r="M115" a="1"/>
  <c r="M115" s="1"/>
  <c r="O115" a="1"/>
  <c r="O115" s="1"/>
  <c r="H123" a="1"/>
  <c r="H123" s="1"/>
  <c r="J123" a="1"/>
  <c r="J123" s="1"/>
  <c r="L123" a="1"/>
  <c r="L123" s="1"/>
  <c r="N123" a="1"/>
  <c r="N123" s="1"/>
  <c r="I123" a="1"/>
  <c r="I123" s="1"/>
  <c r="K123" a="1"/>
  <c r="K123" s="1"/>
  <c r="M123" a="1"/>
  <c r="M123" s="1"/>
  <c r="O123" a="1"/>
  <c r="O123" s="1"/>
  <c r="H131" a="1"/>
  <c r="H131" s="1"/>
  <c r="J131" a="1"/>
  <c r="J131" s="1"/>
  <c r="L131" a="1"/>
  <c r="L131" s="1"/>
  <c r="N131" a="1"/>
  <c r="N131" s="1"/>
  <c r="I131" a="1"/>
  <c r="I131" s="1"/>
  <c r="K131" a="1"/>
  <c r="K131" s="1"/>
  <c r="M131" a="1"/>
  <c r="M131" s="1"/>
  <c r="O131" a="1"/>
  <c r="O131" s="1"/>
  <c r="H139" a="1"/>
  <c r="H139" s="1"/>
  <c r="J139" a="1"/>
  <c r="J139" s="1"/>
  <c r="L139" a="1"/>
  <c r="L139" s="1"/>
  <c r="N139" a="1"/>
  <c r="N139" s="1"/>
  <c r="I139" a="1"/>
  <c r="I139" s="1"/>
  <c r="K139" a="1"/>
  <c r="K139" s="1"/>
  <c r="M139" a="1"/>
  <c r="M139" s="1"/>
  <c r="O139" a="1"/>
  <c r="O139" s="1"/>
  <c r="H147" a="1"/>
  <c r="H147" s="1"/>
  <c r="I147" a="1"/>
  <c r="I147" s="1"/>
  <c r="J147" a="1"/>
  <c r="J147" s="1"/>
  <c r="K147" a="1"/>
  <c r="K147" s="1"/>
  <c r="L147" a="1"/>
  <c r="L147" s="1"/>
  <c r="M147" a="1"/>
  <c r="M147" s="1"/>
  <c r="N147" a="1"/>
  <c r="N147" s="1"/>
  <c r="O147" a="1"/>
  <c r="O147" s="1"/>
  <c r="H151" a="1"/>
  <c r="H151" s="1"/>
  <c r="I151" a="1"/>
  <c r="I151" s="1"/>
  <c r="J151" a="1"/>
  <c r="J151" s="1"/>
  <c r="K151" a="1"/>
  <c r="K151" s="1"/>
  <c r="L151" a="1"/>
  <c r="L151" s="1"/>
  <c r="M151" a="1"/>
  <c r="M151" s="1"/>
  <c r="N151" a="1"/>
  <c r="N151" s="1"/>
  <c r="O151" a="1"/>
  <c r="O151" s="1"/>
  <c r="H155" a="1"/>
  <c r="H155" s="1"/>
  <c r="I155" a="1"/>
  <c r="I155" s="1"/>
  <c r="J155" a="1"/>
  <c r="J155" s="1"/>
  <c r="K155" a="1"/>
  <c r="K155" s="1"/>
  <c r="L155" a="1"/>
  <c r="L155" s="1"/>
  <c r="M155" a="1"/>
  <c r="M155" s="1"/>
  <c r="N155" a="1"/>
  <c r="N155" s="1"/>
  <c r="O155" a="1"/>
  <c r="O155" s="1"/>
  <c r="H159" a="1"/>
  <c r="H159" s="1"/>
  <c r="I159" a="1"/>
  <c r="I159" s="1"/>
  <c r="J159" a="1"/>
  <c r="J159" s="1"/>
  <c r="K159" a="1"/>
  <c r="K159" s="1"/>
  <c r="L159" a="1"/>
  <c r="L159" s="1"/>
  <c r="M159" a="1"/>
  <c r="M159" s="1"/>
  <c r="O159" a="1"/>
  <c r="O159" s="1"/>
  <c r="N159" a="1"/>
  <c r="N159" s="1"/>
  <c r="H6" a="1"/>
  <c r="H6" s="1"/>
  <c r="J6" a="1"/>
  <c r="J6" s="1"/>
  <c r="L6" a="1"/>
  <c r="L6" s="1"/>
  <c r="N6" a="1"/>
  <c r="N6" s="1"/>
  <c r="I6" a="1"/>
  <c r="I6" s="1"/>
  <c r="K6" a="1"/>
  <c r="K6" s="1"/>
  <c r="M6" a="1"/>
  <c r="M6" s="1"/>
  <c r="O6" a="1"/>
  <c r="O6" s="1"/>
  <c r="H10" a="1"/>
  <c r="H10" s="1"/>
  <c r="J10" a="1"/>
  <c r="J10" s="1"/>
  <c r="L10" a="1"/>
  <c r="L10" s="1"/>
  <c r="N10" a="1"/>
  <c r="N10" s="1"/>
  <c r="I10" a="1"/>
  <c r="I10" s="1"/>
  <c r="K10" a="1"/>
  <c r="K10" s="1"/>
  <c r="M10" a="1"/>
  <c r="M10" s="1"/>
  <c r="O10" a="1"/>
  <c r="O10" s="1"/>
  <c r="H14" a="1"/>
  <c r="H14" s="1"/>
  <c r="J14" a="1"/>
  <c r="J14" s="1"/>
  <c r="L14" a="1"/>
  <c r="L14" s="1"/>
  <c r="N14" a="1"/>
  <c r="N14" s="1"/>
  <c r="I14" a="1"/>
  <c r="I14" s="1"/>
  <c r="K14" a="1"/>
  <c r="K14" s="1"/>
  <c r="M14" a="1"/>
  <c r="M14" s="1"/>
  <c r="O14" a="1"/>
  <c r="O14" s="1"/>
  <c r="H18" a="1"/>
  <c r="H18" s="1"/>
  <c r="J18" a="1"/>
  <c r="J18" s="1"/>
  <c r="L18" a="1"/>
  <c r="L18" s="1"/>
  <c r="N18" a="1"/>
  <c r="N18" s="1"/>
  <c r="I18" a="1"/>
  <c r="I18" s="1"/>
  <c r="K18" a="1"/>
  <c r="K18" s="1"/>
  <c r="M18" a="1"/>
  <c r="M18" s="1"/>
  <c r="O18" a="1"/>
  <c r="O18" s="1"/>
  <c r="H22" a="1"/>
  <c r="H22" s="1"/>
  <c r="J22" a="1"/>
  <c r="J22" s="1"/>
  <c r="L22" a="1"/>
  <c r="L22" s="1"/>
  <c r="N22" a="1"/>
  <c r="N22" s="1"/>
  <c r="I22" a="1"/>
  <c r="I22" s="1"/>
  <c r="K22" a="1"/>
  <c r="K22" s="1"/>
  <c r="M22" a="1"/>
  <c r="M22" s="1"/>
  <c r="O22" a="1"/>
  <c r="O22" s="1"/>
  <c r="H26" a="1"/>
  <c r="H26" s="1"/>
  <c r="J26" a="1"/>
  <c r="J26" s="1"/>
  <c r="L26" a="1"/>
  <c r="L26" s="1"/>
  <c r="N26" a="1"/>
  <c r="N26" s="1"/>
  <c r="I26" a="1"/>
  <c r="I26" s="1"/>
  <c r="K26" a="1"/>
  <c r="K26" s="1"/>
  <c r="M26" a="1"/>
  <c r="M26" s="1"/>
  <c r="O26" a="1"/>
  <c r="O26" s="1"/>
  <c r="H30" a="1"/>
  <c r="H30" s="1"/>
  <c r="J30" a="1"/>
  <c r="J30" s="1"/>
  <c r="L30" a="1"/>
  <c r="L30" s="1"/>
  <c r="N30" a="1"/>
  <c r="N30" s="1"/>
  <c r="I30" a="1"/>
  <c r="I30" s="1"/>
  <c r="K30" a="1"/>
  <c r="K30" s="1"/>
  <c r="M30" a="1"/>
  <c r="M30" s="1"/>
  <c r="O30" a="1"/>
  <c r="O30" s="1"/>
  <c r="H35" a="1"/>
  <c r="H35" s="1"/>
  <c r="J35" a="1"/>
  <c r="J35" s="1"/>
  <c r="L35" a="1"/>
  <c r="L35" s="1"/>
  <c r="N35" a="1"/>
  <c r="N35" s="1"/>
  <c r="I35" a="1"/>
  <c r="I35" s="1"/>
  <c r="K35" a="1"/>
  <c r="K35" s="1"/>
  <c r="M35" a="1"/>
  <c r="M35" s="1"/>
  <c r="O35" a="1"/>
  <c r="O35" s="1"/>
  <c r="H43" a="1"/>
  <c r="H43" s="1"/>
  <c r="J43" a="1"/>
  <c r="J43" s="1"/>
  <c r="L43" a="1"/>
  <c r="L43" s="1"/>
  <c r="N43" a="1"/>
  <c r="N43" s="1"/>
  <c r="I43" a="1"/>
  <c r="I43" s="1"/>
  <c r="K43" a="1"/>
  <c r="K43" s="1"/>
  <c r="M43" a="1"/>
  <c r="M43" s="1"/>
  <c r="O43" a="1"/>
  <c r="O43" s="1"/>
  <c r="P51" a="1"/>
  <c r="P51" s="1"/>
  <c r="H51" a="1"/>
  <c r="H51" s="1"/>
  <c r="I51" a="1"/>
  <c r="I51" s="1"/>
  <c r="J51" a="1"/>
  <c r="J51" s="1"/>
  <c r="K51" a="1"/>
  <c r="K51" s="1"/>
  <c r="L51" a="1"/>
  <c r="L51" s="1"/>
  <c r="M51" a="1"/>
  <c r="M51" s="1"/>
  <c r="N51" a="1"/>
  <c r="N51" s="1"/>
  <c r="O51" a="1"/>
  <c r="O51" s="1"/>
  <c r="H38" a="1"/>
  <c r="H38" s="1"/>
  <c r="J38" a="1"/>
  <c r="J38" s="1"/>
  <c r="L38" a="1"/>
  <c r="L38" s="1"/>
  <c r="N38" a="1"/>
  <c r="N38" s="1"/>
  <c r="I38" a="1"/>
  <c r="I38" s="1"/>
  <c r="K38" a="1"/>
  <c r="K38" s="1"/>
  <c r="M38" a="1"/>
  <c r="M38" s="1"/>
  <c r="O38" a="1"/>
  <c r="O38" s="1"/>
  <c r="H46" a="1"/>
  <c r="H46" s="1"/>
  <c r="J46" a="1"/>
  <c r="J46" s="1"/>
  <c r="L46" a="1"/>
  <c r="L46" s="1"/>
  <c r="N46" a="1"/>
  <c r="N46" s="1"/>
  <c r="I46" a="1"/>
  <c r="I46" s="1"/>
  <c r="K46" a="1"/>
  <c r="K46" s="1"/>
  <c r="M46" a="1"/>
  <c r="M46" s="1"/>
  <c r="O46" a="1"/>
  <c r="O46" s="1"/>
  <c r="I54" a="1"/>
  <c r="I54" s="1"/>
  <c r="K54" a="1"/>
  <c r="K54" s="1"/>
  <c r="M54" a="1"/>
  <c r="M54" s="1"/>
  <c r="O54" a="1"/>
  <c r="O54" s="1"/>
  <c r="H54" a="1"/>
  <c r="H54" s="1"/>
  <c r="J54" a="1"/>
  <c r="J54" s="1"/>
  <c r="L54" a="1"/>
  <c r="L54" s="1"/>
  <c r="N54" a="1"/>
  <c r="N54" s="1"/>
  <c r="I62" a="1"/>
  <c r="I62" s="1"/>
  <c r="K62" a="1"/>
  <c r="K62" s="1"/>
  <c r="M62" a="1"/>
  <c r="M62" s="1"/>
  <c r="O62" a="1"/>
  <c r="O62" s="1"/>
  <c r="H62" a="1"/>
  <c r="H62" s="1"/>
  <c r="J62" a="1"/>
  <c r="J62" s="1"/>
  <c r="L62" a="1"/>
  <c r="L62" s="1"/>
  <c r="N62" a="1"/>
  <c r="N62" s="1"/>
  <c r="I70" a="1"/>
  <c r="I70" s="1"/>
  <c r="K70" a="1"/>
  <c r="K70" s="1"/>
  <c r="M70" a="1"/>
  <c r="M70" s="1"/>
  <c r="O70" a="1"/>
  <c r="O70" s="1"/>
  <c r="H70" a="1"/>
  <c r="H70" s="1"/>
  <c r="J70" a="1"/>
  <c r="J70" s="1"/>
  <c r="L70" a="1"/>
  <c r="L70" s="1"/>
  <c r="N70" a="1"/>
  <c r="N70" s="1"/>
  <c r="I78" a="1"/>
  <c r="I78" s="1"/>
  <c r="K78" a="1"/>
  <c r="K78" s="1"/>
  <c r="M78" a="1"/>
  <c r="M78" s="1"/>
  <c r="O78" a="1"/>
  <c r="O78" s="1"/>
  <c r="H78" a="1"/>
  <c r="H78" s="1"/>
  <c r="J78" a="1"/>
  <c r="J78" s="1"/>
  <c r="L78" a="1"/>
  <c r="L78" s="1"/>
  <c r="N78" a="1"/>
  <c r="N78" s="1"/>
  <c r="I86" a="1"/>
  <c r="I86" s="1"/>
  <c r="K86" a="1"/>
  <c r="K86" s="1"/>
  <c r="M86" a="1"/>
  <c r="M86" s="1"/>
  <c r="O86" a="1"/>
  <c r="O86" s="1"/>
  <c r="H86" a="1"/>
  <c r="H86" s="1"/>
  <c r="J86" a="1"/>
  <c r="J86" s="1"/>
  <c r="L86" a="1"/>
  <c r="L86" s="1"/>
  <c r="N86" a="1"/>
  <c r="N86" s="1"/>
  <c r="I67" a="1"/>
  <c r="I67" s="1"/>
  <c r="K67" a="1"/>
  <c r="K67" s="1"/>
  <c r="M67" a="1"/>
  <c r="M67" s="1"/>
  <c r="O67" a="1"/>
  <c r="O67" s="1"/>
  <c r="H67" a="1"/>
  <c r="H67" s="1"/>
  <c r="J67" a="1"/>
  <c r="J67" s="1"/>
  <c r="L67" a="1"/>
  <c r="L67" s="1"/>
  <c r="N67" a="1"/>
  <c r="N67" s="1"/>
  <c r="I83" a="1"/>
  <c r="I83" s="1"/>
  <c r="K83" a="1"/>
  <c r="K83" s="1"/>
  <c r="M83" a="1"/>
  <c r="M83" s="1"/>
  <c r="O83" a="1"/>
  <c r="O83" s="1"/>
  <c r="H83" a="1"/>
  <c r="H83" s="1"/>
  <c r="J83" a="1"/>
  <c r="J83" s="1"/>
  <c r="L83" a="1"/>
  <c r="L83" s="1"/>
  <c r="N83" a="1"/>
  <c r="N83" s="1"/>
  <c r="I88" a="1"/>
  <c r="I88" s="1"/>
  <c r="K88" a="1"/>
  <c r="K88" s="1"/>
  <c r="M88" a="1"/>
  <c r="M88" s="1"/>
  <c r="O88" a="1"/>
  <c r="O88" s="1"/>
  <c r="H88" a="1"/>
  <c r="H88" s="1"/>
  <c r="J88" a="1"/>
  <c r="J88" s="1"/>
  <c r="L88" a="1"/>
  <c r="L88" s="1"/>
  <c r="N88" a="1"/>
  <c r="N88" s="1"/>
  <c r="I96" a="1"/>
  <c r="I96" s="1"/>
  <c r="K96" a="1"/>
  <c r="K96" s="1"/>
  <c r="M96" a="1"/>
  <c r="M96" s="1"/>
  <c r="O96" a="1"/>
  <c r="O96" s="1"/>
  <c r="H96" a="1"/>
  <c r="H96" s="1"/>
  <c r="J96" a="1"/>
  <c r="J96" s="1"/>
  <c r="L96" a="1"/>
  <c r="L96" s="1"/>
  <c r="N96" a="1"/>
  <c r="N96" s="1"/>
  <c r="I104" a="1"/>
  <c r="I104" s="1"/>
  <c r="K104" a="1"/>
  <c r="K104" s="1"/>
  <c r="M104" a="1"/>
  <c r="M104" s="1"/>
  <c r="O104" a="1"/>
  <c r="O104" s="1"/>
  <c r="H104" a="1"/>
  <c r="H104" s="1"/>
  <c r="J104" a="1"/>
  <c r="J104" s="1"/>
  <c r="L104" a="1"/>
  <c r="L104" s="1"/>
  <c r="N104" a="1"/>
  <c r="N104" s="1"/>
  <c r="H112" a="1"/>
  <c r="H112" s="1"/>
  <c r="J112" a="1"/>
  <c r="J112" s="1"/>
  <c r="L112" a="1"/>
  <c r="L112" s="1"/>
  <c r="N112" a="1"/>
  <c r="N112" s="1"/>
  <c r="I112" a="1"/>
  <c r="I112" s="1"/>
  <c r="K112" a="1"/>
  <c r="K112" s="1"/>
  <c r="M112" a="1"/>
  <c r="M112" s="1"/>
  <c r="O112" a="1"/>
  <c r="O112" s="1"/>
  <c r="H120" a="1"/>
  <c r="H120" s="1"/>
  <c r="J120" a="1"/>
  <c r="J120" s="1"/>
  <c r="L120" a="1"/>
  <c r="L120" s="1"/>
  <c r="N120" a="1"/>
  <c r="N120" s="1"/>
  <c r="I120" a="1"/>
  <c r="I120" s="1"/>
  <c r="K120" a="1"/>
  <c r="K120" s="1"/>
  <c r="M120" a="1"/>
  <c r="M120" s="1"/>
  <c r="O120" a="1"/>
  <c r="O120" s="1"/>
  <c r="H128" a="1"/>
  <c r="H128" s="1"/>
  <c r="J128" a="1"/>
  <c r="J128" s="1"/>
  <c r="L128" a="1"/>
  <c r="L128" s="1"/>
  <c r="N128" a="1"/>
  <c r="N128" s="1"/>
  <c r="I128" a="1"/>
  <c r="I128" s="1"/>
  <c r="K128" a="1"/>
  <c r="K128" s="1"/>
  <c r="M128" a="1"/>
  <c r="M128" s="1"/>
  <c r="O128" a="1"/>
  <c r="O128" s="1"/>
  <c r="H136" a="1"/>
  <c r="H136" s="1"/>
  <c r="J136" a="1"/>
  <c r="J136" s="1"/>
  <c r="L136" a="1"/>
  <c r="L136" s="1"/>
  <c r="N136" a="1"/>
  <c r="N136" s="1"/>
  <c r="I136" a="1"/>
  <c r="I136" s="1"/>
  <c r="K136" a="1"/>
  <c r="K136" s="1"/>
  <c r="M136" a="1"/>
  <c r="M136" s="1"/>
  <c r="O136" a="1"/>
  <c r="O136" s="1"/>
  <c r="H144" a="1"/>
  <c r="H144" s="1"/>
  <c r="I144" a="1"/>
  <c r="I144" s="1"/>
  <c r="J144" a="1"/>
  <c r="J144" s="1"/>
  <c r="K144" a="1"/>
  <c r="K144" s="1"/>
  <c r="L144" a="1"/>
  <c r="L144" s="1"/>
  <c r="M144" a="1"/>
  <c r="M144" s="1"/>
  <c r="N144" a="1"/>
  <c r="N144" s="1"/>
  <c r="O144" a="1"/>
  <c r="O144" s="1"/>
  <c r="I69" a="1"/>
  <c r="I69" s="1"/>
  <c r="K69" a="1"/>
  <c r="K69" s="1"/>
  <c r="M69" a="1"/>
  <c r="M69" s="1"/>
  <c r="O69" a="1"/>
  <c r="O69" s="1"/>
  <c r="H69" a="1"/>
  <c r="H69" s="1"/>
  <c r="J69" a="1"/>
  <c r="J69" s="1"/>
  <c r="L69" a="1"/>
  <c r="L69" s="1"/>
  <c r="N69" a="1"/>
  <c r="N69" s="1"/>
  <c r="I85" a="1"/>
  <c r="I85" s="1"/>
  <c r="K85" a="1"/>
  <c r="K85" s="1"/>
  <c r="M85" a="1"/>
  <c r="M85" s="1"/>
  <c r="O85" a="1"/>
  <c r="O85" s="1"/>
  <c r="H85" a="1"/>
  <c r="H85" s="1"/>
  <c r="J85" a="1"/>
  <c r="J85" s="1"/>
  <c r="L85" a="1"/>
  <c r="L85" s="1"/>
  <c r="N85" a="1"/>
  <c r="N85" s="1"/>
  <c r="I89" a="1"/>
  <c r="I89" s="1"/>
  <c r="K89" a="1"/>
  <c r="K89" s="1"/>
  <c r="M89" a="1"/>
  <c r="M89" s="1"/>
  <c r="O89" a="1"/>
  <c r="O89" s="1"/>
  <c r="H89" a="1"/>
  <c r="H89" s="1"/>
  <c r="J89" a="1"/>
  <c r="J89" s="1"/>
  <c r="L89" a="1"/>
  <c r="L89" s="1"/>
  <c r="N89" a="1"/>
  <c r="N89" s="1"/>
  <c r="I97" a="1"/>
  <c r="I97" s="1"/>
  <c r="K97" a="1"/>
  <c r="K97" s="1"/>
  <c r="M97" a="1"/>
  <c r="M97" s="1"/>
  <c r="O97" a="1"/>
  <c r="O97" s="1"/>
  <c r="H97" a="1"/>
  <c r="H97" s="1"/>
  <c r="J97" a="1"/>
  <c r="J97" s="1"/>
  <c r="L97" a="1"/>
  <c r="L97" s="1"/>
  <c r="N97" a="1"/>
  <c r="N97" s="1"/>
  <c r="I105" a="1"/>
  <c r="I105" s="1"/>
  <c r="K105" a="1"/>
  <c r="K105" s="1"/>
  <c r="M105" a="1"/>
  <c r="M105" s="1"/>
  <c r="O105" a="1"/>
  <c r="O105" s="1"/>
  <c r="H105" a="1"/>
  <c r="H105" s="1"/>
  <c r="J105" a="1"/>
  <c r="J105" s="1"/>
  <c r="L105" a="1"/>
  <c r="L105" s="1"/>
  <c r="N105" a="1"/>
  <c r="N105" s="1"/>
  <c r="H113" a="1"/>
  <c r="H113" s="1"/>
  <c r="J113" a="1"/>
  <c r="J113" s="1"/>
  <c r="L113" a="1"/>
  <c r="L113" s="1"/>
  <c r="N113" a="1"/>
  <c r="N113" s="1"/>
  <c r="I113" a="1"/>
  <c r="I113" s="1"/>
  <c r="K113" a="1"/>
  <c r="K113" s="1"/>
  <c r="M113" a="1"/>
  <c r="M113" s="1"/>
  <c r="O113" a="1"/>
  <c r="O113" s="1"/>
  <c r="H121" a="1"/>
  <c r="H121" s="1"/>
  <c r="J121" a="1"/>
  <c r="J121" s="1"/>
  <c r="L121" a="1"/>
  <c r="L121" s="1"/>
  <c r="N121" a="1"/>
  <c r="N121" s="1"/>
  <c r="I121" a="1"/>
  <c r="I121" s="1"/>
  <c r="K121" a="1"/>
  <c r="K121" s="1"/>
  <c r="M121" a="1"/>
  <c r="M121" s="1"/>
  <c r="O121" a="1"/>
  <c r="O121" s="1"/>
  <c r="H129" a="1"/>
  <c r="H129" s="1"/>
  <c r="J129" a="1"/>
  <c r="J129" s="1"/>
  <c r="L129" a="1"/>
  <c r="L129" s="1"/>
  <c r="N129" a="1"/>
  <c r="N129" s="1"/>
  <c r="I129" a="1"/>
  <c r="I129" s="1"/>
  <c r="K129" a="1"/>
  <c r="K129" s="1"/>
  <c r="M129" a="1"/>
  <c r="M129" s="1"/>
  <c r="O129" a="1"/>
  <c r="O129" s="1"/>
  <c r="H137" a="1"/>
  <c r="H137" s="1"/>
  <c r="J137" a="1"/>
  <c r="J137" s="1"/>
  <c r="L137" a="1"/>
  <c r="L137" s="1"/>
  <c r="N137" a="1"/>
  <c r="N137" s="1"/>
  <c r="I137" a="1"/>
  <c r="I137" s="1"/>
  <c r="K137" a="1"/>
  <c r="K137" s="1"/>
  <c r="M137" a="1"/>
  <c r="M137" s="1"/>
  <c r="O137" a="1"/>
  <c r="O137" s="1"/>
  <c r="H146" a="1"/>
  <c r="H146" s="1"/>
  <c r="I146" a="1"/>
  <c r="I146" s="1"/>
  <c r="J146" a="1"/>
  <c r="J146" s="1"/>
  <c r="K146" a="1"/>
  <c r="K146" s="1"/>
  <c r="L146" a="1"/>
  <c r="L146" s="1"/>
  <c r="M146" a="1"/>
  <c r="M146" s="1"/>
  <c r="N146" a="1"/>
  <c r="N146" s="1"/>
  <c r="O146" a="1"/>
  <c r="O146" s="1"/>
  <c r="H150" a="1"/>
  <c r="H150" s="1"/>
  <c r="I150" a="1"/>
  <c r="I150" s="1"/>
  <c r="J150" a="1"/>
  <c r="J150" s="1"/>
  <c r="K150" a="1"/>
  <c r="K150" s="1"/>
  <c r="L150" a="1"/>
  <c r="L150" s="1"/>
  <c r="M150" a="1"/>
  <c r="M150" s="1"/>
  <c r="N150" a="1"/>
  <c r="N150" s="1"/>
  <c r="O150" a="1"/>
  <c r="O150" s="1"/>
  <c r="H154" a="1"/>
  <c r="H154" s="1"/>
  <c r="I154" a="1"/>
  <c r="I154" s="1"/>
  <c r="J154" a="1"/>
  <c r="J154" s="1"/>
  <c r="K154" a="1"/>
  <c r="K154" s="1"/>
  <c r="L154" a="1"/>
  <c r="L154" s="1"/>
  <c r="M154" a="1"/>
  <c r="M154" s="1"/>
  <c r="N154" a="1"/>
  <c r="N154" s="1"/>
  <c r="O154" a="1"/>
  <c r="O154" s="1"/>
  <c r="H158" a="1"/>
  <c r="H158" s="1"/>
  <c r="I158" a="1"/>
  <c r="I158" s="1"/>
  <c r="J158" a="1"/>
  <c r="J158" s="1"/>
  <c r="K158" a="1"/>
  <c r="K158" s="1"/>
  <c r="L158" a="1"/>
  <c r="L158" s="1"/>
  <c r="M158" a="1"/>
  <c r="M158" s="1"/>
  <c r="N158" a="1"/>
  <c r="N158" s="1"/>
  <c r="O158" a="1"/>
  <c r="O158" s="1"/>
  <c r="H5" a="1"/>
  <c r="H5" s="1"/>
  <c r="J5" a="1"/>
  <c r="J5" s="1"/>
  <c r="L5" a="1"/>
  <c r="L5" s="1"/>
  <c r="N5" a="1"/>
  <c r="N5" s="1"/>
  <c r="I5" a="1"/>
  <c r="I5" s="1"/>
  <c r="K5" a="1"/>
  <c r="K5" s="1"/>
  <c r="M5" a="1"/>
  <c r="M5" s="1"/>
  <c r="O5" a="1"/>
  <c r="O5" s="1"/>
  <c r="H9" a="1"/>
  <c r="H9" s="1"/>
  <c r="J9" a="1"/>
  <c r="J9" s="1"/>
  <c r="L9" a="1"/>
  <c r="L9" s="1"/>
  <c r="N9" a="1"/>
  <c r="N9" s="1"/>
  <c r="I9" a="1"/>
  <c r="I9" s="1"/>
  <c r="K9" a="1"/>
  <c r="K9" s="1"/>
  <c r="M9" a="1"/>
  <c r="M9" s="1"/>
  <c r="O9" a="1"/>
  <c r="O9" s="1"/>
  <c r="H13" a="1"/>
  <c r="H13" s="1"/>
  <c r="J13" a="1"/>
  <c r="J13" s="1"/>
  <c r="L13" a="1"/>
  <c r="L13" s="1"/>
  <c r="N13" a="1"/>
  <c r="N13" s="1"/>
  <c r="I13" a="1"/>
  <c r="I13" s="1"/>
  <c r="K13" a="1"/>
  <c r="K13" s="1"/>
  <c r="M13" a="1"/>
  <c r="M13" s="1"/>
  <c r="O13" a="1"/>
  <c r="O13" s="1"/>
  <c r="H17" a="1"/>
  <c r="H17" s="1"/>
  <c r="J17" a="1"/>
  <c r="J17" s="1"/>
  <c r="L17" a="1"/>
  <c r="L17" s="1"/>
  <c r="N17" a="1"/>
  <c r="N17" s="1"/>
  <c r="I17" a="1"/>
  <c r="I17" s="1"/>
  <c r="K17" a="1"/>
  <c r="K17" s="1"/>
  <c r="M17" a="1"/>
  <c r="M17" s="1"/>
  <c r="O17" a="1"/>
  <c r="O17" s="1"/>
  <c r="H21" a="1"/>
  <c r="H21" s="1"/>
  <c r="J21" a="1"/>
  <c r="J21" s="1"/>
  <c r="L21" a="1"/>
  <c r="L21" s="1"/>
  <c r="N21" a="1"/>
  <c r="N21" s="1"/>
  <c r="I21" a="1"/>
  <c r="I21" s="1"/>
  <c r="K21" a="1"/>
  <c r="K21" s="1"/>
  <c r="M21" a="1"/>
  <c r="M21" s="1"/>
  <c r="O21" a="1"/>
  <c r="O21" s="1"/>
  <c r="H25" a="1"/>
  <c r="H25" s="1"/>
  <c r="J25" a="1"/>
  <c r="J25" s="1"/>
  <c r="L25" a="1"/>
  <c r="L25" s="1"/>
  <c r="N25" a="1"/>
  <c r="N25" s="1"/>
  <c r="I25" a="1"/>
  <c r="I25" s="1"/>
  <c r="K25" a="1"/>
  <c r="K25" s="1"/>
  <c r="M25" a="1"/>
  <c r="M25" s="1"/>
  <c r="O25" a="1"/>
  <c r="O25" s="1"/>
  <c r="H29" a="1"/>
  <c r="H29" s="1"/>
  <c r="J29" a="1"/>
  <c r="J29" s="1"/>
  <c r="L29" a="1"/>
  <c r="L29" s="1"/>
  <c r="N29" a="1"/>
  <c r="N29" s="1"/>
  <c r="I29" a="1"/>
  <c r="I29" s="1"/>
  <c r="K29" a="1"/>
  <c r="K29" s="1"/>
  <c r="M29" a="1"/>
  <c r="M29" s="1"/>
  <c r="O29" a="1"/>
  <c r="O29" s="1"/>
  <c r="H33" a="1"/>
  <c r="H33" s="1"/>
  <c r="J33" a="1"/>
  <c r="J33" s="1"/>
  <c r="L33" a="1"/>
  <c r="L33" s="1"/>
  <c r="N33" a="1"/>
  <c r="N33" s="1"/>
  <c r="I33" a="1"/>
  <c r="I33" s="1"/>
  <c r="K33" a="1"/>
  <c r="K33" s="1"/>
  <c r="M33" a="1"/>
  <c r="M33" s="1"/>
  <c r="O33" a="1"/>
  <c r="O33" s="1"/>
  <c r="H41" a="1"/>
  <c r="H41" s="1"/>
  <c r="J41" a="1"/>
  <c r="J41" s="1"/>
  <c r="L41" a="1"/>
  <c r="L41" s="1"/>
  <c r="N41" a="1"/>
  <c r="N41" s="1"/>
  <c r="I41" a="1"/>
  <c r="I41" s="1"/>
  <c r="K41" a="1"/>
  <c r="K41" s="1"/>
  <c r="M41" a="1"/>
  <c r="M41" s="1"/>
  <c r="O41" a="1"/>
  <c r="O41" s="1"/>
  <c r="H49" a="1"/>
  <c r="H49" s="1"/>
  <c r="J49" a="1"/>
  <c r="J49" s="1"/>
  <c r="L49" a="1"/>
  <c r="L49" s="1"/>
  <c r="N49" a="1"/>
  <c r="N49" s="1"/>
  <c r="I49" a="1"/>
  <c r="I49" s="1"/>
  <c r="K49" a="1"/>
  <c r="K49" s="1"/>
  <c r="M49" a="1"/>
  <c r="M49" s="1"/>
  <c r="O49" a="1"/>
  <c r="O49" s="1"/>
  <c r="H36" a="1"/>
  <c r="H36" s="1"/>
  <c r="J36" a="1"/>
  <c r="J36" s="1"/>
  <c r="L36" a="1"/>
  <c r="L36" s="1"/>
  <c r="N36" a="1"/>
  <c r="N36" s="1"/>
  <c r="I36" a="1"/>
  <c r="I36" s="1"/>
  <c r="K36" a="1"/>
  <c r="K36" s="1"/>
  <c r="M36" a="1"/>
  <c r="M36" s="1"/>
  <c r="O36" a="1"/>
  <c r="O36" s="1"/>
  <c r="H44" a="1"/>
  <c r="H44" s="1"/>
  <c r="J44" a="1"/>
  <c r="J44" s="1"/>
  <c r="L44" a="1"/>
  <c r="L44" s="1"/>
  <c r="N44" a="1"/>
  <c r="N44" s="1"/>
  <c r="I44" a="1"/>
  <c r="I44" s="1"/>
  <c r="K44" a="1"/>
  <c r="K44" s="1"/>
  <c r="M44" a="1"/>
  <c r="M44" s="1"/>
  <c r="O44" a="1"/>
  <c r="O44" s="1"/>
  <c r="I52" a="1"/>
  <c r="I52" s="1"/>
  <c r="K52" a="1"/>
  <c r="K52" s="1"/>
  <c r="M52" a="1"/>
  <c r="M52" s="1"/>
  <c r="O52" a="1"/>
  <c r="O52" s="1"/>
  <c r="H52" a="1"/>
  <c r="H52" s="1"/>
  <c r="J52" a="1"/>
  <c r="J52" s="1"/>
  <c r="L52" a="1"/>
  <c r="L52" s="1"/>
  <c r="N52" a="1"/>
  <c r="N52" s="1"/>
  <c r="I60" a="1"/>
  <c r="I60" s="1"/>
  <c r="K60" a="1"/>
  <c r="K60" s="1"/>
  <c r="M60" a="1"/>
  <c r="M60" s="1"/>
  <c r="O60" a="1"/>
  <c r="O60" s="1"/>
  <c r="H60" a="1"/>
  <c r="H60" s="1"/>
  <c r="J60" a="1"/>
  <c r="J60" s="1"/>
  <c r="L60" a="1"/>
  <c r="L60" s="1"/>
  <c r="N60" a="1"/>
  <c r="N60" s="1"/>
  <c r="I68" a="1"/>
  <c r="I68" s="1"/>
  <c r="K68" a="1"/>
  <c r="K68" s="1"/>
  <c r="M68" a="1"/>
  <c r="M68" s="1"/>
  <c r="O68" a="1"/>
  <c r="O68" s="1"/>
  <c r="H68" a="1"/>
  <c r="H68" s="1"/>
  <c r="J68" a="1"/>
  <c r="J68" s="1"/>
  <c r="L68" a="1"/>
  <c r="L68" s="1"/>
  <c r="N68" a="1"/>
  <c r="N68" s="1"/>
  <c r="I76" a="1"/>
  <c r="I76" s="1"/>
  <c r="K76" a="1"/>
  <c r="K76" s="1"/>
  <c r="M76" a="1"/>
  <c r="M76" s="1"/>
  <c r="O76" a="1"/>
  <c r="O76" s="1"/>
  <c r="H76" a="1"/>
  <c r="H76" s="1"/>
  <c r="J76" a="1"/>
  <c r="J76" s="1"/>
  <c r="L76" a="1"/>
  <c r="L76" s="1"/>
  <c r="N76" a="1"/>
  <c r="N76" s="1"/>
  <c r="I84" a="1"/>
  <c r="I84" s="1"/>
  <c r="K84" a="1"/>
  <c r="K84" s="1"/>
  <c r="M84" a="1"/>
  <c r="M84" s="1"/>
  <c r="O84" a="1"/>
  <c r="O84" s="1"/>
  <c r="H84" a="1"/>
  <c r="H84" s="1"/>
  <c r="J84" a="1"/>
  <c r="J84" s="1"/>
  <c r="L84" a="1"/>
  <c r="L84" s="1"/>
  <c r="N84" a="1"/>
  <c r="N84" s="1"/>
  <c r="I63" a="1"/>
  <c r="I63" s="1"/>
  <c r="K63" a="1"/>
  <c r="K63" s="1"/>
  <c r="M63" a="1"/>
  <c r="M63" s="1"/>
  <c r="O63" a="1"/>
  <c r="O63" s="1"/>
  <c r="H63" a="1"/>
  <c r="H63" s="1"/>
  <c r="J63" a="1"/>
  <c r="J63" s="1"/>
  <c r="L63" a="1"/>
  <c r="L63" s="1"/>
  <c r="N63" a="1"/>
  <c r="N63" s="1"/>
  <c r="I79" a="1"/>
  <c r="I79" s="1"/>
  <c r="K79" a="1"/>
  <c r="K79" s="1"/>
  <c r="M79" a="1"/>
  <c r="M79" s="1"/>
  <c r="O79" a="1"/>
  <c r="O79" s="1"/>
  <c r="H79" a="1"/>
  <c r="H79" s="1"/>
  <c r="J79" a="1"/>
  <c r="J79" s="1"/>
  <c r="L79" a="1"/>
  <c r="L79" s="1"/>
  <c r="N79" a="1"/>
  <c r="N79" s="1"/>
  <c r="I94" a="1"/>
  <c r="I94" s="1"/>
  <c r="K94" a="1"/>
  <c r="K94" s="1"/>
  <c r="M94" a="1"/>
  <c r="M94" s="1"/>
  <c r="O94" a="1"/>
  <c r="O94" s="1"/>
  <c r="H94" a="1"/>
  <c r="H94" s="1"/>
  <c r="J94" a="1"/>
  <c r="J94" s="1"/>
  <c r="L94" a="1"/>
  <c r="L94" s="1"/>
  <c r="N94" a="1"/>
  <c r="N94" s="1"/>
  <c r="I102" a="1"/>
  <c r="I102" s="1"/>
  <c r="K102" a="1"/>
  <c r="K102" s="1"/>
  <c r="M102" a="1"/>
  <c r="M102" s="1"/>
  <c r="O102" a="1"/>
  <c r="O102" s="1"/>
  <c r="H102" a="1"/>
  <c r="H102" s="1"/>
  <c r="J102" a="1"/>
  <c r="J102" s="1"/>
  <c r="L102" a="1"/>
  <c r="L102" s="1"/>
  <c r="N102" a="1"/>
  <c r="N102" s="1"/>
  <c r="H110" a="1"/>
  <c r="H110" s="1"/>
  <c r="J110" a="1"/>
  <c r="J110" s="1"/>
  <c r="L110" a="1"/>
  <c r="L110" s="1"/>
  <c r="N110" a="1"/>
  <c r="N110" s="1"/>
  <c r="I110" a="1"/>
  <c r="I110" s="1"/>
  <c r="K110" a="1"/>
  <c r="K110" s="1"/>
  <c r="M110" a="1"/>
  <c r="M110" s="1"/>
  <c r="O110" a="1"/>
  <c r="O110" s="1"/>
  <c r="H118" a="1"/>
  <c r="H118" s="1"/>
  <c r="J118" a="1"/>
  <c r="J118" s="1"/>
  <c r="L118" a="1"/>
  <c r="L118" s="1"/>
  <c r="N118" a="1"/>
  <c r="N118" s="1"/>
  <c r="I118" a="1"/>
  <c r="I118" s="1"/>
  <c r="K118" a="1"/>
  <c r="K118" s="1"/>
  <c r="M118" a="1"/>
  <c r="M118" s="1"/>
  <c r="O118" a="1"/>
  <c r="O118" s="1"/>
  <c r="H126" a="1"/>
  <c r="H126" s="1"/>
  <c r="J126" a="1"/>
  <c r="J126" s="1"/>
  <c r="L126" a="1"/>
  <c r="L126" s="1"/>
  <c r="N126" a="1"/>
  <c r="N126" s="1"/>
  <c r="I126" a="1"/>
  <c r="I126" s="1"/>
  <c r="K126" a="1"/>
  <c r="K126" s="1"/>
  <c r="M126" a="1"/>
  <c r="M126" s="1"/>
  <c r="O126" a="1"/>
  <c r="O126" s="1"/>
  <c r="H134" a="1"/>
  <c r="H134" s="1"/>
  <c r="J134" a="1"/>
  <c r="J134" s="1"/>
  <c r="L134" a="1"/>
  <c r="L134" s="1"/>
  <c r="N134" a="1"/>
  <c r="N134" s="1"/>
  <c r="I134" a="1"/>
  <c r="I134" s="1"/>
  <c r="K134" a="1"/>
  <c r="K134" s="1"/>
  <c r="M134" a="1"/>
  <c r="M134" s="1"/>
  <c r="O134" a="1"/>
  <c r="O134" s="1"/>
  <c r="H142" a="1"/>
  <c r="H142" s="1"/>
  <c r="J142" a="1"/>
  <c r="J142" s="1"/>
  <c r="L142" a="1"/>
  <c r="L142" s="1"/>
  <c r="N142" a="1"/>
  <c r="N142" s="1"/>
  <c r="I142" a="1"/>
  <c r="I142" s="1"/>
  <c r="K142" a="1"/>
  <c r="K142" s="1"/>
  <c r="M142" a="1"/>
  <c r="M142" s="1"/>
  <c r="O142" a="1"/>
  <c r="O142" s="1"/>
  <c r="I65" a="1"/>
  <c r="I65" s="1"/>
  <c r="K65" a="1"/>
  <c r="K65" s="1"/>
  <c r="M65" a="1"/>
  <c r="M65" s="1"/>
  <c r="O65" a="1"/>
  <c r="O65" s="1"/>
  <c r="H65" a="1"/>
  <c r="H65" s="1"/>
  <c r="J65" a="1"/>
  <c r="J65" s="1"/>
  <c r="L65" a="1"/>
  <c r="L65" s="1"/>
  <c r="N65" a="1"/>
  <c r="N65" s="1"/>
  <c r="I81" a="1"/>
  <c r="I81" s="1"/>
  <c r="K81" a="1"/>
  <c r="K81" s="1"/>
  <c r="M81" a="1"/>
  <c r="M81" s="1"/>
  <c r="O81" a="1"/>
  <c r="O81" s="1"/>
  <c r="H81" a="1"/>
  <c r="H81" s="1"/>
  <c r="J81" a="1"/>
  <c r="J81" s="1"/>
  <c r="L81" a="1"/>
  <c r="L81" s="1"/>
  <c r="N81" a="1"/>
  <c r="N81" s="1"/>
  <c r="I95" a="1"/>
  <c r="I95" s="1"/>
  <c r="K95" a="1"/>
  <c r="K95" s="1"/>
  <c r="M95" a="1"/>
  <c r="M95" s="1"/>
  <c r="O95" a="1"/>
  <c r="O95" s="1"/>
  <c r="H95" a="1"/>
  <c r="H95" s="1"/>
  <c r="J95" a="1"/>
  <c r="J95" s="1"/>
  <c r="L95" a="1"/>
  <c r="L95" s="1"/>
  <c r="N95" a="1"/>
  <c r="N95" s="1"/>
  <c r="I103" a="1"/>
  <c r="I103" s="1"/>
  <c r="K103" a="1"/>
  <c r="K103" s="1"/>
  <c r="M103" a="1"/>
  <c r="M103" s="1"/>
  <c r="O103" a="1"/>
  <c r="O103" s="1"/>
  <c r="H103" a="1"/>
  <c r="H103" s="1"/>
  <c r="J103" a="1"/>
  <c r="J103" s="1"/>
  <c r="L103" a="1"/>
  <c r="L103" s="1"/>
  <c r="N103" a="1"/>
  <c r="N103" s="1"/>
  <c r="H111" a="1"/>
  <c r="H111" s="1"/>
  <c r="J111" a="1"/>
  <c r="J111" s="1"/>
  <c r="L111" a="1"/>
  <c r="L111" s="1"/>
  <c r="N111" a="1"/>
  <c r="N111" s="1"/>
  <c r="I111" a="1"/>
  <c r="I111" s="1"/>
  <c r="K111" a="1"/>
  <c r="K111" s="1"/>
  <c r="M111" a="1"/>
  <c r="M111" s="1"/>
  <c r="O111" a="1"/>
  <c r="O111" s="1"/>
  <c r="H119" a="1"/>
  <c r="H119" s="1"/>
  <c r="J119" a="1"/>
  <c r="J119" s="1"/>
  <c r="L119" a="1"/>
  <c r="L119" s="1"/>
  <c r="N119" a="1"/>
  <c r="N119" s="1"/>
  <c r="I119" a="1"/>
  <c r="I119" s="1"/>
  <c r="K119" a="1"/>
  <c r="K119" s="1"/>
  <c r="M119" a="1"/>
  <c r="M119" s="1"/>
  <c r="O119" a="1"/>
  <c r="O119" s="1"/>
  <c r="H127" a="1"/>
  <c r="H127" s="1"/>
  <c r="J127" a="1"/>
  <c r="J127" s="1"/>
  <c r="L127" a="1"/>
  <c r="L127" s="1"/>
  <c r="N127" a="1"/>
  <c r="N127" s="1"/>
  <c r="I127" a="1"/>
  <c r="I127" s="1"/>
  <c r="K127" a="1"/>
  <c r="K127" s="1"/>
  <c r="M127" a="1"/>
  <c r="M127" s="1"/>
  <c r="O127" a="1"/>
  <c r="O127" s="1"/>
  <c r="H135" a="1"/>
  <c r="H135" s="1"/>
  <c r="J135" a="1"/>
  <c r="J135" s="1"/>
  <c r="L135" a="1"/>
  <c r="L135" s="1"/>
  <c r="N135" a="1"/>
  <c r="N135" s="1"/>
  <c r="I135" a="1"/>
  <c r="I135" s="1"/>
  <c r="K135" a="1"/>
  <c r="K135" s="1"/>
  <c r="M135" a="1"/>
  <c r="M135" s="1"/>
  <c r="O135" a="1"/>
  <c r="O135" s="1"/>
  <c r="H143" a="1"/>
  <c r="H143" s="1"/>
  <c r="J143" a="1"/>
  <c r="J143" s="1"/>
  <c r="L143" a="1"/>
  <c r="L143" s="1"/>
  <c r="M143" a="1"/>
  <c r="M143" s="1"/>
  <c r="N143" a="1"/>
  <c r="N143" s="1"/>
  <c r="O143" a="1"/>
  <c r="O143" s="1"/>
  <c r="I143" a="1"/>
  <c r="I143" s="1"/>
  <c r="K143" a="1"/>
  <c r="K143" s="1"/>
  <c r="H145" a="1"/>
  <c r="H145" s="1"/>
  <c r="I145" a="1"/>
  <c r="I145" s="1"/>
  <c r="J145" a="1"/>
  <c r="J145" s="1"/>
  <c r="K145" a="1"/>
  <c r="K145" s="1"/>
  <c r="L145" a="1"/>
  <c r="L145" s="1"/>
  <c r="M145" a="1"/>
  <c r="M145" s="1"/>
  <c r="N145" a="1"/>
  <c r="N145" s="1"/>
  <c r="O145" a="1"/>
  <c r="O145" s="1"/>
  <c r="H149" a="1"/>
  <c r="H149" s="1"/>
  <c r="I149" a="1"/>
  <c r="I149" s="1"/>
  <c r="J149" a="1"/>
  <c r="J149" s="1"/>
  <c r="K149" a="1"/>
  <c r="K149" s="1"/>
  <c r="L149" a="1"/>
  <c r="L149" s="1"/>
  <c r="M149" a="1"/>
  <c r="M149" s="1"/>
  <c r="N149" a="1"/>
  <c r="N149" s="1"/>
  <c r="O149" a="1"/>
  <c r="O149" s="1"/>
  <c r="H153" a="1"/>
  <c r="H153" s="1"/>
  <c r="I153" a="1"/>
  <c r="I153" s="1"/>
  <c r="J153" a="1"/>
  <c r="J153" s="1"/>
  <c r="K153" a="1"/>
  <c r="K153" s="1"/>
  <c r="L153" a="1"/>
  <c r="L153" s="1"/>
  <c r="M153" a="1"/>
  <c r="M153" s="1"/>
  <c r="N153" a="1"/>
  <c r="N153" s="1"/>
  <c r="O153" a="1"/>
  <c r="O153" s="1"/>
  <c r="H157" a="1"/>
  <c r="H157" s="1"/>
  <c r="I157" a="1"/>
  <c r="I157" s="1"/>
  <c r="J157" a="1"/>
  <c r="J157" s="1"/>
  <c r="K157" a="1"/>
  <c r="K157" s="1"/>
  <c r="L157" a="1"/>
  <c r="L157" s="1"/>
  <c r="M157" a="1"/>
  <c r="M157" s="1"/>
  <c r="N157" a="1"/>
  <c r="N157" s="1"/>
  <c r="O157" a="1"/>
  <c r="O157" s="1"/>
  <c r="I2" a="1"/>
  <c r="I2" s="1"/>
  <c r="J2" a="1"/>
  <c r="J2" s="1"/>
  <c r="K2" a="1"/>
  <c r="K2" s="1"/>
  <c r="L2" a="1"/>
  <c r="L2" s="1"/>
  <c r="M2" a="1"/>
  <c r="M2" s="1"/>
  <c r="N2" a="1"/>
  <c r="N2" s="1"/>
  <c r="O2" a="1"/>
  <c r="O2" s="1"/>
  <c r="P52" a="1"/>
  <c r="P52" s="1"/>
  <c r="H2" a="1"/>
  <c r="H2" s="1"/>
  <c r="V9" l="1" a="1"/>
  <c r="V9" s="1"/>
  <c r="W9" a="1"/>
  <c r="W9" s="1"/>
  <c r="X9" a="1"/>
  <c r="X9" s="1"/>
  <c r="Y9" a="1"/>
  <c r="Y9" s="1"/>
  <c r="Z9" a="1"/>
  <c r="Z9" s="1"/>
  <c r="AA9" a="1"/>
  <c r="AA9" s="1"/>
  <c r="AB9" a="1"/>
  <c r="AB9" s="1"/>
  <c r="AC9" a="1"/>
  <c r="AC9" s="1"/>
  <c r="AD9" a="1"/>
  <c r="AD9" s="1"/>
  <c r="AE9" a="1"/>
  <c r="AE9" s="1"/>
  <c r="AF9" a="1"/>
  <c r="AF9" s="1"/>
  <c r="AG9" a="1"/>
  <c r="AG9" s="1"/>
  <c r="AH9" a="1"/>
  <c r="AH9" s="1"/>
  <c r="AI9" a="1"/>
  <c r="AI9" s="1"/>
  <c r="AJ9" a="1"/>
  <c r="AJ9" s="1"/>
  <c r="AK9" a="1"/>
  <c r="AK9" s="1"/>
  <c r="U10" a="1"/>
  <c r="U10" s="1"/>
  <c r="U11" s="1" a="1"/>
  <c r="U11" s="1"/>
</calcChain>
</file>

<file path=xl/sharedStrings.xml><?xml version="1.0" encoding="utf-8"?>
<sst xmlns="http://schemas.openxmlformats.org/spreadsheetml/2006/main" count="593" uniqueCount="292">
  <si>
    <t>Zone</t>
  </si>
  <si>
    <t>Country</t>
  </si>
  <si>
    <t>Site</t>
  </si>
  <si>
    <t>Code Client (WSH)</t>
  </si>
  <si>
    <t>AMERICAS</t>
  </si>
  <si>
    <t>United States</t>
  </si>
  <si>
    <t>BBP - FSS Short Hills</t>
  </si>
  <si>
    <t>ZUSBBP</t>
  </si>
  <si>
    <t>N/A</t>
  </si>
  <si>
    <t>N/A - N/A</t>
  </si>
  <si>
    <t>ZUSU07</t>
  </si>
  <si>
    <t>ZZCLINT002</t>
  </si>
  <si>
    <t>ZZHK81</t>
  </si>
  <si>
    <t>ZZUS70</t>
  </si>
  <si>
    <t>Canada</t>
  </si>
  <si>
    <t>BB4 - FSS Toronto Yorkville</t>
  </si>
  <si>
    <t>ZCABB4</t>
  </si>
  <si>
    <t>B03 - FSS NY Madison</t>
  </si>
  <si>
    <t>ZUSB03</t>
  </si>
  <si>
    <t>B04 - FSS LA Women</t>
  </si>
  <si>
    <t>ZUSB04</t>
  </si>
  <si>
    <t>B05 - FSS NY Horatio</t>
  </si>
  <si>
    <t>ZUSB05</t>
  </si>
  <si>
    <t>B10 - FSS Las Vegas Palazzo</t>
  </si>
  <si>
    <t>ZUSB10</t>
  </si>
  <si>
    <t>B14 - FSS Costa Mesa</t>
  </si>
  <si>
    <t>ZUSB14</t>
  </si>
  <si>
    <t>B18 - FSS Miami</t>
  </si>
  <si>
    <t>ZUSB18</t>
  </si>
  <si>
    <t>B28 - FSS Dallas</t>
  </si>
  <si>
    <t>ZUSB28</t>
  </si>
  <si>
    <t>B38 - FSS Las Vegas Forum</t>
  </si>
  <si>
    <t>ZUSB38</t>
  </si>
  <si>
    <t>B55 - FSS NY Washington st. Men</t>
  </si>
  <si>
    <t>ZUSB55</t>
  </si>
  <si>
    <t>B69 - FSS Chicago</t>
  </si>
  <si>
    <t>ZUSB69</t>
  </si>
  <si>
    <t>B70 - FSS LA Men</t>
  </si>
  <si>
    <t>ZUSB70</t>
  </si>
  <si>
    <t>B94 - FSS San Francisco</t>
  </si>
  <si>
    <t>ZUSB94</t>
  </si>
  <si>
    <t>BA4 - FSS Atlanta</t>
  </si>
  <si>
    <t>ZUSBA4</t>
  </si>
  <si>
    <t>BAB - FSS LA Brentwood</t>
  </si>
  <si>
    <t>ZUSBAB</t>
  </si>
  <si>
    <t>BAE - FSS Las Vegas Crystals</t>
  </si>
  <si>
    <t>ZUSBAE</t>
  </si>
  <si>
    <t>BB5 - FSS Hawaii IMP</t>
  </si>
  <si>
    <t>ZUSBB5</t>
  </si>
  <si>
    <t>BB7 - FSS Houston Galleria</t>
  </si>
  <si>
    <t>ZUSBB7</t>
  </si>
  <si>
    <t>BBM - FSS Boston</t>
  </si>
  <si>
    <t>ZUSBBM</t>
  </si>
  <si>
    <t>BC3 - FSS Las Vegas Wynn</t>
  </si>
  <si>
    <t>ZUSBC3</t>
  </si>
  <si>
    <t>BD4 - FSS King of Prussia</t>
  </si>
  <si>
    <t>ZUSBD4</t>
  </si>
  <si>
    <t>Brazil</t>
  </si>
  <si>
    <t>B17 - FSS Sao Paulo Iguatemi</t>
  </si>
  <si>
    <t>ZZBR01</t>
  </si>
  <si>
    <t>B37 - FSS Brasilia</t>
  </si>
  <si>
    <t>ZZBR03</t>
  </si>
  <si>
    <t>B68 - FSS Sao Paulo JK</t>
  </si>
  <si>
    <t>ZZBR02</t>
  </si>
  <si>
    <t>EMEI</t>
  </si>
  <si>
    <t>Czech republic</t>
  </si>
  <si>
    <t>BC1 - FSS Prague</t>
  </si>
  <si>
    <t>ZCZBC1</t>
  </si>
  <si>
    <t>Germany</t>
  </si>
  <si>
    <t>BAM - FSS Münich</t>
  </si>
  <si>
    <t>ZZDE01</t>
  </si>
  <si>
    <t>Netherlands</t>
  </si>
  <si>
    <t>BBQ - FSS Amsterdam</t>
  </si>
  <si>
    <t>ZNLBBQ</t>
  </si>
  <si>
    <t>United Kingdom</t>
  </si>
  <si>
    <t>B06 - FSS London Motcomb</t>
  </si>
  <si>
    <t>ZZGB01</t>
  </si>
  <si>
    <t>B11 - FSS London Mount</t>
  </si>
  <si>
    <t>ZZGB03</t>
  </si>
  <si>
    <t>B63 - FSS London Dover Men</t>
  </si>
  <si>
    <t>ZZGB08</t>
  </si>
  <si>
    <t>France</t>
  </si>
  <si>
    <t>B01 - FSS Paris JJR Women</t>
  </si>
  <si>
    <t>ZZFR11</t>
  </si>
  <si>
    <t>B02 - FSS Paris Grenelle</t>
  </si>
  <si>
    <t>ZZFR12</t>
  </si>
  <si>
    <t>B13 - FSS Paris Fbg St Honoré</t>
  </si>
  <si>
    <t>ZZFR13</t>
  </si>
  <si>
    <t>B41 - FSS Paris JJR Men</t>
  </si>
  <si>
    <t>ZZFR15</t>
  </si>
  <si>
    <t>Belgium</t>
  </si>
  <si>
    <t>B89 - FSS Brussels</t>
  </si>
  <si>
    <t>ZZBE01</t>
  </si>
  <si>
    <t>Italy</t>
  </si>
  <si>
    <t>B56 - FSS Roma</t>
  </si>
  <si>
    <t>ZZIT01</t>
  </si>
  <si>
    <t>B95 - FSS Milan Men</t>
  </si>
  <si>
    <t>ZZIT02</t>
  </si>
  <si>
    <t>Luxembourg</t>
  </si>
  <si>
    <t>BB1 - FSS Luxembourg</t>
  </si>
  <si>
    <t>ZLUBB1</t>
  </si>
  <si>
    <t>Monaco</t>
  </si>
  <si>
    <t>B74 - FSS Monaco</t>
  </si>
  <si>
    <t>ZZMC01</t>
  </si>
  <si>
    <t>Spain</t>
  </si>
  <si>
    <t>B23 - FSS Madrid</t>
  </si>
  <si>
    <t>ZZES01</t>
  </si>
  <si>
    <t>BC2 - FSS Barcelona</t>
  </si>
  <si>
    <t>ZESBC2</t>
  </si>
  <si>
    <t>Switzerland</t>
  </si>
  <si>
    <t>B19 - FSS Geneva</t>
  </si>
  <si>
    <t>ZZCH01</t>
  </si>
  <si>
    <t>B49 - FSS Zürich</t>
  </si>
  <si>
    <t>ZZCH02</t>
  </si>
  <si>
    <t>B83 - SIS Toronto HR Women</t>
  </si>
  <si>
    <t>ZZCA01</t>
  </si>
  <si>
    <t>BAF - SIS Vancouver Nordstrom</t>
  </si>
  <si>
    <t>ZZCA03</t>
  </si>
  <si>
    <t>BAH - SIS Vancouver HR Women</t>
  </si>
  <si>
    <t>ZCABAH</t>
  </si>
  <si>
    <t>BAI - SIS Vancouver HR Men</t>
  </si>
  <si>
    <t>ZZCA05</t>
  </si>
  <si>
    <t>BAK - SIS Toronto HR Men</t>
  </si>
  <si>
    <t>ZZCA02</t>
  </si>
  <si>
    <t>BCM - SIS Montreal Holt Renfrew</t>
  </si>
  <si>
    <t>ZCABCM</t>
  </si>
  <si>
    <t>BD7 - SIS Toronto Holt Renfrew Bloor Women</t>
  </si>
  <si>
    <t>ZCABD7</t>
  </si>
  <si>
    <t>Mexico</t>
  </si>
  <si>
    <t>BAJ - SIS Mexico Palacio Polanco</t>
  </si>
  <si>
    <t>ZMXBAJ</t>
  </si>
  <si>
    <t>BBJ - SIS Mexico Saks Women</t>
  </si>
  <si>
    <t>ZMXBBJ</t>
  </si>
  <si>
    <t>BBK - SIS Mexico Saks Men</t>
  </si>
  <si>
    <t>ZMXBBK</t>
  </si>
  <si>
    <t>B72 - SIS NY Saks</t>
  </si>
  <si>
    <t>ZUSB72</t>
  </si>
  <si>
    <t>BAA - SIS Chicago Nordstrom Women</t>
  </si>
  <si>
    <t>ZUSBAA</t>
  </si>
  <si>
    <t>BAQ - SIS Houston Saks</t>
  </si>
  <si>
    <t>ZUSBAQ</t>
  </si>
  <si>
    <t>BAR - SIS Miami Nordstrom Aventura Women</t>
  </si>
  <si>
    <t>ZUSBAR</t>
  </si>
  <si>
    <t>BBL - SIS Miami Nordstrom Aventura Men</t>
  </si>
  <si>
    <t>ZUSBBL</t>
  </si>
  <si>
    <t>BC4 - SIS NY Nordstrom Men</t>
  </si>
  <si>
    <t>ZUSBC4</t>
  </si>
  <si>
    <t>BCE - SIS Berlin KaDeWe</t>
  </si>
  <si>
    <t>ZDEBCE</t>
  </si>
  <si>
    <t>Ireland</t>
  </si>
  <si>
    <t>B34 - SIS Dublin BT</t>
  </si>
  <si>
    <t>ZZIE01</t>
  </si>
  <si>
    <t>B08 - SIS London HN Women</t>
  </si>
  <si>
    <t>ZZGB02</t>
  </si>
  <si>
    <t>B29 - SIS London Selfridges Women</t>
  </si>
  <si>
    <t>ZZGB04</t>
  </si>
  <si>
    <t>B48 - SIS Manchester Selfridges</t>
  </si>
  <si>
    <t>ZZGB05</t>
  </si>
  <si>
    <t>B73 - SIS London Harrods</t>
  </si>
  <si>
    <t>ZZGB09</t>
  </si>
  <si>
    <t>B76 - SIS London Selfridges Men</t>
  </si>
  <si>
    <t>ZZGB10</t>
  </si>
  <si>
    <t>BAZ - SIS London Harrods Men</t>
  </si>
  <si>
    <t>ZZGB12</t>
  </si>
  <si>
    <t>BCF - SIS BIRMINGHAM SELFRIDGES</t>
  </si>
  <si>
    <t>ZGBBCF</t>
  </si>
  <si>
    <t>B98 - SIS Paris Printemps</t>
  </si>
  <si>
    <t>ZZFR16</t>
  </si>
  <si>
    <t>BAY - SIS Paris Le Bon Marché</t>
  </si>
  <si>
    <t>ZZFR23</t>
  </si>
  <si>
    <t>BCQ - SIS Paris Printemps Men</t>
  </si>
  <si>
    <t>ZFRBCQ</t>
  </si>
  <si>
    <t>BBT - SIS La Rinascente Milan</t>
  </si>
  <si>
    <t>ZITBBT</t>
  </si>
  <si>
    <t>BAG - E-Com Selfridges Online</t>
  </si>
  <si>
    <t>ZZGB07</t>
  </si>
  <si>
    <t>WCADHOLT1 - HOLT RENFREW</t>
  </si>
  <si>
    <t>HOLT001</t>
  </si>
  <si>
    <t>HOLT002</t>
  </si>
  <si>
    <t>HOLT004</t>
  </si>
  <si>
    <t>WMXDPALA1 - COMERCIALIZADORA 1888</t>
  </si>
  <si>
    <t>PALAC001</t>
  </si>
  <si>
    <t>WMXDSAKS1 - OPERADORA DE TIENDAS</t>
  </si>
  <si>
    <t>SAKSM100</t>
  </si>
  <si>
    <t>WUSDBARN1 - BARNEY'S</t>
  </si>
  <si>
    <t>BARNE003</t>
  </si>
  <si>
    <t>BARNE76</t>
  </si>
  <si>
    <t>BARNE88</t>
  </si>
  <si>
    <t>WUSDBERG1 - BERGDORF GOODMAN</t>
  </si>
  <si>
    <t>BERG003</t>
  </si>
  <si>
    <t>BG7099</t>
  </si>
  <si>
    <t>WUSDJEFF1 - JEFFREY</t>
  </si>
  <si>
    <t>JEFFR001</t>
  </si>
  <si>
    <t>JEFFR002</t>
  </si>
  <si>
    <t>WUSDNEIM1 - NEIMAN MARCUS</t>
  </si>
  <si>
    <t>NEIMA004</t>
  </si>
  <si>
    <t>NEIMA010</t>
  </si>
  <si>
    <t>NMG7079</t>
  </si>
  <si>
    <t>NMG7099</t>
  </si>
  <si>
    <t>WUSDNORD1 - NORDSTROM</t>
  </si>
  <si>
    <t>NORDC299</t>
  </si>
  <si>
    <t>NORDC399</t>
  </si>
  <si>
    <t>NORDC499</t>
  </si>
  <si>
    <t>NORDC599</t>
  </si>
  <si>
    <t>NORDC699</t>
  </si>
  <si>
    <t>NORDC799</t>
  </si>
  <si>
    <t>NORDC89</t>
  </si>
  <si>
    <t>NORDS003</t>
  </si>
  <si>
    <t>WUSDSAKS1 - SAKS</t>
  </si>
  <si>
    <t>SAKS003</t>
  </si>
  <si>
    <t>SAKSWBDC</t>
  </si>
  <si>
    <t>APAC</t>
  </si>
  <si>
    <t>Australia</t>
  </si>
  <si>
    <t>WAUDDJON1 - DAVID JONES PTY</t>
  </si>
  <si>
    <t>DJONE001</t>
  </si>
  <si>
    <t>Hong Kong</t>
  </si>
  <si>
    <t>WHKDONPH1 - PEDDER VISION</t>
  </si>
  <si>
    <t>ONPHK001</t>
  </si>
  <si>
    <t>WHKDONPJ1 - PEDDER GROUP</t>
  </si>
  <si>
    <t>ONPJK001</t>
  </si>
  <si>
    <t>Singapore</t>
  </si>
  <si>
    <t>WSIDONPS1 - LANE CRAWFORD (SINGAPORE) PTE</t>
  </si>
  <si>
    <t>ONPSI001</t>
  </si>
  <si>
    <t>Japan</t>
  </si>
  <si>
    <t>WJPDAOI1 - AOI COMPANY</t>
  </si>
  <si>
    <t>AOI001</t>
  </si>
  <si>
    <t>WJPDISET1 - ISETAN MITSUKOSHI</t>
  </si>
  <si>
    <t>ISETA001</t>
  </si>
  <si>
    <t>Kazakhstan</t>
  </si>
  <si>
    <t>WKZDSAKS1 - SAKS ALMATY</t>
  </si>
  <si>
    <t>SAKSAL001</t>
  </si>
  <si>
    <t>WDEDBREU1 - E.BREUNINGER GMBH CO</t>
  </si>
  <si>
    <t>BREUN001</t>
  </si>
  <si>
    <t>WDEDKADE1 - THE KADEWE GROUP</t>
  </si>
  <si>
    <t>KADE001</t>
  </si>
  <si>
    <t>KADE002</t>
  </si>
  <si>
    <t>WIEDBTHO1 - BROWN THOMAS</t>
  </si>
  <si>
    <t>BTHOMAS001</t>
  </si>
  <si>
    <t>WGBDHARV1 - HARVEY NICHOLS</t>
  </si>
  <si>
    <t>HARVE001</t>
  </si>
  <si>
    <t>HARVE002</t>
  </si>
  <si>
    <t>HARVE005</t>
  </si>
  <si>
    <t>WGBDHOUS1 - HOUSE OF FRASER</t>
  </si>
  <si>
    <t>HOUSE001</t>
  </si>
  <si>
    <t>WGBDSELF1 - SELFRIDGES AND CO</t>
  </si>
  <si>
    <t>SELFR001</t>
  </si>
  <si>
    <t>WITDEXCE1 - EXCELSIOR MILANO</t>
  </si>
  <si>
    <t>EXCEL001</t>
  </si>
  <si>
    <t>Turkey</t>
  </si>
  <si>
    <t>WTUDBEYM1 - BEYMEN MAGAZACILIK</t>
  </si>
  <si>
    <t>BEYMT001</t>
  </si>
  <si>
    <t>WJPMESTN1 - ESTNATION</t>
  </si>
  <si>
    <t>ESTNA008</t>
  </si>
  <si>
    <t>ESTNA009</t>
  </si>
  <si>
    <t>P04 - Sample Ecom US</t>
  </si>
  <si>
    <t>ZUSP04</t>
  </si>
  <si>
    <t>P09 - Sample Ecom Europe</t>
  </si>
  <si>
    <t>ZZCH61</t>
  </si>
  <si>
    <t>BB6 - E-Com Canada</t>
  </si>
  <si>
    <t>ZCABB6</t>
  </si>
  <si>
    <t>B25 - E-Com North America</t>
  </si>
  <si>
    <t>ZUSB25</t>
  </si>
  <si>
    <t>B77 - E-Com Asia</t>
  </si>
  <si>
    <t>ZZHK07</t>
  </si>
  <si>
    <t>BB8 - E-Com Japan (Shoes)</t>
  </si>
  <si>
    <t>ZZJP77</t>
  </si>
  <si>
    <t>BB8 - E-Com Japan (Bags)</t>
  </si>
  <si>
    <t>ZZJP78</t>
  </si>
  <si>
    <t>B52 - E-Com Europe</t>
  </si>
  <si>
    <t>ZZCH07</t>
  </si>
  <si>
    <t>NEIMA005</t>
  </si>
  <si>
    <t>NMD7088</t>
  </si>
  <si>
    <t>SAKS008</t>
  </si>
  <si>
    <t>SAKSTNDC</t>
  </si>
  <si>
    <t>WUSDMODA1 - MODA OPERANDI</t>
  </si>
  <si>
    <t>MODA001</t>
  </si>
  <si>
    <t>WGBDMATC1 - MATCHESFASHION LIMITED</t>
  </si>
  <si>
    <t>MATCH004</t>
  </si>
  <si>
    <t>MATCH006</t>
  </si>
  <si>
    <t>WDEEMYTH1 - MY THERESA</t>
  </si>
  <si>
    <t>MYTHE001</t>
  </si>
  <si>
    <t>WUSENETU1 - YNAP CORPORATION</t>
  </si>
  <si>
    <t>NETUS002</t>
  </si>
  <si>
    <t>NETUS100</t>
  </si>
  <si>
    <t>WGBENETU1 - NET A PORTER</t>
  </si>
  <si>
    <t>NETUK001</t>
  </si>
  <si>
    <t>NETUK002</t>
  </si>
  <si>
    <t>Choix1</t>
  </si>
  <si>
    <t>Choix2</t>
  </si>
  <si>
    <t>Choix3</t>
  </si>
  <si>
    <t>Choix4</t>
  </si>
  <si>
    <t xml:space="preserve">continent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</si>
</sst>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3" fillId="2" borderId="0" xfId="1" applyFont="1" applyFill="1" applyBorder="1"/>
    <xf numFmtId="0" fontId="2" fillId="0" borderId="0" xfId="1" applyFont="1" applyBorder="1"/>
    <xf numFmtId="0" fontId="3" fillId="0" borderId="0" xfId="1" applyFont="1" applyBorder="1"/>
    <xf numFmtId="0" fontId="2" fillId="3" borderId="0" xfId="1" applyFont="1" applyFill="1" applyBorder="1"/>
    <xf numFmtId="0" fontId="3" fillId="3" borderId="0" xfId="1" applyFont="1" applyFill="1" applyBorder="1"/>
    <xf numFmtId="0" fontId="2" fillId="0" borderId="0" xfId="1" applyFont="1" applyFill="1" applyBorder="1"/>
    <xf numFmtId="0" fontId="3" fillId="0" borderId="0" xfId="1" applyFont="1" applyFill="1" applyBorder="1"/>
    <xf numFmtId="0" fontId="3" fillId="0" borderId="0" xfId="0" applyFont="1"/>
    <xf numFmtId="0" fontId="0" fillId="0" borderId="1" xfId="0" applyBorder="1"/>
    <xf numFmtId="0" fontId="0" fillId="4" borderId="0" xfId="0" applyFill="1"/>
    <xf numFmtId="0" fontId="0" fillId="4" borderId="1" xfId="0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D2"/>
  <sheetViews>
    <sheetView tabSelected="1" workbookViewId="0">
      <selection activeCell="G7" sqref="G7"/>
    </sheetView>
  </sheetViews>
  <sheetFormatPr baseColWidth="10" defaultColWidth="11.453125" defaultRowHeight="14.5"/>
  <cols>
    <col min="1" max="1" width="10.1796875" bestFit="1" customWidth="1"/>
    <col min="2" max="2" width="12.81640625" bestFit="1" customWidth="1"/>
    <col min="3" max="3" width="34.54296875" customWidth="1"/>
    <col min="4" max="4" width="11" bestFit="1" customWidth="1"/>
  </cols>
  <sheetData>
    <row r="1" spans="1:4">
      <c r="A1" s="8" t="s">
        <v>287</v>
      </c>
      <c r="B1" s="8" t="s">
        <v>288</v>
      </c>
      <c r="C1" s="8" t="s">
        <v>289</v>
      </c>
      <c r="D1" s="8" t="s">
        <v>290</v>
      </c>
    </row>
    <row r="2" spans="1:4">
      <c r="A2" t="s">
        <v>4</v>
      </c>
      <c r="B2" t="s">
        <v>5</v>
      </c>
      <c r="C2" t="s">
        <v>199</v>
      </c>
      <c r="D2" t="s">
        <v>200</v>
      </c>
    </row>
  </sheetData>
  <dataValidations count="4">
    <dataValidation type="list" allowBlank="1" showInputMessage="1" showErrorMessage="1" sqref="C2:C6">
      <formula1>OFFSET(dept3,MATCH($B2,colF,0),,COUNTIF(colF,$B2))</formula1>
    </dataValidation>
    <dataValidation type="list" allowBlank="1" showInputMessage="1" showErrorMessage="1" sqref="D2:D6">
      <formula1>OFFSET(dept4,MATCH($C2,colG,0),,,8)</formula1>
    </dataValidation>
    <dataValidation type="list" allowBlank="1" showInputMessage="1" showErrorMessage="1" sqref="A2:A6">
      <formula1>continent</formula1>
    </dataValidation>
    <dataValidation type="list" allowBlank="1" showInputMessage="1" showErrorMessage="1" sqref="B2:B6">
      <formula1>OFFSET(dept2,MATCH($A2,continent,0)-1,,,12)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D146"/>
  <sheetViews>
    <sheetView workbookViewId="0"/>
  </sheetViews>
  <sheetFormatPr baseColWidth="10" defaultColWidth="11.453125" defaultRowHeight="14.5"/>
  <cols>
    <col min="2" max="2" width="19.1796875" customWidth="1"/>
    <col min="3" max="3" width="24.54296875" customWidth="1"/>
    <col min="4" max="4" width="16.7265625" customWidth="1"/>
  </cols>
  <sheetData>
    <row r="1" spans="1:4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s="2" t="s">
        <v>4</v>
      </c>
      <c r="B2" s="2" t="s">
        <v>5</v>
      </c>
      <c r="C2" s="2" t="s">
        <v>6</v>
      </c>
      <c r="D2" s="3" t="s">
        <v>7</v>
      </c>
    </row>
    <row r="3" spans="1:4">
      <c r="A3" s="4" t="s">
        <v>8</v>
      </c>
      <c r="B3" s="4" t="s">
        <v>8</v>
      </c>
      <c r="C3" s="4" t="s">
        <v>9</v>
      </c>
      <c r="D3" s="5" t="s">
        <v>10</v>
      </c>
    </row>
    <row r="4" spans="1:4">
      <c r="A4" s="6" t="s">
        <v>8</v>
      </c>
      <c r="B4" s="6" t="s">
        <v>8</v>
      </c>
      <c r="C4" s="6" t="s">
        <v>9</v>
      </c>
      <c r="D4" s="7" t="s">
        <v>11</v>
      </c>
    </row>
    <row r="5" spans="1:4">
      <c r="A5" s="4" t="s">
        <v>8</v>
      </c>
      <c r="B5" s="4" t="s">
        <v>8</v>
      </c>
      <c r="C5" s="4" t="s">
        <v>9</v>
      </c>
      <c r="D5" s="5" t="s">
        <v>12</v>
      </c>
    </row>
    <row r="6" spans="1:4">
      <c r="A6" s="4" t="s">
        <v>8</v>
      </c>
      <c r="B6" s="4" t="s">
        <v>8</v>
      </c>
      <c r="C6" s="4" t="s">
        <v>9</v>
      </c>
      <c r="D6" s="5" t="s">
        <v>13</v>
      </c>
    </row>
    <row r="7" spans="1:4">
      <c r="A7" s="2" t="s">
        <v>4</v>
      </c>
      <c r="B7" s="2" t="s">
        <v>14</v>
      </c>
      <c r="C7" s="2" t="s">
        <v>15</v>
      </c>
      <c r="D7" s="3" t="s">
        <v>16</v>
      </c>
    </row>
    <row r="8" spans="1:4">
      <c r="A8" s="2" t="s">
        <v>4</v>
      </c>
      <c r="B8" s="2" t="s">
        <v>5</v>
      </c>
      <c r="C8" s="2" t="s">
        <v>17</v>
      </c>
      <c r="D8" s="3" t="s">
        <v>18</v>
      </c>
    </row>
    <row r="9" spans="1:4">
      <c r="A9" s="2" t="s">
        <v>4</v>
      </c>
      <c r="B9" s="2" t="s">
        <v>5</v>
      </c>
      <c r="C9" s="2" t="s">
        <v>19</v>
      </c>
      <c r="D9" s="3" t="s">
        <v>20</v>
      </c>
    </row>
    <row r="10" spans="1:4">
      <c r="A10" s="2" t="s">
        <v>4</v>
      </c>
      <c r="B10" s="2" t="s">
        <v>5</v>
      </c>
      <c r="C10" s="2" t="s">
        <v>21</v>
      </c>
      <c r="D10" s="3" t="s">
        <v>22</v>
      </c>
    </row>
    <row r="11" spans="1:4">
      <c r="A11" s="2" t="s">
        <v>4</v>
      </c>
      <c r="B11" s="2" t="s">
        <v>5</v>
      </c>
      <c r="C11" s="2" t="s">
        <v>23</v>
      </c>
      <c r="D11" s="3" t="s">
        <v>24</v>
      </c>
    </row>
    <row r="12" spans="1:4">
      <c r="A12" s="2" t="s">
        <v>4</v>
      </c>
      <c r="B12" s="2" t="s">
        <v>5</v>
      </c>
      <c r="C12" s="2" t="s">
        <v>25</v>
      </c>
      <c r="D12" s="3" t="s">
        <v>26</v>
      </c>
    </row>
    <row r="13" spans="1:4">
      <c r="A13" s="2" t="s">
        <v>4</v>
      </c>
      <c r="B13" s="2" t="s">
        <v>5</v>
      </c>
      <c r="C13" s="2" t="s">
        <v>27</v>
      </c>
      <c r="D13" s="3" t="s">
        <v>28</v>
      </c>
    </row>
    <row r="14" spans="1:4">
      <c r="A14" s="2" t="s">
        <v>4</v>
      </c>
      <c r="B14" s="2" t="s">
        <v>5</v>
      </c>
      <c r="C14" s="2" t="s">
        <v>29</v>
      </c>
      <c r="D14" s="3" t="s">
        <v>30</v>
      </c>
    </row>
    <row r="15" spans="1:4">
      <c r="A15" s="2" t="s">
        <v>4</v>
      </c>
      <c r="B15" s="2" t="s">
        <v>5</v>
      </c>
      <c r="C15" s="2" t="s">
        <v>31</v>
      </c>
      <c r="D15" s="3" t="s">
        <v>32</v>
      </c>
    </row>
    <row r="16" spans="1:4">
      <c r="A16" s="2" t="s">
        <v>4</v>
      </c>
      <c r="B16" s="2" t="s">
        <v>5</v>
      </c>
      <c r="C16" s="2" t="s">
        <v>33</v>
      </c>
      <c r="D16" s="3" t="s">
        <v>34</v>
      </c>
    </row>
    <row r="17" spans="1:4">
      <c r="A17" s="2" t="s">
        <v>4</v>
      </c>
      <c r="B17" s="2" t="s">
        <v>5</v>
      </c>
      <c r="C17" s="2" t="s">
        <v>35</v>
      </c>
      <c r="D17" s="3" t="s">
        <v>36</v>
      </c>
    </row>
    <row r="18" spans="1:4">
      <c r="A18" s="2" t="s">
        <v>4</v>
      </c>
      <c r="B18" s="2" t="s">
        <v>5</v>
      </c>
      <c r="C18" s="2" t="s">
        <v>37</v>
      </c>
      <c r="D18" s="3" t="s">
        <v>38</v>
      </c>
    </row>
    <row r="19" spans="1:4">
      <c r="A19" s="2" t="s">
        <v>4</v>
      </c>
      <c r="B19" s="2" t="s">
        <v>5</v>
      </c>
      <c r="C19" s="2" t="s">
        <v>39</v>
      </c>
      <c r="D19" s="3" t="s">
        <v>40</v>
      </c>
    </row>
    <row r="20" spans="1:4">
      <c r="A20" s="2" t="s">
        <v>4</v>
      </c>
      <c r="B20" s="2" t="s">
        <v>5</v>
      </c>
      <c r="C20" s="2" t="s">
        <v>41</v>
      </c>
      <c r="D20" s="3" t="s">
        <v>42</v>
      </c>
    </row>
    <row r="21" spans="1:4">
      <c r="A21" s="2" t="s">
        <v>4</v>
      </c>
      <c r="B21" s="2" t="s">
        <v>5</v>
      </c>
      <c r="C21" s="2" t="s">
        <v>43</v>
      </c>
      <c r="D21" s="3" t="s">
        <v>44</v>
      </c>
    </row>
    <row r="22" spans="1:4">
      <c r="A22" s="2" t="s">
        <v>4</v>
      </c>
      <c r="B22" s="2" t="s">
        <v>5</v>
      </c>
      <c r="C22" s="2" t="s">
        <v>45</v>
      </c>
      <c r="D22" s="3" t="s">
        <v>46</v>
      </c>
    </row>
    <row r="23" spans="1:4">
      <c r="A23" s="6" t="s">
        <v>4</v>
      </c>
      <c r="B23" s="6" t="s">
        <v>5</v>
      </c>
      <c r="C23" s="6" t="s">
        <v>47</v>
      </c>
      <c r="D23" s="7" t="s">
        <v>48</v>
      </c>
    </row>
    <row r="24" spans="1:4">
      <c r="A24" s="6" t="s">
        <v>4</v>
      </c>
      <c r="B24" s="6" t="s">
        <v>5</v>
      </c>
      <c r="C24" s="6" t="s">
        <v>49</v>
      </c>
      <c r="D24" s="7" t="s">
        <v>50</v>
      </c>
    </row>
    <row r="25" spans="1:4">
      <c r="A25" s="6" t="s">
        <v>4</v>
      </c>
      <c r="B25" s="6" t="s">
        <v>5</v>
      </c>
      <c r="C25" s="6" t="s">
        <v>51</v>
      </c>
      <c r="D25" s="7" t="s">
        <v>52</v>
      </c>
    </row>
    <row r="26" spans="1:4">
      <c r="A26" s="6" t="s">
        <v>4</v>
      </c>
      <c r="B26" s="6" t="s">
        <v>5</v>
      </c>
      <c r="C26" s="6" t="s">
        <v>6</v>
      </c>
      <c r="D26" s="7" t="s">
        <v>7</v>
      </c>
    </row>
    <row r="27" spans="1:4">
      <c r="A27" s="6" t="s">
        <v>4</v>
      </c>
      <c r="B27" s="6" t="s">
        <v>5</v>
      </c>
      <c r="C27" s="6" t="s">
        <v>53</v>
      </c>
      <c r="D27" s="7" t="s">
        <v>54</v>
      </c>
    </row>
    <row r="28" spans="1:4">
      <c r="A28" s="6" t="s">
        <v>4</v>
      </c>
      <c r="B28" s="6" t="s">
        <v>5</v>
      </c>
      <c r="C28" s="6" t="s">
        <v>55</v>
      </c>
      <c r="D28" s="7" t="s">
        <v>56</v>
      </c>
    </row>
    <row r="29" spans="1:4">
      <c r="A29" s="6" t="s">
        <v>4</v>
      </c>
      <c r="B29" s="6" t="s">
        <v>57</v>
      </c>
      <c r="C29" s="6" t="s">
        <v>58</v>
      </c>
      <c r="D29" s="7" t="s">
        <v>59</v>
      </c>
    </row>
    <row r="30" spans="1:4">
      <c r="A30" s="6" t="s">
        <v>4</v>
      </c>
      <c r="B30" s="6" t="s">
        <v>57</v>
      </c>
      <c r="C30" s="6" t="s">
        <v>60</v>
      </c>
      <c r="D30" s="7" t="s">
        <v>61</v>
      </c>
    </row>
    <row r="31" spans="1:4">
      <c r="A31" s="2" t="s">
        <v>4</v>
      </c>
      <c r="B31" s="2" t="s">
        <v>57</v>
      </c>
      <c r="C31" s="2" t="s">
        <v>62</v>
      </c>
      <c r="D31" s="3" t="s">
        <v>63</v>
      </c>
    </row>
    <row r="32" spans="1:4">
      <c r="A32" s="2" t="s">
        <v>64</v>
      </c>
      <c r="B32" s="2" t="s">
        <v>65</v>
      </c>
      <c r="C32" s="2" t="s">
        <v>66</v>
      </c>
      <c r="D32" s="3" t="s">
        <v>67</v>
      </c>
    </row>
    <row r="33" spans="1:4">
      <c r="A33" s="2" t="s">
        <v>64</v>
      </c>
      <c r="B33" s="2" t="s">
        <v>68</v>
      </c>
      <c r="C33" s="2" t="s">
        <v>69</v>
      </c>
      <c r="D33" s="3" t="s">
        <v>70</v>
      </c>
    </row>
    <row r="34" spans="1:4">
      <c r="A34" s="2" t="s">
        <v>64</v>
      </c>
      <c r="B34" s="2" t="s">
        <v>71</v>
      </c>
      <c r="C34" s="2" t="s">
        <v>72</v>
      </c>
      <c r="D34" s="3" t="s">
        <v>73</v>
      </c>
    </row>
    <row r="35" spans="1:4">
      <c r="A35" s="2" t="s">
        <v>64</v>
      </c>
      <c r="B35" s="2" t="s">
        <v>74</v>
      </c>
      <c r="C35" s="2" t="s">
        <v>75</v>
      </c>
      <c r="D35" s="3" t="s">
        <v>76</v>
      </c>
    </row>
    <row r="36" spans="1:4">
      <c r="A36" s="2" t="s">
        <v>64</v>
      </c>
      <c r="B36" s="2" t="s">
        <v>74</v>
      </c>
      <c r="C36" s="2" t="s">
        <v>77</v>
      </c>
      <c r="D36" s="3" t="s">
        <v>78</v>
      </c>
    </row>
    <row r="37" spans="1:4">
      <c r="A37" s="2" t="s">
        <v>64</v>
      </c>
      <c r="B37" s="2" t="s">
        <v>74</v>
      </c>
      <c r="C37" s="2" t="s">
        <v>79</v>
      </c>
      <c r="D37" s="3" t="s">
        <v>80</v>
      </c>
    </row>
    <row r="38" spans="1:4">
      <c r="A38" s="2" t="s">
        <v>64</v>
      </c>
      <c r="B38" s="2" t="s">
        <v>81</v>
      </c>
      <c r="C38" s="2" t="s">
        <v>82</v>
      </c>
      <c r="D38" s="3" t="s">
        <v>83</v>
      </c>
    </row>
    <row r="39" spans="1:4">
      <c r="A39" s="2" t="s">
        <v>64</v>
      </c>
      <c r="B39" s="2" t="s">
        <v>81</v>
      </c>
      <c r="C39" s="2" t="s">
        <v>84</v>
      </c>
      <c r="D39" s="3" t="s">
        <v>85</v>
      </c>
    </row>
    <row r="40" spans="1:4">
      <c r="A40" s="2" t="s">
        <v>64</v>
      </c>
      <c r="B40" s="2" t="s">
        <v>81</v>
      </c>
      <c r="C40" s="2" t="s">
        <v>86</v>
      </c>
      <c r="D40" s="3" t="s">
        <v>87</v>
      </c>
    </row>
    <row r="41" spans="1:4">
      <c r="A41" s="2" t="s">
        <v>64</v>
      </c>
      <c r="B41" s="2" t="s">
        <v>81</v>
      </c>
      <c r="C41" s="2" t="s">
        <v>88</v>
      </c>
      <c r="D41" s="3" t="s">
        <v>89</v>
      </c>
    </row>
    <row r="42" spans="1:4">
      <c r="A42" s="2" t="s">
        <v>64</v>
      </c>
      <c r="B42" s="2" t="s">
        <v>90</v>
      </c>
      <c r="C42" s="2" t="s">
        <v>91</v>
      </c>
      <c r="D42" s="3" t="s">
        <v>92</v>
      </c>
    </row>
    <row r="43" spans="1:4">
      <c r="A43" s="2" t="s">
        <v>64</v>
      </c>
      <c r="B43" s="2" t="s">
        <v>93</v>
      </c>
      <c r="C43" s="2" t="s">
        <v>94</v>
      </c>
      <c r="D43" s="3" t="s">
        <v>95</v>
      </c>
    </row>
    <row r="44" spans="1:4">
      <c r="A44" s="2" t="s">
        <v>64</v>
      </c>
      <c r="B44" s="2" t="s">
        <v>93</v>
      </c>
      <c r="C44" s="2" t="s">
        <v>96</v>
      </c>
      <c r="D44" s="3" t="s">
        <v>97</v>
      </c>
    </row>
    <row r="45" spans="1:4">
      <c r="A45" s="2" t="s">
        <v>64</v>
      </c>
      <c r="B45" s="2" t="s">
        <v>98</v>
      </c>
      <c r="C45" s="2" t="s">
        <v>99</v>
      </c>
      <c r="D45" s="3" t="s">
        <v>100</v>
      </c>
    </row>
    <row r="46" spans="1:4">
      <c r="A46" s="2" t="s">
        <v>64</v>
      </c>
      <c r="B46" s="2" t="s">
        <v>101</v>
      </c>
      <c r="C46" s="2" t="s">
        <v>102</v>
      </c>
      <c r="D46" s="3" t="s">
        <v>103</v>
      </c>
    </row>
    <row r="47" spans="1:4">
      <c r="A47" s="2" t="s">
        <v>64</v>
      </c>
      <c r="B47" s="2" t="s">
        <v>104</v>
      </c>
      <c r="C47" s="2" t="s">
        <v>105</v>
      </c>
      <c r="D47" s="3" t="s">
        <v>106</v>
      </c>
    </row>
    <row r="48" spans="1:4">
      <c r="A48" s="2" t="s">
        <v>64</v>
      </c>
      <c r="B48" s="2" t="s">
        <v>104</v>
      </c>
      <c r="C48" s="2" t="s">
        <v>107</v>
      </c>
      <c r="D48" s="3" t="s">
        <v>108</v>
      </c>
    </row>
    <row r="49" spans="1:4">
      <c r="A49" s="2" t="s">
        <v>64</v>
      </c>
      <c r="B49" s="2" t="s">
        <v>109</v>
      </c>
      <c r="C49" s="2" t="s">
        <v>110</v>
      </c>
      <c r="D49" s="3" t="s">
        <v>111</v>
      </c>
    </row>
    <row r="50" spans="1:4">
      <c r="A50" s="2" t="s">
        <v>64</v>
      </c>
      <c r="B50" s="2" t="s">
        <v>109</v>
      </c>
      <c r="C50" s="2" t="s">
        <v>112</v>
      </c>
      <c r="D50" s="3" t="s">
        <v>113</v>
      </c>
    </row>
    <row r="51" spans="1:4">
      <c r="A51" s="2" t="s">
        <v>4</v>
      </c>
      <c r="B51" s="2" t="s">
        <v>14</v>
      </c>
      <c r="C51" s="2" t="s">
        <v>114</v>
      </c>
      <c r="D51" s="3" t="s">
        <v>115</v>
      </c>
    </row>
    <row r="52" spans="1:4">
      <c r="A52" s="2" t="s">
        <v>4</v>
      </c>
      <c r="B52" s="2" t="s">
        <v>14</v>
      </c>
      <c r="C52" s="2" t="s">
        <v>116</v>
      </c>
      <c r="D52" s="3" t="s">
        <v>117</v>
      </c>
    </row>
    <row r="53" spans="1:4">
      <c r="A53" s="2" t="s">
        <v>4</v>
      </c>
      <c r="B53" s="2" t="s">
        <v>14</v>
      </c>
      <c r="C53" s="2" t="s">
        <v>118</v>
      </c>
      <c r="D53" s="3" t="s">
        <v>119</v>
      </c>
    </row>
    <row r="54" spans="1:4">
      <c r="A54" s="2" t="s">
        <v>4</v>
      </c>
      <c r="B54" s="2" t="s">
        <v>14</v>
      </c>
      <c r="C54" s="2" t="s">
        <v>120</v>
      </c>
      <c r="D54" s="3" t="s">
        <v>121</v>
      </c>
    </row>
    <row r="55" spans="1:4">
      <c r="A55" s="2" t="s">
        <v>4</v>
      </c>
      <c r="B55" s="2" t="s">
        <v>14</v>
      </c>
      <c r="C55" s="2" t="s">
        <v>122</v>
      </c>
      <c r="D55" s="3" t="s">
        <v>123</v>
      </c>
    </row>
    <row r="56" spans="1:4">
      <c r="A56" s="6" t="s">
        <v>4</v>
      </c>
      <c r="B56" s="6" t="s">
        <v>14</v>
      </c>
      <c r="C56" s="6" t="s">
        <v>124</v>
      </c>
      <c r="D56" s="7" t="s">
        <v>125</v>
      </c>
    </row>
    <row r="57" spans="1:4">
      <c r="A57" s="6" t="s">
        <v>4</v>
      </c>
      <c r="B57" s="6" t="s">
        <v>14</v>
      </c>
      <c r="C57" s="6" t="s">
        <v>126</v>
      </c>
      <c r="D57" s="7" t="s">
        <v>127</v>
      </c>
    </row>
    <row r="58" spans="1:4">
      <c r="A58" s="6" t="s">
        <v>4</v>
      </c>
      <c r="B58" s="6" t="s">
        <v>128</v>
      </c>
      <c r="C58" s="6" t="s">
        <v>129</v>
      </c>
      <c r="D58" s="7" t="s">
        <v>130</v>
      </c>
    </row>
    <row r="59" spans="1:4">
      <c r="A59" s="6" t="s">
        <v>4</v>
      </c>
      <c r="B59" s="6" t="s">
        <v>128</v>
      </c>
      <c r="C59" s="6" t="s">
        <v>131</v>
      </c>
      <c r="D59" s="7" t="s">
        <v>132</v>
      </c>
    </row>
    <row r="60" spans="1:4">
      <c r="A60" s="6" t="s">
        <v>4</v>
      </c>
      <c r="B60" s="6" t="s">
        <v>128</v>
      </c>
      <c r="C60" s="6" t="s">
        <v>133</v>
      </c>
      <c r="D60" s="7" t="s">
        <v>134</v>
      </c>
    </row>
    <row r="61" spans="1:4">
      <c r="A61" s="6" t="s">
        <v>4</v>
      </c>
      <c r="B61" s="6" t="s">
        <v>5</v>
      </c>
      <c r="C61" s="6" t="s">
        <v>135</v>
      </c>
      <c r="D61" s="7" t="s">
        <v>136</v>
      </c>
    </row>
    <row r="62" spans="1:4">
      <c r="A62" s="6" t="s">
        <v>4</v>
      </c>
      <c r="B62" s="6" t="s">
        <v>5</v>
      </c>
      <c r="C62" s="6" t="s">
        <v>137</v>
      </c>
      <c r="D62" s="7" t="s">
        <v>138</v>
      </c>
    </row>
    <row r="63" spans="1:4">
      <c r="A63" s="6" t="s">
        <v>4</v>
      </c>
      <c r="B63" s="6" t="s">
        <v>5</v>
      </c>
      <c r="C63" s="6" t="s">
        <v>139</v>
      </c>
      <c r="D63" s="7" t="s">
        <v>140</v>
      </c>
    </row>
    <row r="64" spans="1:4">
      <c r="A64" s="6" t="s">
        <v>4</v>
      </c>
      <c r="B64" s="6" t="s">
        <v>5</v>
      </c>
      <c r="C64" s="6" t="s">
        <v>141</v>
      </c>
      <c r="D64" s="7" t="s">
        <v>142</v>
      </c>
    </row>
    <row r="65" spans="1:4">
      <c r="A65" s="6" t="s">
        <v>4</v>
      </c>
      <c r="B65" s="6" t="s">
        <v>5</v>
      </c>
      <c r="C65" s="6" t="s">
        <v>143</v>
      </c>
      <c r="D65" s="7" t="s">
        <v>144</v>
      </c>
    </row>
    <row r="66" spans="1:4">
      <c r="A66" s="6" t="s">
        <v>4</v>
      </c>
      <c r="B66" s="6" t="s">
        <v>5</v>
      </c>
      <c r="C66" s="6" t="s">
        <v>145</v>
      </c>
      <c r="D66" s="7" t="s">
        <v>146</v>
      </c>
    </row>
    <row r="67" spans="1:4">
      <c r="A67" s="6" t="s">
        <v>64</v>
      </c>
      <c r="B67" s="6" t="s">
        <v>68</v>
      </c>
      <c r="C67" s="6" t="s">
        <v>147</v>
      </c>
      <c r="D67" s="7" t="s">
        <v>148</v>
      </c>
    </row>
    <row r="68" spans="1:4">
      <c r="A68" s="6" t="s">
        <v>64</v>
      </c>
      <c r="B68" s="6" t="s">
        <v>149</v>
      </c>
      <c r="C68" s="6" t="s">
        <v>150</v>
      </c>
      <c r="D68" s="7" t="s">
        <v>151</v>
      </c>
    </row>
    <row r="69" spans="1:4">
      <c r="A69" s="2" t="s">
        <v>64</v>
      </c>
      <c r="B69" s="2" t="s">
        <v>74</v>
      </c>
      <c r="C69" s="2" t="s">
        <v>152</v>
      </c>
      <c r="D69" s="3" t="s">
        <v>153</v>
      </c>
    </row>
    <row r="70" spans="1:4">
      <c r="A70" s="2" t="s">
        <v>64</v>
      </c>
      <c r="B70" s="2" t="s">
        <v>74</v>
      </c>
      <c r="C70" s="2" t="s">
        <v>154</v>
      </c>
      <c r="D70" s="3" t="s">
        <v>155</v>
      </c>
    </row>
    <row r="71" spans="1:4">
      <c r="A71" s="2" t="s">
        <v>64</v>
      </c>
      <c r="B71" s="2" t="s">
        <v>74</v>
      </c>
      <c r="C71" s="2" t="s">
        <v>156</v>
      </c>
      <c r="D71" s="3" t="s">
        <v>157</v>
      </c>
    </row>
    <row r="72" spans="1:4">
      <c r="A72" s="2" t="s">
        <v>64</v>
      </c>
      <c r="B72" s="2" t="s">
        <v>74</v>
      </c>
      <c r="C72" s="2" t="s">
        <v>158</v>
      </c>
      <c r="D72" s="3" t="s">
        <v>159</v>
      </c>
    </row>
    <row r="73" spans="1:4">
      <c r="A73" s="2" t="s">
        <v>64</v>
      </c>
      <c r="B73" s="2" t="s">
        <v>74</v>
      </c>
      <c r="C73" s="2" t="s">
        <v>160</v>
      </c>
      <c r="D73" s="3" t="s">
        <v>161</v>
      </c>
    </row>
    <row r="74" spans="1:4">
      <c r="A74" s="2" t="s">
        <v>64</v>
      </c>
      <c r="B74" s="2" t="s">
        <v>74</v>
      </c>
      <c r="C74" s="2" t="s">
        <v>162</v>
      </c>
      <c r="D74" s="3" t="s">
        <v>163</v>
      </c>
    </row>
    <row r="75" spans="1:4">
      <c r="A75" s="2" t="s">
        <v>64</v>
      </c>
      <c r="B75" s="2" t="s">
        <v>74</v>
      </c>
      <c r="C75" s="2" t="s">
        <v>164</v>
      </c>
      <c r="D75" s="3" t="s">
        <v>165</v>
      </c>
    </row>
    <row r="76" spans="1:4">
      <c r="A76" s="2" t="s">
        <v>64</v>
      </c>
      <c r="B76" s="2" t="s">
        <v>81</v>
      </c>
      <c r="C76" s="2" t="s">
        <v>166</v>
      </c>
      <c r="D76" s="3" t="s">
        <v>167</v>
      </c>
    </row>
    <row r="77" spans="1:4">
      <c r="A77" s="2" t="s">
        <v>64</v>
      </c>
      <c r="B77" s="2" t="s">
        <v>81</v>
      </c>
      <c r="C77" s="2" t="s">
        <v>168</v>
      </c>
      <c r="D77" s="3" t="s">
        <v>169</v>
      </c>
    </row>
    <row r="78" spans="1:4">
      <c r="A78" s="2" t="s">
        <v>64</v>
      </c>
      <c r="B78" s="2" t="s">
        <v>81</v>
      </c>
      <c r="C78" s="2" t="s">
        <v>170</v>
      </c>
      <c r="D78" s="3" t="s">
        <v>171</v>
      </c>
    </row>
    <row r="79" spans="1:4">
      <c r="A79" s="2" t="s">
        <v>64</v>
      </c>
      <c r="B79" s="2" t="s">
        <v>93</v>
      </c>
      <c r="C79" s="2" t="s">
        <v>172</v>
      </c>
      <c r="D79" s="3" t="s">
        <v>173</v>
      </c>
    </row>
    <row r="80" spans="1:4">
      <c r="A80" s="2" t="s">
        <v>64</v>
      </c>
      <c r="B80" s="2" t="s">
        <v>74</v>
      </c>
      <c r="C80" s="2" t="s">
        <v>174</v>
      </c>
      <c r="D80" s="3" t="s">
        <v>175</v>
      </c>
    </row>
    <row r="81" spans="1:4">
      <c r="A81" s="2" t="s">
        <v>4</v>
      </c>
      <c r="B81" s="2" t="s">
        <v>14</v>
      </c>
      <c r="C81" s="2" t="s">
        <v>176</v>
      </c>
      <c r="D81" s="3" t="s">
        <v>177</v>
      </c>
    </row>
    <row r="82" spans="1:4">
      <c r="A82" s="2" t="s">
        <v>4</v>
      </c>
      <c r="B82" s="2" t="s">
        <v>14</v>
      </c>
      <c r="C82" s="2" t="s">
        <v>176</v>
      </c>
      <c r="D82" s="3" t="s">
        <v>178</v>
      </c>
    </row>
    <row r="83" spans="1:4">
      <c r="A83" s="2" t="s">
        <v>4</v>
      </c>
      <c r="B83" s="2" t="s">
        <v>14</v>
      </c>
      <c r="C83" s="2" t="s">
        <v>176</v>
      </c>
      <c r="D83" s="3" t="s">
        <v>179</v>
      </c>
    </row>
    <row r="84" spans="1:4">
      <c r="A84" s="2" t="s">
        <v>4</v>
      </c>
      <c r="B84" s="2" t="s">
        <v>128</v>
      </c>
      <c r="C84" s="2" t="s">
        <v>180</v>
      </c>
      <c r="D84" s="3" t="s">
        <v>181</v>
      </c>
    </row>
    <row r="85" spans="1:4">
      <c r="A85" s="2" t="s">
        <v>4</v>
      </c>
      <c r="B85" s="2" t="s">
        <v>128</v>
      </c>
      <c r="C85" s="2" t="s">
        <v>182</v>
      </c>
      <c r="D85" s="3" t="s">
        <v>183</v>
      </c>
    </row>
    <row r="86" spans="1:4">
      <c r="A86" s="6" t="s">
        <v>4</v>
      </c>
      <c r="B86" s="6" t="s">
        <v>5</v>
      </c>
      <c r="C86" s="6" t="s">
        <v>184</v>
      </c>
      <c r="D86" s="7" t="s">
        <v>185</v>
      </c>
    </row>
    <row r="87" spans="1:4">
      <c r="A87" s="6" t="s">
        <v>4</v>
      </c>
      <c r="B87" s="6" t="s">
        <v>5</v>
      </c>
      <c r="C87" s="6" t="s">
        <v>184</v>
      </c>
      <c r="D87" s="7" t="s">
        <v>186</v>
      </c>
    </row>
    <row r="88" spans="1:4">
      <c r="A88" s="6" t="s">
        <v>4</v>
      </c>
      <c r="B88" s="6" t="s">
        <v>5</v>
      </c>
      <c r="C88" s="6" t="s">
        <v>184</v>
      </c>
      <c r="D88" s="7" t="s">
        <v>187</v>
      </c>
    </row>
    <row r="89" spans="1:4">
      <c r="A89" s="6" t="s">
        <v>4</v>
      </c>
      <c r="B89" s="6" t="s">
        <v>5</v>
      </c>
      <c r="C89" s="6" t="s">
        <v>188</v>
      </c>
      <c r="D89" s="7" t="s">
        <v>189</v>
      </c>
    </row>
    <row r="90" spans="1:4">
      <c r="A90" s="6" t="s">
        <v>4</v>
      </c>
      <c r="B90" s="6" t="s">
        <v>5</v>
      </c>
      <c r="C90" s="6" t="s">
        <v>188</v>
      </c>
      <c r="D90" s="7" t="s">
        <v>190</v>
      </c>
    </row>
    <row r="91" spans="1:4">
      <c r="A91" s="6" t="s">
        <v>4</v>
      </c>
      <c r="B91" s="6" t="s">
        <v>5</v>
      </c>
      <c r="C91" s="6" t="s">
        <v>191</v>
      </c>
      <c r="D91" s="7" t="s">
        <v>192</v>
      </c>
    </row>
    <row r="92" spans="1:4">
      <c r="A92" s="6" t="s">
        <v>4</v>
      </c>
      <c r="B92" s="6" t="s">
        <v>5</v>
      </c>
      <c r="C92" s="6" t="s">
        <v>191</v>
      </c>
      <c r="D92" s="7" t="s">
        <v>193</v>
      </c>
    </row>
    <row r="93" spans="1:4">
      <c r="A93" s="6" t="s">
        <v>4</v>
      </c>
      <c r="B93" s="6" t="s">
        <v>5</v>
      </c>
      <c r="C93" s="6" t="s">
        <v>194</v>
      </c>
      <c r="D93" s="7" t="s">
        <v>195</v>
      </c>
    </row>
    <row r="94" spans="1:4">
      <c r="A94" s="6" t="s">
        <v>4</v>
      </c>
      <c r="B94" s="6" t="s">
        <v>5</v>
      </c>
      <c r="C94" s="6" t="s">
        <v>194</v>
      </c>
      <c r="D94" s="7" t="s">
        <v>196</v>
      </c>
    </row>
    <row r="95" spans="1:4">
      <c r="A95" s="6" t="s">
        <v>4</v>
      </c>
      <c r="B95" s="6" t="s">
        <v>5</v>
      </c>
      <c r="C95" s="6" t="s">
        <v>194</v>
      </c>
      <c r="D95" s="7" t="s">
        <v>197</v>
      </c>
    </row>
    <row r="96" spans="1:4">
      <c r="A96" s="6" t="s">
        <v>4</v>
      </c>
      <c r="B96" s="6" t="s">
        <v>5</v>
      </c>
      <c r="C96" s="6" t="s">
        <v>194</v>
      </c>
      <c r="D96" s="7" t="s">
        <v>198</v>
      </c>
    </row>
    <row r="97" spans="1:4">
      <c r="A97" s="6" t="s">
        <v>4</v>
      </c>
      <c r="B97" s="6" t="s">
        <v>5</v>
      </c>
      <c r="C97" s="6" t="s">
        <v>199</v>
      </c>
      <c r="D97" s="7" t="s">
        <v>200</v>
      </c>
    </row>
    <row r="98" spans="1:4">
      <c r="A98" s="6" t="s">
        <v>4</v>
      </c>
      <c r="B98" s="6" t="s">
        <v>5</v>
      </c>
      <c r="C98" s="6" t="s">
        <v>199</v>
      </c>
      <c r="D98" s="7" t="s">
        <v>201</v>
      </c>
    </row>
    <row r="99" spans="1:4">
      <c r="A99" s="6" t="s">
        <v>4</v>
      </c>
      <c r="B99" s="6" t="s">
        <v>5</v>
      </c>
      <c r="C99" s="6" t="s">
        <v>199</v>
      </c>
      <c r="D99" s="7" t="s">
        <v>202</v>
      </c>
    </row>
    <row r="100" spans="1:4">
      <c r="A100" s="6" t="s">
        <v>4</v>
      </c>
      <c r="B100" s="6" t="s">
        <v>5</v>
      </c>
      <c r="C100" s="6" t="s">
        <v>199</v>
      </c>
      <c r="D100" s="7" t="s">
        <v>203</v>
      </c>
    </row>
    <row r="101" spans="1:4">
      <c r="A101" s="6" t="s">
        <v>4</v>
      </c>
      <c r="B101" s="6" t="s">
        <v>5</v>
      </c>
      <c r="C101" s="6" t="s">
        <v>199</v>
      </c>
      <c r="D101" s="7" t="s">
        <v>204</v>
      </c>
    </row>
    <row r="102" spans="1:4">
      <c r="A102" s="6" t="s">
        <v>4</v>
      </c>
      <c r="B102" s="6" t="s">
        <v>5</v>
      </c>
      <c r="C102" s="6" t="s">
        <v>199</v>
      </c>
      <c r="D102" s="7" t="s">
        <v>205</v>
      </c>
    </row>
    <row r="103" spans="1:4">
      <c r="A103" s="6" t="s">
        <v>4</v>
      </c>
      <c r="B103" s="6" t="s">
        <v>5</v>
      </c>
      <c r="C103" s="6" t="s">
        <v>199</v>
      </c>
      <c r="D103" s="7" t="s">
        <v>206</v>
      </c>
    </row>
    <row r="104" spans="1:4">
      <c r="A104" s="6" t="s">
        <v>4</v>
      </c>
      <c r="B104" s="6" t="s">
        <v>5</v>
      </c>
      <c r="C104" s="6" t="s">
        <v>199</v>
      </c>
      <c r="D104" s="7" t="s">
        <v>207</v>
      </c>
    </row>
    <row r="105" spans="1:4">
      <c r="A105" s="6" t="s">
        <v>4</v>
      </c>
      <c r="B105" s="6" t="s">
        <v>5</v>
      </c>
      <c r="C105" s="6" t="s">
        <v>208</v>
      </c>
      <c r="D105" s="7" t="s">
        <v>209</v>
      </c>
    </row>
    <row r="106" spans="1:4">
      <c r="A106" s="6" t="s">
        <v>4</v>
      </c>
      <c r="B106" s="6" t="s">
        <v>5</v>
      </c>
      <c r="C106" s="6" t="s">
        <v>208</v>
      </c>
      <c r="D106" s="7" t="s">
        <v>210</v>
      </c>
    </row>
    <row r="107" spans="1:4">
      <c r="A107" s="6" t="s">
        <v>211</v>
      </c>
      <c r="B107" s="6" t="s">
        <v>212</v>
      </c>
      <c r="C107" s="6" t="s">
        <v>213</v>
      </c>
      <c r="D107" s="7" t="s">
        <v>214</v>
      </c>
    </row>
    <row r="108" spans="1:4">
      <c r="A108" s="2" t="s">
        <v>211</v>
      </c>
      <c r="B108" s="2" t="s">
        <v>215</v>
      </c>
      <c r="C108" s="2" t="s">
        <v>216</v>
      </c>
      <c r="D108" s="3" t="s">
        <v>217</v>
      </c>
    </row>
    <row r="109" spans="1:4">
      <c r="A109" s="2" t="s">
        <v>211</v>
      </c>
      <c r="B109" s="2" t="s">
        <v>215</v>
      </c>
      <c r="C109" s="2" t="s">
        <v>218</v>
      </c>
      <c r="D109" s="3" t="s">
        <v>219</v>
      </c>
    </row>
    <row r="110" spans="1:4">
      <c r="A110" s="2" t="s">
        <v>211</v>
      </c>
      <c r="B110" s="2" t="s">
        <v>220</v>
      </c>
      <c r="C110" s="2" t="s">
        <v>221</v>
      </c>
      <c r="D110" s="3" t="s">
        <v>222</v>
      </c>
    </row>
    <row r="111" spans="1:4">
      <c r="A111" s="2" t="s">
        <v>211</v>
      </c>
      <c r="B111" s="2" t="s">
        <v>223</v>
      </c>
      <c r="C111" s="2" t="s">
        <v>224</v>
      </c>
      <c r="D111" s="3" t="s">
        <v>225</v>
      </c>
    </row>
    <row r="112" spans="1:4">
      <c r="A112" s="2" t="s">
        <v>211</v>
      </c>
      <c r="B112" s="2" t="s">
        <v>223</v>
      </c>
      <c r="C112" s="2" t="s">
        <v>226</v>
      </c>
      <c r="D112" s="3" t="s">
        <v>227</v>
      </c>
    </row>
    <row r="113" spans="1:4">
      <c r="A113" s="2" t="s">
        <v>64</v>
      </c>
      <c r="B113" s="2" t="s">
        <v>228</v>
      </c>
      <c r="C113" s="2" t="s">
        <v>229</v>
      </c>
      <c r="D113" s="3" t="s">
        <v>230</v>
      </c>
    </row>
    <row r="114" spans="1:4">
      <c r="A114" s="2" t="s">
        <v>64</v>
      </c>
      <c r="B114" s="2" t="s">
        <v>68</v>
      </c>
      <c r="C114" s="2" t="s">
        <v>231</v>
      </c>
      <c r="D114" s="3" t="s">
        <v>232</v>
      </c>
    </row>
    <row r="115" spans="1:4">
      <c r="A115" s="2" t="s">
        <v>64</v>
      </c>
      <c r="B115" s="2" t="s">
        <v>68</v>
      </c>
      <c r="C115" s="2" t="s">
        <v>233</v>
      </c>
      <c r="D115" s="3" t="s">
        <v>234</v>
      </c>
    </row>
    <row r="116" spans="1:4">
      <c r="A116" s="2" t="s">
        <v>64</v>
      </c>
      <c r="B116" s="2" t="s">
        <v>68</v>
      </c>
      <c r="C116" s="2" t="s">
        <v>233</v>
      </c>
      <c r="D116" s="3" t="s">
        <v>235</v>
      </c>
    </row>
    <row r="117" spans="1:4">
      <c r="A117" s="2" t="s">
        <v>64</v>
      </c>
      <c r="B117" s="2" t="s">
        <v>149</v>
      </c>
      <c r="C117" s="2" t="s">
        <v>236</v>
      </c>
      <c r="D117" s="3" t="s">
        <v>237</v>
      </c>
    </row>
    <row r="118" spans="1:4">
      <c r="A118" s="2" t="s">
        <v>64</v>
      </c>
      <c r="B118" s="2" t="s">
        <v>74</v>
      </c>
      <c r="C118" s="2" t="s">
        <v>238</v>
      </c>
      <c r="D118" s="3" t="s">
        <v>239</v>
      </c>
    </row>
    <row r="119" spans="1:4">
      <c r="A119" s="2" t="s">
        <v>64</v>
      </c>
      <c r="B119" s="2" t="s">
        <v>74</v>
      </c>
      <c r="C119" s="2" t="s">
        <v>238</v>
      </c>
      <c r="D119" s="3" t="s">
        <v>240</v>
      </c>
    </row>
    <row r="120" spans="1:4">
      <c r="A120" s="2" t="s">
        <v>64</v>
      </c>
      <c r="B120" s="2" t="s">
        <v>74</v>
      </c>
      <c r="C120" s="2" t="s">
        <v>238</v>
      </c>
      <c r="D120" s="3" t="s">
        <v>241</v>
      </c>
    </row>
    <row r="121" spans="1:4">
      <c r="A121" s="2" t="s">
        <v>64</v>
      </c>
      <c r="B121" s="2" t="s">
        <v>74</v>
      </c>
      <c r="C121" s="2" t="s">
        <v>242</v>
      </c>
      <c r="D121" s="3" t="s">
        <v>243</v>
      </c>
    </row>
    <row r="122" spans="1:4">
      <c r="A122" s="2" t="s">
        <v>64</v>
      </c>
      <c r="B122" s="2" t="s">
        <v>74</v>
      </c>
      <c r="C122" s="2" t="s">
        <v>244</v>
      </c>
      <c r="D122" s="3" t="s">
        <v>245</v>
      </c>
    </row>
    <row r="123" spans="1:4">
      <c r="A123" s="2" t="s">
        <v>64</v>
      </c>
      <c r="B123" s="2" t="s">
        <v>93</v>
      </c>
      <c r="C123" s="2" t="s">
        <v>246</v>
      </c>
      <c r="D123" s="3" t="s">
        <v>247</v>
      </c>
    </row>
    <row r="124" spans="1:4">
      <c r="A124" s="2" t="s">
        <v>64</v>
      </c>
      <c r="B124" s="2" t="s">
        <v>248</v>
      </c>
      <c r="C124" s="2" t="s">
        <v>249</v>
      </c>
      <c r="D124" s="3" t="s">
        <v>250</v>
      </c>
    </row>
    <row r="125" spans="1:4">
      <c r="A125" s="2" t="s">
        <v>211</v>
      </c>
      <c r="B125" s="2" t="s">
        <v>223</v>
      </c>
      <c r="C125" s="2" t="s">
        <v>251</v>
      </c>
      <c r="D125" s="3" t="s">
        <v>252</v>
      </c>
    </row>
    <row r="126" spans="1:4">
      <c r="A126" s="2" t="s">
        <v>211</v>
      </c>
      <c r="B126" s="2" t="s">
        <v>223</v>
      </c>
      <c r="C126" s="2" t="s">
        <v>251</v>
      </c>
      <c r="D126" s="3" t="s">
        <v>253</v>
      </c>
    </row>
    <row r="127" spans="1:4">
      <c r="A127" s="2" t="s">
        <v>4</v>
      </c>
      <c r="B127" s="2" t="s">
        <v>5</v>
      </c>
      <c r="C127" s="2" t="s">
        <v>254</v>
      </c>
      <c r="D127" s="3" t="s">
        <v>255</v>
      </c>
    </row>
    <row r="128" spans="1:4">
      <c r="A128" s="2" t="s">
        <v>64</v>
      </c>
      <c r="B128" s="2" t="s">
        <v>109</v>
      </c>
      <c r="C128" s="2" t="s">
        <v>256</v>
      </c>
      <c r="D128" s="3" t="s">
        <v>257</v>
      </c>
    </row>
    <row r="129" spans="1:4">
      <c r="A129" s="2" t="s">
        <v>4</v>
      </c>
      <c r="B129" s="2" t="s">
        <v>14</v>
      </c>
      <c r="C129" s="2" t="s">
        <v>258</v>
      </c>
      <c r="D129" s="3" t="s">
        <v>259</v>
      </c>
    </row>
    <row r="130" spans="1:4">
      <c r="A130" s="2" t="s">
        <v>4</v>
      </c>
      <c r="B130" s="2" t="s">
        <v>5</v>
      </c>
      <c r="C130" s="2" t="s">
        <v>260</v>
      </c>
      <c r="D130" s="3" t="s">
        <v>261</v>
      </c>
    </row>
    <row r="131" spans="1:4">
      <c r="A131" s="6" t="s">
        <v>211</v>
      </c>
      <c r="B131" s="6" t="s">
        <v>215</v>
      </c>
      <c r="C131" s="6" t="s">
        <v>262</v>
      </c>
      <c r="D131" s="7" t="s">
        <v>263</v>
      </c>
    </row>
    <row r="132" spans="1:4">
      <c r="A132" s="6" t="s">
        <v>211</v>
      </c>
      <c r="B132" s="6" t="s">
        <v>223</v>
      </c>
      <c r="C132" s="6" t="s">
        <v>264</v>
      </c>
      <c r="D132" s="7" t="s">
        <v>265</v>
      </c>
    </row>
    <row r="133" spans="1:4">
      <c r="A133" s="6" t="s">
        <v>211</v>
      </c>
      <c r="B133" s="6" t="s">
        <v>223</v>
      </c>
      <c r="C133" s="6" t="s">
        <v>266</v>
      </c>
      <c r="D133" s="7" t="s">
        <v>267</v>
      </c>
    </row>
    <row r="134" spans="1:4">
      <c r="A134" s="6" t="s">
        <v>64</v>
      </c>
      <c r="B134" s="6" t="s">
        <v>109</v>
      </c>
      <c r="C134" s="6" t="s">
        <v>268</v>
      </c>
      <c r="D134" s="7" t="s">
        <v>269</v>
      </c>
    </row>
    <row r="135" spans="1:4">
      <c r="A135" s="6" t="s">
        <v>4</v>
      </c>
      <c r="B135" s="6" t="s">
        <v>5</v>
      </c>
      <c r="C135" s="6" t="s">
        <v>194</v>
      </c>
      <c r="D135" s="7" t="s">
        <v>270</v>
      </c>
    </row>
    <row r="136" spans="1:4">
      <c r="A136" s="6" t="s">
        <v>4</v>
      </c>
      <c r="B136" s="6" t="s">
        <v>5</v>
      </c>
      <c r="C136" s="6" t="s">
        <v>194</v>
      </c>
      <c r="D136" s="7" t="s">
        <v>271</v>
      </c>
    </row>
    <row r="137" spans="1:4">
      <c r="A137" s="6" t="s">
        <v>4</v>
      </c>
      <c r="B137" s="6" t="s">
        <v>5</v>
      </c>
      <c r="C137" s="6" t="s">
        <v>208</v>
      </c>
      <c r="D137" s="7" t="s">
        <v>272</v>
      </c>
    </row>
    <row r="138" spans="1:4">
      <c r="A138" s="6" t="s">
        <v>4</v>
      </c>
      <c r="B138" s="6" t="s">
        <v>5</v>
      </c>
      <c r="C138" s="6" t="s">
        <v>208</v>
      </c>
      <c r="D138" s="7" t="s">
        <v>273</v>
      </c>
    </row>
    <row r="139" spans="1:4">
      <c r="A139" s="6" t="s">
        <v>4</v>
      </c>
      <c r="B139" s="6" t="s">
        <v>5</v>
      </c>
      <c r="C139" s="6" t="s">
        <v>274</v>
      </c>
      <c r="D139" s="7" t="s">
        <v>275</v>
      </c>
    </row>
    <row r="140" spans="1:4">
      <c r="A140" s="6" t="s">
        <v>64</v>
      </c>
      <c r="B140" s="6" t="s">
        <v>74</v>
      </c>
      <c r="C140" s="6" t="s">
        <v>276</v>
      </c>
      <c r="D140" s="7" t="s">
        <v>277</v>
      </c>
    </row>
    <row r="141" spans="1:4">
      <c r="A141" s="6" t="s">
        <v>64</v>
      </c>
      <c r="B141" s="6" t="s">
        <v>74</v>
      </c>
      <c r="C141" s="6" t="s">
        <v>276</v>
      </c>
      <c r="D141" s="7" t="s">
        <v>278</v>
      </c>
    </row>
    <row r="142" spans="1:4">
      <c r="A142" s="6" t="s">
        <v>64</v>
      </c>
      <c r="B142" s="6" t="s">
        <v>68</v>
      </c>
      <c r="C142" s="6" t="s">
        <v>279</v>
      </c>
      <c r="D142" s="7" t="s">
        <v>280</v>
      </c>
    </row>
    <row r="143" spans="1:4">
      <c r="A143" s="6" t="s">
        <v>4</v>
      </c>
      <c r="B143" s="6" t="s">
        <v>5</v>
      </c>
      <c r="C143" s="6" t="s">
        <v>281</v>
      </c>
      <c r="D143" s="7" t="s">
        <v>282</v>
      </c>
    </row>
    <row r="144" spans="1:4">
      <c r="A144" s="6" t="s">
        <v>4</v>
      </c>
      <c r="B144" s="6" t="s">
        <v>5</v>
      </c>
      <c r="C144" s="6" t="s">
        <v>281</v>
      </c>
      <c r="D144" s="7" t="s">
        <v>283</v>
      </c>
    </row>
    <row r="145" spans="1:4">
      <c r="A145" s="6" t="s">
        <v>64</v>
      </c>
      <c r="B145" s="6" t="s">
        <v>74</v>
      </c>
      <c r="C145" s="6" t="s">
        <v>284</v>
      </c>
      <c r="D145" s="7" t="s">
        <v>285</v>
      </c>
    </row>
    <row r="146" spans="1:4">
      <c r="A146" s="6" t="s">
        <v>64</v>
      </c>
      <c r="B146" s="6" t="s">
        <v>74</v>
      </c>
      <c r="C146" s="6" t="s">
        <v>284</v>
      </c>
      <c r="D146" s="7" t="s">
        <v>286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K160"/>
  <sheetViews>
    <sheetView workbookViewId="0">
      <selection activeCell="H1" sqref="H1"/>
    </sheetView>
  </sheetViews>
  <sheetFormatPr baseColWidth="10" defaultColWidth="11.453125" defaultRowHeight="14.5"/>
  <cols>
    <col min="2" max="2" width="14.6328125" customWidth="1"/>
    <col min="3" max="3" width="40.1796875" customWidth="1"/>
    <col min="5" max="5" width="17.81640625" customWidth="1"/>
    <col min="7" max="7" width="39.7265625" customWidth="1"/>
    <col min="10" max="10" width="11.6328125" customWidth="1"/>
    <col min="25" max="25" width="12.6328125" customWidth="1"/>
  </cols>
  <sheetData>
    <row r="1" spans="1:37">
      <c r="U1" t="s">
        <v>291</v>
      </c>
    </row>
    <row r="2" spans="1:37">
      <c r="A2" t="str">
        <f t="array" aca="1" ref="A2" ca="1">INDEX(zone,MATCH(SMALL(COUNTIF(conca,"&lt;="&amp;conca),ROW(A1)),COUNTIF(conca,"&lt;="&amp;conca),0))</f>
        <v>AMERICAS</v>
      </c>
      <c r="B2" t="str">
        <f t="array" aca="1" ref="B2" ca="1">INDEX(country,MATCH(SMALL(COUNTIF(conca,"&lt;="&amp;conca),ROW(B1)),COUNTIF(conca,"&lt;="&amp;conca),0))</f>
        <v>Brazil</v>
      </c>
      <c r="C2" t="str">
        <f t="array" aca="1" ref="C2" ca="1">INDEX(site,SMALL(IF((zone=$A2)*(country=B2),ROW(zone)-1,""),SUMPRODUCT(--(A$2:A2&amp;B$2:B2=A2&amp;B2))))</f>
        <v>B17 - FSS Sao Paulo Iguatemi</v>
      </c>
      <c r="D2">
        <f ca="1">SUMPRODUCT(--(A$2:A2&amp;B$2:B2&amp;C$2:C2=A2&amp;B2&amp;C2))</f>
        <v>1</v>
      </c>
      <c r="E2" s="10" t="str">
        <f t="array" aca="1" ref="E2" ca="1">INDEX(bdtri,SMALL(IF(cold=1,ROW(cold)-1,""),ROW($A1)),COLUMN(A:A))</f>
        <v>AMERICAS</v>
      </c>
      <c r="F2" s="10" t="str">
        <f t="array" aca="1" ref="F2" ca="1">INDEX(bdtri,SMALL(IF(cold=1,ROW(cold)-1,""),ROW($A1)),COLUMN(B:B))</f>
        <v>Brazil</v>
      </c>
      <c r="G2" s="10" t="str">
        <f t="array" aca="1" ref="G2" ca="1">INDEX(bdtri,SMALL(IF(cold=1,ROW(cold)-1,""),ROW($A1)),COLUMN(C:C))</f>
        <v>B17 - FSS Sao Paulo Iguatemi</v>
      </c>
      <c r="H2" s="11" t="str">
        <f t="array" aca="1" ref="H2" ca="1">IFERROR(INDEX(client,SMALL(IF(site=$G2,ROW(zone)-1,""),COLUMN(A:A))),"")</f>
        <v>ZZBR01</v>
      </c>
      <c r="I2" s="11" t="str">
        <f t="array" aca="1" ref="I2" ca="1">IFERROR(INDEX(client,SMALL(IF(site=$G2,ROW(zone)-1,""),COLUMN(B:B))),"")</f>
        <v/>
      </c>
      <c r="J2" s="11" t="str">
        <f t="array" aca="1" ref="J2" ca="1">IFERROR(INDEX(client,SMALL(IF(site=$G2,ROW(zone)-1,""),COLUMN(C:C))),"")</f>
        <v/>
      </c>
      <c r="K2" s="11" t="str">
        <f t="array" aca="1" ref="K2" ca="1">IFERROR(INDEX(client,SMALL(IF(site=$G2,ROW(zone)-1,""),COLUMN(D:D))),"")</f>
        <v/>
      </c>
      <c r="L2" s="11" t="str">
        <f t="array" aca="1" ref="L2" ca="1">IFERROR(INDEX(client,SMALL(IF(site=$G2,ROW(zone)-1,""),COLUMN(E:E))),"")</f>
        <v/>
      </c>
      <c r="M2" s="11" t="str">
        <f t="array" aca="1" ref="M2" ca="1">IFERROR(INDEX(client,SMALL(IF(site=$G2,ROW(zone)-1,""),COLUMN(F:F))),"")</f>
        <v/>
      </c>
      <c r="N2" s="11" t="str">
        <f t="array" aca="1" ref="N2" ca="1">IFERROR(INDEX(client,SMALL(IF(site=$G2,ROW(zone)-1,""),COLUMN(G:G))),"")</f>
        <v/>
      </c>
      <c r="O2" s="11" t="str">
        <f t="array" aca="1" ref="O2" ca="1">IFERROR(INDEX(client,SMALL(IF(site=$G2,ROW(zone)-1,""),COLUMN(H:H))),"")</f>
        <v/>
      </c>
      <c r="S2" t="str">
        <f>BD!A2&amp;BD!B2</f>
        <v>AMERICASUnited States</v>
      </c>
      <c r="U2" t="str">
        <f t="array" aca="1" ref="U2" ca="1">OFFSET(dept,MATCH(0,COUNTIF(U$1:U1,zone),0),)</f>
        <v>AMERICAS</v>
      </c>
      <c r="V2" s="9" t="str">
        <f t="array" aca="1" ref="V2" ca="1">IFERROR(INDEX(country,SMALL(IF(IFERROR(MATCH($U2&amp;country,zone&amp;country,0),"")=ROW(zone)-1,ROW(zone)-1,""),COLUMN(A:A))),"")</f>
        <v>United States</v>
      </c>
      <c r="W2" s="9" t="str">
        <f t="array" aca="1" ref="W2" ca="1">IFERROR(INDEX(country,SMALL(IF(IFERROR(MATCH($U2&amp;country,zone&amp;country,0),"")=ROW(zone)-1,ROW(zone)-1,""),COLUMN(B:B))),"")</f>
        <v>Canada</v>
      </c>
      <c r="X2" s="9" t="str">
        <f t="array" aca="1" ref="X2" ca="1">IFERROR(INDEX(country,SMALL(IF(IFERROR(MATCH($U2&amp;country,zone&amp;country,0),"")=ROW(zone)-1,ROW(zone)-1,""),COLUMN(C:C))),"")</f>
        <v>Brazil</v>
      </c>
      <c r="Y2" s="9" t="str">
        <f t="array" aca="1" ref="Y2" ca="1">IFERROR(INDEX(country,SMALL(IF(IFERROR(MATCH($U2&amp;country,zone&amp;country,0),"")=ROW(zone)-1,ROW(zone)-1,""),COLUMN(D:D))),"")</f>
        <v>Mexico</v>
      </c>
      <c r="Z2" s="9" t="str">
        <f t="array" aca="1" ref="Z2" ca="1">IFERROR(INDEX(country,SMALL(IF(IFERROR(MATCH($U2&amp;country,zone&amp;country,0),"")=ROW(zone)-1,ROW(zone)-1,""),COLUMN(E:E))),"")</f>
        <v/>
      </c>
      <c r="AA2" s="9" t="str">
        <f t="array" aca="1" ref="AA2" ca="1">IFERROR(INDEX(country,SMALL(IF(IFERROR(MATCH($U2&amp;country,zone&amp;country,0),"")=ROW(zone)-1,ROW(zone)-1,""),COLUMN(F:F))),"")</f>
        <v/>
      </c>
      <c r="AB2" s="9" t="str">
        <f t="array" aca="1" ref="AB2" ca="1">IFERROR(INDEX(country,SMALL(IF(IFERROR(MATCH($U2&amp;country,zone&amp;country,0),"")=ROW(zone)-1,ROW(zone)-1,""),COLUMN(G:G))),"")</f>
        <v/>
      </c>
      <c r="AC2" s="9" t="str">
        <f t="array" aca="1" ref="AC2" ca="1">IFERROR(INDEX(country,SMALL(IF(IFERROR(MATCH($U2&amp;country,zone&amp;country,0),"")=ROW(zone)-1,ROW(zone)-1,""),COLUMN(H:H))),"")</f>
        <v/>
      </c>
      <c r="AD2" s="9" t="str">
        <f t="array" aca="1" ref="AD2" ca="1">IFERROR(INDEX(country,SMALL(IF(IFERROR(MATCH($U2&amp;country,zone&amp;country,0),"")=ROW(zone)-1,ROW(zone)-1,""),COLUMN(I:I))),"")</f>
        <v/>
      </c>
      <c r="AE2" s="9" t="str">
        <f t="array" aca="1" ref="AE2" ca="1">IFERROR(INDEX(country,SMALL(IF(IFERROR(MATCH($U2&amp;country,zone&amp;country,0),"")=ROW(zone)-1,ROW(zone)-1,""),COLUMN(J:J))),"")</f>
        <v/>
      </c>
      <c r="AF2" s="9" t="str">
        <f t="array" aca="1" ref="AF2" ca="1">IFERROR(INDEX(country,SMALL(IF(IFERROR(MATCH($U2&amp;country,zone&amp;country,0),"")=ROW(zone)-1,ROW(zone)-1,""),COLUMN(K:K))),"")</f>
        <v/>
      </c>
      <c r="AG2" s="9" t="str">
        <f t="array" aca="1" ref="AG2" ca="1">IFERROR(INDEX(country,SMALL(IF(IFERROR(MATCH($U2&amp;country,zone&amp;country,0),"")=ROW(zone)-1,ROW(zone)-1,""),COLUMN(L:L))),"")</f>
        <v/>
      </c>
      <c r="AH2" s="9" t="str">
        <f t="array" aca="1" ref="AH2" ca="1">IFERROR(INDEX(country,SMALL(IF(IFERROR(MATCH($U2&amp;country,zone&amp;country,0),"")=ROW(zone)-1,ROW(zone)-1,""),COLUMN(M:M))),"")</f>
        <v/>
      </c>
      <c r="AI2" s="9" t="str">
        <f t="array" aca="1" ref="AI2" ca="1">IFERROR(INDEX(country,SMALL(IF(IFERROR(MATCH($U2&amp;country,zone&amp;country,0),"")=ROW(zone)-1,ROW(zone)-1,""),COLUMN(N:N))),"")</f>
        <v/>
      </c>
      <c r="AJ2" s="9" t="str">
        <f t="array" aca="1" ref="AJ2" ca="1">IFERROR(INDEX(country,SMALL(IF(IFERROR(MATCH($U2&amp;country,zone&amp;country,0),"")=ROW(zone)-1,ROW(zone)-1,""),COLUMN(O:O))),"")</f>
        <v/>
      </c>
      <c r="AK2" s="9" t="str">
        <f t="array" aca="1" ref="AK2" ca="1">IFERROR(INDEX(country,SMALL(IF(IFERROR(MATCH($U2&amp;country,zone&amp;country,0),"")=ROW(zone)-1,ROW(zone)-1,""),COLUMN(P:P))),"")</f>
        <v/>
      </c>
    </row>
    <row r="3" spans="1:37">
      <c r="A3" t="str">
        <f t="array" aca="1" ref="A3" ca="1">INDEX(zone,MATCH(SMALL(COUNTIF(conca,"&lt;="&amp;conca),ROW(A2)),COUNTIF(conca,"&lt;="&amp;conca),0))</f>
        <v>AMERICAS</v>
      </c>
      <c r="B3" t="str">
        <f t="array" aca="1" ref="B3" ca="1">INDEX(country,MATCH(SMALL(COUNTIF(conca,"&lt;="&amp;conca),ROW(B2)),COUNTIF(conca,"&lt;="&amp;conca),0))</f>
        <v>Brazil</v>
      </c>
      <c r="C3" t="str">
        <f t="array" aca="1" ref="C3" ca="1">INDEX(site,SMALL(IF((zone=$A3)*(country=B3),ROW(zone)-1,""),SUMPRODUCT(--(A$2:A3&amp;B$2:B3=A3&amp;B3))))</f>
        <v>B37 - FSS Brasilia</v>
      </c>
      <c r="D3">
        <f ca="1">SUMPRODUCT(--(A$2:A3&amp;B$2:B3&amp;C$2:C3=A3&amp;B3&amp;C3))</f>
        <v>1</v>
      </c>
      <c r="E3" s="10" t="str">
        <f t="array" aca="1" ref="E3" ca="1">INDEX(bdtri,SMALL(IF(cold=1,ROW(cold)-1,""),ROW($A2)),COLUMN(A:A))</f>
        <v>AMERICAS</v>
      </c>
      <c r="F3" s="10" t="str">
        <f t="array" aca="1" ref="F3" ca="1">INDEX(bdtri,SMALL(IF(cold=1,ROW(cold)-1,""),ROW($A2)),COLUMN(B:B))</f>
        <v>Brazil</v>
      </c>
      <c r="G3" s="10" t="str">
        <f t="array" aca="1" ref="G3" ca="1">INDEX(bdtri,SMALL(IF(cold=1,ROW(cold)-1,""),ROW($A2)),COLUMN(C:C))</f>
        <v>B37 - FSS Brasilia</v>
      </c>
      <c r="H3" s="11" t="str">
        <f t="array" aca="1" ref="H3" ca="1">IFERROR(INDEX(client,SMALL(IF(site=$G3,ROW(zone)-1,""),COLUMN(A:A))),"")</f>
        <v>ZZBR03</v>
      </c>
      <c r="I3" s="11" t="str">
        <f t="array" aca="1" ref="I3" ca="1">IFERROR(INDEX(client,SMALL(IF(site=$G3,ROW(zone)-1,""),COLUMN(B:B))),"")</f>
        <v/>
      </c>
      <c r="J3" s="11" t="str">
        <f t="array" aca="1" ref="J3" ca="1">IFERROR(INDEX(client,SMALL(IF(site=$G3,ROW(zone)-1,""),COLUMN(C:C))),"")</f>
        <v/>
      </c>
      <c r="K3" s="11" t="str">
        <f t="array" aca="1" ref="K3" ca="1">IFERROR(INDEX(client,SMALL(IF(site=$G3,ROW(zone)-1,""),COLUMN(D:D))),"")</f>
        <v/>
      </c>
      <c r="L3" s="11" t="str">
        <f t="array" aca="1" ref="L3" ca="1">IFERROR(INDEX(client,SMALL(IF(site=$G3,ROW(zone)-1,""),COLUMN(E:E))),"")</f>
        <v/>
      </c>
      <c r="M3" s="11" t="str">
        <f t="array" aca="1" ref="M3" ca="1">IFERROR(INDEX(client,SMALL(IF(site=$G3,ROW(zone)-1,""),COLUMN(F:F))),"")</f>
        <v/>
      </c>
      <c r="N3" s="11" t="str">
        <f t="array" aca="1" ref="N3" ca="1">IFERROR(INDEX(client,SMALL(IF(site=$G3,ROW(zone)-1,""),COLUMN(G:G))),"")</f>
        <v/>
      </c>
      <c r="O3" s="11" t="str">
        <f t="array" aca="1" ref="O3" ca="1">IFERROR(INDEX(client,SMALL(IF(site=$G3,ROW(zone)-1,""),COLUMN(H:H))),"")</f>
        <v/>
      </c>
      <c r="S3" t="str">
        <f>BD!A3&amp;BD!B3</f>
        <v>N/AN/A</v>
      </c>
      <c r="U3" t="str">
        <f t="array" aca="1" ref="U3" ca="1">OFFSET(dept,MATCH(0,COUNTIF(U$1:U2,zone),0),)</f>
        <v>N/A</v>
      </c>
      <c r="V3" s="9" t="str">
        <f t="array" aca="1" ref="V3" ca="1">IFERROR(INDEX(country,SMALL(IF(IFERROR(MATCH($U3&amp;country,zone&amp;country,0),"")=ROW(zone)-1,ROW(zone)-1,""),COLUMN(A:A))),"")</f>
        <v>N/A</v>
      </c>
      <c r="W3" s="9" t="str">
        <f t="array" aca="1" ref="W3" ca="1">IFERROR(INDEX(country,SMALL(IF(IFERROR(MATCH($U3&amp;country,zone&amp;country,0),"")=ROW(zone)-1,ROW(zone)-1,""),COLUMN(B:B))),"")</f>
        <v/>
      </c>
      <c r="X3" s="9" t="str">
        <f t="array" aca="1" ref="X3" ca="1">IFERROR(INDEX(country,SMALL(IF(IFERROR(MATCH($U3&amp;country,zone&amp;country,0),"")=ROW(zone)-1,ROW(zone)-1,""),COLUMN(C:C))),"")</f>
        <v/>
      </c>
      <c r="Y3" s="9" t="str">
        <f t="array" aca="1" ref="Y3" ca="1">IFERROR(INDEX(country,SMALL(IF(IFERROR(MATCH($U3&amp;country,zone&amp;country,0),"")=ROW(zone)-1,ROW(zone)-1,""),COLUMN(D:D))),"")</f>
        <v/>
      </c>
      <c r="Z3" s="9" t="str">
        <f t="array" aca="1" ref="Z3" ca="1">IFERROR(INDEX(country,SMALL(IF(IFERROR(MATCH($U3&amp;country,zone&amp;country,0),"")=ROW(zone)-1,ROW(zone)-1,""),COLUMN(E:E))),"")</f>
        <v/>
      </c>
      <c r="AA3" s="9" t="str">
        <f t="array" aca="1" ref="AA3" ca="1">IFERROR(INDEX(country,SMALL(IF(IFERROR(MATCH($U3&amp;country,zone&amp;country,0),"")=ROW(zone)-1,ROW(zone)-1,""),COLUMN(F:F))),"")</f>
        <v/>
      </c>
      <c r="AB3" s="9" t="str">
        <f t="array" aca="1" ref="AB3" ca="1">IFERROR(INDEX(country,SMALL(IF(IFERROR(MATCH($U3&amp;country,zone&amp;country,0),"")=ROW(zone)-1,ROW(zone)-1,""),COLUMN(G:G))),"")</f>
        <v/>
      </c>
      <c r="AC3" s="9" t="str">
        <f t="array" aca="1" ref="AC3" ca="1">IFERROR(INDEX(country,SMALL(IF(IFERROR(MATCH($U3&amp;country,zone&amp;country,0),"")=ROW(zone)-1,ROW(zone)-1,""),COLUMN(H:H))),"")</f>
        <v/>
      </c>
      <c r="AD3" s="9" t="str">
        <f t="array" aca="1" ref="AD3" ca="1">IFERROR(INDEX(country,SMALL(IF(IFERROR(MATCH($U3&amp;country,zone&amp;country,0),"")=ROW(zone)-1,ROW(zone)-1,""),COLUMN(I:I))),"")</f>
        <v/>
      </c>
      <c r="AE3" s="9" t="str">
        <f t="array" aca="1" ref="AE3" ca="1">IFERROR(INDEX(country,SMALL(IF(IFERROR(MATCH($U3&amp;country,zone&amp;country,0),"")=ROW(zone)-1,ROW(zone)-1,""),COLUMN(J:J))),"")</f>
        <v/>
      </c>
      <c r="AF3" s="9" t="str">
        <f t="array" aca="1" ref="AF3" ca="1">IFERROR(INDEX(country,SMALL(IF(IFERROR(MATCH($U3&amp;country,zone&amp;country,0),"")=ROW(zone)-1,ROW(zone)-1,""),COLUMN(K:K))),"")</f>
        <v/>
      </c>
      <c r="AG3" s="9" t="str">
        <f t="array" aca="1" ref="AG3" ca="1">IFERROR(INDEX(country,SMALL(IF(IFERROR(MATCH($U3&amp;country,zone&amp;country,0),"")=ROW(zone)-1,ROW(zone)-1,""),COLUMN(L:L))),"")</f>
        <v/>
      </c>
      <c r="AH3" s="9" t="str">
        <f t="array" aca="1" ref="AH3" ca="1">IFERROR(INDEX(country,SMALL(IF(IFERROR(MATCH($U3&amp;country,zone&amp;country,0),"")=ROW(zone)-1,ROW(zone)-1,""),COLUMN(M:M))),"")</f>
        <v/>
      </c>
      <c r="AI3" s="9" t="str">
        <f t="array" aca="1" ref="AI3" ca="1">IFERROR(INDEX(country,SMALL(IF(IFERROR(MATCH($U3&amp;country,zone&amp;country,0),"")=ROW(zone)-1,ROW(zone)-1,""),COLUMN(N:N))),"")</f>
        <v/>
      </c>
      <c r="AJ3" s="9" t="str">
        <f t="array" aca="1" ref="AJ3" ca="1">IFERROR(INDEX(country,SMALL(IF(IFERROR(MATCH($U3&amp;country,zone&amp;country,0),"")=ROW(zone)-1,ROW(zone)-1,""),COLUMN(O:O))),"")</f>
        <v/>
      </c>
      <c r="AK3" s="9" t="str">
        <f t="array" aca="1" ref="AK3" ca="1">IFERROR(INDEX(country,SMALL(IF(IFERROR(MATCH($U3&amp;country,zone&amp;country,0),"")=ROW(zone)-1,ROW(zone)-1,""),COLUMN(P:P))),"")</f>
        <v/>
      </c>
    </row>
    <row r="4" spans="1:37">
      <c r="A4" t="str">
        <f t="array" aca="1" ref="A4" ca="1">INDEX(zone,MATCH(SMALL(COUNTIF(conca,"&lt;="&amp;conca),ROW(A3)),COUNTIF(conca,"&lt;="&amp;conca),0))</f>
        <v>AMERICAS</v>
      </c>
      <c r="B4" t="str">
        <f t="array" aca="1" ref="B4" ca="1">INDEX(country,MATCH(SMALL(COUNTIF(conca,"&lt;="&amp;conca),ROW(B3)),COUNTIF(conca,"&lt;="&amp;conca),0))</f>
        <v>Brazil</v>
      </c>
      <c r="C4" t="str">
        <f t="array" aca="1" ref="C4" ca="1">INDEX(site,SMALL(IF((zone=$A4)*(country=B4),ROW(zone)-1,""),SUMPRODUCT(--(A$2:A4&amp;B$2:B4=A4&amp;B4))))</f>
        <v>B68 - FSS Sao Paulo JK</v>
      </c>
      <c r="D4">
        <f ca="1">SUMPRODUCT(--(A$2:A4&amp;B$2:B4&amp;C$2:C4=A4&amp;B4&amp;C4))</f>
        <v>1</v>
      </c>
      <c r="E4" s="10" t="str">
        <f t="array" aca="1" ref="E4" ca="1">INDEX(bdtri,SMALL(IF(cold=1,ROW(cold)-1,""),ROW($A3)),COLUMN(A:A))</f>
        <v>AMERICAS</v>
      </c>
      <c r="F4" s="10" t="str">
        <f t="array" aca="1" ref="F4" ca="1">INDEX(bdtri,SMALL(IF(cold=1,ROW(cold)-1,""),ROW($A3)),COLUMN(B:B))</f>
        <v>Brazil</v>
      </c>
      <c r="G4" s="10" t="str">
        <f t="array" aca="1" ref="G4" ca="1">INDEX(bdtri,SMALL(IF(cold=1,ROW(cold)-1,""),ROW($A3)),COLUMN(C:C))</f>
        <v>B68 - FSS Sao Paulo JK</v>
      </c>
      <c r="H4" s="11" t="str">
        <f t="array" aca="1" ref="H4" ca="1">IFERROR(INDEX(client,SMALL(IF(site=$G4,ROW(zone)-1,""),COLUMN(A:A))),"")</f>
        <v>ZZBR02</v>
      </c>
      <c r="I4" s="11" t="str">
        <f t="array" aca="1" ref="I4" ca="1">IFERROR(INDEX(client,SMALL(IF(site=$G4,ROW(zone)-1,""),COLUMN(B:B))),"")</f>
        <v/>
      </c>
      <c r="J4" s="11" t="str">
        <f t="array" aca="1" ref="J4" ca="1">IFERROR(INDEX(client,SMALL(IF(site=$G4,ROW(zone)-1,""),COLUMN(C:C))),"")</f>
        <v/>
      </c>
      <c r="K4" s="11" t="str">
        <f t="array" aca="1" ref="K4" ca="1">IFERROR(INDEX(client,SMALL(IF(site=$G4,ROW(zone)-1,""),COLUMN(D:D))),"")</f>
        <v/>
      </c>
      <c r="L4" s="11" t="str">
        <f t="array" aca="1" ref="L4" ca="1">IFERROR(INDEX(client,SMALL(IF(site=$G4,ROW(zone)-1,""),COLUMN(E:E))),"")</f>
        <v/>
      </c>
      <c r="M4" s="11" t="str">
        <f t="array" aca="1" ref="M4" ca="1">IFERROR(INDEX(client,SMALL(IF(site=$G4,ROW(zone)-1,""),COLUMN(F:F))),"")</f>
        <v/>
      </c>
      <c r="N4" s="11" t="str">
        <f t="array" aca="1" ref="N4" ca="1">IFERROR(INDEX(client,SMALL(IF(site=$G4,ROW(zone)-1,""),COLUMN(G:G))),"")</f>
        <v/>
      </c>
      <c r="O4" s="11" t="str">
        <f t="array" aca="1" ref="O4" ca="1">IFERROR(INDEX(client,SMALL(IF(site=$G4,ROW(zone)-1,""),COLUMN(H:H))),"")</f>
        <v/>
      </c>
      <c r="S4" t="str">
        <f>BD!A4&amp;BD!B4</f>
        <v>N/AN/A</v>
      </c>
      <c r="U4" t="str">
        <f t="array" aca="1" ref="U4" ca="1">OFFSET(dept,MATCH(0,COUNTIF(U$1:U3,zone),0),)</f>
        <v>EMEI</v>
      </c>
      <c r="V4" s="9" t="str">
        <f t="array" aca="1" ref="V4" ca="1">IFERROR(INDEX(country,SMALL(IF(IFERROR(MATCH($U4&amp;country,zone&amp;country,0),"")=ROW(zone)-1,ROW(zone)-1,""),COLUMN(A:A))),"")</f>
        <v>Czech republic</v>
      </c>
      <c r="W4" s="9" t="str">
        <f t="array" aca="1" ref="W4" ca="1">IFERROR(INDEX(country,SMALL(IF(IFERROR(MATCH($U4&amp;country,zone&amp;country,0),"")=ROW(zone)-1,ROW(zone)-1,""),COLUMN(B:B))),"")</f>
        <v>Germany</v>
      </c>
      <c r="X4" s="9" t="str">
        <f t="array" aca="1" ref="X4" ca="1">IFERROR(INDEX(country,SMALL(IF(IFERROR(MATCH($U4&amp;country,zone&amp;country,0),"")=ROW(zone)-1,ROW(zone)-1,""),COLUMN(C:C))),"")</f>
        <v>Netherlands</v>
      </c>
      <c r="Y4" s="9" t="str">
        <f t="array" aca="1" ref="Y4" ca="1">IFERROR(INDEX(country,SMALL(IF(IFERROR(MATCH($U4&amp;country,zone&amp;country,0),"")=ROW(zone)-1,ROW(zone)-1,""),COLUMN(D:D))),"")</f>
        <v>United Kingdom</v>
      </c>
      <c r="Z4" s="9" t="str">
        <f t="array" aca="1" ref="Z4" ca="1">IFERROR(INDEX(country,SMALL(IF(IFERROR(MATCH($U4&amp;country,zone&amp;country,0),"")=ROW(zone)-1,ROW(zone)-1,""),COLUMN(E:E))),"")</f>
        <v>France</v>
      </c>
      <c r="AA4" s="9" t="str">
        <f t="array" aca="1" ref="AA4" ca="1">IFERROR(INDEX(country,SMALL(IF(IFERROR(MATCH($U4&amp;country,zone&amp;country,0),"")=ROW(zone)-1,ROW(zone)-1,""),COLUMN(F:F))),"")</f>
        <v>Belgium</v>
      </c>
      <c r="AB4" s="9" t="str">
        <f t="array" aca="1" ref="AB4" ca="1">IFERROR(INDEX(country,SMALL(IF(IFERROR(MATCH($U4&amp;country,zone&amp;country,0),"")=ROW(zone)-1,ROW(zone)-1,""),COLUMN(G:G))),"")</f>
        <v>Italy</v>
      </c>
      <c r="AC4" s="9" t="str">
        <f t="array" aca="1" ref="AC4" ca="1">IFERROR(INDEX(country,SMALL(IF(IFERROR(MATCH($U4&amp;country,zone&amp;country,0),"")=ROW(zone)-1,ROW(zone)-1,""),COLUMN(H:H))),"")</f>
        <v>Luxembourg</v>
      </c>
      <c r="AD4" s="9" t="str">
        <f t="array" aca="1" ref="AD4" ca="1">IFERROR(INDEX(country,SMALL(IF(IFERROR(MATCH($U4&amp;country,zone&amp;country,0),"")=ROW(zone)-1,ROW(zone)-1,""),COLUMN(I:I))),"")</f>
        <v>Monaco</v>
      </c>
      <c r="AE4" s="9" t="str">
        <f t="array" aca="1" ref="AE4" ca="1">IFERROR(INDEX(country,SMALL(IF(IFERROR(MATCH($U4&amp;country,zone&amp;country,0),"")=ROW(zone)-1,ROW(zone)-1,""),COLUMN(J:J))),"")</f>
        <v>Spain</v>
      </c>
      <c r="AF4" s="9" t="str">
        <f t="array" aca="1" ref="AF4" ca="1">IFERROR(INDEX(country,SMALL(IF(IFERROR(MATCH($U4&amp;country,zone&amp;country,0),"")=ROW(zone)-1,ROW(zone)-1,""),COLUMN(K:K))),"")</f>
        <v>Switzerland</v>
      </c>
      <c r="AG4" s="9" t="str">
        <f t="array" aca="1" ref="AG4" ca="1">IFERROR(INDEX(country,SMALL(IF(IFERROR(MATCH($U4&amp;country,zone&amp;country,0),"")=ROW(zone)-1,ROW(zone)-1,""),COLUMN(L:L))),"")</f>
        <v>Ireland</v>
      </c>
      <c r="AH4" s="9" t="str">
        <f t="array" aca="1" ref="AH4" ca="1">IFERROR(INDEX(country,SMALL(IF(IFERROR(MATCH($U4&amp;country,zone&amp;country,0),"")=ROW(zone)-1,ROW(zone)-1,""),COLUMN(M:M))),"")</f>
        <v>Kazakhstan</v>
      </c>
      <c r="AI4" s="9" t="str">
        <f t="array" aca="1" ref="AI4" ca="1">IFERROR(INDEX(country,SMALL(IF(IFERROR(MATCH($U4&amp;country,zone&amp;country,0),"")=ROW(zone)-1,ROW(zone)-1,""),COLUMN(N:N))),"")</f>
        <v>Turkey</v>
      </c>
      <c r="AJ4" s="9" t="str">
        <f t="array" aca="1" ref="AJ4" ca="1">IFERROR(INDEX(country,SMALL(IF(IFERROR(MATCH($U4&amp;country,zone&amp;country,0),"")=ROW(zone)-1,ROW(zone)-1,""),COLUMN(O:O))),"")</f>
        <v/>
      </c>
      <c r="AK4" s="9" t="str">
        <f t="array" aca="1" ref="AK4" ca="1">IFERROR(INDEX(country,SMALL(IF(IFERROR(MATCH($U4&amp;country,zone&amp;country,0),"")=ROW(zone)-1,ROW(zone)-1,""),COLUMN(P:P))),"")</f>
        <v/>
      </c>
    </row>
    <row r="5" spans="1:37">
      <c r="A5" t="str">
        <f t="array" aca="1" ref="A5" ca="1">INDEX(zone,MATCH(SMALL(COUNTIF(conca,"&lt;="&amp;conca),ROW(A4)),COUNTIF(conca,"&lt;="&amp;conca),0))</f>
        <v>AMERICAS</v>
      </c>
      <c r="B5" t="str">
        <f t="array" aca="1" ref="B5" ca="1">INDEX(country,MATCH(SMALL(COUNTIF(conca,"&lt;="&amp;conca),ROW(B4)),COUNTIF(conca,"&lt;="&amp;conca),0))</f>
        <v>Canada</v>
      </c>
      <c r="C5" t="str">
        <f t="array" aca="1" ref="C5" ca="1">INDEX(site,SMALL(IF((zone=$A5)*(country=B5),ROW(zone)-1,""),SUMPRODUCT(--(A$2:A5&amp;B$2:B5=A5&amp;B5))))</f>
        <v>BB4 - FSS Toronto Yorkville</v>
      </c>
      <c r="D5">
        <f ca="1">SUMPRODUCT(--(A$2:A5&amp;B$2:B5&amp;C$2:C5=A5&amp;B5&amp;C5))</f>
        <v>1</v>
      </c>
      <c r="E5" s="10" t="str">
        <f t="array" aca="1" ref="E5" ca="1">INDEX(bdtri,SMALL(IF(cold=1,ROW(cold)-1,""),ROW($A4)),COLUMN(A:A))</f>
        <v>AMERICAS</v>
      </c>
      <c r="F5" s="10" t="str">
        <f t="array" aca="1" ref="F5" ca="1">INDEX(bdtri,SMALL(IF(cold=1,ROW(cold)-1,""),ROW($A4)),COLUMN(B:B))</f>
        <v>Canada</v>
      </c>
      <c r="G5" s="10" t="str">
        <f t="array" aca="1" ref="G5" ca="1">INDEX(bdtri,SMALL(IF(cold=1,ROW(cold)-1,""),ROW($A4)),COLUMN(C:C))</f>
        <v>BB4 - FSS Toronto Yorkville</v>
      </c>
      <c r="H5" s="11" t="str">
        <f t="array" aca="1" ref="H5" ca="1">IFERROR(INDEX(client,SMALL(IF(site=$G5,ROW(zone)-1,""),COLUMN(A:A))),"")</f>
        <v>ZCABB4</v>
      </c>
      <c r="I5" s="11" t="str">
        <f t="array" aca="1" ref="I5" ca="1">IFERROR(INDEX(client,SMALL(IF(site=$G5,ROW(zone)-1,""),COLUMN(B:B))),"")</f>
        <v/>
      </c>
      <c r="J5" s="11" t="str">
        <f t="array" aca="1" ref="J5" ca="1">IFERROR(INDEX(client,SMALL(IF(site=$G5,ROW(zone)-1,""),COLUMN(C:C))),"")</f>
        <v/>
      </c>
      <c r="K5" s="11" t="str">
        <f t="array" aca="1" ref="K5" ca="1">IFERROR(INDEX(client,SMALL(IF(site=$G5,ROW(zone)-1,""),COLUMN(D:D))),"")</f>
        <v/>
      </c>
      <c r="L5" s="11" t="str">
        <f t="array" aca="1" ref="L5" ca="1">IFERROR(INDEX(client,SMALL(IF(site=$G5,ROW(zone)-1,""),COLUMN(E:E))),"")</f>
        <v/>
      </c>
      <c r="M5" s="11" t="str">
        <f t="array" aca="1" ref="M5" ca="1">IFERROR(INDEX(client,SMALL(IF(site=$G5,ROW(zone)-1,""),COLUMN(F:F))),"")</f>
        <v/>
      </c>
      <c r="N5" s="11" t="str">
        <f t="array" aca="1" ref="N5" ca="1">IFERROR(INDEX(client,SMALL(IF(site=$G5,ROW(zone)-1,""),COLUMN(G:G))),"")</f>
        <v/>
      </c>
      <c r="O5" s="11" t="str">
        <f t="array" aca="1" ref="O5" ca="1">IFERROR(INDEX(client,SMALL(IF(site=$G5,ROW(zone)-1,""),COLUMN(H:H))),"")</f>
        <v/>
      </c>
      <c r="S5" t="str">
        <f>BD!A5&amp;BD!B5</f>
        <v>N/AN/A</v>
      </c>
      <c r="U5" t="str">
        <f t="array" aca="1" ref="U5" ca="1">OFFSET(dept,MATCH(0,COUNTIF(U$1:U4,zone),0),)</f>
        <v>APAC</v>
      </c>
      <c r="V5" s="9" t="str">
        <f t="array" aca="1" ref="V5" ca="1">IFERROR(INDEX(country,SMALL(IF(IFERROR(MATCH($U5&amp;country,zone&amp;country,0),"")=ROW(zone)-1,ROW(zone)-1,""),COLUMN(A:A))),"")</f>
        <v>Australia</v>
      </c>
      <c r="W5" s="9" t="str">
        <f t="array" aca="1" ref="W5" ca="1">IFERROR(INDEX(country,SMALL(IF(IFERROR(MATCH($U5&amp;country,zone&amp;country,0),"")=ROW(zone)-1,ROW(zone)-1,""),COLUMN(B:B))),"")</f>
        <v>Hong Kong</v>
      </c>
      <c r="X5" s="9" t="str">
        <f t="array" aca="1" ref="X5" ca="1">IFERROR(INDEX(country,SMALL(IF(IFERROR(MATCH($U5&amp;country,zone&amp;country,0),"")=ROW(zone)-1,ROW(zone)-1,""),COLUMN(C:C))),"")</f>
        <v>Singapore</v>
      </c>
      <c r="Y5" s="9" t="str">
        <f t="array" aca="1" ref="Y5" ca="1">IFERROR(INDEX(country,SMALL(IF(IFERROR(MATCH($U5&amp;country,zone&amp;country,0),"")=ROW(zone)-1,ROW(zone)-1,""),COLUMN(D:D))),"")</f>
        <v>Japan</v>
      </c>
      <c r="Z5" s="9" t="str">
        <f t="array" aca="1" ref="Z5" ca="1">IFERROR(INDEX(country,SMALL(IF(IFERROR(MATCH($U5&amp;country,zone&amp;country,0),"")=ROW(zone)-1,ROW(zone)-1,""),COLUMN(E:E))),"")</f>
        <v/>
      </c>
      <c r="AA5" s="9" t="str">
        <f t="array" aca="1" ref="AA5" ca="1">IFERROR(INDEX(country,SMALL(IF(IFERROR(MATCH($U5&amp;country,zone&amp;country,0),"")=ROW(zone)-1,ROW(zone)-1,""),COLUMN(F:F))),"")</f>
        <v/>
      </c>
      <c r="AB5" s="9" t="str">
        <f t="array" aca="1" ref="AB5" ca="1">IFERROR(INDEX(country,SMALL(IF(IFERROR(MATCH($U5&amp;country,zone&amp;country,0),"")=ROW(zone)-1,ROW(zone)-1,""),COLUMN(G:G))),"")</f>
        <v/>
      </c>
      <c r="AC5" s="9" t="str">
        <f t="array" aca="1" ref="AC5" ca="1">IFERROR(INDEX(country,SMALL(IF(IFERROR(MATCH($U5&amp;country,zone&amp;country,0),"")=ROW(zone)-1,ROW(zone)-1,""),COLUMN(H:H))),"")</f>
        <v/>
      </c>
      <c r="AD5" s="9" t="str">
        <f t="array" aca="1" ref="AD5" ca="1">IFERROR(INDEX(country,SMALL(IF(IFERROR(MATCH($U5&amp;country,zone&amp;country,0),"")=ROW(zone)-1,ROW(zone)-1,""),COLUMN(I:I))),"")</f>
        <v/>
      </c>
      <c r="AE5" s="9" t="str">
        <f t="array" aca="1" ref="AE5" ca="1">IFERROR(INDEX(country,SMALL(IF(IFERROR(MATCH($U5&amp;country,zone&amp;country,0),"")=ROW(zone)-1,ROW(zone)-1,""),COLUMN(J:J))),"")</f>
        <v/>
      </c>
      <c r="AF5" s="9" t="str">
        <f t="array" aca="1" ref="AF5" ca="1">IFERROR(INDEX(country,SMALL(IF(IFERROR(MATCH($U5&amp;country,zone&amp;country,0),"")=ROW(zone)-1,ROW(zone)-1,""),COLUMN(K:K))),"")</f>
        <v/>
      </c>
      <c r="AG5" s="9" t="str">
        <f t="array" aca="1" ref="AG5" ca="1">IFERROR(INDEX(country,SMALL(IF(IFERROR(MATCH($U5&amp;country,zone&amp;country,0),"")=ROW(zone)-1,ROW(zone)-1,""),COLUMN(L:L))),"")</f>
        <v/>
      </c>
      <c r="AH5" s="9" t="str">
        <f t="array" aca="1" ref="AH5" ca="1">IFERROR(INDEX(country,SMALL(IF(IFERROR(MATCH($U5&amp;country,zone&amp;country,0),"")=ROW(zone)-1,ROW(zone)-1,""),COLUMN(M:M))),"")</f>
        <v/>
      </c>
      <c r="AI5" s="9" t="str">
        <f t="array" aca="1" ref="AI5" ca="1">IFERROR(INDEX(country,SMALL(IF(IFERROR(MATCH($U5&amp;country,zone&amp;country,0),"")=ROW(zone)-1,ROW(zone)-1,""),COLUMN(N:N))),"")</f>
        <v/>
      </c>
      <c r="AJ5" s="9" t="str">
        <f t="array" aca="1" ref="AJ5" ca="1">IFERROR(INDEX(country,SMALL(IF(IFERROR(MATCH($U5&amp;country,zone&amp;country,0),"")=ROW(zone)-1,ROW(zone)-1,""),COLUMN(O:O))),"")</f>
        <v/>
      </c>
      <c r="AK5" s="9" t="str">
        <f t="array" aca="1" ref="AK5" ca="1">IFERROR(INDEX(country,SMALL(IF(IFERROR(MATCH($U5&amp;country,zone&amp;country,0),"")=ROW(zone)-1,ROW(zone)-1,""),COLUMN(P:P))),"")</f>
        <v/>
      </c>
    </row>
    <row r="6" spans="1:37">
      <c r="A6" t="str">
        <f t="array" aca="1" ref="A6" ca="1">INDEX(zone,MATCH(SMALL(COUNTIF(conca,"&lt;="&amp;conca),ROW(A5)),COUNTIF(conca,"&lt;="&amp;conca),0))</f>
        <v>AMERICAS</v>
      </c>
      <c r="B6" t="str">
        <f t="array" aca="1" ref="B6" ca="1">INDEX(country,MATCH(SMALL(COUNTIF(conca,"&lt;="&amp;conca),ROW(B5)),COUNTIF(conca,"&lt;="&amp;conca),0))</f>
        <v>Canada</v>
      </c>
      <c r="C6" t="str">
        <f t="array" aca="1" ref="C6" ca="1">INDEX(site,SMALL(IF((zone=$A6)*(country=B6),ROW(zone)-1,""),SUMPRODUCT(--(A$2:A6&amp;B$2:B6=A6&amp;B6))))</f>
        <v>B83 - SIS Toronto HR Women</v>
      </c>
      <c r="D6">
        <f ca="1">SUMPRODUCT(--(A$2:A6&amp;B$2:B6&amp;C$2:C6=A6&amp;B6&amp;C6))</f>
        <v>1</v>
      </c>
      <c r="E6" s="10" t="str">
        <f t="array" aca="1" ref="E6" ca="1">INDEX(bdtri,SMALL(IF(cold=1,ROW(cold)-1,""),ROW($A5)),COLUMN(A:A))</f>
        <v>AMERICAS</v>
      </c>
      <c r="F6" s="10" t="str">
        <f t="array" aca="1" ref="F6" ca="1">INDEX(bdtri,SMALL(IF(cold=1,ROW(cold)-1,""),ROW($A5)),COLUMN(B:B))</f>
        <v>Canada</v>
      </c>
      <c r="G6" s="10" t="str">
        <f t="array" aca="1" ref="G6" ca="1">INDEX(bdtri,SMALL(IF(cold=1,ROW(cold)-1,""),ROW($A5)),COLUMN(C:C))</f>
        <v>B83 - SIS Toronto HR Women</v>
      </c>
      <c r="H6" s="11" t="str">
        <f t="array" aca="1" ref="H6" ca="1">IFERROR(INDEX(client,SMALL(IF(site=$G6,ROW(zone)-1,""),COLUMN(A:A))),"")</f>
        <v>ZZCA01</v>
      </c>
      <c r="I6" s="11" t="str">
        <f t="array" aca="1" ref="I6" ca="1">IFERROR(INDEX(client,SMALL(IF(site=$G6,ROW(zone)-1,""),COLUMN(B:B))),"")</f>
        <v/>
      </c>
      <c r="J6" s="11" t="str">
        <f t="array" aca="1" ref="J6" ca="1">IFERROR(INDEX(client,SMALL(IF(site=$G6,ROW(zone)-1,""),COLUMN(C:C))),"")</f>
        <v/>
      </c>
      <c r="K6" s="11" t="str">
        <f t="array" aca="1" ref="K6" ca="1">IFERROR(INDEX(client,SMALL(IF(site=$G6,ROW(zone)-1,""),COLUMN(D:D))),"")</f>
        <v/>
      </c>
      <c r="L6" s="11" t="str">
        <f t="array" aca="1" ref="L6" ca="1">IFERROR(INDEX(client,SMALL(IF(site=$G6,ROW(zone)-1,""),COLUMN(E:E))),"")</f>
        <v/>
      </c>
      <c r="M6" s="11" t="str">
        <f t="array" aca="1" ref="M6" ca="1">IFERROR(INDEX(client,SMALL(IF(site=$G6,ROW(zone)-1,""),COLUMN(F:F))),"")</f>
        <v/>
      </c>
      <c r="N6" s="11" t="str">
        <f t="array" aca="1" ref="N6" ca="1">IFERROR(INDEX(client,SMALL(IF(site=$G6,ROW(zone)-1,""),COLUMN(G:G))),"")</f>
        <v/>
      </c>
      <c r="O6" s="11" t="str">
        <f t="array" aca="1" ref="O6" ca="1">IFERROR(INDEX(client,SMALL(IF(site=$G6,ROW(zone)-1,""),COLUMN(H:H))),"")</f>
        <v/>
      </c>
      <c r="S6" t="str">
        <f>BD!A6&amp;BD!B6</f>
        <v>N/AN/A</v>
      </c>
      <c r="U6" t="e">
        <f t="array" aca="1" ref="U6" ca="1">OFFSET(dept,MATCH(0,COUNTIF(U$1:U5,zone),0),)</f>
        <v>#N/A</v>
      </c>
      <c r="V6" s="9" t="str">
        <f t="array" aca="1" ref="V6" ca="1">IFERROR(INDEX(country,SMALL(IF(IFERROR(MATCH($U6&amp;country,zone&amp;country,0),"")=ROW(zone)-1,ROW(zone)-1,""),COLUMN(A:A))),"")</f>
        <v/>
      </c>
      <c r="W6" s="9" t="str">
        <f t="array" aca="1" ref="W6" ca="1">IFERROR(INDEX(country,SMALL(IF(IFERROR(MATCH($U6&amp;country,zone&amp;country,0),"")=ROW(zone)-1,ROW(zone)-1,""),COLUMN(B:B))),"")</f>
        <v/>
      </c>
      <c r="X6" s="9" t="str">
        <f t="array" aca="1" ref="X6" ca="1">IFERROR(INDEX(country,SMALL(IF(IFERROR(MATCH($U6&amp;country,zone&amp;country,0),"")=ROW(zone)-1,ROW(zone)-1,""),COLUMN(C:C))),"")</f>
        <v/>
      </c>
      <c r="Y6" s="9" t="str">
        <f t="array" aca="1" ref="Y6" ca="1">IFERROR(INDEX(country,SMALL(IF(IFERROR(MATCH($U6&amp;country,zone&amp;country,0),"")=ROW(zone)-1,ROW(zone)-1,""),COLUMN(D:D))),"")</f>
        <v/>
      </c>
      <c r="Z6" s="9" t="str">
        <f t="array" aca="1" ref="Z6" ca="1">IFERROR(INDEX(country,SMALL(IF(IFERROR(MATCH($U6&amp;country,zone&amp;country,0),"")=ROW(zone)-1,ROW(zone)-1,""),COLUMN(E:E))),"")</f>
        <v/>
      </c>
      <c r="AA6" s="9" t="str">
        <f t="array" aca="1" ref="AA6" ca="1">IFERROR(INDEX(country,SMALL(IF(IFERROR(MATCH($U6&amp;country,zone&amp;country,0),"")=ROW(zone)-1,ROW(zone)-1,""),COLUMN(F:F))),"")</f>
        <v/>
      </c>
      <c r="AB6" s="9" t="str">
        <f t="array" aca="1" ref="AB6" ca="1">IFERROR(INDEX(country,SMALL(IF(IFERROR(MATCH($U6&amp;country,zone&amp;country,0),"")=ROW(zone)-1,ROW(zone)-1,""),COLUMN(G:G))),"")</f>
        <v/>
      </c>
      <c r="AC6" s="9" t="str">
        <f t="array" aca="1" ref="AC6" ca="1">IFERROR(INDEX(country,SMALL(IF(IFERROR(MATCH($U6&amp;country,zone&amp;country,0),"")=ROW(zone)-1,ROW(zone)-1,""),COLUMN(H:H))),"")</f>
        <v/>
      </c>
      <c r="AD6" s="9" t="str">
        <f t="array" aca="1" ref="AD6" ca="1">IFERROR(INDEX(country,SMALL(IF(IFERROR(MATCH($U6&amp;country,zone&amp;country,0),"")=ROW(zone)-1,ROW(zone)-1,""),COLUMN(I:I))),"")</f>
        <v/>
      </c>
      <c r="AE6" s="9" t="str">
        <f t="array" aca="1" ref="AE6" ca="1">IFERROR(INDEX(country,SMALL(IF(IFERROR(MATCH($U6&amp;country,zone&amp;country,0),"")=ROW(zone)-1,ROW(zone)-1,""),COLUMN(J:J))),"")</f>
        <v/>
      </c>
      <c r="AF6" s="9" t="str">
        <f t="array" aca="1" ref="AF6" ca="1">IFERROR(INDEX(country,SMALL(IF(IFERROR(MATCH($U6&amp;country,zone&amp;country,0),"")=ROW(zone)-1,ROW(zone)-1,""),COLUMN(K:K))),"")</f>
        <v/>
      </c>
      <c r="AG6" s="9" t="str">
        <f t="array" aca="1" ref="AG6" ca="1">IFERROR(INDEX(country,SMALL(IF(IFERROR(MATCH($U6&amp;country,zone&amp;country,0),"")=ROW(zone)-1,ROW(zone)-1,""),COLUMN(L:L))),"")</f>
        <v/>
      </c>
      <c r="AH6" s="9" t="str">
        <f t="array" aca="1" ref="AH6" ca="1">IFERROR(INDEX(country,SMALL(IF(IFERROR(MATCH($U6&amp;country,zone&amp;country,0),"")=ROW(zone)-1,ROW(zone)-1,""),COLUMN(M:M))),"")</f>
        <v/>
      </c>
      <c r="AI6" s="9" t="str">
        <f t="array" aca="1" ref="AI6" ca="1">IFERROR(INDEX(country,SMALL(IF(IFERROR(MATCH($U6&amp;country,zone&amp;country,0),"")=ROW(zone)-1,ROW(zone)-1,""),COLUMN(N:N))),"")</f>
        <v/>
      </c>
      <c r="AJ6" s="9" t="str">
        <f t="array" aca="1" ref="AJ6" ca="1">IFERROR(INDEX(country,SMALL(IF(IFERROR(MATCH($U6&amp;country,zone&amp;country,0),"")=ROW(zone)-1,ROW(zone)-1,""),COLUMN(O:O))),"")</f>
        <v/>
      </c>
      <c r="AK6" s="9" t="str">
        <f t="array" aca="1" ref="AK6" ca="1">IFERROR(INDEX(country,SMALL(IF(IFERROR(MATCH($U6&amp;country,zone&amp;country,0),"")=ROW(zone)-1,ROW(zone)-1,""),COLUMN(P:P))),"")</f>
        <v/>
      </c>
    </row>
    <row r="7" spans="1:37">
      <c r="A7" t="str">
        <f t="array" aca="1" ref="A7" ca="1">INDEX(zone,MATCH(SMALL(COUNTIF(conca,"&lt;="&amp;conca),ROW(A6)),COUNTIF(conca,"&lt;="&amp;conca),0))</f>
        <v>AMERICAS</v>
      </c>
      <c r="B7" t="str">
        <f t="array" aca="1" ref="B7" ca="1">INDEX(country,MATCH(SMALL(COUNTIF(conca,"&lt;="&amp;conca),ROW(B6)),COUNTIF(conca,"&lt;="&amp;conca),0))</f>
        <v>Canada</v>
      </c>
      <c r="C7" t="str">
        <f t="array" aca="1" ref="C7" ca="1">INDEX(site,SMALL(IF((zone=$A7)*(country=B7),ROW(zone)-1,""),SUMPRODUCT(--(A$2:A7&amp;B$2:B7=A7&amp;B7))))</f>
        <v>BAF - SIS Vancouver Nordstrom</v>
      </c>
      <c r="D7">
        <f ca="1">SUMPRODUCT(--(A$2:A7&amp;B$2:B7&amp;C$2:C7=A7&amp;B7&amp;C7))</f>
        <v>1</v>
      </c>
      <c r="E7" s="10" t="str">
        <f t="array" aca="1" ref="E7" ca="1">INDEX(bdtri,SMALL(IF(cold=1,ROW(cold)-1,""),ROW($A6)),COLUMN(A:A))</f>
        <v>AMERICAS</v>
      </c>
      <c r="F7" s="10" t="str">
        <f t="array" aca="1" ref="F7" ca="1">INDEX(bdtri,SMALL(IF(cold=1,ROW(cold)-1,""),ROW($A6)),COLUMN(B:B))</f>
        <v>Canada</v>
      </c>
      <c r="G7" s="10" t="str">
        <f t="array" aca="1" ref="G7" ca="1">INDEX(bdtri,SMALL(IF(cold=1,ROW(cold)-1,""),ROW($A6)),COLUMN(C:C))</f>
        <v>BAF - SIS Vancouver Nordstrom</v>
      </c>
      <c r="H7" s="11" t="str">
        <f t="array" aca="1" ref="H7" ca="1">IFERROR(INDEX(client,SMALL(IF(site=$G7,ROW(zone)-1,""),COLUMN(A:A))),"")</f>
        <v>ZZCA03</v>
      </c>
      <c r="I7" s="11" t="str">
        <f t="array" aca="1" ref="I7" ca="1">IFERROR(INDEX(client,SMALL(IF(site=$G7,ROW(zone)-1,""),COLUMN(B:B))),"")</f>
        <v/>
      </c>
      <c r="J7" s="11" t="str">
        <f t="array" aca="1" ref="J7" ca="1">IFERROR(INDEX(client,SMALL(IF(site=$G7,ROW(zone)-1,""),COLUMN(C:C))),"")</f>
        <v/>
      </c>
      <c r="K7" s="11" t="str">
        <f t="array" aca="1" ref="K7" ca="1">IFERROR(INDEX(client,SMALL(IF(site=$G7,ROW(zone)-1,""),COLUMN(D:D))),"")</f>
        <v/>
      </c>
      <c r="L7" s="11" t="str">
        <f t="array" aca="1" ref="L7" ca="1">IFERROR(INDEX(client,SMALL(IF(site=$G7,ROW(zone)-1,""),COLUMN(E:E))),"")</f>
        <v/>
      </c>
      <c r="M7" s="11" t="str">
        <f t="array" aca="1" ref="M7" ca="1">IFERROR(INDEX(client,SMALL(IF(site=$G7,ROW(zone)-1,""),COLUMN(F:F))),"")</f>
        <v/>
      </c>
      <c r="N7" s="11" t="str">
        <f t="array" aca="1" ref="N7" ca="1">IFERROR(INDEX(client,SMALL(IF(site=$G7,ROW(zone)-1,""),COLUMN(G:G))),"")</f>
        <v/>
      </c>
      <c r="O7" s="11" t="str">
        <f t="array" aca="1" ref="O7" ca="1">IFERROR(INDEX(client,SMALL(IF(site=$G7,ROW(zone)-1,""),COLUMN(H:H))),"")</f>
        <v/>
      </c>
      <c r="S7" t="str">
        <f>BD!A7&amp;BD!B7</f>
        <v>AMERICASCanada</v>
      </c>
      <c r="U7" t="e">
        <f t="array" aca="1" ref="U7" ca="1">OFFSET(dept,MATCH(0,COUNTIF(U$1:U6,zone),0),)</f>
        <v>#N/A</v>
      </c>
      <c r="V7" s="9" t="str">
        <f t="array" aca="1" ref="V7" ca="1">IFERROR(INDEX(country,SMALL(IF(IFERROR(MATCH($U7&amp;country,zone&amp;country,0),"")=ROW(zone)-1,ROW(zone)-1,""),COLUMN(A:A))),"")</f>
        <v/>
      </c>
      <c r="W7" s="9" t="str">
        <f t="array" aca="1" ref="W7" ca="1">IFERROR(INDEX(country,SMALL(IF(IFERROR(MATCH($U7&amp;country,zone&amp;country,0),"")=ROW(zone)-1,ROW(zone)-1,""),COLUMN(B:B))),"")</f>
        <v/>
      </c>
      <c r="X7" s="9" t="str">
        <f t="array" aca="1" ref="X7" ca="1">IFERROR(INDEX(country,SMALL(IF(IFERROR(MATCH($U7&amp;country,zone&amp;country,0),"")=ROW(zone)-1,ROW(zone)-1,""),COLUMN(C:C))),"")</f>
        <v/>
      </c>
      <c r="Y7" s="9" t="str">
        <f t="array" aca="1" ref="Y7" ca="1">IFERROR(INDEX(country,SMALL(IF(IFERROR(MATCH($U7&amp;country,zone&amp;country,0),"")=ROW(zone)-1,ROW(zone)-1,""),COLUMN(D:D))),"")</f>
        <v/>
      </c>
      <c r="Z7" s="9" t="str">
        <f t="array" aca="1" ref="Z7" ca="1">IFERROR(INDEX(country,SMALL(IF(IFERROR(MATCH($U7&amp;country,zone&amp;country,0),"")=ROW(zone)-1,ROW(zone)-1,""),COLUMN(E:E))),"")</f>
        <v/>
      </c>
      <c r="AA7" s="9" t="str">
        <f t="array" aca="1" ref="AA7" ca="1">IFERROR(INDEX(country,SMALL(IF(IFERROR(MATCH($U7&amp;country,zone&amp;country,0),"")=ROW(zone)-1,ROW(zone)-1,""),COLUMN(F:F))),"")</f>
        <v/>
      </c>
      <c r="AB7" s="9" t="str">
        <f t="array" aca="1" ref="AB7" ca="1">IFERROR(INDEX(country,SMALL(IF(IFERROR(MATCH($U7&amp;country,zone&amp;country,0),"")=ROW(zone)-1,ROW(zone)-1,""),COLUMN(G:G))),"")</f>
        <v/>
      </c>
      <c r="AC7" s="9" t="str">
        <f t="array" aca="1" ref="AC7" ca="1">IFERROR(INDEX(country,SMALL(IF(IFERROR(MATCH($U7&amp;country,zone&amp;country,0),"")=ROW(zone)-1,ROW(zone)-1,""),COLUMN(H:H))),"")</f>
        <v/>
      </c>
      <c r="AD7" s="9" t="str">
        <f t="array" aca="1" ref="AD7" ca="1">IFERROR(INDEX(country,SMALL(IF(IFERROR(MATCH($U7&amp;country,zone&amp;country,0),"")=ROW(zone)-1,ROW(zone)-1,""),COLUMN(I:I))),"")</f>
        <v/>
      </c>
      <c r="AE7" s="9" t="str">
        <f t="array" aca="1" ref="AE7" ca="1">IFERROR(INDEX(country,SMALL(IF(IFERROR(MATCH($U7&amp;country,zone&amp;country,0),"")=ROW(zone)-1,ROW(zone)-1,""),COLUMN(J:J))),"")</f>
        <v/>
      </c>
      <c r="AF7" s="9" t="str">
        <f t="array" aca="1" ref="AF7" ca="1">IFERROR(INDEX(country,SMALL(IF(IFERROR(MATCH($U7&amp;country,zone&amp;country,0),"")=ROW(zone)-1,ROW(zone)-1,""),COLUMN(K:K))),"")</f>
        <v/>
      </c>
      <c r="AG7" s="9" t="str">
        <f t="array" aca="1" ref="AG7" ca="1">IFERROR(INDEX(country,SMALL(IF(IFERROR(MATCH($U7&amp;country,zone&amp;country,0),"")=ROW(zone)-1,ROW(zone)-1,""),COLUMN(L:L))),"")</f>
        <v/>
      </c>
      <c r="AH7" s="9" t="str">
        <f t="array" aca="1" ref="AH7" ca="1">IFERROR(INDEX(country,SMALL(IF(IFERROR(MATCH($U7&amp;country,zone&amp;country,0),"")=ROW(zone)-1,ROW(zone)-1,""),COLUMN(M:M))),"")</f>
        <v/>
      </c>
      <c r="AI7" s="9" t="str">
        <f t="array" aca="1" ref="AI7" ca="1">IFERROR(INDEX(country,SMALL(IF(IFERROR(MATCH($U7&amp;country,zone&amp;country,0),"")=ROW(zone)-1,ROW(zone)-1,""),COLUMN(N:N))),"")</f>
        <v/>
      </c>
      <c r="AJ7" s="9" t="str">
        <f t="array" aca="1" ref="AJ7" ca="1">IFERROR(INDEX(country,SMALL(IF(IFERROR(MATCH($U7&amp;country,zone&amp;country,0),"")=ROW(zone)-1,ROW(zone)-1,""),COLUMN(O:O))),"")</f>
        <v/>
      </c>
      <c r="AK7" s="9" t="str">
        <f t="array" aca="1" ref="AK7" ca="1">IFERROR(INDEX(country,SMALL(IF(IFERROR(MATCH($U7&amp;country,zone&amp;country,0),"")=ROW(zone)-1,ROW(zone)-1,""),COLUMN(P:P))),"")</f>
        <v/>
      </c>
    </row>
    <row r="8" spans="1:37">
      <c r="A8" t="str">
        <f t="array" aca="1" ref="A8" ca="1">INDEX(zone,MATCH(SMALL(COUNTIF(conca,"&lt;="&amp;conca),ROW(A7)),COUNTIF(conca,"&lt;="&amp;conca),0))</f>
        <v>AMERICAS</v>
      </c>
      <c r="B8" t="str">
        <f t="array" aca="1" ref="B8" ca="1">INDEX(country,MATCH(SMALL(COUNTIF(conca,"&lt;="&amp;conca),ROW(B7)),COUNTIF(conca,"&lt;="&amp;conca),0))</f>
        <v>Canada</v>
      </c>
      <c r="C8" t="str">
        <f t="array" aca="1" ref="C8" ca="1">INDEX(site,SMALL(IF((zone=$A8)*(country=B8),ROW(zone)-1,""),SUMPRODUCT(--(A$2:A8&amp;B$2:B8=A8&amp;B8))))</f>
        <v>BAH - SIS Vancouver HR Women</v>
      </c>
      <c r="D8">
        <f ca="1">SUMPRODUCT(--(A$2:A8&amp;B$2:B8&amp;C$2:C8=A8&amp;B8&amp;C8))</f>
        <v>1</v>
      </c>
      <c r="E8" s="10" t="str">
        <f t="array" aca="1" ref="E8" ca="1">INDEX(bdtri,SMALL(IF(cold=1,ROW(cold)-1,""),ROW($A7)),COLUMN(A:A))</f>
        <v>AMERICAS</v>
      </c>
      <c r="F8" s="10" t="str">
        <f t="array" aca="1" ref="F8" ca="1">INDEX(bdtri,SMALL(IF(cold=1,ROW(cold)-1,""),ROW($A7)),COLUMN(B:B))</f>
        <v>Canada</v>
      </c>
      <c r="G8" s="10" t="str">
        <f t="array" aca="1" ref="G8" ca="1">INDEX(bdtri,SMALL(IF(cold=1,ROW(cold)-1,""),ROW($A7)),COLUMN(C:C))</f>
        <v>BAH - SIS Vancouver HR Women</v>
      </c>
      <c r="H8" s="11" t="str">
        <f t="array" aca="1" ref="H8" ca="1">IFERROR(INDEX(client,SMALL(IF(site=$G8,ROW(zone)-1,""),COLUMN(A:A))),"")</f>
        <v>ZCABAH</v>
      </c>
      <c r="I8" s="11" t="str">
        <f t="array" aca="1" ref="I8" ca="1">IFERROR(INDEX(client,SMALL(IF(site=$G8,ROW(zone)-1,""),COLUMN(B:B))),"")</f>
        <v/>
      </c>
      <c r="J8" s="11" t="str">
        <f t="array" aca="1" ref="J8" ca="1">IFERROR(INDEX(client,SMALL(IF(site=$G8,ROW(zone)-1,""),COLUMN(C:C))),"")</f>
        <v/>
      </c>
      <c r="K8" s="11" t="str">
        <f t="array" aca="1" ref="K8" ca="1">IFERROR(INDEX(client,SMALL(IF(site=$G8,ROW(zone)-1,""),COLUMN(D:D))),"")</f>
        <v/>
      </c>
      <c r="L8" s="11" t="str">
        <f t="array" aca="1" ref="L8" ca="1">IFERROR(INDEX(client,SMALL(IF(site=$G8,ROW(zone)-1,""),COLUMN(E:E))),"")</f>
        <v/>
      </c>
      <c r="M8" s="11" t="str">
        <f t="array" aca="1" ref="M8" ca="1">IFERROR(INDEX(client,SMALL(IF(site=$G8,ROW(zone)-1,""),COLUMN(F:F))),"")</f>
        <v/>
      </c>
      <c r="N8" s="11" t="str">
        <f t="array" aca="1" ref="N8" ca="1">IFERROR(INDEX(client,SMALL(IF(site=$G8,ROW(zone)-1,""),COLUMN(G:G))),"")</f>
        <v/>
      </c>
      <c r="O8" s="11" t="str">
        <f t="array" aca="1" ref="O8" ca="1">IFERROR(INDEX(client,SMALL(IF(site=$G8,ROW(zone)-1,""),COLUMN(H:H))),"")</f>
        <v/>
      </c>
      <c r="S8" t="str">
        <f>BD!A8&amp;BD!B8</f>
        <v>AMERICASUnited States</v>
      </c>
      <c r="U8" t="e">
        <f t="array" aca="1" ref="U8" ca="1">OFFSET(dept,MATCH(0,COUNTIF(U$1:U7,zone),0),)</f>
        <v>#N/A</v>
      </c>
      <c r="V8" s="9" t="str">
        <f t="array" aca="1" ref="V8" ca="1">IFERROR(INDEX(country,SMALL(IF(IFERROR(MATCH($U8&amp;country,zone&amp;country,0),"")=ROW(zone)-1,ROW(zone)-1,""),COLUMN(A:A))),"")</f>
        <v/>
      </c>
      <c r="W8" s="9" t="str">
        <f t="array" aca="1" ref="W8" ca="1">IFERROR(INDEX(country,SMALL(IF(IFERROR(MATCH($U8&amp;country,zone&amp;country,0),"")=ROW(zone)-1,ROW(zone)-1,""),COLUMN(B:B))),"")</f>
        <v/>
      </c>
      <c r="X8" s="9" t="str">
        <f t="array" aca="1" ref="X8" ca="1">IFERROR(INDEX(country,SMALL(IF(IFERROR(MATCH($U8&amp;country,zone&amp;country,0),"")=ROW(zone)-1,ROW(zone)-1,""),COLUMN(C:C))),"")</f>
        <v/>
      </c>
      <c r="Y8" s="9" t="str">
        <f t="array" aca="1" ref="Y8" ca="1">IFERROR(INDEX(country,SMALL(IF(IFERROR(MATCH($U8&amp;country,zone&amp;country,0),"")=ROW(zone)-1,ROW(zone)-1,""),COLUMN(D:D))),"")</f>
        <v/>
      </c>
      <c r="Z8" s="9" t="str">
        <f t="array" aca="1" ref="Z8" ca="1">IFERROR(INDEX(country,SMALL(IF(IFERROR(MATCH($U8&amp;country,zone&amp;country,0),"")=ROW(zone)-1,ROW(zone)-1,""),COLUMN(E:E))),"")</f>
        <v/>
      </c>
      <c r="AA8" s="9" t="str">
        <f t="array" aca="1" ref="AA8" ca="1">IFERROR(INDEX(country,SMALL(IF(IFERROR(MATCH($U8&amp;country,zone&amp;country,0),"")=ROW(zone)-1,ROW(zone)-1,""),COLUMN(F:F))),"")</f>
        <v/>
      </c>
      <c r="AB8" s="9" t="str">
        <f t="array" aca="1" ref="AB8" ca="1">IFERROR(INDEX(country,SMALL(IF(IFERROR(MATCH($U8&amp;country,zone&amp;country,0),"")=ROW(zone)-1,ROW(zone)-1,""),COLUMN(G:G))),"")</f>
        <v/>
      </c>
      <c r="AC8" s="9" t="str">
        <f t="array" aca="1" ref="AC8" ca="1">IFERROR(INDEX(country,SMALL(IF(IFERROR(MATCH($U8&amp;country,zone&amp;country,0),"")=ROW(zone)-1,ROW(zone)-1,""),COLUMN(H:H))),"")</f>
        <v/>
      </c>
      <c r="AD8" s="9" t="str">
        <f t="array" aca="1" ref="AD8" ca="1">IFERROR(INDEX(country,SMALL(IF(IFERROR(MATCH($U8&amp;country,zone&amp;country,0),"")=ROW(zone)-1,ROW(zone)-1,""),COLUMN(I:I))),"")</f>
        <v/>
      </c>
      <c r="AE8" s="9" t="str">
        <f t="array" aca="1" ref="AE8" ca="1">IFERROR(INDEX(country,SMALL(IF(IFERROR(MATCH($U8&amp;country,zone&amp;country,0),"")=ROW(zone)-1,ROW(zone)-1,""),COLUMN(J:J))),"")</f>
        <v/>
      </c>
      <c r="AF8" s="9" t="str">
        <f t="array" aca="1" ref="AF8" ca="1">IFERROR(INDEX(country,SMALL(IF(IFERROR(MATCH($U8&amp;country,zone&amp;country,0),"")=ROW(zone)-1,ROW(zone)-1,""),COLUMN(K:K))),"")</f>
        <v/>
      </c>
      <c r="AG8" s="9" t="str">
        <f t="array" aca="1" ref="AG8" ca="1">IFERROR(INDEX(country,SMALL(IF(IFERROR(MATCH($U8&amp;country,zone&amp;country,0),"")=ROW(zone)-1,ROW(zone)-1,""),COLUMN(L:L))),"")</f>
        <v/>
      </c>
      <c r="AH8" s="9" t="str">
        <f t="array" aca="1" ref="AH8" ca="1">IFERROR(INDEX(country,SMALL(IF(IFERROR(MATCH($U8&amp;country,zone&amp;country,0),"")=ROW(zone)-1,ROW(zone)-1,""),COLUMN(M:M))),"")</f>
        <v/>
      </c>
      <c r="AI8" s="9" t="str">
        <f t="array" aca="1" ref="AI8" ca="1">IFERROR(INDEX(country,SMALL(IF(IFERROR(MATCH($U8&amp;country,zone&amp;country,0),"")=ROW(zone)-1,ROW(zone)-1,""),COLUMN(N:N))),"")</f>
        <v/>
      </c>
      <c r="AJ8" s="9" t="str">
        <f t="array" aca="1" ref="AJ8" ca="1">IFERROR(INDEX(country,SMALL(IF(IFERROR(MATCH($U8&amp;country,zone&amp;country,0),"")=ROW(zone)-1,ROW(zone)-1,""),COLUMN(O:O))),"")</f>
        <v/>
      </c>
      <c r="AK8" s="9" t="str">
        <f t="array" aca="1" ref="AK8" ca="1">IFERROR(INDEX(country,SMALL(IF(IFERROR(MATCH($U8&amp;country,zone&amp;country,0),"")=ROW(zone)-1,ROW(zone)-1,""),COLUMN(P:P))),"")</f>
        <v/>
      </c>
    </row>
    <row r="9" spans="1:37">
      <c r="A9" t="str">
        <f t="array" aca="1" ref="A9" ca="1">INDEX(zone,MATCH(SMALL(COUNTIF(conca,"&lt;="&amp;conca),ROW(A8)),COUNTIF(conca,"&lt;="&amp;conca),0))</f>
        <v>AMERICAS</v>
      </c>
      <c r="B9" t="str">
        <f t="array" aca="1" ref="B9" ca="1">INDEX(country,MATCH(SMALL(COUNTIF(conca,"&lt;="&amp;conca),ROW(B8)),COUNTIF(conca,"&lt;="&amp;conca),0))</f>
        <v>Canada</v>
      </c>
      <c r="C9" t="str">
        <f t="array" aca="1" ref="C9" ca="1">INDEX(site,SMALL(IF((zone=$A9)*(country=B9),ROW(zone)-1,""),SUMPRODUCT(--(A$2:A9&amp;B$2:B9=A9&amp;B9))))</f>
        <v>BAI - SIS Vancouver HR Men</v>
      </c>
      <c r="D9">
        <f ca="1">SUMPRODUCT(--(A$2:A9&amp;B$2:B9&amp;C$2:C9=A9&amp;B9&amp;C9))</f>
        <v>1</v>
      </c>
      <c r="E9" s="10" t="str">
        <f t="array" aca="1" ref="E9" ca="1">INDEX(bdtri,SMALL(IF(cold=1,ROW(cold)-1,""),ROW($A8)),COLUMN(A:A))</f>
        <v>AMERICAS</v>
      </c>
      <c r="F9" s="10" t="str">
        <f t="array" aca="1" ref="F9" ca="1">INDEX(bdtri,SMALL(IF(cold=1,ROW(cold)-1,""),ROW($A8)),COLUMN(B:B))</f>
        <v>Canada</v>
      </c>
      <c r="G9" s="10" t="str">
        <f t="array" aca="1" ref="G9" ca="1">INDEX(bdtri,SMALL(IF(cold=1,ROW(cold)-1,""),ROW($A8)),COLUMN(C:C))</f>
        <v>BAI - SIS Vancouver HR Men</v>
      </c>
      <c r="H9" s="11" t="str">
        <f t="array" aca="1" ref="H9" ca="1">IFERROR(INDEX(client,SMALL(IF(site=$G9,ROW(zone)-1,""),COLUMN(A:A))),"")</f>
        <v>ZZCA05</v>
      </c>
      <c r="I9" s="11" t="str">
        <f t="array" aca="1" ref="I9" ca="1">IFERROR(INDEX(client,SMALL(IF(site=$G9,ROW(zone)-1,""),COLUMN(B:B))),"")</f>
        <v/>
      </c>
      <c r="J9" s="11" t="str">
        <f t="array" aca="1" ref="J9" ca="1">IFERROR(INDEX(client,SMALL(IF(site=$G9,ROW(zone)-1,""),COLUMN(C:C))),"")</f>
        <v/>
      </c>
      <c r="K9" s="11" t="str">
        <f t="array" aca="1" ref="K9" ca="1">IFERROR(INDEX(client,SMALL(IF(site=$G9,ROW(zone)-1,""),COLUMN(D:D))),"")</f>
        <v/>
      </c>
      <c r="L9" s="11" t="str">
        <f t="array" aca="1" ref="L9" ca="1">IFERROR(INDEX(client,SMALL(IF(site=$G9,ROW(zone)-1,""),COLUMN(E:E))),"")</f>
        <v/>
      </c>
      <c r="M9" s="11" t="str">
        <f t="array" aca="1" ref="M9" ca="1">IFERROR(INDEX(client,SMALL(IF(site=$G9,ROW(zone)-1,""),COLUMN(F:F))),"")</f>
        <v/>
      </c>
      <c r="N9" s="11" t="str">
        <f t="array" aca="1" ref="N9" ca="1">IFERROR(INDEX(client,SMALL(IF(site=$G9,ROW(zone)-1,""),COLUMN(G:G))),"")</f>
        <v/>
      </c>
      <c r="O9" s="11" t="str">
        <f t="array" aca="1" ref="O9" ca="1">IFERROR(INDEX(client,SMALL(IF(site=$G9,ROW(zone)-1,""),COLUMN(H:H))),"")</f>
        <v/>
      </c>
      <c r="S9" t="str">
        <f>BD!A9&amp;BD!B9</f>
        <v>AMERICASUnited States</v>
      </c>
      <c r="U9" t="e">
        <f t="array" aca="1" ref="U9" ca="1">OFFSET(dept,MATCH(0,COUNTIF(U$1:U8,zone),0),)</f>
        <v>#N/A</v>
      </c>
      <c r="V9" s="9" t="str">
        <f t="array" aca="1" ref="V9" ca="1">IFERROR(INDEX(country,SMALL(IF(IFERROR(MATCH($U9&amp;country,zone&amp;country,0),"")=ROW(zone)-1,ROW(zone)-1,""),COLUMN(A:A))),"")</f>
        <v/>
      </c>
      <c r="W9" s="9" t="str">
        <f t="array" aca="1" ref="W9" ca="1">IFERROR(INDEX(country,SMALL(IF(IFERROR(MATCH($U9&amp;country,zone&amp;country,0),"")=ROW(zone)-1,ROW(zone)-1,""),COLUMN(B:B))),"")</f>
        <v/>
      </c>
      <c r="X9" s="9" t="str">
        <f t="array" aca="1" ref="X9" ca="1">IFERROR(INDEX(country,SMALL(IF(IFERROR(MATCH($U9&amp;country,zone&amp;country,0),"")=ROW(zone)-1,ROW(zone)-1,""),COLUMN(C:C))),"")</f>
        <v/>
      </c>
      <c r="Y9" s="9" t="str">
        <f t="array" aca="1" ref="Y9" ca="1">IFERROR(INDEX(country,SMALL(IF(IFERROR(MATCH($U9&amp;country,zone&amp;country,0),"")=ROW(zone)-1,ROW(zone)-1,""),COLUMN(D:D))),"")</f>
        <v/>
      </c>
      <c r="Z9" s="9" t="str">
        <f t="array" aca="1" ref="Z9" ca="1">IFERROR(INDEX(country,SMALL(IF(IFERROR(MATCH($U9&amp;country,zone&amp;country,0),"")=ROW(zone)-1,ROW(zone)-1,""),COLUMN(E:E))),"")</f>
        <v/>
      </c>
      <c r="AA9" s="9" t="str">
        <f t="array" aca="1" ref="AA9" ca="1">IFERROR(INDEX(country,SMALL(IF(IFERROR(MATCH($U9&amp;country,zone&amp;country,0),"")=ROW(zone)-1,ROW(zone)-1,""),COLUMN(F:F))),"")</f>
        <v/>
      </c>
      <c r="AB9" s="9" t="str">
        <f t="array" aca="1" ref="AB9" ca="1">IFERROR(INDEX(country,SMALL(IF(IFERROR(MATCH($U9&amp;country,zone&amp;country,0),"")=ROW(zone)-1,ROW(zone)-1,""),COLUMN(G:G))),"")</f>
        <v/>
      </c>
      <c r="AC9" s="9" t="str">
        <f t="array" aca="1" ref="AC9" ca="1">IFERROR(INDEX(country,SMALL(IF(IFERROR(MATCH($U9&amp;country,zone&amp;country,0),"")=ROW(zone)-1,ROW(zone)-1,""),COLUMN(H:H))),"")</f>
        <v/>
      </c>
      <c r="AD9" s="9" t="str">
        <f t="array" aca="1" ref="AD9" ca="1">IFERROR(INDEX(country,SMALL(IF(IFERROR(MATCH($U9&amp;country,zone&amp;country,0),"")=ROW(zone)-1,ROW(zone)-1,""),COLUMN(I:I))),"")</f>
        <v/>
      </c>
      <c r="AE9" s="9" t="str">
        <f t="array" aca="1" ref="AE9" ca="1">IFERROR(INDEX(country,SMALL(IF(IFERROR(MATCH($U9&amp;country,zone&amp;country,0),"")=ROW(zone)-1,ROW(zone)-1,""),COLUMN(J:J))),"")</f>
        <v/>
      </c>
      <c r="AF9" s="9" t="str">
        <f t="array" aca="1" ref="AF9" ca="1">IFERROR(INDEX(country,SMALL(IF(IFERROR(MATCH($U9&amp;country,zone&amp;country,0),"")=ROW(zone)-1,ROW(zone)-1,""),COLUMN(K:K))),"")</f>
        <v/>
      </c>
      <c r="AG9" s="9" t="str">
        <f t="array" aca="1" ref="AG9" ca="1">IFERROR(INDEX(country,SMALL(IF(IFERROR(MATCH($U9&amp;country,zone&amp;country,0),"")=ROW(zone)-1,ROW(zone)-1,""),COLUMN(L:L))),"")</f>
        <v/>
      </c>
      <c r="AH9" s="9" t="str">
        <f t="array" aca="1" ref="AH9" ca="1">IFERROR(INDEX(country,SMALL(IF(IFERROR(MATCH($U9&amp;country,zone&amp;country,0),"")=ROW(zone)-1,ROW(zone)-1,""),COLUMN(M:M))),"")</f>
        <v/>
      </c>
      <c r="AI9" s="9" t="str">
        <f t="array" aca="1" ref="AI9" ca="1">IFERROR(INDEX(country,SMALL(IF(IFERROR(MATCH($U9&amp;country,zone&amp;country,0),"")=ROW(zone)-1,ROW(zone)-1,""),COLUMN(N:N))),"")</f>
        <v/>
      </c>
      <c r="AJ9" s="9" t="str">
        <f t="array" aca="1" ref="AJ9" ca="1">IFERROR(INDEX(country,SMALL(IF(IFERROR(MATCH($U9&amp;country,zone&amp;country,0),"")=ROW(zone)-1,ROW(zone)-1,""),COLUMN(O:O))),"")</f>
        <v/>
      </c>
      <c r="AK9" s="9" t="str">
        <f t="array" aca="1" ref="AK9" ca="1">IFERROR(INDEX(country,SMALL(IF(IFERROR(MATCH($U9&amp;country,zone&amp;country,0),"")=ROW(zone)-1,ROW(zone)-1,""),COLUMN(P:P))),"")</f>
        <v/>
      </c>
    </row>
    <row r="10" spans="1:37">
      <c r="A10" t="str">
        <f t="array" aca="1" ref="A10" ca="1">INDEX(zone,MATCH(SMALL(COUNTIF(conca,"&lt;="&amp;conca),ROW(A9)),COUNTIF(conca,"&lt;="&amp;conca),0))</f>
        <v>AMERICAS</v>
      </c>
      <c r="B10" t="str">
        <f t="array" aca="1" ref="B10" ca="1">INDEX(country,MATCH(SMALL(COUNTIF(conca,"&lt;="&amp;conca),ROW(B9)),COUNTIF(conca,"&lt;="&amp;conca),0))</f>
        <v>Canada</v>
      </c>
      <c r="C10" t="str">
        <f t="array" aca="1" ref="C10" ca="1">INDEX(site,SMALL(IF((zone=$A10)*(country=B10),ROW(zone)-1,""),SUMPRODUCT(--(A$2:A10&amp;B$2:B10=A10&amp;B10))))</f>
        <v>BAK - SIS Toronto HR Men</v>
      </c>
      <c r="D10">
        <f ca="1">SUMPRODUCT(--(A$2:A10&amp;B$2:B10&amp;C$2:C10=A10&amp;B10&amp;C10))</f>
        <v>1</v>
      </c>
      <c r="E10" s="10" t="str">
        <f t="array" aca="1" ref="E10" ca="1">INDEX(bdtri,SMALL(IF(cold=1,ROW(cold)-1,""),ROW($A9)),COLUMN(A:A))</f>
        <v>AMERICAS</v>
      </c>
      <c r="F10" s="10" t="str">
        <f t="array" aca="1" ref="F10" ca="1">INDEX(bdtri,SMALL(IF(cold=1,ROW(cold)-1,""),ROW($A9)),COLUMN(B:B))</f>
        <v>Canada</v>
      </c>
      <c r="G10" s="10" t="str">
        <f t="array" aca="1" ref="G10" ca="1">INDEX(bdtri,SMALL(IF(cold=1,ROW(cold)-1,""),ROW($A9)),COLUMN(C:C))</f>
        <v>BAK - SIS Toronto HR Men</v>
      </c>
      <c r="H10" s="11" t="str">
        <f t="array" aca="1" ref="H10" ca="1">IFERROR(INDEX(client,SMALL(IF(site=$G10,ROW(zone)-1,""),COLUMN(A:A))),"")</f>
        <v>ZZCA02</v>
      </c>
      <c r="I10" s="11" t="str">
        <f t="array" aca="1" ref="I10" ca="1">IFERROR(INDEX(client,SMALL(IF(site=$G10,ROW(zone)-1,""),COLUMN(B:B))),"")</f>
        <v/>
      </c>
      <c r="J10" s="11" t="str">
        <f t="array" aca="1" ref="J10" ca="1">IFERROR(INDEX(client,SMALL(IF(site=$G10,ROW(zone)-1,""),COLUMN(C:C))),"")</f>
        <v/>
      </c>
      <c r="K10" s="11" t="str">
        <f t="array" aca="1" ref="K10" ca="1">IFERROR(INDEX(client,SMALL(IF(site=$G10,ROW(zone)-1,""),COLUMN(D:D))),"")</f>
        <v/>
      </c>
      <c r="L10" s="11" t="str">
        <f t="array" aca="1" ref="L10" ca="1">IFERROR(INDEX(client,SMALL(IF(site=$G10,ROW(zone)-1,""),COLUMN(E:E))),"")</f>
        <v/>
      </c>
      <c r="M10" s="11" t="str">
        <f t="array" aca="1" ref="M10" ca="1">IFERROR(INDEX(client,SMALL(IF(site=$G10,ROW(zone)-1,""),COLUMN(F:F))),"")</f>
        <v/>
      </c>
      <c r="N10" s="11" t="str">
        <f t="array" aca="1" ref="N10" ca="1">IFERROR(INDEX(client,SMALL(IF(site=$G10,ROW(zone)-1,""),COLUMN(G:G))),"")</f>
        <v/>
      </c>
      <c r="O10" s="11" t="str">
        <f t="array" aca="1" ref="O10" ca="1">IFERROR(INDEX(client,SMALL(IF(site=$G10,ROW(zone)-1,""),COLUMN(H:H))),"")</f>
        <v/>
      </c>
      <c r="S10" t="str">
        <f>BD!A10&amp;BD!B10</f>
        <v>AMERICASUnited States</v>
      </c>
      <c r="U10" t="e">
        <f t="array" aca="1" ref="U10" ca="1">OFFSET(dept,MATCH(0,COUNTIF(U$1:U9,zone),0),)</f>
        <v>#N/A</v>
      </c>
    </row>
    <row r="11" spans="1:37">
      <c r="A11" t="str">
        <f t="array" aca="1" ref="A11" ca="1">INDEX(zone,MATCH(SMALL(COUNTIF(conca,"&lt;="&amp;conca),ROW(A10)),COUNTIF(conca,"&lt;="&amp;conca),0))</f>
        <v>AMERICAS</v>
      </c>
      <c r="B11" t="str">
        <f t="array" aca="1" ref="B11" ca="1">INDEX(country,MATCH(SMALL(COUNTIF(conca,"&lt;="&amp;conca),ROW(B10)),COUNTIF(conca,"&lt;="&amp;conca),0))</f>
        <v>Canada</v>
      </c>
      <c r="C11" t="str">
        <f t="array" aca="1" ref="C11" ca="1">INDEX(site,SMALL(IF((zone=$A11)*(country=B11),ROW(zone)-1,""),SUMPRODUCT(--(A$2:A11&amp;B$2:B11=A11&amp;B11))))</f>
        <v>BCM - SIS Montreal Holt Renfrew</v>
      </c>
      <c r="D11">
        <f ca="1">SUMPRODUCT(--(A$2:A11&amp;B$2:B11&amp;C$2:C11=A11&amp;B11&amp;C11))</f>
        <v>1</v>
      </c>
      <c r="E11" s="10" t="str">
        <f t="array" aca="1" ref="E11" ca="1">INDEX(bdtri,SMALL(IF(cold=1,ROW(cold)-1,""),ROW($A10)),COLUMN(A:A))</f>
        <v>AMERICAS</v>
      </c>
      <c r="F11" s="10" t="str">
        <f t="array" aca="1" ref="F11" ca="1">INDEX(bdtri,SMALL(IF(cold=1,ROW(cold)-1,""),ROW($A10)),COLUMN(B:B))</f>
        <v>Canada</v>
      </c>
      <c r="G11" s="10" t="str">
        <f t="array" aca="1" ref="G11" ca="1">INDEX(bdtri,SMALL(IF(cold=1,ROW(cold)-1,""),ROW($A10)),COLUMN(C:C))</f>
        <v>BCM - SIS Montreal Holt Renfrew</v>
      </c>
      <c r="H11" s="11" t="str">
        <f t="array" aca="1" ref="H11" ca="1">IFERROR(INDEX(client,SMALL(IF(site=$G11,ROW(zone)-1,""),COLUMN(A:A))),"")</f>
        <v>ZCABCM</v>
      </c>
      <c r="I11" s="11" t="str">
        <f t="array" aca="1" ref="I11" ca="1">IFERROR(INDEX(client,SMALL(IF(site=$G11,ROW(zone)-1,""),COLUMN(B:B))),"")</f>
        <v/>
      </c>
      <c r="J11" s="11" t="str">
        <f t="array" aca="1" ref="J11" ca="1">IFERROR(INDEX(client,SMALL(IF(site=$G11,ROW(zone)-1,""),COLUMN(C:C))),"")</f>
        <v/>
      </c>
      <c r="K11" s="11" t="str">
        <f t="array" aca="1" ref="K11" ca="1">IFERROR(INDEX(client,SMALL(IF(site=$G11,ROW(zone)-1,""),COLUMN(D:D))),"")</f>
        <v/>
      </c>
      <c r="L11" s="11" t="str">
        <f t="array" aca="1" ref="L11" ca="1">IFERROR(INDEX(client,SMALL(IF(site=$G11,ROW(zone)-1,""),COLUMN(E:E))),"")</f>
        <v/>
      </c>
      <c r="M11" s="11" t="str">
        <f t="array" aca="1" ref="M11" ca="1">IFERROR(INDEX(client,SMALL(IF(site=$G11,ROW(zone)-1,""),COLUMN(F:F))),"")</f>
        <v/>
      </c>
      <c r="N11" s="11" t="str">
        <f t="array" aca="1" ref="N11" ca="1">IFERROR(INDEX(client,SMALL(IF(site=$G11,ROW(zone)-1,""),COLUMN(G:G))),"")</f>
        <v/>
      </c>
      <c r="O11" s="11" t="str">
        <f t="array" aca="1" ref="O11" ca="1">IFERROR(INDEX(client,SMALL(IF(site=$G11,ROW(zone)-1,""),COLUMN(H:H))),"")</f>
        <v/>
      </c>
      <c r="S11" t="str">
        <f>BD!A11&amp;BD!B11</f>
        <v>AMERICASUnited States</v>
      </c>
      <c r="U11" t="e">
        <f t="array" aca="1" ref="U11" ca="1">OFFSET(dept,MATCH(0,COUNTIF(U$1:U10,zone),0),)</f>
        <v>#N/A</v>
      </c>
    </row>
    <row r="12" spans="1:37">
      <c r="A12" t="str">
        <f t="array" aca="1" ref="A12" ca="1">INDEX(zone,MATCH(SMALL(COUNTIF(conca,"&lt;="&amp;conca),ROW(A11)),COUNTIF(conca,"&lt;="&amp;conca),0))</f>
        <v>AMERICAS</v>
      </c>
      <c r="B12" t="str">
        <f t="array" aca="1" ref="B12" ca="1">INDEX(country,MATCH(SMALL(COUNTIF(conca,"&lt;="&amp;conca),ROW(B11)),COUNTIF(conca,"&lt;="&amp;conca),0))</f>
        <v>Canada</v>
      </c>
      <c r="C12" t="str">
        <f t="array" aca="1" ref="C12" ca="1">INDEX(site,SMALL(IF((zone=$A12)*(country=B12),ROW(zone)-1,""),SUMPRODUCT(--(A$2:A12&amp;B$2:B12=A12&amp;B12))))</f>
        <v>BD7 - SIS Toronto Holt Renfrew Bloor Women</v>
      </c>
      <c r="D12">
        <f ca="1">SUMPRODUCT(--(A$2:A12&amp;B$2:B12&amp;C$2:C12=A12&amp;B12&amp;C12))</f>
        <v>1</v>
      </c>
      <c r="E12" s="10" t="str">
        <f t="array" aca="1" ref="E12" ca="1">INDEX(bdtri,SMALL(IF(cold=1,ROW(cold)-1,""),ROW($A11)),COLUMN(A:A))</f>
        <v>AMERICAS</v>
      </c>
      <c r="F12" s="10" t="str">
        <f t="array" aca="1" ref="F12" ca="1">INDEX(bdtri,SMALL(IF(cold=1,ROW(cold)-1,""),ROW($A11)),COLUMN(B:B))</f>
        <v>Canada</v>
      </c>
      <c r="G12" s="10" t="str">
        <f t="array" aca="1" ref="G12" ca="1">INDEX(bdtri,SMALL(IF(cold=1,ROW(cold)-1,""),ROW($A11)),COLUMN(C:C))</f>
        <v>BD7 - SIS Toronto Holt Renfrew Bloor Women</v>
      </c>
      <c r="H12" s="11" t="str">
        <f t="array" aca="1" ref="H12" ca="1">IFERROR(INDEX(client,SMALL(IF(site=$G12,ROW(zone)-1,""),COLUMN(A:A))),"")</f>
        <v>ZCABD7</v>
      </c>
      <c r="I12" s="11" t="str">
        <f t="array" aca="1" ref="I12" ca="1">IFERROR(INDEX(client,SMALL(IF(site=$G12,ROW(zone)-1,""),COLUMN(B:B))),"")</f>
        <v/>
      </c>
      <c r="J12" s="11" t="str">
        <f t="array" aca="1" ref="J12" ca="1">IFERROR(INDEX(client,SMALL(IF(site=$G12,ROW(zone)-1,""),COLUMN(C:C))),"")</f>
        <v/>
      </c>
      <c r="K12" s="11" t="str">
        <f t="array" aca="1" ref="K12" ca="1">IFERROR(INDEX(client,SMALL(IF(site=$G12,ROW(zone)-1,""),COLUMN(D:D))),"")</f>
        <v/>
      </c>
      <c r="L12" s="11" t="str">
        <f t="array" aca="1" ref="L12" ca="1">IFERROR(INDEX(client,SMALL(IF(site=$G12,ROW(zone)-1,""),COLUMN(E:E))),"")</f>
        <v/>
      </c>
      <c r="M12" s="11" t="str">
        <f t="array" aca="1" ref="M12" ca="1">IFERROR(INDEX(client,SMALL(IF(site=$G12,ROW(zone)-1,""),COLUMN(F:F))),"")</f>
        <v/>
      </c>
      <c r="N12" s="11" t="str">
        <f t="array" aca="1" ref="N12" ca="1">IFERROR(INDEX(client,SMALL(IF(site=$G12,ROW(zone)-1,""),COLUMN(G:G))),"")</f>
        <v/>
      </c>
      <c r="O12" s="11" t="str">
        <f t="array" aca="1" ref="O12" ca="1">IFERROR(INDEX(client,SMALL(IF(site=$G12,ROW(zone)-1,""),COLUMN(H:H))),"")</f>
        <v/>
      </c>
      <c r="S12" t="str">
        <f>BD!A12&amp;BD!B12</f>
        <v>AMERICASUnited States</v>
      </c>
    </row>
    <row r="13" spans="1:37">
      <c r="A13" t="str">
        <f t="array" aca="1" ref="A13" ca="1">INDEX(zone,MATCH(SMALL(COUNTIF(conca,"&lt;="&amp;conca),ROW(A12)),COUNTIF(conca,"&lt;="&amp;conca),0))</f>
        <v>AMERICAS</v>
      </c>
      <c r="B13" t="str">
        <f t="array" aca="1" ref="B13" ca="1">INDEX(country,MATCH(SMALL(COUNTIF(conca,"&lt;="&amp;conca),ROW(B12)),COUNTIF(conca,"&lt;="&amp;conca),0))</f>
        <v>Canada</v>
      </c>
      <c r="C13" t="str">
        <f t="array" aca="1" ref="C13" ca="1">INDEX(site,SMALL(IF((zone=$A13)*(country=B13),ROW(zone)-1,""),SUMPRODUCT(--(A$2:A13&amp;B$2:B13=A13&amp;B13))))</f>
        <v>WCADHOLT1 - HOLT RENFREW</v>
      </c>
      <c r="D13">
        <f ca="1">SUMPRODUCT(--(A$2:A13&amp;B$2:B13&amp;C$2:C13=A13&amp;B13&amp;C13))</f>
        <v>1</v>
      </c>
      <c r="E13" s="10" t="str">
        <f t="array" aca="1" ref="E13" ca="1">INDEX(bdtri,SMALL(IF(cold=1,ROW(cold)-1,""),ROW($A12)),COLUMN(A:A))</f>
        <v>AMERICAS</v>
      </c>
      <c r="F13" s="10" t="str">
        <f t="array" aca="1" ref="F13" ca="1">INDEX(bdtri,SMALL(IF(cold=1,ROW(cold)-1,""),ROW($A12)),COLUMN(B:B))</f>
        <v>Canada</v>
      </c>
      <c r="G13" s="10" t="str">
        <f t="array" aca="1" ref="G13" ca="1">INDEX(bdtri,SMALL(IF(cold=1,ROW(cold)-1,""),ROW($A12)),COLUMN(C:C))</f>
        <v>WCADHOLT1 - HOLT RENFREW</v>
      </c>
      <c r="H13" s="11" t="str">
        <f t="array" aca="1" ref="H13" ca="1">IFERROR(INDEX(client,SMALL(IF(site=$G13,ROW(zone)-1,""),COLUMN(A:A))),"")</f>
        <v>HOLT001</v>
      </c>
      <c r="I13" s="11" t="str">
        <f t="array" aca="1" ref="I13" ca="1">IFERROR(INDEX(client,SMALL(IF(site=$G13,ROW(zone)-1,""),COLUMN(B:B))),"")</f>
        <v>HOLT002</v>
      </c>
      <c r="J13" s="11" t="str">
        <f t="array" aca="1" ref="J13" ca="1">IFERROR(INDEX(client,SMALL(IF(site=$G13,ROW(zone)-1,""),COLUMN(C:C))),"")</f>
        <v>HOLT004</v>
      </c>
      <c r="K13" s="11" t="str">
        <f t="array" aca="1" ref="K13" ca="1">IFERROR(INDEX(client,SMALL(IF(site=$G13,ROW(zone)-1,""),COLUMN(D:D))),"")</f>
        <v/>
      </c>
      <c r="L13" s="11" t="str">
        <f t="array" aca="1" ref="L13" ca="1">IFERROR(INDEX(client,SMALL(IF(site=$G13,ROW(zone)-1,""),COLUMN(E:E))),"")</f>
        <v/>
      </c>
      <c r="M13" s="11" t="str">
        <f t="array" aca="1" ref="M13" ca="1">IFERROR(INDEX(client,SMALL(IF(site=$G13,ROW(zone)-1,""),COLUMN(F:F))),"")</f>
        <v/>
      </c>
      <c r="N13" s="11" t="str">
        <f t="array" aca="1" ref="N13" ca="1">IFERROR(INDEX(client,SMALL(IF(site=$G13,ROW(zone)-1,""),COLUMN(G:G))),"")</f>
        <v/>
      </c>
      <c r="O13" s="11" t="str">
        <f t="array" aca="1" ref="O13" ca="1">IFERROR(INDEX(client,SMALL(IF(site=$G13,ROW(zone)-1,""),COLUMN(H:H))),"")</f>
        <v/>
      </c>
      <c r="S13" t="str">
        <f>BD!A13&amp;BD!B13</f>
        <v>AMERICASUnited States</v>
      </c>
    </row>
    <row r="14" spans="1:37">
      <c r="A14" t="str">
        <f t="array" aca="1" ref="A14" ca="1">INDEX(zone,MATCH(SMALL(COUNTIF(conca,"&lt;="&amp;conca),ROW(A13)),COUNTIF(conca,"&lt;="&amp;conca),0))</f>
        <v>AMERICAS</v>
      </c>
      <c r="B14" t="str">
        <f t="array" aca="1" ref="B14" ca="1">INDEX(country,MATCH(SMALL(COUNTIF(conca,"&lt;="&amp;conca),ROW(B13)),COUNTIF(conca,"&lt;="&amp;conca),0))</f>
        <v>Canada</v>
      </c>
      <c r="C14" t="str">
        <f t="array" aca="1" ref="C14" ca="1">INDEX(site,SMALL(IF((zone=$A14)*(country=B14),ROW(zone)-1,""),SUMPRODUCT(--(A$2:A14&amp;B$2:B14=A14&amp;B14))))</f>
        <v>WCADHOLT1 - HOLT RENFREW</v>
      </c>
      <c r="D14">
        <f ca="1">SUMPRODUCT(--(A$2:A14&amp;B$2:B14&amp;C$2:C14=A14&amp;B14&amp;C14))</f>
        <v>2</v>
      </c>
      <c r="E14" s="10" t="str">
        <f t="array" aca="1" ref="E14" ca="1">INDEX(bdtri,SMALL(IF(cold=1,ROW(cold)-1,""),ROW($A13)),COLUMN(A:A))</f>
        <v>AMERICAS</v>
      </c>
      <c r="F14" s="10" t="str">
        <f t="array" aca="1" ref="F14" ca="1">INDEX(bdtri,SMALL(IF(cold=1,ROW(cold)-1,""),ROW($A13)),COLUMN(B:B))</f>
        <v>Canada</v>
      </c>
      <c r="G14" s="10" t="str">
        <f t="array" aca="1" ref="G14" ca="1">INDEX(bdtri,SMALL(IF(cold=1,ROW(cold)-1,""),ROW($A13)),COLUMN(C:C))</f>
        <v>BB6 - E-Com Canada</v>
      </c>
      <c r="H14" s="11" t="str">
        <f t="array" aca="1" ref="H14" ca="1">IFERROR(INDEX(client,SMALL(IF(site=$G14,ROW(zone)-1,""),COLUMN(A:A))),"")</f>
        <v>ZCABB6</v>
      </c>
      <c r="I14" s="11" t="str">
        <f t="array" aca="1" ref="I14" ca="1">IFERROR(INDEX(client,SMALL(IF(site=$G14,ROW(zone)-1,""),COLUMN(B:B))),"")</f>
        <v/>
      </c>
      <c r="J14" s="11" t="str">
        <f t="array" aca="1" ref="J14" ca="1">IFERROR(INDEX(client,SMALL(IF(site=$G14,ROW(zone)-1,""),COLUMN(C:C))),"")</f>
        <v/>
      </c>
      <c r="K14" s="11" t="str">
        <f t="array" aca="1" ref="K14" ca="1">IFERROR(INDEX(client,SMALL(IF(site=$G14,ROW(zone)-1,""),COLUMN(D:D))),"")</f>
        <v/>
      </c>
      <c r="L14" s="11" t="str">
        <f t="array" aca="1" ref="L14" ca="1">IFERROR(INDEX(client,SMALL(IF(site=$G14,ROW(zone)-1,""),COLUMN(E:E))),"")</f>
        <v/>
      </c>
      <c r="M14" s="11" t="str">
        <f t="array" aca="1" ref="M14" ca="1">IFERROR(INDEX(client,SMALL(IF(site=$G14,ROW(zone)-1,""),COLUMN(F:F))),"")</f>
        <v/>
      </c>
      <c r="N14" s="11" t="str">
        <f t="array" aca="1" ref="N14" ca="1">IFERROR(INDEX(client,SMALL(IF(site=$G14,ROW(zone)-1,""),COLUMN(G:G))),"")</f>
        <v/>
      </c>
      <c r="O14" s="11" t="str">
        <f t="array" aca="1" ref="O14" ca="1">IFERROR(INDEX(client,SMALL(IF(site=$G14,ROW(zone)-1,""),COLUMN(H:H))),"")</f>
        <v/>
      </c>
      <c r="S14" t="str">
        <f>BD!A14&amp;BD!B14</f>
        <v>AMERICASUnited States</v>
      </c>
    </row>
    <row r="15" spans="1:37">
      <c r="A15" t="str">
        <f t="array" aca="1" ref="A15" ca="1">INDEX(zone,MATCH(SMALL(COUNTIF(conca,"&lt;="&amp;conca),ROW(A14)),COUNTIF(conca,"&lt;="&amp;conca),0))</f>
        <v>AMERICAS</v>
      </c>
      <c r="B15" t="str">
        <f t="array" aca="1" ref="B15" ca="1">INDEX(country,MATCH(SMALL(COUNTIF(conca,"&lt;="&amp;conca),ROW(B14)),COUNTIF(conca,"&lt;="&amp;conca),0))</f>
        <v>Canada</v>
      </c>
      <c r="C15" t="str">
        <f t="array" aca="1" ref="C15" ca="1">INDEX(site,SMALL(IF((zone=$A15)*(country=B15),ROW(zone)-1,""),SUMPRODUCT(--(A$2:A15&amp;B$2:B15=A15&amp;B15))))</f>
        <v>WCADHOLT1 - HOLT RENFREW</v>
      </c>
      <c r="D15">
        <f ca="1">SUMPRODUCT(--(A$2:A15&amp;B$2:B15&amp;C$2:C15=A15&amp;B15&amp;C15))</f>
        <v>3</v>
      </c>
      <c r="E15" s="10" t="str">
        <f t="array" aca="1" ref="E15" ca="1">INDEX(bdtri,SMALL(IF(cold=1,ROW(cold)-1,""),ROW($A14)),COLUMN(A:A))</f>
        <v>AMERICAS</v>
      </c>
      <c r="F15" s="10" t="str">
        <f t="array" aca="1" ref="F15" ca="1">INDEX(bdtri,SMALL(IF(cold=1,ROW(cold)-1,""),ROW($A14)),COLUMN(B:B))</f>
        <v>Mexico</v>
      </c>
      <c r="G15" s="10" t="str">
        <f t="array" aca="1" ref="G15" ca="1">INDEX(bdtri,SMALL(IF(cold=1,ROW(cold)-1,""),ROW($A14)),COLUMN(C:C))</f>
        <v>BAJ - SIS Mexico Palacio Polanco</v>
      </c>
      <c r="H15" s="11" t="str">
        <f t="array" aca="1" ref="H15" ca="1">IFERROR(INDEX(client,SMALL(IF(site=$G15,ROW(zone)-1,""),COLUMN(A:A))),"")</f>
        <v>ZMXBAJ</v>
      </c>
      <c r="I15" s="11" t="str">
        <f t="array" aca="1" ref="I15" ca="1">IFERROR(INDEX(client,SMALL(IF(site=$G15,ROW(zone)-1,""),COLUMN(B:B))),"")</f>
        <v/>
      </c>
      <c r="J15" s="11" t="str">
        <f t="array" aca="1" ref="J15" ca="1">IFERROR(INDEX(client,SMALL(IF(site=$G15,ROW(zone)-1,""),COLUMN(C:C))),"")</f>
        <v/>
      </c>
      <c r="K15" s="11" t="str">
        <f t="array" aca="1" ref="K15" ca="1">IFERROR(INDEX(client,SMALL(IF(site=$G15,ROW(zone)-1,""),COLUMN(D:D))),"")</f>
        <v/>
      </c>
      <c r="L15" s="11" t="str">
        <f t="array" aca="1" ref="L15" ca="1">IFERROR(INDEX(client,SMALL(IF(site=$G15,ROW(zone)-1,""),COLUMN(E:E))),"")</f>
        <v/>
      </c>
      <c r="M15" s="11" t="str">
        <f t="array" aca="1" ref="M15" ca="1">IFERROR(INDEX(client,SMALL(IF(site=$G15,ROW(zone)-1,""),COLUMN(F:F))),"")</f>
        <v/>
      </c>
      <c r="N15" s="11" t="str">
        <f t="array" aca="1" ref="N15" ca="1">IFERROR(INDEX(client,SMALL(IF(site=$G15,ROW(zone)-1,""),COLUMN(G:G))),"")</f>
        <v/>
      </c>
      <c r="O15" s="11" t="str">
        <f t="array" aca="1" ref="O15" ca="1">IFERROR(INDEX(client,SMALL(IF(site=$G15,ROW(zone)-1,""),COLUMN(H:H))),"")</f>
        <v/>
      </c>
      <c r="S15" t="str">
        <f>BD!A15&amp;BD!B15</f>
        <v>AMERICASUnited States</v>
      </c>
    </row>
    <row r="16" spans="1:37">
      <c r="A16" t="str">
        <f t="array" aca="1" ref="A16" ca="1">INDEX(zone,MATCH(SMALL(COUNTIF(conca,"&lt;="&amp;conca),ROW(A15)),COUNTIF(conca,"&lt;="&amp;conca),0))</f>
        <v>AMERICAS</v>
      </c>
      <c r="B16" t="str">
        <f t="array" aca="1" ref="B16" ca="1">INDEX(country,MATCH(SMALL(COUNTIF(conca,"&lt;="&amp;conca),ROW(B15)),COUNTIF(conca,"&lt;="&amp;conca),0))</f>
        <v>Canada</v>
      </c>
      <c r="C16" t="str">
        <f t="array" aca="1" ref="C16" ca="1">INDEX(site,SMALL(IF((zone=$A16)*(country=B16),ROW(zone)-1,""),SUMPRODUCT(--(A$2:A16&amp;B$2:B16=A16&amp;B16))))</f>
        <v>BB6 - E-Com Canada</v>
      </c>
      <c r="D16">
        <f ca="1">SUMPRODUCT(--(A$2:A16&amp;B$2:B16&amp;C$2:C16=A16&amp;B16&amp;C16))</f>
        <v>1</v>
      </c>
      <c r="E16" s="10" t="str">
        <f t="array" aca="1" ref="E16" ca="1">INDEX(bdtri,SMALL(IF(cold=1,ROW(cold)-1,""),ROW($A15)),COLUMN(A:A))</f>
        <v>AMERICAS</v>
      </c>
      <c r="F16" s="10" t="str">
        <f t="array" aca="1" ref="F16" ca="1">INDEX(bdtri,SMALL(IF(cold=1,ROW(cold)-1,""),ROW($A15)),COLUMN(B:B))</f>
        <v>Mexico</v>
      </c>
      <c r="G16" s="10" t="str">
        <f t="array" aca="1" ref="G16" ca="1">INDEX(bdtri,SMALL(IF(cold=1,ROW(cold)-1,""),ROW($A15)),COLUMN(C:C))</f>
        <v>BBJ - SIS Mexico Saks Women</v>
      </c>
      <c r="H16" s="11" t="str">
        <f t="array" aca="1" ref="H16" ca="1">IFERROR(INDEX(client,SMALL(IF(site=$G16,ROW(zone)-1,""),COLUMN(A:A))),"")</f>
        <v>ZMXBBJ</v>
      </c>
      <c r="I16" s="11" t="str">
        <f t="array" aca="1" ref="I16" ca="1">IFERROR(INDEX(client,SMALL(IF(site=$G16,ROW(zone)-1,""),COLUMN(B:B))),"")</f>
        <v/>
      </c>
      <c r="J16" s="11" t="str">
        <f t="array" aca="1" ref="J16" ca="1">IFERROR(INDEX(client,SMALL(IF(site=$G16,ROW(zone)-1,""),COLUMN(C:C))),"")</f>
        <v/>
      </c>
      <c r="K16" s="11" t="str">
        <f t="array" aca="1" ref="K16" ca="1">IFERROR(INDEX(client,SMALL(IF(site=$G16,ROW(zone)-1,""),COLUMN(D:D))),"")</f>
        <v/>
      </c>
      <c r="L16" s="11" t="str">
        <f t="array" aca="1" ref="L16" ca="1">IFERROR(INDEX(client,SMALL(IF(site=$G16,ROW(zone)-1,""),COLUMN(E:E))),"")</f>
        <v/>
      </c>
      <c r="M16" s="11" t="str">
        <f t="array" aca="1" ref="M16" ca="1">IFERROR(INDEX(client,SMALL(IF(site=$G16,ROW(zone)-1,""),COLUMN(F:F))),"")</f>
        <v/>
      </c>
      <c r="N16" s="11" t="str">
        <f t="array" aca="1" ref="N16" ca="1">IFERROR(INDEX(client,SMALL(IF(site=$G16,ROW(zone)-1,""),COLUMN(G:G))),"")</f>
        <v/>
      </c>
      <c r="O16" s="11" t="str">
        <f t="array" aca="1" ref="O16" ca="1">IFERROR(INDEX(client,SMALL(IF(site=$G16,ROW(zone)-1,""),COLUMN(H:H))),"")</f>
        <v/>
      </c>
      <c r="S16" t="str">
        <f>BD!A16&amp;BD!B16</f>
        <v>AMERICASUnited States</v>
      </c>
    </row>
    <row r="17" spans="1:19">
      <c r="A17" t="str">
        <f t="array" aca="1" ref="A17" ca="1">INDEX(zone,MATCH(SMALL(COUNTIF(conca,"&lt;="&amp;conca),ROW(A16)),COUNTIF(conca,"&lt;="&amp;conca),0))</f>
        <v>AMERICAS</v>
      </c>
      <c r="B17" t="str">
        <f t="array" aca="1" ref="B17" ca="1">INDEX(country,MATCH(SMALL(COUNTIF(conca,"&lt;="&amp;conca),ROW(B16)),COUNTIF(conca,"&lt;="&amp;conca),0))</f>
        <v>Mexico</v>
      </c>
      <c r="C17" t="str">
        <f t="array" aca="1" ref="C17" ca="1">INDEX(site,SMALL(IF((zone=$A17)*(country=B17),ROW(zone)-1,""),SUMPRODUCT(--(A$2:A17&amp;B$2:B17=A17&amp;B17))))</f>
        <v>BAJ - SIS Mexico Palacio Polanco</v>
      </c>
      <c r="D17">
        <f ca="1">SUMPRODUCT(--(A$2:A17&amp;B$2:B17&amp;C$2:C17=A17&amp;B17&amp;C17))</f>
        <v>1</v>
      </c>
      <c r="E17" s="10" t="str">
        <f t="array" aca="1" ref="E17" ca="1">INDEX(bdtri,SMALL(IF(cold=1,ROW(cold)-1,""),ROW($A16)),COLUMN(A:A))</f>
        <v>AMERICAS</v>
      </c>
      <c r="F17" s="10" t="str">
        <f t="array" aca="1" ref="F17" ca="1">INDEX(bdtri,SMALL(IF(cold=1,ROW(cold)-1,""),ROW($A16)),COLUMN(B:B))</f>
        <v>Mexico</v>
      </c>
      <c r="G17" s="10" t="str">
        <f t="array" aca="1" ref="G17" ca="1">INDEX(bdtri,SMALL(IF(cold=1,ROW(cold)-1,""),ROW($A16)),COLUMN(C:C))</f>
        <v>BBK - SIS Mexico Saks Men</v>
      </c>
      <c r="H17" s="11" t="str">
        <f t="array" aca="1" ref="H17" ca="1">IFERROR(INDEX(client,SMALL(IF(site=$G17,ROW(zone)-1,""),COLUMN(A:A))),"")</f>
        <v>ZMXBBK</v>
      </c>
      <c r="I17" s="11" t="str">
        <f t="array" aca="1" ref="I17" ca="1">IFERROR(INDEX(client,SMALL(IF(site=$G17,ROW(zone)-1,""),COLUMN(B:B))),"")</f>
        <v/>
      </c>
      <c r="J17" s="11" t="str">
        <f t="array" aca="1" ref="J17" ca="1">IFERROR(INDEX(client,SMALL(IF(site=$G17,ROW(zone)-1,""),COLUMN(C:C))),"")</f>
        <v/>
      </c>
      <c r="K17" s="11" t="str">
        <f t="array" aca="1" ref="K17" ca="1">IFERROR(INDEX(client,SMALL(IF(site=$G17,ROW(zone)-1,""),COLUMN(D:D))),"")</f>
        <v/>
      </c>
      <c r="L17" s="11" t="str">
        <f t="array" aca="1" ref="L17" ca="1">IFERROR(INDEX(client,SMALL(IF(site=$G17,ROW(zone)-1,""),COLUMN(E:E))),"")</f>
        <v/>
      </c>
      <c r="M17" s="11" t="str">
        <f t="array" aca="1" ref="M17" ca="1">IFERROR(INDEX(client,SMALL(IF(site=$G17,ROW(zone)-1,""),COLUMN(F:F))),"")</f>
        <v/>
      </c>
      <c r="N17" s="11" t="str">
        <f t="array" aca="1" ref="N17" ca="1">IFERROR(INDEX(client,SMALL(IF(site=$G17,ROW(zone)-1,""),COLUMN(G:G))),"")</f>
        <v/>
      </c>
      <c r="O17" s="11" t="str">
        <f t="array" aca="1" ref="O17" ca="1">IFERROR(INDEX(client,SMALL(IF(site=$G17,ROW(zone)-1,""),COLUMN(H:H))),"")</f>
        <v/>
      </c>
      <c r="S17" t="str">
        <f>BD!A17&amp;BD!B17</f>
        <v>AMERICASUnited States</v>
      </c>
    </row>
    <row r="18" spans="1:19">
      <c r="A18" t="str">
        <f t="array" aca="1" ref="A18" ca="1">INDEX(zone,MATCH(SMALL(COUNTIF(conca,"&lt;="&amp;conca),ROW(A17)),COUNTIF(conca,"&lt;="&amp;conca),0))</f>
        <v>AMERICAS</v>
      </c>
      <c r="B18" t="str">
        <f t="array" aca="1" ref="B18" ca="1">INDEX(country,MATCH(SMALL(COUNTIF(conca,"&lt;="&amp;conca),ROW(B17)),COUNTIF(conca,"&lt;="&amp;conca),0))</f>
        <v>Mexico</v>
      </c>
      <c r="C18" t="str">
        <f t="array" aca="1" ref="C18" ca="1">INDEX(site,SMALL(IF((zone=$A18)*(country=B18),ROW(zone)-1,""),SUMPRODUCT(--(A$2:A18&amp;B$2:B18=A18&amp;B18))))</f>
        <v>BBJ - SIS Mexico Saks Women</v>
      </c>
      <c r="D18">
        <f ca="1">SUMPRODUCT(--(A$2:A18&amp;B$2:B18&amp;C$2:C18=A18&amp;B18&amp;C18))</f>
        <v>1</v>
      </c>
      <c r="E18" s="10" t="str">
        <f t="array" aca="1" ref="E18" ca="1">INDEX(bdtri,SMALL(IF(cold=1,ROW(cold)-1,""),ROW($A17)),COLUMN(A:A))</f>
        <v>AMERICAS</v>
      </c>
      <c r="F18" s="10" t="str">
        <f t="array" aca="1" ref="F18" ca="1">INDEX(bdtri,SMALL(IF(cold=1,ROW(cold)-1,""),ROW($A17)),COLUMN(B:B))</f>
        <v>Mexico</v>
      </c>
      <c r="G18" s="10" t="str">
        <f t="array" aca="1" ref="G18" ca="1">INDEX(bdtri,SMALL(IF(cold=1,ROW(cold)-1,""),ROW($A17)),COLUMN(C:C))</f>
        <v>WMXDPALA1 - COMERCIALIZADORA 1888</v>
      </c>
      <c r="H18" s="11" t="str">
        <f t="array" aca="1" ref="H18" ca="1">IFERROR(INDEX(client,SMALL(IF(site=$G18,ROW(zone)-1,""),COLUMN(A:A))),"")</f>
        <v>PALAC001</v>
      </c>
      <c r="I18" s="11" t="str">
        <f t="array" aca="1" ref="I18" ca="1">IFERROR(INDEX(client,SMALL(IF(site=$G18,ROW(zone)-1,""),COLUMN(B:B))),"")</f>
        <v/>
      </c>
      <c r="J18" s="11" t="str">
        <f t="array" aca="1" ref="J18" ca="1">IFERROR(INDEX(client,SMALL(IF(site=$G18,ROW(zone)-1,""),COLUMN(C:C))),"")</f>
        <v/>
      </c>
      <c r="K18" s="11" t="str">
        <f t="array" aca="1" ref="K18" ca="1">IFERROR(INDEX(client,SMALL(IF(site=$G18,ROW(zone)-1,""),COLUMN(D:D))),"")</f>
        <v/>
      </c>
      <c r="L18" s="11" t="str">
        <f t="array" aca="1" ref="L18" ca="1">IFERROR(INDEX(client,SMALL(IF(site=$G18,ROW(zone)-1,""),COLUMN(E:E))),"")</f>
        <v/>
      </c>
      <c r="M18" s="11" t="str">
        <f t="array" aca="1" ref="M18" ca="1">IFERROR(INDEX(client,SMALL(IF(site=$G18,ROW(zone)-1,""),COLUMN(F:F))),"")</f>
        <v/>
      </c>
      <c r="N18" s="11" t="str">
        <f t="array" aca="1" ref="N18" ca="1">IFERROR(INDEX(client,SMALL(IF(site=$G18,ROW(zone)-1,""),COLUMN(G:G))),"")</f>
        <v/>
      </c>
      <c r="O18" s="11" t="str">
        <f t="array" aca="1" ref="O18" ca="1">IFERROR(INDEX(client,SMALL(IF(site=$G18,ROW(zone)-1,""),COLUMN(H:H))),"")</f>
        <v/>
      </c>
      <c r="S18" t="str">
        <f>BD!A18&amp;BD!B18</f>
        <v>AMERICASUnited States</v>
      </c>
    </row>
    <row r="19" spans="1:19">
      <c r="A19" t="str">
        <f t="array" aca="1" ref="A19" ca="1">INDEX(zone,MATCH(SMALL(COUNTIF(conca,"&lt;="&amp;conca),ROW(A18)),COUNTIF(conca,"&lt;="&amp;conca),0))</f>
        <v>AMERICAS</v>
      </c>
      <c r="B19" t="str">
        <f t="array" aca="1" ref="B19" ca="1">INDEX(country,MATCH(SMALL(COUNTIF(conca,"&lt;="&amp;conca),ROW(B18)),COUNTIF(conca,"&lt;="&amp;conca),0))</f>
        <v>Mexico</v>
      </c>
      <c r="C19" t="str">
        <f t="array" aca="1" ref="C19" ca="1">INDEX(site,SMALL(IF((zone=$A19)*(country=B19),ROW(zone)-1,""),SUMPRODUCT(--(A$2:A19&amp;B$2:B19=A19&amp;B19))))</f>
        <v>BBK - SIS Mexico Saks Men</v>
      </c>
      <c r="D19">
        <f ca="1">SUMPRODUCT(--(A$2:A19&amp;B$2:B19&amp;C$2:C19=A19&amp;B19&amp;C19))</f>
        <v>1</v>
      </c>
      <c r="E19" s="10" t="str">
        <f t="array" aca="1" ref="E19" ca="1">INDEX(bdtri,SMALL(IF(cold=1,ROW(cold)-1,""),ROW($A18)),COLUMN(A:A))</f>
        <v>AMERICAS</v>
      </c>
      <c r="F19" s="10" t="str">
        <f t="array" aca="1" ref="F19" ca="1">INDEX(bdtri,SMALL(IF(cold=1,ROW(cold)-1,""),ROW($A18)),COLUMN(B:B))</f>
        <v>Mexico</v>
      </c>
      <c r="G19" s="10" t="str">
        <f t="array" aca="1" ref="G19" ca="1">INDEX(bdtri,SMALL(IF(cold=1,ROW(cold)-1,""),ROW($A18)),COLUMN(C:C))</f>
        <v>WMXDSAKS1 - OPERADORA DE TIENDAS</v>
      </c>
      <c r="H19" s="11" t="str">
        <f t="array" aca="1" ref="H19" ca="1">IFERROR(INDEX(client,SMALL(IF(site=$G19,ROW(zone)-1,""),COLUMN(A:A))),"")</f>
        <v>SAKSM100</v>
      </c>
      <c r="I19" s="11" t="str">
        <f t="array" aca="1" ref="I19" ca="1">IFERROR(INDEX(client,SMALL(IF(site=$G19,ROW(zone)-1,""),COLUMN(B:B))),"")</f>
        <v/>
      </c>
      <c r="J19" s="11" t="str">
        <f t="array" aca="1" ref="J19" ca="1">IFERROR(INDEX(client,SMALL(IF(site=$G19,ROW(zone)-1,""),COLUMN(C:C))),"")</f>
        <v/>
      </c>
      <c r="K19" s="11" t="str">
        <f t="array" aca="1" ref="K19" ca="1">IFERROR(INDEX(client,SMALL(IF(site=$G19,ROW(zone)-1,""),COLUMN(D:D))),"")</f>
        <v/>
      </c>
      <c r="L19" s="11" t="str">
        <f t="array" aca="1" ref="L19" ca="1">IFERROR(INDEX(client,SMALL(IF(site=$G19,ROW(zone)-1,""),COLUMN(E:E))),"")</f>
        <v/>
      </c>
      <c r="M19" s="11" t="str">
        <f t="array" aca="1" ref="M19" ca="1">IFERROR(INDEX(client,SMALL(IF(site=$G19,ROW(zone)-1,""),COLUMN(F:F))),"")</f>
        <v/>
      </c>
      <c r="N19" s="11" t="str">
        <f t="array" aca="1" ref="N19" ca="1">IFERROR(INDEX(client,SMALL(IF(site=$G19,ROW(zone)-1,""),COLUMN(G:G))),"")</f>
        <v/>
      </c>
      <c r="O19" s="11" t="str">
        <f t="array" aca="1" ref="O19" ca="1">IFERROR(INDEX(client,SMALL(IF(site=$G19,ROW(zone)-1,""),COLUMN(H:H))),"")</f>
        <v/>
      </c>
      <c r="S19" t="str">
        <f>BD!A19&amp;BD!B19</f>
        <v>AMERICASUnited States</v>
      </c>
    </row>
    <row r="20" spans="1:19">
      <c r="A20" t="str">
        <f t="array" aca="1" ref="A20" ca="1">INDEX(zone,MATCH(SMALL(COUNTIF(conca,"&lt;="&amp;conca),ROW(A19)),COUNTIF(conca,"&lt;="&amp;conca),0))</f>
        <v>AMERICAS</v>
      </c>
      <c r="B20" t="str">
        <f t="array" aca="1" ref="B20" ca="1">INDEX(country,MATCH(SMALL(COUNTIF(conca,"&lt;="&amp;conca),ROW(B19)),COUNTIF(conca,"&lt;="&amp;conca),0))</f>
        <v>Mexico</v>
      </c>
      <c r="C20" t="str">
        <f t="array" aca="1" ref="C20" ca="1">INDEX(site,SMALL(IF((zone=$A20)*(country=B20),ROW(zone)-1,""),SUMPRODUCT(--(A$2:A20&amp;B$2:B20=A20&amp;B20))))</f>
        <v>WMXDPALA1 - COMERCIALIZADORA 1888</v>
      </c>
      <c r="D20">
        <f ca="1">SUMPRODUCT(--(A$2:A20&amp;B$2:B20&amp;C$2:C20=A20&amp;B20&amp;C20))</f>
        <v>1</v>
      </c>
      <c r="E20" s="10" t="str">
        <f t="array" aca="1" ref="E20" ca="1">INDEX(bdtri,SMALL(IF(cold=1,ROW(cold)-1,""),ROW($A19)),COLUMN(A:A))</f>
        <v>AMERICAS</v>
      </c>
      <c r="F20" s="10" t="str">
        <f t="array" aca="1" ref="F20" ca="1">INDEX(bdtri,SMALL(IF(cold=1,ROW(cold)-1,""),ROW($A19)),COLUMN(B:B))</f>
        <v>United States</v>
      </c>
      <c r="G20" s="10" t="str">
        <f t="array" aca="1" ref="G20" ca="1">INDEX(bdtri,SMALL(IF(cold=1,ROW(cold)-1,""),ROW($A19)),COLUMN(C:C))</f>
        <v>BBP - FSS Short Hills</v>
      </c>
      <c r="H20" s="11" t="str">
        <f t="array" aca="1" ref="H20" ca="1">IFERROR(INDEX(client,SMALL(IF(site=$G20,ROW(zone)-1,""),COLUMN(A:A))),"")</f>
        <v>ZUSBBP</v>
      </c>
      <c r="I20" s="11" t="str">
        <f t="array" aca="1" ref="I20" ca="1">IFERROR(INDEX(client,SMALL(IF(site=$G20,ROW(zone)-1,""),COLUMN(B:B))),"")</f>
        <v>ZUSBBP</v>
      </c>
      <c r="J20" s="11" t="str">
        <f t="array" aca="1" ref="J20" ca="1">IFERROR(INDEX(client,SMALL(IF(site=$G20,ROW(zone)-1,""),COLUMN(C:C))),"")</f>
        <v/>
      </c>
      <c r="K20" s="11" t="str">
        <f t="array" aca="1" ref="K20" ca="1">IFERROR(INDEX(client,SMALL(IF(site=$G20,ROW(zone)-1,""),COLUMN(D:D))),"")</f>
        <v/>
      </c>
      <c r="L20" s="11" t="str">
        <f t="array" aca="1" ref="L20" ca="1">IFERROR(INDEX(client,SMALL(IF(site=$G20,ROW(zone)-1,""),COLUMN(E:E))),"")</f>
        <v/>
      </c>
      <c r="M20" s="11" t="str">
        <f t="array" aca="1" ref="M20" ca="1">IFERROR(INDEX(client,SMALL(IF(site=$G20,ROW(zone)-1,""),COLUMN(F:F))),"")</f>
        <v/>
      </c>
      <c r="N20" s="11" t="str">
        <f t="array" aca="1" ref="N20" ca="1">IFERROR(INDEX(client,SMALL(IF(site=$G20,ROW(zone)-1,""),COLUMN(G:G))),"")</f>
        <v/>
      </c>
      <c r="O20" s="11" t="str">
        <f t="array" aca="1" ref="O20" ca="1">IFERROR(INDEX(client,SMALL(IF(site=$G20,ROW(zone)-1,""),COLUMN(H:H))),"")</f>
        <v/>
      </c>
      <c r="S20" t="str">
        <f>BD!A20&amp;BD!B20</f>
        <v>AMERICASUnited States</v>
      </c>
    </row>
    <row r="21" spans="1:19">
      <c r="A21" t="str">
        <f t="array" aca="1" ref="A21" ca="1">INDEX(zone,MATCH(SMALL(COUNTIF(conca,"&lt;="&amp;conca),ROW(A20)),COUNTIF(conca,"&lt;="&amp;conca),0))</f>
        <v>AMERICAS</v>
      </c>
      <c r="B21" t="str">
        <f t="array" aca="1" ref="B21" ca="1">INDEX(country,MATCH(SMALL(COUNTIF(conca,"&lt;="&amp;conca),ROW(B20)),COUNTIF(conca,"&lt;="&amp;conca),0))</f>
        <v>Mexico</v>
      </c>
      <c r="C21" t="str">
        <f t="array" aca="1" ref="C21" ca="1">INDEX(site,SMALL(IF((zone=$A21)*(country=B21),ROW(zone)-1,""),SUMPRODUCT(--(A$2:A21&amp;B$2:B21=A21&amp;B21))))</f>
        <v>WMXDSAKS1 - OPERADORA DE TIENDAS</v>
      </c>
      <c r="D21">
        <f ca="1">SUMPRODUCT(--(A$2:A21&amp;B$2:B21&amp;C$2:C21=A21&amp;B21&amp;C21))</f>
        <v>1</v>
      </c>
      <c r="E21" s="10" t="str">
        <f t="array" aca="1" ref="E21" ca="1">INDEX(bdtri,SMALL(IF(cold=1,ROW(cold)-1,""),ROW($A20)),COLUMN(A:A))</f>
        <v>AMERICAS</v>
      </c>
      <c r="F21" s="10" t="str">
        <f t="array" aca="1" ref="F21" ca="1">INDEX(bdtri,SMALL(IF(cold=1,ROW(cold)-1,""),ROW($A20)),COLUMN(B:B))</f>
        <v>United States</v>
      </c>
      <c r="G21" s="10" t="str">
        <f t="array" aca="1" ref="G21" ca="1">INDEX(bdtri,SMALL(IF(cold=1,ROW(cold)-1,""),ROW($A20)),COLUMN(C:C))</f>
        <v>B03 - FSS NY Madison</v>
      </c>
      <c r="H21" s="11" t="str">
        <f t="array" aca="1" ref="H21" ca="1">IFERROR(INDEX(client,SMALL(IF(site=$G21,ROW(zone)-1,""),COLUMN(A:A))),"")</f>
        <v>ZUSB03</v>
      </c>
      <c r="I21" s="11" t="str">
        <f t="array" aca="1" ref="I21" ca="1">IFERROR(INDEX(client,SMALL(IF(site=$G21,ROW(zone)-1,""),COLUMN(B:B))),"")</f>
        <v/>
      </c>
      <c r="J21" s="11" t="str">
        <f t="array" aca="1" ref="J21" ca="1">IFERROR(INDEX(client,SMALL(IF(site=$G21,ROW(zone)-1,""),COLUMN(C:C))),"")</f>
        <v/>
      </c>
      <c r="K21" s="11" t="str">
        <f t="array" aca="1" ref="K21" ca="1">IFERROR(INDEX(client,SMALL(IF(site=$G21,ROW(zone)-1,""),COLUMN(D:D))),"")</f>
        <v/>
      </c>
      <c r="L21" s="11" t="str">
        <f t="array" aca="1" ref="L21" ca="1">IFERROR(INDEX(client,SMALL(IF(site=$G21,ROW(zone)-1,""),COLUMN(E:E))),"")</f>
        <v/>
      </c>
      <c r="M21" s="11" t="str">
        <f t="array" aca="1" ref="M21" ca="1">IFERROR(INDEX(client,SMALL(IF(site=$G21,ROW(zone)-1,""),COLUMN(F:F))),"")</f>
        <v/>
      </c>
      <c r="N21" s="11" t="str">
        <f t="array" aca="1" ref="N21" ca="1">IFERROR(INDEX(client,SMALL(IF(site=$G21,ROW(zone)-1,""),COLUMN(G:G))),"")</f>
        <v/>
      </c>
      <c r="O21" s="11" t="str">
        <f t="array" aca="1" ref="O21" ca="1">IFERROR(INDEX(client,SMALL(IF(site=$G21,ROW(zone)-1,""),COLUMN(H:H))),"")</f>
        <v/>
      </c>
      <c r="S21" t="str">
        <f>BD!A21&amp;BD!B21</f>
        <v>AMERICASUnited States</v>
      </c>
    </row>
    <row r="22" spans="1:19">
      <c r="A22" t="str">
        <f t="array" aca="1" ref="A22" ca="1">INDEX(zone,MATCH(SMALL(COUNTIF(conca,"&lt;="&amp;conca),ROW(A21)),COUNTIF(conca,"&lt;="&amp;conca),0))</f>
        <v>AMERICAS</v>
      </c>
      <c r="B22" t="str">
        <f t="array" aca="1" ref="B22" ca="1">INDEX(country,MATCH(SMALL(COUNTIF(conca,"&lt;="&amp;conca),ROW(B21)),COUNTIF(conca,"&lt;="&amp;conca),0))</f>
        <v>United States</v>
      </c>
      <c r="C22" t="str">
        <f t="array" aca="1" ref="C22" ca="1">INDEX(site,SMALL(IF((zone=$A22)*(country=B22),ROW(zone)-1,""),SUMPRODUCT(--(A$2:A22&amp;B$2:B22=A22&amp;B22))))</f>
        <v>BBP - FSS Short Hills</v>
      </c>
      <c r="D22">
        <f ca="1">SUMPRODUCT(--(A$2:A22&amp;B$2:B22&amp;C$2:C22=A22&amp;B22&amp;C22))</f>
        <v>1</v>
      </c>
      <c r="E22" s="10" t="str">
        <f t="array" aca="1" ref="E22" ca="1">INDEX(bdtri,SMALL(IF(cold=1,ROW(cold)-1,""),ROW($A21)),COLUMN(A:A))</f>
        <v>AMERICAS</v>
      </c>
      <c r="F22" s="10" t="str">
        <f t="array" aca="1" ref="F22" ca="1">INDEX(bdtri,SMALL(IF(cold=1,ROW(cold)-1,""),ROW($A21)),COLUMN(B:B))</f>
        <v>United States</v>
      </c>
      <c r="G22" s="10" t="str">
        <f t="array" aca="1" ref="G22" ca="1">INDEX(bdtri,SMALL(IF(cold=1,ROW(cold)-1,""),ROW($A21)),COLUMN(C:C))</f>
        <v>B04 - FSS LA Women</v>
      </c>
      <c r="H22" s="11" t="str">
        <f t="array" aca="1" ref="H22" ca="1">IFERROR(INDEX(client,SMALL(IF(site=$G22,ROW(zone)-1,""),COLUMN(A:A))),"")</f>
        <v>ZUSB04</v>
      </c>
      <c r="I22" s="11" t="str">
        <f t="array" aca="1" ref="I22" ca="1">IFERROR(INDEX(client,SMALL(IF(site=$G22,ROW(zone)-1,""),COLUMN(B:B))),"")</f>
        <v/>
      </c>
      <c r="J22" s="11" t="str">
        <f t="array" aca="1" ref="J22" ca="1">IFERROR(INDEX(client,SMALL(IF(site=$G22,ROW(zone)-1,""),COLUMN(C:C))),"")</f>
        <v/>
      </c>
      <c r="K22" s="11" t="str">
        <f t="array" aca="1" ref="K22" ca="1">IFERROR(INDEX(client,SMALL(IF(site=$G22,ROW(zone)-1,""),COLUMN(D:D))),"")</f>
        <v/>
      </c>
      <c r="L22" s="11" t="str">
        <f t="array" aca="1" ref="L22" ca="1">IFERROR(INDEX(client,SMALL(IF(site=$G22,ROW(zone)-1,""),COLUMN(E:E))),"")</f>
        <v/>
      </c>
      <c r="M22" s="11" t="str">
        <f t="array" aca="1" ref="M22" ca="1">IFERROR(INDEX(client,SMALL(IF(site=$G22,ROW(zone)-1,""),COLUMN(F:F))),"")</f>
        <v/>
      </c>
      <c r="N22" s="11" t="str">
        <f t="array" aca="1" ref="N22" ca="1">IFERROR(INDEX(client,SMALL(IF(site=$G22,ROW(zone)-1,""),COLUMN(G:G))),"")</f>
        <v/>
      </c>
      <c r="O22" s="11" t="str">
        <f t="array" aca="1" ref="O22" ca="1">IFERROR(INDEX(client,SMALL(IF(site=$G22,ROW(zone)-1,""),COLUMN(H:H))),"")</f>
        <v/>
      </c>
      <c r="S22" t="str">
        <f>BD!A22&amp;BD!B22</f>
        <v>AMERICASUnited States</v>
      </c>
    </row>
    <row r="23" spans="1:19">
      <c r="A23" t="str">
        <f t="array" aca="1" ref="A23" ca="1">INDEX(zone,MATCH(SMALL(COUNTIF(conca,"&lt;="&amp;conca),ROW(A22)),COUNTIF(conca,"&lt;="&amp;conca),0))</f>
        <v>AMERICAS</v>
      </c>
      <c r="B23" t="str">
        <f t="array" aca="1" ref="B23" ca="1">INDEX(country,MATCH(SMALL(COUNTIF(conca,"&lt;="&amp;conca),ROW(B22)),COUNTIF(conca,"&lt;="&amp;conca),0))</f>
        <v>United States</v>
      </c>
      <c r="C23" t="str">
        <f t="array" aca="1" ref="C23" ca="1">INDEX(site,SMALL(IF((zone=$A23)*(country=B23),ROW(zone)-1,""),SUMPRODUCT(--(A$2:A23&amp;B$2:B23=A23&amp;B23))))</f>
        <v>B03 - FSS NY Madison</v>
      </c>
      <c r="D23">
        <f ca="1">SUMPRODUCT(--(A$2:A23&amp;B$2:B23&amp;C$2:C23=A23&amp;B23&amp;C23))</f>
        <v>1</v>
      </c>
      <c r="E23" s="10" t="str">
        <f t="array" aca="1" ref="E23" ca="1">INDEX(bdtri,SMALL(IF(cold=1,ROW(cold)-1,""),ROW($A22)),COLUMN(A:A))</f>
        <v>AMERICAS</v>
      </c>
      <c r="F23" s="10" t="str">
        <f t="array" aca="1" ref="F23" ca="1">INDEX(bdtri,SMALL(IF(cold=1,ROW(cold)-1,""),ROW($A22)),COLUMN(B:B))</f>
        <v>United States</v>
      </c>
      <c r="G23" s="10" t="str">
        <f t="array" aca="1" ref="G23" ca="1">INDEX(bdtri,SMALL(IF(cold=1,ROW(cold)-1,""),ROW($A22)),COLUMN(C:C))</f>
        <v>B05 - FSS NY Horatio</v>
      </c>
      <c r="H23" s="11" t="str">
        <f t="array" aca="1" ref="H23" ca="1">IFERROR(INDEX(client,SMALL(IF(site=$G23,ROW(zone)-1,""),COLUMN(A:A))),"")</f>
        <v>ZUSB05</v>
      </c>
      <c r="I23" s="11" t="str">
        <f t="array" aca="1" ref="I23" ca="1">IFERROR(INDEX(client,SMALL(IF(site=$G23,ROW(zone)-1,""),COLUMN(B:B))),"")</f>
        <v/>
      </c>
      <c r="J23" s="11" t="str">
        <f t="array" aca="1" ref="J23" ca="1">IFERROR(INDEX(client,SMALL(IF(site=$G23,ROW(zone)-1,""),COLUMN(C:C))),"")</f>
        <v/>
      </c>
      <c r="K23" s="11" t="str">
        <f t="array" aca="1" ref="K23" ca="1">IFERROR(INDEX(client,SMALL(IF(site=$G23,ROW(zone)-1,""),COLUMN(D:D))),"")</f>
        <v/>
      </c>
      <c r="L23" s="11" t="str">
        <f t="array" aca="1" ref="L23" ca="1">IFERROR(INDEX(client,SMALL(IF(site=$G23,ROW(zone)-1,""),COLUMN(E:E))),"")</f>
        <v/>
      </c>
      <c r="M23" s="11" t="str">
        <f t="array" aca="1" ref="M23" ca="1">IFERROR(INDEX(client,SMALL(IF(site=$G23,ROW(zone)-1,""),COLUMN(F:F))),"")</f>
        <v/>
      </c>
      <c r="N23" s="11" t="str">
        <f t="array" aca="1" ref="N23" ca="1">IFERROR(INDEX(client,SMALL(IF(site=$G23,ROW(zone)-1,""),COLUMN(G:G))),"")</f>
        <v/>
      </c>
      <c r="O23" s="11" t="str">
        <f t="array" aca="1" ref="O23" ca="1">IFERROR(INDEX(client,SMALL(IF(site=$G23,ROW(zone)-1,""),COLUMN(H:H))),"")</f>
        <v/>
      </c>
      <c r="S23" t="str">
        <f>BD!A23&amp;BD!B23</f>
        <v>AMERICASUnited States</v>
      </c>
    </row>
    <row r="24" spans="1:19">
      <c r="A24" t="str">
        <f t="array" aca="1" ref="A24" ca="1">INDEX(zone,MATCH(SMALL(COUNTIF(conca,"&lt;="&amp;conca),ROW(A23)),COUNTIF(conca,"&lt;="&amp;conca),0))</f>
        <v>AMERICAS</v>
      </c>
      <c r="B24" t="str">
        <f t="array" aca="1" ref="B24" ca="1">INDEX(country,MATCH(SMALL(COUNTIF(conca,"&lt;="&amp;conca),ROW(B23)),COUNTIF(conca,"&lt;="&amp;conca),0))</f>
        <v>United States</v>
      </c>
      <c r="C24" t="str">
        <f t="array" aca="1" ref="C24" ca="1">INDEX(site,SMALL(IF((zone=$A24)*(country=B24),ROW(zone)-1,""),SUMPRODUCT(--(A$2:A24&amp;B$2:B24=A24&amp;B24))))</f>
        <v>B04 - FSS LA Women</v>
      </c>
      <c r="D24">
        <f ca="1">SUMPRODUCT(--(A$2:A24&amp;B$2:B24&amp;C$2:C24=A24&amp;B24&amp;C24))</f>
        <v>1</v>
      </c>
      <c r="E24" s="10" t="str">
        <f t="array" aca="1" ref="E24" ca="1">INDEX(bdtri,SMALL(IF(cold=1,ROW(cold)-1,""),ROW($A23)),COLUMN(A:A))</f>
        <v>AMERICAS</v>
      </c>
      <c r="F24" s="10" t="str">
        <f t="array" aca="1" ref="F24" ca="1">INDEX(bdtri,SMALL(IF(cold=1,ROW(cold)-1,""),ROW($A23)),COLUMN(B:B))</f>
        <v>United States</v>
      </c>
      <c r="G24" s="10" t="str">
        <f t="array" aca="1" ref="G24" ca="1">INDEX(bdtri,SMALL(IF(cold=1,ROW(cold)-1,""),ROW($A23)),COLUMN(C:C))</f>
        <v>B10 - FSS Las Vegas Palazzo</v>
      </c>
      <c r="H24" s="11" t="str">
        <f t="array" aca="1" ref="H24" ca="1">IFERROR(INDEX(client,SMALL(IF(site=$G24,ROW(zone)-1,""),COLUMN(A:A))),"")</f>
        <v>ZUSB10</v>
      </c>
      <c r="I24" s="11" t="str">
        <f t="array" aca="1" ref="I24" ca="1">IFERROR(INDEX(client,SMALL(IF(site=$G24,ROW(zone)-1,""),COLUMN(B:B))),"")</f>
        <v/>
      </c>
      <c r="J24" s="11" t="str">
        <f t="array" aca="1" ref="J24" ca="1">IFERROR(INDEX(client,SMALL(IF(site=$G24,ROW(zone)-1,""),COLUMN(C:C))),"")</f>
        <v/>
      </c>
      <c r="K24" s="11" t="str">
        <f t="array" aca="1" ref="K24" ca="1">IFERROR(INDEX(client,SMALL(IF(site=$G24,ROW(zone)-1,""),COLUMN(D:D))),"")</f>
        <v/>
      </c>
      <c r="L24" s="11" t="str">
        <f t="array" aca="1" ref="L24" ca="1">IFERROR(INDEX(client,SMALL(IF(site=$G24,ROW(zone)-1,""),COLUMN(E:E))),"")</f>
        <v/>
      </c>
      <c r="M24" s="11" t="str">
        <f t="array" aca="1" ref="M24" ca="1">IFERROR(INDEX(client,SMALL(IF(site=$G24,ROW(zone)-1,""),COLUMN(F:F))),"")</f>
        <v/>
      </c>
      <c r="N24" s="11" t="str">
        <f t="array" aca="1" ref="N24" ca="1">IFERROR(INDEX(client,SMALL(IF(site=$G24,ROW(zone)-1,""),COLUMN(G:G))),"")</f>
        <v/>
      </c>
      <c r="O24" s="11" t="str">
        <f t="array" aca="1" ref="O24" ca="1">IFERROR(INDEX(client,SMALL(IF(site=$G24,ROW(zone)-1,""),COLUMN(H:H))),"")</f>
        <v/>
      </c>
      <c r="S24" t="str">
        <f>BD!A24&amp;BD!B24</f>
        <v>AMERICASUnited States</v>
      </c>
    </row>
    <row r="25" spans="1:19">
      <c r="A25" t="str">
        <f t="array" aca="1" ref="A25" ca="1">INDEX(zone,MATCH(SMALL(COUNTIF(conca,"&lt;="&amp;conca),ROW(A24)),COUNTIF(conca,"&lt;="&amp;conca),0))</f>
        <v>AMERICAS</v>
      </c>
      <c r="B25" t="str">
        <f t="array" aca="1" ref="B25" ca="1">INDEX(country,MATCH(SMALL(COUNTIF(conca,"&lt;="&amp;conca),ROW(B24)),COUNTIF(conca,"&lt;="&amp;conca),0))</f>
        <v>United States</v>
      </c>
      <c r="C25" t="str">
        <f t="array" aca="1" ref="C25" ca="1">INDEX(site,SMALL(IF((zone=$A25)*(country=B25),ROW(zone)-1,""),SUMPRODUCT(--(A$2:A25&amp;B$2:B25=A25&amp;B25))))</f>
        <v>B05 - FSS NY Horatio</v>
      </c>
      <c r="D25">
        <f ca="1">SUMPRODUCT(--(A$2:A25&amp;B$2:B25&amp;C$2:C25=A25&amp;B25&amp;C25))</f>
        <v>1</v>
      </c>
      <c r="E25" s="10" t="str">
        <f t="array" aca="1" ref="E25" ca="1">INDEX(bdtri,SMALL(IF(cold=1,ROW(cold)-1,""),ROW($A24)),COLUMN(A:A))</f>
        <v>AMERICAS</v>
      </c>
      <c r="F25" s="10" t="str">
        <f t="array" aca="1" ref="F25" ca="1">INDEX(bdtri,SMALL(IF(cold=1,ROW(cold)-1,""),ROW($A24)),COLUMN(B:B))</f>
        <v>United States</v>
      </c>
      <c r="G25" s="10" t="str">
        <f t="array" aca="1" ref="G25" ca="1">INDEX(bdtri,SMALL(IF(cold=1,ROW(cold)-1,""),ROW($A24)),COLUMN(C:C))</f>
        <v>B14 - FSS Costa Mesa</v>
      </c>
      <c r="H25" s="11" t="str">
        <f t="array" aca="1" ref="H25" ca="1">IFERROR(INDEX(client,SMALL(IF(site=$G25,ROW(zone)-1,""),COLUMN(A:A))),"")</f>
        <v>ZUSB14</v>
      </c>
      <c r="I25" s="11" t="str">
        <f t="array" aca="1" ref="I25" ca="1">IFERROR(INDEX(client,SMALL(IF(site=$G25,ROW(zone)-1,""),COLUMN(B:B))),"")</f>
        <v/>
      </c>
      <c r="J25" s="11" t="str">
        <f t="array" aca="1" ref="J25" ca="1">IFERROR(INDEX(client,SMALL(IF(site=$G25,ROW(zone)-1,""),COLUMN(C:C))),"")</f>
        <v/>
      </c>
      <c r="K25" s="11" t="str">
        <f t="array" aca="1" ref="K25" ca="1">IFERROR(INDEX(client,SMALL(IF(site=$G25,ROW(zone)-1,""),COLUMN(D:D))),"")</f>
        <v/>
      </c>
      <c r="L25" s="11" t="str">
        <f t="array" aca="1" ref="L25" ca="1">IFERROR(INDEX(client,SMALL(IF(site=$G25,ROW(zone)-1,""),COLUMN(E:E))),"")</f>
        <v/>
      </c>
      <c r="M25" s="11" t="str">
        <f t="array" aca="1" ref="M25" ca="1">IFERROR(INDEX(client,SMALL(IF(site=$G25,ROW(zone)-1,""),COLUMN(F:F))),"")</f>
        <v/>
      </c>
      <c r="N25" s="11" t="str">
        <f t="array" aca="1" ref="N25" ca="1">IFERROR(INDEX(client,SMALL(IF(site=$G25,ROW(zone)-1,""),COLUMN(G:G))),"")</f>
        <v/>
      </c>
      <c r="O25" s="11" t="str">
        <f t="array" aca="1" ref="O25" ca="1">IFERROR(INDEX(client,SMALL(IF(site=$G25,ROW(zone)-1,""),COLUMN(H:H))),"")</f>
        <v/>
      </c>
      <c r="S25" t="str">
        <f>BD!A25&amp;BD!B25</f>
        <v>AMERICASUnited States</v>
      </c>
    </row>
    <row r="26" spans="1:19">
      <c r="A26" t="str">
        <f t="array" aca="1" ref="A26" ca="1">INDEX(zone,MATCH(SMALL(COUNTIF(conca,"&lt;="&amp;conca),ROW(A25)),COUNTIF(conca,"&lt;="&amp;conca),0))</f>
        <v>AMERICAS</v>
      </c>
      <c r="B26" t="str">
        <f t="array" aca="1" ref="B26" ca="1">INDEX(country,MATCH(SMALL(COUNTIF(conca,"&lt;="&amp;conca),ROW(B25)),COUNTIF(conca,"&lt;="&amp;conca),0))</f>
        <v>United States</v>
      </c>
      <c r="C26" t="str">
        <f t="array" aca="1" ref="C26" ca="1">INDEX(site,SMALL(IF((zone=$A26)*(country=B26),ROW(zone)-1,""),SUMPRODUCT(--(A$2:A26&amp;B$2:B26=A26&amp;B26))))</f>
        <v>B10 - FSS Las Vegas Palazzo</v>
      </c>
      <c r="D26">
        <f ca="1">SUMPRODUCT(--(A$2:A26&amp;B$2:B26&amp;C$2:C26=A26&amp;B26&amp;C26))</f>
        <v>1</v>
      </c>
      <c r="E26" s="10" t="str">
        <f t="array" aca="1" ref="E26" ca="1">INDEX(bdtri,SMALL(IF(cold=1,ROW(cold)-1,""),ROW($A25)),COLUMN(A:A))</f>
        <v>AMERICAS</v>
      </c>
      <c r="F26" s="10" t="str">
        <f t="array" aca="1" ref="F26" ca="1">INDEX(bdtri,SMALL(IF(cold=1,ROW(cold)-1,""),ROW($A25)),COLUMN(B:B))</f>
        <v>United States</v>
      </c>
      <c r="G26" s="10" t="str">
        <f t="array" aca="1" ref="G26" ca="1">INDEX(bdtri,SMALL(IF(cold=1,ROW(cold)-1,""),ROW($A25)),COLUMN(C:C))</f>
        <v>B18 - FSS Miami</v>
      </c>
      <c r="H26" s="11" t="str">
        <f t="array" aca="1" ref="H26" ca="1">IFERROR(INDEX(client,SMALL(IF(site=$G26,ROW(zone)-1,""),COLUMN(A:A))),"")</f>
        <v>ZUSB18</v>
      </c>
      <c r="I26" s="11" t="str">
        <f t="array" aca="1" ref="I26" ca="1">IFERROR(INDEX(client,SMALL(IF(site=$G26,ROW(zone)-1,""),COLUMN(B:B))),"")</f>
        <v/>
      </c>
      <c r="J26" s="11" t="str">
        <f t="array" aca="1" ref="J26" ca="1">IFERROR(INDEX(client,SMALL(IF(site=$G26,ROW(zone)-1,""),COLUMN(C:C))),"")</f>
        <v/>
      </c>
      <c r="K26" s="11" t="str">
        <f t="array" aca="1" ref="K26" ca="1">IFERROR(INDEX(client,SMALL(IF(site=$G26,ROW(zone)-1,""),COLUMN(D:D))),"")</f>
        <v/>
      </c>
      <c r="L26" s="11" t="str">
        <f t="array" aca="1" ref="L26" ca="1">IFERROR(INDEX(client,SMALL(IF(site=$G26,ROW(zone)-1,""),COLUMN(E:E))),"")</f>
        <v/>
      </c>
      <c r="M26" s="11" t="str">
        <f t="array" aca="1" ref="M26" ca="1">IFERROR(INDEX(client,SMALL(IF(site=$G26,ROW(zone)-1,""),COLUMN(F:F))),"")</f>
        <v/>
      </c>
      <c r="N26" s="11" t="str">
        <f t="array" aca="1" ref="N26" ca="1">IFERROR(INDEX(client,SMALL(IF(site=$G26,ROW(zone)-1,""),COLUMN(G:G))),"")</f>
        <v/>
      </c>
      <c r="O26" s="11" t="str">
        <f t="array" aca="1" ref="O26" ca="1">IFERROR(INDEX(client,SMALL(IF(site=$G26,ROW(zone)-1,""),COLUMN(H:H))),"")</f>
        <v/>
      </c>
      <c r="S26" t="str">
        <f>BD!A26&amp;BD!B26</f>
        <v>AMERICASUnited States</v>
      </c>
    </row>
    <row r="27" spans="1:19">
      <c r="A27" t="str">
        <f t="array" aca="1" ref="A27" ca="1">INDEX(zone,MATCH(SMALL(COUNTIF(conca,"&lt;="&amp;conca),ROW(A26)),COUNTIF(conca,"&lt;="&amp;conca),0))</f>
        <v>AMERICAS</v>
      </c>
      <c r="B27" t="str">
        <f t="array" aca="1" ref="B27" ca="1">INDEX(country,MATCH(SMALL(COUNTIF(conca,"&lt;="&amp;conca),ROW(B26)),COUNTIF(conca,"&lt;="&amp;conca),0))</f>
        <v>United States</v>
      </c>
      <c r="C27" t="str">
        <f t="array" aca="1" ref="C27" ca="1">INDEX(site,SMALL(IF((zone=$A27)*(country=B27),ROW(zone)-1,""),SUMPRODUCT(--(A$2:A27&amp;B$2:B27=A27&amp;B27))))</f>
        <v>B14 - FSS Costa Mesa</v>
      </c>
      <c r="D27">
        <f ca="1">SUMPRODUCT(--(A$2:A27&amp;B$2:B27&amp;C$2:C27=A27&amp;B27&amp;C27))</f>
        <v>1</v>
      </c>
      <c r="E27" s="10" t="str">
        <f t="array" aca="1" ref="E27" ca="1">INDEX(bdtri,SMALL(IF(cold=1,ROW(cold)-1,""),ROW($A26)),COLUMN(A:A))</f>
        <v>AMERICAS</v>
      </c>
      <c r="F27" s="10" t="str">
        <f t="array" aca="1" ref="F27" ca="1">INDEX(bdtri,SMALL(IF(cold=1,ROW(cold)-1,""),ROW($A26)),COLUMN(B:B))</f>
        <v>United States</v>
      </c>
      <c r="G27" s="10" t="str">
        <f t="array" aca="1" ref="G27" ca="1">INDEX(bdtri,SMALL(IF(cold=1,ROW(cold)-1,""),ROW($A26)),COLUMN(C:C))</f>
        <v>B28 - FSS Dallas</v>
      </c>
      <c r="H27" s="11" t="str">
        <f t="array" aca="1" ref="H27" ca="1">IFERROR(INDEX(client,SMALL(IF(site=$G27,ROW(zone)-1,""),COLUMN(A:A))),"")</f>
        <v>ZUSB28</v>
      </c>
      <c r="I27" s="11" t="str">
        <f t="array" aca="1" ref="I27" ca="1">IFERROR(INDEX(client,SMALL(IF(site=$G27,ROW(zone)-1,""),COLUMN(B:B))),"")</f>
        <v/>
      </c>
      <c r="J27" s="11" t="str">
        <f t="array" aca="1" ref="J27" ca="1">IFERROR(INDEX(client,SMALL(IF(site=$G27,ROW(zone)-1,""),COLUMN(C:C))),"")</f>
        <v/>
      </c>
      <c r="K27" s="11" t="str">
        <f t="array" aca="1" ref="K27" ca="1">IFERROR(INDEX(client,SMALL(IF(site=$G27,ROW(zone)-1,""),COLUMN(D:D))),"")</f>
        <v/>
      </c>
      <c r="L27" s="11" t="str">
        <f t="array" aca="1" ref="L27" ca="1">IFERROR(INDEX(client,SMALL(IF(site=$G27,ROW(zone)-1,""),COLUMN(E:E))),"")</f>
        <v/>
      </c>
      <c r="M27" s="11" t="str">
        <f t="array" aca="1" ref="M27" ca="1">IFERROR(INDEX(client,SMALL(IF(site=$G27,ROW(zone)-1,""),COLUMN(F:F))),"")</f>
        <v/>
      </c>
      <c r="N27" s="11" t="str">
        <f t="array" aca="1" ref="N27" ca="1">IFERROR(INDEX(client,SMALL(IF(site=$G27,ROW(zone)-1,""),COLUMN(G:G))),"")</f>
        <v/>
      </c>
      <c r="O27" s="11" t="str">
        <f t="array" aca="1" ref="O27" ca="1">IFERROR(INDEX(client,SMALL(IF(site=$G27,ROW(zone)-1,""),COLUMN(H:H))),"")</f>
        <v/>
      </c>
      <c r="S27" t="str">
        <f>BD!A27&amp;BD!B27</f>
        <v>AMERICASUnited States</v>
      </c>
    </row>
    <row r="28" spans="1:19">
      <c r="A28" t="str">
        <f t="array" aca="1" ref="A28" ca="1">INDEX(zone,MATCH(SMALL(COUNTIF(conca,"&lt;="&amp;conca),ROW(A27)),COUNTIF(conca,"&lt;="&amp;conca),0))</f>
        <v>AMERICAS</v>
      </c>
      <c r="B28" t="str">
        <f t="array" aca="1" ref="B28" ca="1">INDEX(country,MATCH(SMALL(COUNTIF(conca,"&lt;="&amp;conca),ROW(B27)),COUNTIF(conca,"&lt;="&amp;conca),0))</f>
        <v>United States</v>
      </c>
      <c r="C28" t="str">
        <f t="array" aca="1" ref="C28" ca="1">INDEX(site,SMALL(IF((zone=$A28)*(country=B28),ROW(zone)-1,""),SUMPRODUCT(--(A$2:A28&amp;B$2:B28=A28&amp;B28))))</f>
        <v>B18 - FSS Miami</v>
      </c>
      <c r="D28">
        <f ca="1">SUMPRODUCT(--(A$2:A28&amp;B$2:B28&amp;C$2:C28=A28&amp;B28&amp;C28))</f>
        <v>1</v>
      </c>
      <c r="E28" s="10" t="str">
        <f t="array" aca="1" ref="E28" ca="1">INDEX(bdtri,SMALL(IF(cold=1,ROW(cold)-1,""),ROW($A27)),COLUMN(A:A))</f>
        <v>AMERICAS</v>
      </c>
      <c r="F28" s="10" t="str">
        <f t="array" aca="1" ref="F28" ca="1">INDEX(bdtri,SMALL(IF(cold=1,ROW(cold)-1,""),ROW($A27)),COLUMN(B:B))</f>
        <v>United States</v>
      </c>
      <c r="G28" s="10" t="str">
        <f t="array" aca="1" ref="G28" ca="1">INDEX(bdtri,SMALL(IF(cold=1,ROW(cold)-1,""),ROW($A27)),COLUMN(C:C))</f>
        <v>B38 - FSS Las Vegas Forum</v>
      </c>
      <c r="H28" s="11" t="str">
        <f t="array" aca="1" ref="H28" ca="1">IFERROR(INDEX(client,SMALL(IF(site=$G28,ROW(zone)-1,""),COLUMN(A:A))),"")</f>
        <v>ZUSB38</v>
      </c>
      <c r="I28" s="11" t="str">
        <f t="array" aca="1" ref="I28" ca="1">IFERROR(INDEX(client,SMALL(IF(site=$G28,ROW(zone)-1,""),COLUMN(B:B))),"")</f>
        <v/>
      </c>
      <c r="J28" s="11" t="str">
        <f t="array" aca="1" ref="J28" ca="1">IFERROR(INDEX(client,SMALL(IF(site=$G28,ROW(zone)-1,""),COLUMN(C:C))),"")</f>
        <v/>
      </c>
      <c r="K28" s="11" t="str">
        <f t="array" aca="1" ref="K28" ca="1">IFERROR(INDEX(client,SMALL(IF(site=$G28,ROW(zone)-1,""),COLUMN(D:D))),"")</f>
        <v/>
      </c>
      <c r="L28" s="11" t="str">
        <f t="array" aca="1" ref="L28" ca="1">IFERROR(INDEX(client,SMALL(IF(site=$G28,ROW(zone)-1,""),COLUMN(E:E))),"")</f>
        <v/>
      </c>
      <c r="M28" s="11" t="str">
        <f t="array" aca="1" ref="M28" ca="1">IFERROR(INDEX(client,SMALL(IF(site=$G28,ROW(zone)-1,""),COLUMN(F:F))),"")</f>
        <v/>
      </c>
      <c r="N28" s="11" t="str">
        <f t="array" aca="1" ref="N28" ca="1">IFERROR(INDEX(client,SMALL(IF(site=$G28,ROW(zone)-1,""),COLUMN(G:G))),"")</f>
        <v/>
      </c>
      <c r="O28" s="11" t="str">
        <f t="array" aca="1" ref="O28" ca="1">IFERROR(INDEX(client,SMALL(IF(site=$G28,ROW(zone)-1,""),COLUMN(H:H))),"")</f>
        <v/>
      </c>
      <c r="S28" t="str">
        <f>BD!A28&amp;BD!B28</f>
        <v>AMERICASUnited States</v>
      </c>
    </row>
    <row r="29" spans="1:19">
      <c r="A29" t="str">
        <f t="array" aca="1" ref="A29" ca="1">INDEX(zone,MATCH(SMALL(COUNTIF(conca,"&lt;="&amp;conca),ROW(A28)),COUNTIF(conca,"&lt;="&amp;conca),0))</f>
        <v>AMERICAS</v>
      </c>
      <c r="B29" t="str">
        <f t="array" aca="1" ref="B29" ca="1">INDEX(country,MATCH(SMALL(COUNTIF(conca,"&lt;="&amp;conca),ROW(B28)),COUNTIF(conca,"&lt;="&amp;conca),0))</f>
        <v>United States</v>
      </c>
      <c r="C29" t="str">
        <f t="array" aca="1" ref="C29" ca="1">INDEX(site,SMALL(IF((zone=$A29)*(country=B29),ROW(zone)-1,""),SUMPRODUCT(--(A$2:A29&amp;B$2:B29=A29&amp;B29))))</f>
        <v>B28 - FSS Dallas</v>
      </c>
      <c r="D29">
        <f ca="1">SUMPRODUCT(--(A$2:A29&amp;B$2:B29&amp;C$2:C29=A29&amp;B29&amp;C29))</f>
        <v>1</v>
      </c>
      <c r="E29" s="10" t="str">
        <f t="array" aca="1" ref="E29" ca="1">INDEX(bdtri,SMALL(IF(cold=1,ROW(cold)-1,""),ROW($A28)),COLUMN(A:A))</f>
        <v>AMERICAS</v>
      </c>
      <c r="F29" s="10" t="str">
        <f t="array" aca="1" ref="F29" ca="1">INDEX(bdtri,SMALL(IF(cold=1,ROW(cold)-1,""),ROW($A28)),COLUMN(B:B))</f>
        <v>United States</v>
      </c>
      <c r="G29" s="10" t="str">
        <f t="array" aca="1" ref="G29" ca="1">INDEX(bdtri,SMALL(IF(cold=1,ROW(cold)-1,""),ROW($A28)),COLUMN(C:C))</f>
        <v>B55 - FSS NY Washington st. Men</v>
      </c>
      <c r="H29" s="11" t="str">
        <f t="array" aca="1" ref="H29" ca="1">IFERROR(INDEX(client,SMALL(IF(site=$G29,ROW(zone)-1,""),COLUMN(A:A))),"")</f>
        <v>ZUSB55</v>
      </c>
      <c r="I29" s="11" t="str">
        <f t="array" aca="1" ref="I29" ca="1">IFERROR(INDEX(client,SMALL(IF(site=$G29,ROW(zone)-1,""),COLUMN(B:B))),"")</f>
        <v/>
      </c>
      <c r="J29" s="11" t="str">
        <f t="array" aca="1" ref="J29" ca="1">IFERROR(INDEX(client,SMALL(IF(site=$G29,ROW(zone)-1,""),COLUMN(C:C))),"")</f>
        <v/>
      </c>
      <c r="K29" s="11" t="str">
        <f t="array" aca="1" ref="K29" ca="1">IFERROR(INDEX(client,SMALL(IF(site=$G29,ROW(zone)-1,""),COLUMN(D:D))),"")</f>
        <v/>
      </c>
      <c r="L29" s="11" t="str">
        <f t="array" aca="1" ref="L29" ca="1">IFERROR(INDEX(client,SMALL(IF(site=$G29,ROW(zone)-1,""),COLUMN(E:E))),"")</f>
        <v/>
      </c>
      <c r="M29" s="11" t="str">
        <f t="array" aca="1" ref="M29" ca="1">IFERROR(INDEX(client,SMALL(IF(site=$G29,ROW(zone)-1,""),COLUMN(F:F))),"")</f>
        <v/>
      </c>
      <c r="N29" s="11" t="str">
        <f t="array" aca="1" ref="N29" ca="1">IFERROR(INDEX(client,SMALL(IF(site=$G29,ROW(zone)-1,""),COLUMN(G:G))),"")</f>
        <v/>
      </c>
      <c r="O29" s="11" t="str">
        <f t="array" aca="1" ref="O29" ca="1">IFERROR(INDEX(client,SMALL(IF(site=$G29,ROW(zone)-1,""),COLUMN(H:H))),"")</f>
        <v/>
      </c>
      <c r="S29" t="str">
        <f>BD!A29&amp;BD!B29</f>
        <v>AMERICASBrazil</v>
      </c>
    </row>
    <row r="30" spans="1:19">
      <c r="A30" t="str">
        <f t="array" aca="1" ref="A30" ca="1">INDEX(zone,MATCH(SMALL(COUNTIF(conca,"&lt;="&amp;conca),ROW(A29)),COUNTIF(conca,"&lt;="&amp;conca),0))</f>
        <v>AMERICAS</v>
      </c>
      <c r="B30" t="str">
        <f t="array" aca="1" ref="B30" ca="1">INDEX(country,MATCH(SMALL(COUNTIF(conca,"&lt;="&amp;conca),ROW(B29)),COUNTIF(conca,"&lt;="&amp;conca),0))</f>
        <v>United States</v>
      </c>
      <c r="C30" t="str">
        <f t="array" aca="1" ref="C30" ca="1">INDEX(site,SMALL(IF((zone=$A30)*(country=B30),ROW(zone)-1,""),SUMPRODUCT(--(A$2:A30&amp;B$2:B30=A30&amp;B30))))</f>
        <v>B38 - FSS Las Vegas Forum</v>
      </c>
      <c r="D30">
        <f ca="1">SUMPRODUCT(--(A$2:A30&amp;B$2:B30&amp;C$2:C30=A30&amp;B30&amp;C30))</f>
        <v>1</v>
      </c>
      <c r="E30" s="10" t="str">
        <f t="array" aca="1" ref="E30" ca="1">INDEX(bdtri,SMALL(IF(cold=1,ROW(cold)-1,""),ROW($A29)),COLUMN(A:A))</f>
        <v>AMERICAS</v>
      </c>
      <c r="F30" s="10" t="str">
        <f t="array" aca="1" ref="F30" ca="1">INDEX(bdtri,SMALL(IF(cold=1,ROW(cold)-1,""),ROW($A29)),COLUMN(B:B))</f>
        <v>United States</v>
      </c>
      <c r="G30" s="10" t="str">
        <f t="array" aca="1" ref="G30" ca="1">INDEX(bdtri,SMALL(IF(cold=1,ROW(cold)-1,""),ROW($A29)),COLUMN(C:C))</f>
        <v>B69 - FSS Chicago</v>
      </c>
      <c r="H30" s="11" t="str">
        <f t="array" aca="1" ref="H30" ca="1">IFERROR(INDEX(client,SMALL(IF(site=$G30,ROW(zone)-1,""),COLUMN(A:A))),"")</f>
        <v>ZUSB69</v>
      </c>
      <c r="I30" s="11" t="str">
        <f t="array" aca="1" ref="I30" ca="1">IFERROR(INDEX(client,SMALL(IF(site=$G30,ROW(zone)-1,""),COLUMN(B:B))),"")</f>
        <v/>
      </c>
      <c r="J30" s="11" t="str">
        <f t="array" aca="1" ref="J30" ca="1">IFERROR(INDEX(client,SMALL(IF(site=$G30,ROW(zone)-1,""),COLUMN(C:C))),"")</f>
        <v/>
      </c>
      <c r="K30" s="11" t="str">
        <f t="array" aca="1" ref="K30" ca="1">IFERROR(INDEX(client,SMALL(IF(site=$G30,ROW(zone)-1,""),COLUMN(D:D))),"")</f>
        <v/>
      </c>
      <c r="L30" s="11" t="str">
        <f t="array" aca="1" ref="L30" ca="1">IFERROR(INDEX(client,SMALL(IF(site=$G30,ROW(zone)-1,""),COLUMN(E:E))),"")</f>
        <v/>
      </c>
      <c r="M30" s="11" t="str">
        <f t="array" aca="1" ref="M30" ca="1">IFERROR(INDEX(client,SMALL(IF(site=$G30,ROW(zone)-1,""),COLUMN(F:F))),"")</f>
        <v/>
      </c>
      <c r="N30" s="11" t="str">
        <f t="array" aca="1" ref="N30" ca="1">IFERROR(INDEX(client,SMALL(IF(site=$G30,ROW(zone)-1,""),COLUMN(G:G))),"")</f>
        <v/>
      </c>
      <c r="O30" s="11" t="str">
        <f t="array" aca="1" ref="O30" ca="1">IFERROR(INDEX(client,SMALL(IF(site=$G30,ROW(zone)-1,""),COLUMN(H:H))),"")</f>
        <v/>
      </c>
      <c r="S30" t="str">
        <f>BD!A30&amp;BD!B30</f>
        <v>AMERICASBrazil</v>
      </c>
    </row>
    <row r="31" spans="1:19">
      <c r="A31" t="str">
        <f t="array" aca="1" ref="A31" ca="1">INDEX(zone,MATCH(SMALL(COUNTIF(conca,"&lt;="&amp;conca),ROW(A30)),COUNTIF(conca,"&lt;="&amp;conca),0))</f>
        <v>AMERICAS</v>
      </c>
      <c r="B31" t="str">
        <f t="array" aca="1" ref="B31" ca="1">INDEX(country,MATCH(SMALL(COUNTIF(conca,"&lt;="&amp;conca),ROW(B30)),COUNTIF(conca,"&lt;="&amp;conca),0))</f>
        <v>United States</v>
      </c>
      <c r="C31" t="str">
        <f t="array" aca="1" ref="C31" ca="1">INDEX(site,SMALL(IF((zone=$A31)*(country=B31),ROW(zone)-1,""),SUMPRODUCT(--(A$2:A31&amp;B$2:B31=A31&amp;B31))))</f>
        <v>B55 - FSS NY Washington st. Men</v>
      </c>
      <c r="D31">
        <f ca="1">SUMPRODUCT(--(A$2:A31&amp;B$2:B31&amp;C$2:C31=A31&amp;B31&amp;C31))</f>
        <v>1</v>
      </c>
      <c r="E31" s="10" t="str">
        <f t="array" aca="1" ref="E31" ca="1">INDEX(bdtri,SMALL(IF(cold=1,ROW(cold)-1,""),ROW($A30)),COLUMN(A:A))</f>
        <v>AMERICAS</v>
      </c>
      <c r="F31" s="10" t="str">
        <f t="array" aca="1" ref="F31" ca="1">INDEX(bdtri,SMALL(IF(cold=1,ROW(cold)-1,""),ROW($A30)),COLUMN(B:B))</f>
        <v>United States</v>
      </c>
      <c r="G31" s="10" t="str">
        <f t="array" aca="1" ref="G31" ca="1">INDEX(bdtri,SMALL(IF(cold=1,ROW(cold)-1,""),ROW($A30)),COLUMN(C:C))</f>
        <v>B70 - FSS LA Men</v>
      </c>
      <c r="H31" s="11" t="str">
        <f t="array" aca="1" ref="H31" ca="1">IFERROR(INDEX(client,SMALL(IF(site=$G31,ROW(zone)-1,""),COLUMN(A:A))),"")</f>
        <v>ZUSB70</v>
      </c>
      <c r="I31" s="11" t="str">
        <f t="array" aca="1" ref="I31" ca="1">IFERROR(INDEX(client,SMALL(IF(site=$G31,ROW(zone)-1,""),COLUMN(B:B))),"")</f>
        <v/>
      </c>
      <c r="J31" s="11" t="str">
        <f t="array" aca="1" ref="J31" ca="1">IFERROR(INDEX(client,SMALL(IF(site=$G31,ROW(zone)-1,""),COLUMN(C:C))),"")</f>
        <v/>
      </c>
      <c r="K31" s="11" t="str">
        <f t="array" aca="1" ref="K31" ca="1">IFERROR(INDEX(client,SMALL(IF(site=$G31,ROW(zone)-1,""),COLUMN(D:D))),"")</f>
        <v/>
      </c>
      <c r="L31" s="11" t="str">
        <f t="array" aca="1" ref="L31" ca="1">IFERROR(INDEX(client,SMALL(IF(site=$G31,ROW(zone)-1,""),COLUMN(E:E))),"")</f>
        <v/>
      </c>
      <c r="M31" s="11" t="str">
        <f t="array" aca="1" ref="M31" ca="1">IFERROR(INDEX(client,SMALL(IF(site=$G31,ROW(zone)-1,""),COLUMN(F:F))),"")</f>
        <v/>
      </c>
      <c r="N31" s="11" t="str">
        <f t="array" aca="1" ref="N31" ca="1">IFERROR(INDEX(client,SMALL(IF(site=$G31,ROW(zone)-1,""),COLUMN(G:G))),"")</f>
        <v/>
      </c>
      <c r="O31" s="11" t="str">
        <f t="array" aca="1" ref="O31" ca="1">IFERROR(INDEX(client,SMALL(IF(site=$G31,ROW(zone)-1,""),COLUMN(H:H))),"")</f>
        <v/>
      </c>
      <c r="S31" t="str">
        <f>BD!A31&amp;BD!B31</f>
        <v>AMERICASBrazil</v>
      </c>
    </row>
    <row r="32" spans="1:19">
      <c r="A32" t="str">
        <f t="array" aca="1" ref="A32" ca="1">INDEX(zone,MATCH(SMALL(COUNTIF(conca,"&lt;="&amp;conca),ROW(A31)),COUNTIF(conca,"&lt;="&amp;conca),0))</f>
        <v>AMERICAS</v>
      </c>
      <c r="B32" t="str">
        <f t="array" aca="1" ref="B32" ca="1">INDEX(country,MATCH(SMALL(COUNTIF(conca,"&lt;="&amp;conca),ROW(B31)),COUNTIF(conca,"&lt;="&amp;conca),0))</f>
        <v>United States</v>
      </c>
      <c r="C32" t="str">
        <f t="array" aca="1" ref="C32" ca="1">INDEX(site,SMALL(IF((zone=$A32)*(country=B32),ROW(zone)-1,""),SUMPRODUCT(--(A$2:A32&amp;B$2:B32=A32&amp;B32))))</f>
        <v>B69 - FSS Chicago</v>
      </c>
      <c r="D32">
        <f ca="1">SUMPRODUCT(--(A$2:A32&amp;B$2:B32&amp;C$2:C32=A32&amp;B32&amp;C32))</f>
        <v>1</v>
      </c>
      <c r="E32" s="10" t="str">
        <f t="array" aca="1" ref="E32" ca="1">INDEX(bdtri,SMALL(IF(cold=1,ROW(cold)-1,""),ROW($A31)),COLUMN(A:A))</f>
        <v>AMERICAS</v>
      </c>
      <c r="F32" s="10" t="str">
        <f t="array" aca="1" ref="F32" ca="1">INDEX(bdtri,SMALL(IF(cold=1,ROW(cold)-1,""),ROW($A31)),COLUMN(B:B))</f>
        <v>United States</v>
      </c>
      <c r="G32" s="10" t="str">
        <f t="array" aca="1" ref="G32" ca="1">INDEX(bdtri,SMALL(IF(cold=1,ROW(cold)-1,""),ROW($A31)),COLUMN(C:C))</f>
        <v>B94 - FSS San Francisco</v>
      </c>
      <c r="H32" s="11" t="str">
        <f t="array" aca="1" ref="H32" ca="1">IFERROR(INDEX(client,SMALL(IF(site=$G32,ROW(zone)-1,""),COLUMN(A:A))),"")</f>
        <v>ZUSB94</v>
      </c>
      <c r="I32" s="11" t="str">
        <f t="array" aca="1" ref="I32" ca="1">IFERROR(INDEX(client,SMALL(IF(site=$G32,ROW(zone)-1,""),COLUMN(B:B))),"")</f>
        <v/>
      </c>
      <c r="J32" s="11" t="str">
        <f t="array" aca="1" ref="J32" ca="1">IFERROR(INDEX(client,SMALL(IF(site=$G32,ROW(zone)-1,""),COLUMN(C:C))),"")</f>
        <v/>
      </c>
      <c r="K32" s="11" t="str">
        <f t="array" aca="1" ref="K32" ca="1">IFERROR(INDEX(client,SMALL(IF(site=$G32,ROW(zone)-1,""),COLUMN(D:D))),"")</f>
        <v/>
      </c>
      <c r="L32" s="11" t="str">
        <f t="array" aca="1" ref="L32" ca="1">IFERROR(INDEX(client,SMALL(IF(site=$G32,ROW(zone)-1,""),COLUMN(E:E))),"")</f>
        <v/>
      </c>
      <c r="M32" s="11" t="str">
        <f t="array" aca="1" ref="M32" ca="1">IFERROR(INDEX(client,SMALL(IF(site=$G32,ROW(zone)-1,""),COLUMN(F:F))),"")</f>
        <v/>
      </c>
      <c r="N32" s="11" t="str">
        <f t="array" aca="1" ref="N32" ca="1">IFERROR(INDEX(client,SMALL(IF(site=$G32,ROW(zone)-1,""),COLUMN(G:G))),"")</f>
        <v/>
      </c>
      <c r="O32" s="11" t="str">
        <f t="array" aca="1" ref="O32" ca="1">IFERROR(INDEX(client,SMALL(IF(site=$G32,ROW(zone)-1,""),COLUMN(H:H))),"")</f>
        <v/>
      </c>
      <c r="S32" t="str">
        <f>BD!A32&amp;BD!B32</f>
        <v>EMEICzech republic</v>
      </c>
    </row>
    <row r="33" spans="1:19">
      <c r="A33" t="str">
        <f t="array" aca="1" ref="A33" ca="1">INDEX(zone,MATCH(SMALL(COUNTIF(conca,"&lt;="&amp;conca),ROW(A32)),COUNTIF(conca,"&lt;="&amp;conca),0))</f>
        <v>AMERICAS</v>
      </c>
      <c r="B33" t="str">
        <f t="array" aca="1" ref="B33" ca="1">INDEX(country,MATCH(SMALL(COUNTIF(conca,"&lt;="&amp;conca),ROW(B32)),COUNTIF(conca,"&lt;="&amp;conca),0))</f>
        <v>United States</v>
      </c>
      <c r="C33" t="str">
        <f t="array" aca="1" ref="C33" ca="1">INDEX(site,SMALL(IF((zone=$A33)*(country=B33),ROW(zone)-1,""),SUMPRODUCT(--(A$2:A33&amp;B$2:B33=A33&amp;B33))))</f>
        <v>B70 - FSS LA Men</v>
      </c>
      <c r="D33">
        <f ca="1">SUMPRODUCT(--(A$2:A33&amp;B$2:B33&amp;C$2:C33=A33&amp;B33&amp;C33))</f>
        <v>1</v>
      </c>
      <c r="E33" s="10" t="str">
        <f t="array" aca="1" ref="E33" ca="1">INDEX(bdtri,SMALL(IF(cold=1,ROW(cold)-1,""),ROW($A32)),COLUMN(A:A))</f>
        <v>AMERICAS</v>
      </c>
      <c r="F33" s="10" t="str">
        <f t="array" aca="1" ref="F33" ca="1">INDEX(bdtri,SMALL(IF(cold=1,ROW(cold)-1,""),ROW($A32)),COLUMN(B:B))</f>
        <v>United States</v>
      </c>
      <c r="G33" s="10" t="str">
        <f t="array" aca="1" ref="G33" ca="1">INDEX(bdtri,SMALL(IF(cold=1,ROW(cold)-1,""),ROW($A32)),COLUMN(C:C))</f>
        <v>BA4 - FSS Atlanta</v>
      </c>
      <c r="H33" s="11" t="str">
        <f t="array" aca="1" ref="H33" ca="1">IFERROR(INDEX(client,SMALL(IF(site=$G33,ROW(zone)-1,""),COLUMN(A:A))),"")</f>
        <v>ZUSBA4</v>
      </c>
      <c r="I33" s="11" t="str">
        <f t="array" aca="1" ref="I33" ca="1">IFERROR(INDEX(client,SMALL(IF(site=$G33,ROW(zone)-1,""),COLUMN(B:B))),"")</f>
        <v/>
      </c>
      <c r="J33" s="11" t="str">
        <f t="array" aca="1" ref="J33" ca="1">IFERROR(INDEX(client,SMALL(IF(site=$G33,ROW(zone)-1,""),COLUMN(C:C))),"")</f>
        <v/>
      </c>
      <c r="K33" s="11" t="str">
        <f t="array" aca="1" ref="K33" ca="1">IFERROR(INDEX(client,SMALL(IF(site=$G33,ROW(zone)-1,""),COLUMN(D:D))),"")</f>
        <v/>
      </c>
      <c r="L33" s="11" t="str">
        <f t="array" aca="1" ref="L33" ca="1">IFERROR(INDEX(client,SMALL(IF(site=$G33,ROW(zone)-1,""),COLUMN(E:E))),"")</f>
        <v/>
      </c>
      <c r="M33" s="11" t="str">
        <f t="array" aca="1" ref="M33" ca="1">IFERROR(INDEX(client,SMALL(IF(site=$G33,ROW(zone)-1,""),COLUMN(F:F))),"")</f>
        <v/>
      </c>
      <c r="N33" s="11" t="str">
        <f t="array" aca="1" ref="N33" ca="1">IFERROR(INDEX(client,SMALL(IF(site=$G33,ROW(zone)-1,""),COLUMN(G:G))),"")</f>
        <v/>
      </c>
      <c r="O33" s="11" t="str">
        <f t="array" aca="1" ref="O33" ca="1">IFERROR(INDEX(client,SMALL(IF(site=$G33,ROW(zone)-1,""),COLUMN(H:H))),"")</f>
        <v/>
      </c>
      <c r="S33" t="str">
        <f>BD!A33&amp;BD!B33</f>
        <v>EMEIGermany</v>
      </c>
    </row>
    <row r="34" spans="1:19">
      <c r="A34" t="str">
        <f t="array" aca="1" ref="A34" ca="1">INDEX(zone,MATCH(SMALL(COUNTIF(conca,"&lt;="&amp;conca),ROW(A33)),COUNTIF(conca,"&lt;="&amp;conca),0))</f>
        <v>AMERICAS</v>
      </c>
      <c r="B34" t="str">
        <f t="array" aca="1" ref="B34" ca="1">INDEX(country,MATCH(SMALL(COUNTIF(conca,"&lt;="&amp;conca),ROW(B33)),COUNTIF(conca,"&lt;="&amp;conca),0))</f>
        <v>United States</v>
      </c>
      <c r="C34" t="str">
        <f t="array" aca="1" ref="C34" ca="1">INDEX(site,SMALL(IF((zone=$A34)*(country=B34),ROW(zone)-1,""),SUMPRODUCT(--(A$2:A34&amp;B$2:B34=A34&amp;B34))))</f>
        <v>B94 - FSS San Francisco</v>
      </c>
      <c r="D34">
        <f ca="1">SUMPRODUCT(--(A$2:A34&amp;B$2:B34&amp;C$2:C34=A34&amp;B34&amp;C34))</f>
        <v>1</v>
      </c>
      <c r="E34" s="10" t="str">
        <f t="array" aca="1" ref="E34" ca="1">INDEX(bdtri,SMALL(IF(cold=1,ROW(cold)-1,""),ROW($A33)),COLUMN(A:A))</f>
        <v>AMERICAS</v>
      </c>
      <c r="F34" s="10" t="str">
        <f t="array" aca="1" ref="F34" ca="1">INDEX(bdtri,SMALL(IF(cold=1,ROW(cold)-1,""),ROW($A33)),COLUMN(B:B))</f>
        <v>United States</v>
      </c>
      <c r="G34" s="10" t="str">
        <f t="array" aca="1" ref="G34" ca="1">INDEX(bdtri,SMALL(IF(cold=1,ROW(cold)-1,""),ROW($A33)),COLUMN(C:C))</f>
        <v>BAB - FSS LA Brentwood</v>
      </c>
      <c r="H34" s="11" t="str">
        <f t="array" aca="1" ref="H34" ca="1">IFERROR(INDEX(client,SMALL(IF(site=$G34,ROW(zone)-1,""),COLUMN(A:A))),"")</f>
        <v>ZUSBAB</v>
      </c>
      <c r="I34" s="11" t="str">
        <f t="array" aca="1" ref="I34" ca="1">IFERROR(INDEX(client,SMALL(IF(site=$G34,ROW(zone)-1,""),COLUMN(B:B))),"")</f>
        <v/>
      </c>
      <c r="J34" s="11" t="str">
        <f t="array" aca="1" ref="J34" ca="1">IFERROR(INDEX(client,SMALL(IF(site=$G34,ROW(zone)-1,""),COLUMN(C:C))),"")</f>
        <v/>
      </c>
      <c r="K34" s="11" t="str">
        <f t="array" aca="1" ref="K34" ca="1">IFERROR(INDEX(client,SMALL(IF(site=$G34,ROW(zone)-1,""),COLUMN(D:D))),"")</f>
        <v/>
      </c>
      <c r="L34" s="11" t="str">
        <f t="array" aca="1" ref="L34" ca="1">IFERROR(INDEX(client,SMALL(IF(site=$G34,ROW(zone)-1,""),COLUMN(E:E))),"")</f>
        <v/>
      </c>
      <c r="M34" s="11" t="str">
        <f t="array" aca="1" ref="M34" ca="1">IFERROR(INDEX(client,SMALL(IF(site=$G34,ROW(zone)-1,""),COLUMN(F:F))),"")</f>
        <v/>
      </c>
      <c r="N34" s="11" t="str">
        <f t="array" aca="1" ref="N34" ca="1">IFERROR(INDEX(client,SMALL(IF(site=$G34,ROW(zone)-1,""),COLUMN(G:G))),"")</f>
        <v/>
      </c>
      <c r="O34" s="11" t="str">
        <f t="array" aca="1" ref="O34" ca="1">IFERROR(INDEX(client,SMALL(IF(site=$G34,ROW(zone)-1,""),COLUMN(H:H))),"")</f>
        <v/>
      </c>
      <c r="S34" t="str">
        <f>BD!A34&amp;BD!B34</f>
        <v>EMEINetherlands</v>
      </c>
    </row>
    <row r="35" spans="1:19">
      <c r="A35" t="str">
        <f t="array" aca="1" ref="A35" ca="1">INDEX(zone,MATCH(SMALL(COUNTIF(conca,"&lt;="&amp;conca),ROW(A34)),COUNTIF(conca,"&lt;="&amp;conca),0))</f>
        <v>AMERICAS</v>
      </c>
      <c r="B35" t="str">
        <f t="array" aca="1" ref="B35" ca="1">INDEX(country,MATCH(SMALL(COUNTIF(conca,"&lt;="&amp;conca),ROW(B34)),COUNTIF(conca,"&lt;="&amp;conca),0))</f>
        <v>United States</v>
      </c>
      <c r="C35" t="str">
        <f t="array" aca="1" ref="C35" ca="1">INDEX(site,SMALL(IF((zone=$A35)*(country=B35),ROW(zone)-1,""),SUMPRODUCT(--(A$2:A35&amp;B$2:B35=A35&amp;B35))))</f>
        <v>BA4 - FSS Atlanta</v>
      </c>
      <c r="D35">
        <f ca="1">SUMPRODUCT(--(A$2:A35&amp;B$2:B35&amp;C$2:C35=A35&amp;B35&amp;C35))</f>
        <v>1</v>
      </c>
      <c r="E35" s="10" t="str">
        <f t="array" aca="1" ref="E35" ca="1">INDEX(bdtri,SMALL(IF(cold=1,ROW(cold)-1,""),ROW($A34)),COLUMN(A:A))</f>
        <v>AMERICAS</v>
      </c>
      <c r="F35" s="10" t="str">
        <f t="array" aca="1" ref="F35" ca="1">INDEX(bdtri,SMALL(IF(cold=1,ROW(cold)-1,""),ROW($A34)),COLUMN(B:B))</f>
        <v>United States</v>
      </c>
      <c r="G35" s="10" t="str">
        <f t="array" aca="1" ref="G35" ca="1">INDEX(bdtri,SMALL(IF(cold=1,ROW(cold)-1,""),ROW($A34)),COLUMN(C:C))</f>
        <v>BAE - FSS Las Vegas Crystals</v>
      </c>
      <c r="H35" s="11" t="str">
        <f t="array" aca="1" ref="H35" ca="1">IFERROR(INDEX(client,SMALL(IF(site=$G35,ROW(zone)-1,""),COLUMN(A:A))),"")</f>
        <v>ZUSBAE</v>
      </c>
      <c r="I35" s="11" t="str">
        <f t="array" aca="1" ref="I35" ca="1">IFERROR(INDEX(client,SMALL(IF(site=$G35,ROW(zone)-1,""),COLUMN(B:B))),"")</f>
        <v/>
      </c>
      <c r="J35" s="11" t="str">
        <f t="array" aca="1" ref="J35" ca="1">IFERROR(INDEX(client,SMALL(IF(site=$G35,ROW(zone)-1,""),COLUMN(C:C))),"")</f>
        <v/>
      </c>
      <c r="K35" s="11" t="str">
        <f t="array" aca="1" ref="K35" ca="1">IFERROR(INDEX(client,SMALL(IF(site=$G35,ROW(zone)-1,""),COLUMN(D:D))),"")</f>
        <v/>
      </c>
      <c r="L35" s="11" t="str">
        <f t="array" aca="1" ref="L35" ca="1">IFERROR(INDEX(client,SMALL(IF(site=$G35,ROW(zone)-1,""),COLUMN(E:E))),"")</f>
        <v/>
      </c>
      <c r="M35" s="11" t="str">
        <f t="array" aca="1" ref="M35" ca="1">IFERROR(INDEX(client,SMALL(IF(site=$G35,ROW(zone)-1,""),COLUMN(F:F))),"")</f>
        <v/>
      </c>
      <c r="N35" s="11" t="str">
        <f t="array" aca="1" ref="N35" ca="1">IFERROR(INDEX(client,SMALL(IF(site=$G35,ROW(zone)-1,""),COLUMN(G:G))),"")</f>
        <v/>
      </c>
      <c r="O35" s="11" t="str">
        <f t="array" aca="1" ref="O35" ca="1">IFERROR(INDEX(client,SMALL(IF(site=$G35,ROW(zone)-1,""),COLUMN(H:H))),"")</f>
        <v/>
      </c>
      <c r="S35" t="str">
        <f>BD!A35&amp;BD!B35</f>
        <v>EMEIUnited Kingdom</v>
      </c>
    </row>
    <row r="36" spans="1:19">
      <c r="A36" t="str">
        <f t="array" aca="1" ref="A36" ca="1">INDEX(zone,MATCH(SMALL(COUNTIF(conca,"&lt;="&amp;conca),ROW(A35)),COUNTIF(conca,"&lt;="&amp;conca),0))</f>
        <v>AMERICAS</v>
      </c>
      <c r="B36" t="str">
        <f t="array" aca="1" ref="B36" ca="1">INDEX(country,MATCH(SMALL(COUNTIF(conca,"&lt;="&amp;conca),ROW(B35)),COUNTIF(conca,"&lt;="&amp;conca),0))</f>
        <v>United States</v>
      </c>
      <c r="C36" t="str">
        <f t="array" aca="1" ref="C36" ca="1">INDEX(site,SMALL(IF((zone=$A36)*(country=B36),ROW(zone)-1,""),SUMPRODUCT(--(A$2:A36&amp;B$2:B36=A36&amp;B36))))</f>
        <v>BAB - FSS LA Brentwood</v>
      </c>
      <c r="D36">
        <f ca="1">SUMPRODUCT(--(A$2:A36&amp;B$2:B36&amp;C$2:C36=A36&amp;B36&amp;C36))</f>
        <v>1</v>
      </c>
      <c r="E36" s="10" t="str">
        <f t="array" aca="1" ref="E36" ca="1">INDEX(bdtri,SMALL(IF(cold=1,ROW(cold)-1,""),ROW($A35)),COLUMN(A:A))</f>
        <v>AMERICAS</v>
      </c>
      <c r="F36" s="10" t="str">
        <f t="array" aca="1" ref="F36" ca="1">INDEX(bdtri,SMALL(IF(cold=1,ROW(cold)-1,""),ROW($A35)),COLUMN(B:B))</f>
        <v>United States</v>
      </c>
      <c r="G36" s="10" t="str">
        <f t="array" aca="1" ref="G36" ca="1">INDEX(bdtri,SMALL(IF(cold=1,ROW(cold)-1,""),ROW($A35)),COLUMN(C:C))</f>
        <v>BB5 - FSS Hawaii IMP</v>
      </c>
      <c r="H36" s="11" t="str">
        <f t="array" aca="1" ref="H36" ca="1">IFERROR(INDEX(client,SMALL(IF(site=$G36,ROW(zone)-1,""),COLUMN(A:A))),"")</f>
        <v>ZUSBB5</v>
      </c>
      <c r="I36" s="11" t="str">
        <f t="array" aca="1" ref="I36" ca="1">IFERROR(INDEX(client,SMALL(IF(site=$G36,ROW(zone)-1,""),COLUMN(B:B))),"")</f>
        <v/>
      </c>
      <c r="J36" s="11" t="str">
        <f t="array" aca="1" ref="J36" ca="1">IFERROR(INDEX(client,SMALL(IF(site=$G36,ROW(zone)-1,""),COLUMN(C:C))),"")</f>
        <v/>
      </c>
      <c r="K36" s="11" t="str">
        <f t="array" aca="1" ref="K36" ca="1">IFERROR(INDEX(client,SMALL(IF(site=$G36,ROW(zone)-1,""),COLUMN(D:D))),"")</f>
        <v/>
      </c>
      <c r="L36" s="11" t="str">
        <f t="array" aca="1" ref="L36" ca="1">IFERROR(INDEX(client,SMALL(IF(site=$G36,ROW(zone)-1,""),COLUMN(E:E))),"")</f>
        <v/>
      </c>
      <c r="M36" s="11" t="str">
        <f t="array" aca="1" ref="M36" ca="1">IFERROR(INDEX(client,SMALL(IF(site=$G36,ROW(zone)-1,""),COLUMN(F:F))),"")</f>
        <v/>
      </c>
      <c r="N36" s="11" t="str">
        <f t="array" aca="1" ref="N36" ca="1">IFERROR(INDEX(client,SMALL(IF(site=$G36,ROW(zone)-1,""),COLUMN(G:G))),"")</f>
        <v/>
      </c>
      <c r="O36" s="11" t="str">
        <f t="array" aca="1" ref="O36" ca="1">IFERROR(INDEX(client,SMALL(IF(site=$G36,ROW(zone)-1,""),COLUMN(H:H))),"")</f>
        <v/>
      </c>
      <c r="S36" t="str">
        <f>BD!A36&amp;BD!B36</f>
        <v>EMEIUnited Kingdom</v>
      </c>
    </row>
    <row r="37" spans="1:19">
      <c r="A37" t="str">
        <f t="array" aca="1" ref="A37" ca="1">INDEX(zone,MATCH(SMALL(COUNTIF(conca,"&lt;="&amp;conca),ROW(A36)),COUNTIF(conca,"&lt;="&amp;conca),0))</f>
        <v>AMERICAS</v>
      </c>
      <c r="B37" t="str">
        <f t="array" aca="1" ref="B37" ca="1">INDEX(country,MATCH(SMALL(COUNTIF(conca,"&lt;="&amp;conca),ROW(B36)),COUNTIF(conca,"&lt;="&amp;conca),0))</f>
        <v>United States</v>
      </c>
      <c r="C37" t="str">
        <f t="array" aca="1" ref="C37" ca="1">INDEX(site,SMALL(IF((zone=$A37)*(country=B37),ROW(zone)-1,""),SUMPRODUCT(--(A$2:A37&amp;B$2:B37=A37&amp;B37))))</f>
        <v>BAE - FSS Las Vegas Crystals</v>
      </c>
      <c r="D37">
        <f ca="1">SUMPRODUCT(--(A$2:A37&amp;B$2:B37&amp;C$2:C37=A37&amp;B37&amp;C37))</f>
        <v>1</v>
      </c>
      <c r="E37" s="10" t="str">
        <f t="array" aca="1" ref="E37" ca="1">INDEX(bdtri,SMALL(IF(cold=1,ROW(cold)-1,""),ROW($A36)),COLUMN(A:A))</f>
        <v>AMERICAS</v>
      </c>
      <c r="F37" s="10" t="str">
        <f t="array" aca="1" ref="F37" ca="1">INDEX(bdtri,SMALL(IF(cold=1,ROW(cold)-1,""),ROW($A36)),COLUMN(B:B))</f>
        <v>United States</v>
      </c>
      <c r="G37" s="10" t="str">
        <f t="array" aca="1" ref="G37" ca="1">INDEX(bdtri,SMALL(IF(cold=1,ROW(cold)-1,""),ROW($A36)),COLUMN(C:C))</f>
        <v>BB7 - FSS Houston Galleria</v>
      </c>
      <c r="H37" s="11" t="str">
        <f t="array" aca="1" ref="H37" ca="1">IFERROR(INDEX(client,SMALL(IF(site=$G37,ROW(zone)-1,""),COLUMN(A:A))),"")</f>
        <v>ZUSBB7</v>
      </c>
      <c r="I37" s="11" t="str">
        <f t="array" aca="1" ref="I37" ca="1">IFERROR(INDEX(client,SMALL(IF(site=$G37,ROW(zone)-1,""),COLUMN(B:B))),"")</f>
        <v/>
      </c>
      <c r="J37" s="11" t="str">
        <f t="array" aca="1" ref="J37" ca="1">IFERROR(INDEX(client,SMALL(IF(site=$G37,ROW(zone)-1,""),COLUMN(C:C))),"")</f>
        <v/>
      </c>
      <c r="K37" s="11" t="str">
        <f t="array" aca="1" ref="K37" ca="1">IFERROR(INDEX(client,SMALL(IF(site=$G37,ROW(zone)-1,""),COLUMN(D:D))),"")</f>
        <v/>
      </c>
      <c r="L37" s="11" t="str">
        <f t="array" aca="1" ref="L37" ca="1">IFERROR(INDEX(client,SMALL(IF(site=$G37,ROW(zone)-1,""),COLUMN(E:E))),"")</f>
        <v/>
      </c>
      <c r="M37" s="11" t="str">
        <f t="array" aca="1" ref="M37" ca="1">IFERROR(INDEX(client,SMALL(IF(site=$G37,ROW(zone)-1,""),COLUMN(F:F))),"")</f>
        <v/>
      </c>
      <c r="N37" s="11" t="str">
        <f t="array" aca="1" ref="N37" ca="1">IFERROR(INDEX(client,SMALL(IF(site=$G37,ROW(zone)-1,""),COLUMN(G:G))),"")</f>
        <v/>
      </c>
      <c r="O37" s="11" t="str">
        <f t="array" aca="1" ref="O37" ca="1">IFERROR(INDEX(client,SMALL(IF(site=$G37,ROW(zone)-1,""),COLUMN(H:H))),"")</f>
        <v/>
      </c>
      <c r="S37" t="str">
        <f>BD!A37&amp;BD!B37</f>
        <v>EMEIUnited Kingdom</v>
      </c>
    </row>
    <row r="38" spans="1:19">
      <c r="A38" t="str">
        <f t="array" aca="1" ref="A38" ca="1">INDEX(zone,MATCH(SMALL(COUNTIF(conca,"&lt;="&amp;conca),ROW(A37)),COUNTIF(conca,"&lt;="&amp;conca),0))</f>
        <v>AMERICAS</v>
      </c>
      <c r="B38" t="str">
        <f t="array" aca="1" ref="B38" ca="1">INDEX(country,MATCH(SMALL(COUNTIF(conca,"&lt;="&amp;conca),ROW(B37)),COUNTIF(conca,"&lt;="&amp;conca),0))</f>
        <v>United States</v>
      </c>
      <c r="C38" t="str">
        <f t="array" aca="1" ref="C38" ca="1">INDEX(site,SMALL(IF((zone=$A38)*(country=B38),ROW(zone)-1,""),SUMPRODUCT(--(A$2:A38&amp;B$2:B38=A38&amp;B38))))</f>
        <v>BB5 - FSS Hawaii IMP</v>
      </c>
      <c r="D38">
        <f ca="1">SUMPRODUCT(--(A$2:A38&amp;B$2:B38&amp;C$2:C38=A38&amp;B38&amp;C38))</f>
        <v>1</v>
      </c>
      <c r="E38" s="10" t="str">
        <f t="array" aca="1" ref="E38" ca="1">INDEX(bdtri,SMALL(IF(cold=1,ROW(cold)-1,""),ROW($A37)),COLUMN(A:A))</f>
        <v>AMERICAS</v>
      </c>
      <c r="F38" s="10" t="str">
        <f t="array" aca="1" ref="F38" ca="1">INDEX(bdtri,SMALL(IF(cold=1,ROW(cold)-1,""),ROW($A37)),COLUMN(B:B))</f>
        <v>United States</v>
      </c>
      <c r="G38" s="10" t="str">
        <f t="array" aca="1" ref="G38" ca="1">INDEX(bdtri,SMALL(IF(cold=1,ROW(cold)-1,""),ROW($A37)),COLUMN(C:C))</f>
        <v>BBM - FSS Boston</v>
      </c>
      <c r="H38" s="11" t="str">
        <f t="array" aca="1" ref="H38" ca="1">IFERROR(INDEX(client,SMALL(IF(site=$G38,ROW(zone)-1,""),COLUMN(A:A))),"")</f>
        <v>ZUSBBM</v>
      </c>
      <c r="I38" s="11" t="str">
        <f t="array" aca="1" ref="I38" ca="1">IFERROR(INDEX(client,SMALL(IF(site=$G38,ROW(zone)-1,""),COLUMN(B:B))),"")</f>
        <v/>
      </c>
      <c r="J38" s="11" t="str">
        <f t="array" aca="1" ref="J38" ca="1">IFERROR(INDEX(client,SMALL(IF(site=$G38,ROW(zone)-1,""),COLUMN(C:C))),"")</f>
        <v/>
      </c>
      <c r="K38" s="11" t="str">
        <f t="array" aca="1" ref="K38" ca="1">IFERROR(INDEX(client,SMALL(IF(site=$G38,ROW(zone)-1,""),COLUMN(D:D))),"")</f>
        <v/>
      </c>
      <c r="L38" s="11" t="str">
        <f t="array" aca="1" ref="L38" ca="1">IFERROR(INDEX(client,SMALL(IF(site=$G38,ROW(zone)-1,""),COLUMN(E:E))),"")</f>
        <v/>
      </c>
      <c r="M38" s="11" t="str">
        <f t="array" aca="1" ref="M38" ca="1">IFERROR(INDEX(client,SMALL(IF(site=$G38,ROW(zone)-1,""),COLUMN(F:F))),"")</f>
        <v/>
      </c>
      <c r="N38" s="11" t="str">
        <f t="array" aca="1" ref="N38" ca="1">IFERROR(INDEX(client,SMALL(IF(site=$G38,ROW(zone)-1,""),COLUMN(G:G))),"")</f>
        <v/>
      </c>
      <c r="O38" s="11" t="str">
        <f t="array" aca="1" ref="O38" ca="1">IFERROR(INDEX(client,SMALL(IF(site=$G38,ROW(zone)-1,""),COLUMN(H:H))),"")</f>
        <v/>
      </c>
      <c r="S38" t="str">
        <f>BD!A38&amp;BD!B38</f>
        <v>EMEIFrance</v>
      </c>
    </row>
    <row r="39" spans="1:19">
      <c r="A39" t="str">
        <f t="array" aca="1" ref="A39" ca="1">INDEX(zone,MATCH(SMALL(COUNTIF(conca,"&lt;="&amp;conca),ROW(A38)),COUNTIF(conca,"&lt;="&amp;conca),0))</f>
        <v>AMERICAS</v>
      </c>
      <c r="B39" t="str">
        <f t="array" aca="1" ref="B39" ca="1">INDEX(country,MATCH(SMALL(COUNTIF(conca,"&lt;="&amp;conca),ROW(B38)),COUNTIF(conca,"&lt;="&amp;conca),0))</f>
        <v>United States</v>
      </c>
      <c r="C39" t="str">
        <f t="array" aca="1" ref="C39" ca="1">INDEX(site,SMALL(IF((zone=$A39)*(country=B39),ROW(zone)-1,""),SUMPRODUCT(--(A$2:A39&amp;B$2:B39=A39&amp;B39))))</f>
        <v>BB7 - FSS Houston Galleria</v>
      </c>
      <c r="D39">
        <f ca="1">SUMPRODUCT(--(A$2:A39&amp;B$2:B39&amp;C$2:C39=A39&amp;B39&amp;C39))</f>
        <v>1</v>
      </c>
      <c r="E39" s="10" t="str">
        <f t="array" aca="1" ref="E39" ca="1">INDEX(bdtri,SMALL(IF(cold=1,ROW(cold)-1,""),ROW($A38)),COLUMN(A:A))</f>
        <v>AMERICAS</v>
      </c>
      <c r="F39" s="10" t="str">
        <f t="array" aca="1" ref="F39" ca="1">INDEX(bdtri,SMALL(IF(cold=1,ROW(cold)-1,""),ROW($A38)),COLUMN(B:B))</f>
        <v>United States</v>
      </c>
      <c r="G39" s="10" t="str">
        <f t="array" aca="1" ref="G39" ca="1">INDEX(bdtri,SMALL(IF(cold=1,ROW(cold)-1,""),ROW($A38)),COLUMN(C:C))</f>
        <v>BC3 - FSS Las Vegas Wynn</v>
      </c>
      <c r="H39" s="11" t="str">
        <f t="array" aca="1" ref="H39" ca="1">IFERROR(INDEX(client,SMALL(IF(site=$G39,ROW(zone)-1,""),COLUMN(A:A))),"")</f>
        <v>ZUSBC3</v>
      </c>
      <c r="I39" s="11" t="str">
        <f t="array" aca="1" ref="I39" ca="1">IFERROR(INDEX(client,SMALL(IF(site=$G39,ROW(zone)-1,""),COLUMN(B:B))),"")</f>
        <v/>
      </c>
      <c r="J39" s="11" t="str">
        <f t="array" aca="1" ref="J39" ca="1">IFERROR(INDEX(client,SMALL(IF(site=$G39,ROW(zone)-1,""),COLUMN(C:C))),"")</f>
        <v/>
      </c>
      <c r="K39" s="11" t="str">
        <f t="array" aca="1" ref="K39" ca="1">IFERROR(INDEX(client,SMALL(IF(site=$G39,ROW(zone)-1,""),COLUMN(D:D))),"")</f>
        <v/>
      </c>
      <c r="L39" s="11" t="str">
        <f t="array" aca="1" ref="L39" ca="1">IFERROR(INDEX(client,SMALL(IF(site=$G39,ROW(zone)-1,""),COLUMN(E:E))),"")</f>
        <v/>
      </c>
      <c r="M39" s="11" t="str">
        <f t="array" aca="1" ref="M39" ca="1">IFERROR(INDEX(client,SMALL(IF(site=$G39,ROW(zone)-1,""),COLUMN(F:F))),"")</f>
        <v/>
      </c>
      <c r="N39" s="11" t="str">
        <f t="array" aca="1" ref="N39" ca="1">IFERROR(INDEX(client,SMALL(IF(site=$G39,ROW(zone)-1,""),COLUMN(G:G))),"")</f>
        <v/>
      </c>
      <c r="O39" s="11" t="str">
        <f t="array" aca="1" ref="O39" ca="1">IFERROR(INDEX(client,SMALL(IF(site=$G39,ROW(zone)-1,""),COLUMN(H:H))),"")</f>
        <v/>
      </c>
      <c r="S39" t="str">
        <f>BD!A39&amp;BD!B39</f>
        <v>EMEIFrance</v>
      </c>
    </row>
    <row r="40" spans="1:19">
      <c r="A40" t="str">
        <f t="array" aca="1" ref="A40" ca="1">INDEX(zone,MATCH(SMALL(COUNTIF(conca,"&lt;="&amp;conca),ROW(A39)),COUNTIF(conca,"&lt;="&amp;conca),0))</f>
        <v>AMERICAS</v>
      </c>
      <c r="B40" t="str">
        <f t="array" aca="1" ref="B40" ca="1">INDEX(country,MATCH(SMALL(COUNTIF(conca,"&lt;="&amp;conca),ROW(B39)),COUNTIF(conca,"&lt;="&amp;conca),0))</f>
        <v>United States</v>
      </c>
      <c r="C40" t="str">
        <f t="array" aca="1" ref="C40" ca="1">INDEX(site,SMALL(IF((zone=$A40)*(country=B40),ROW(zone)-1,""),SUMPRODUCT(--(A$2:A40&amp;B$2:B40=A40&amp;B40))))</f>
        <v>BBM - FSS Boston</v>
      </c>
      <c r="D40">
        <f ca="1">SUMPRODUCT(--(A$2:A40&amp;B$2:B40&amp;C$2:C40=A40&amp;B40&amp;C40))</f>
        <v>1</v>
      </c>
      <c r="E40" s="10" t="str">
        <f t="array" aca="1" ref="E40" ca="1">INDEX(bdtri,SMALL(IF(cold=1,ROW(cold)-1,""),ROW($A39)),COLUMN(A:A))</f>
        <v>AMERICAS</v>
      </c>
      <c r="F40" s="10" t="str">
        <f t="array" aca="1" ref="F40" ca="1">INDEX(bdtri,SMALL(IF(cold=1,ROW(cold)-1,""),ROW($A39)),COLUMN(B:B))</f>
        <v>United States</v>
      </c>
      <c r="G40" s="10" t="str">
        <f t="array" aca="1" ref="G40" ca="1">INDEX(bdtri,SMALL(IF(cold=1,ROW(cold)-1,""),ROW($A39)),COLUMN(C:C))</f>
        <v>BD4 - FSS King of Prussia</v>
      </c>
      <c r="H40" s="11" t="str">
        <f t="array" aca="1" ref="H40" ca="1">IFERROR(INDEX(client,SMALL(IF(site=$G40,ROW(zone)-1,""),COLUMN(A:A))),"")</f>
        <v>ZUSBD4</v>
      </c>
      <c r="I40" s="11" t="str">
        <f t="array" aca="1" ref="I40" ca="1">IFERROR(INDEX(client,SMALL(IF(site=$G40,ROW(zone)-1,""),COLUMN(B:B))),"")</f>
        <v/>
      </c>
      <c r="J40" s="11" t="str">
        <f t="array" aca="1" ref="J40" ca="1">IFERROR(INDEX(client,SMALL(IF(site=$G40,ROW(zone)-1,""),COLUMN(C:C))),"")</f>
        <v/>
      </c>
      <c r="K40" s="11" t="str">
        <f t="array" aca="1" ref="K40" ca="1">IFERROR(INDEX(client,SMALL(IF(site=$G40,ROW(zone)-1,""),COLUMN(D:D))),"")</f>
        <v/>
      </c>
      <c r="L40" s="11" t="str">
        <f t="array" aca="1" ref="L40" ca="1">IFERROR(INDEX(client,SMALL(IF(site=$G40,ROW(zone)-1,""),COLUMN(E:E))),"")</f>
        <v/>
      </c>
      <c r="M40" s="11" t="str">
        <f t="array" aca="1" ref="M40" ca="1">IFERROR(INDEX(client,SMALL(IF(site=$G40,ROW(zone)-1,""),COLUMN(F:F))),"")</f>
        <v/>
      </c>
      <c r="N40" s="11" t="str">
        <f t="array" aca="1" ref="N40" ca="1">IFERROR(INDEX(client,SMALL(IF(site=$G40,ROW(zone)-1,""),COLUMN(G:G))),"")</f>
        <v/>
      </c>
      <c r="O40" s="11" t="str">
        <f t="array" aca="1" ref="O40" ca="1">IFERROR(INDEX(client,SMALL(IF(site=$G40,ROW(zone)-1,""),COLUMN(H:H))),"")</f>
        <v/>
      </c>
      <c r="S40" t="str">
        <f>BD!A40&amp;BD!B40</f>
        <v>EMEIFrance</v>
      </c>
    </row>
    <row r="41" spans="1:19">
      <c r="A41" t="str">
        <f t="array" aca="1" ref="A41" ca="1">INDEX(zone,MATCH(SMALL(COUNTIF(conca,"&lt;="&amp;conca),ROW(A40)),COUNTIF(conca,"&lt;="&amp;conca),0))</f>
        <v>AMERICAS</v>
      </c>
      <c r="B41" t="str">
        <f t="array" aca="1" ref="B41" ca="1">INDEX(country,MATCH(SMALL(COUNTIF(conca,"&lt;="&amp;conca),ROW(B40)),COUNTIF(conca,"&lt;="&amp;conca),0))</f>
        <v>United States</v>
      </c>
      <c r="C41" t="str">
        <f t="array" aca="1" ref="C41" ca="1">INDEX(site,SMALL(IF((zone=$A41)*(country=B41),ROW(zone)-1,""),SUMPRODUCT(--(A$2:A41&amp;B$2:B41=A41&amp;B41))))</f>
        <v>BBP - FSS Short Hills</v>
      </c>
      <c r="D41">
        <f ca="1">SUMPRODUCT(--(A$2:A41&amp;B$2:B41&amp;C$2:C41=A41&amp;B41&amp;C41))</f>
        <v>2</v>
      </c>
      <c r="E41" s="10" t="str">
        <f t="array" aca="1" ref="E41" ca="1">INDEX(bdtri,SMALL(IF(cold=1,ROW(cold)-1,""),ROW($A40)),COLUMN(A:A))</f>
        <v>AMERICAS</v>
      </c>
      <c r="F41" s="10" t="str">
        <f t="array" aca="1" ref="F41" ca="1">INDEX(bdtri,SMALL(IF(cold=1,ROW(cold)-1,""),ROW($A40)),COLUMN(B:B))</f>
        <v>United States</v>
      </c>
      <c r="G41" s="10" t="str">
        <f t="array" aca="1" ref="G41" ca="1">INDEX(bdtri,SMALL(IF(cold=1,ROW(cold)-1,""),ROW($A40)),COLUMN(C:C))</f>
        <v>B72 - SIS NY Saks</v>
      </c>
      <c r="H41" s="11" t="str">
        <f t="array" aca="1" ref="H41" ca="1">IFERROR(INDEX(client,SMALL(IF(site=$G41,ROW(zone)-1,""),COLUMN(A:A))),"")</f>
        <v>ZUSB72</v>
      </c>
      <c r="I41" s="11" t="str">
        <f t="array" aca="1" ref="I41" ca="1">IFERROR(INDEX(client,SMALL(IF(site=$G41,ROW(zone)-1,""),COLUMN(B:B))),"")</f>
        <v/>
      </c>
      <c r="J41" s="11" t="str">
        <f t="array" aca="1" ref="J41" ca="1">IFERROR(INDEX(client,SMALL(IF(site=$G41,ROW(zone)-1,""),COLUMN(C:C))),"")</f>
        <v/>
      </c>
      <c r="K41" s="11" t="str">
        <f t="array" aca="1" ref="K41" ca="1">IFERROR(INDEX(client,SMALL(IF(site=$G41,ROW(zone)-1,""),COLUMN(D:D))),"")</f>
        <v/>
      </c>
      <c r="L41" s="11" t="str">
        <f t="array" aca="1" ref="L41" ca="1">IFERROR(INDEX(client,SMALL(IF(site=$G41,ROW(zone)-1,""),COLUMN(E:E))),"")</f>
        <v/>
      </c>
      <c r="M41" s="11" t="str">
        <f t="array" aca="1" ref="M41" ca="1">IFERROR(INDEX(client,SMALL(IF(site=$G41,ROW(zone)-1,""),COLUMN(F:F))),"")</f>
        <v/>
      </c>
      <c r="N41" s="11" t="str">
        <f t="array" aca="1" ref="N41" ca="1">IFERROR(INDEX(client,SMALL(IF(site=$G41,ROW(zone)-1,""),COLUMN(G:G))),"")</f>
        <v/>
      </c>
      <c r="O41" s="11" t="str">
        <f t="array" aca="1" ref="O41" ca="1">IFERROR(INDEX(client,SMALL(IF(site=$G41,ROW(zone)-1,""),COLUMN(H:H))),"")</f>
        <v/>
      </c>
      <c r="S41" t="str">
        <f>BD!A41&amp;BD!B41</f>
        <v>EMEIFrance</v>
      </c>
    </row>
    <row r="42" spans="1:19">
      <c r="A42" t="str">
        <f t="array" aca="1" ref="A42" ca="1">INDEX(zone,MATCH(SMALL(COUNTIF(conca,"&lt;="&amp;conca),ROW(A41)),COUNTIF(conca,"&lt;="&amp;conca),0))</f>
        <v>AMERICAS</v>
      </c>
      <c r="B42" t="str">
        <f t="array" aca="1" ref="B42" ca="1">INDEX(country,MATCH(SMALL(COUNTIF(conca,"&lt;="&amp;conca),ROW(B41)),COUNTIF(conca,"&lt;="&amp;conca),0))</f>
        <v>United States</v>
      </c>
      <c r="C42" t="str">
        <f t="array" aca="1" ref="C42" ca="1">INDEX(site,SMALL(IF((zone=$A42)*(country=B42),ROW(zone)-1,""),SUMPRODUCT(--(A$2:A42&amp;B$2:B42=A42&amp;B42))))</f>
        <v>BC3 - FSS Las Vegas Wynn</v>
      </c>
      <c r="D42">
        <f ca="1">SUMPRODUCT(--(A$2:A42&amp;B$2:B42&amp;C$2:C42=A42&amp;B42&amp;C42))</f>
        <v>1</v>
      </c>
      <c r="E42" s="10" t="str">
        <f t="array" aca="1" ref="E42" ca="1">INDEX(bdtri,SMALL(IF(cold=1,ROW(cold)-1,""),ROW($A41)),COLUMN(A:A))</f>
        <v>AMERICAS</v>
      </c>
      <c r="F42" s="10" t="str">
        <f t="array" aca="1" ref="F42" ca="1">INDEX(bdtri,SMALL(IF(cold=1,ROW(cold)-1,""),ROW($A41)),COLUMN(B:B))</f>
        <v>United States</v>
      </c>
      <c r="G42" s="10" t="str">
        <f t="array" aca="1" ref="G42" ca="1">INDEX(bdtri,SMALL(IF(cold=1,ROW(cold)-1,""),ROW($A41)),COLUMN(C:C))</f>
        <v>BAA - SIS Chicago Nordstrom Women</v>
      </c>
      <c r="H42" s="11" t="str">
        <f t="array" aca="1" ref="H42" ca="1">IFERROR(INDEX(client,SMALL(IF(site=$G42,ROW(zone)-1,""),COLUMN(A:A))),"")</f>
        <v>ZUSBAA</v>
      </c>
      <c r="I42" s="11" t="str">
        <f t="array" aca="1" ref="I42" ca="1">IFERROR(INDEX(client,SMALL(IF(site=$G42,ROW(zone)-1,""),COLUMN(B:B))),"")</f>
        <v/>
      </c>
      <c r="J42" s="11" t="str">
        <f t="array" aca="1" ref="J42" ca="1">IFERROR(INDEX(client,SMALL(IF(site=$G42,ROW(zone)-1,""),COLUMN(C:C))),"")</f>
        <v/>
      </c>
      <c r="K42" s="11" t="str">
        <f t="array" aca="1" ref="K42" ca="1">IFERROR(INDEX(client,SMALL(IF(site=$G42,ROW(zone)-1,""),COLUMN(D:D))),"")</f>
        <v/>
      </c>
      <c r="L42" s="11" t="str">
        <f t="array" aca="1" ref="L42" ca="1">IFERROR(INDEX(client,SMALL(IF(site=$G42,ROW(zone)-1,""),COLUMN(E:E))),"")</f>
        <v/>
      </c>
      <c r="M42" s="11" t="str">
        <f t="array" aca="1" ref="M42" ca="1">IFERROR(INDEX(client,SMALL(IF(site=$G42,ROW(zone)-1,""),COLUMN(F:F))),"")</f>
        <v/>
      </c>
      <c r="N42" s="11" t="str">
        <f t="array" aca="1" ref="N42" ca="1">IFERROR(INDEX(client,SMALL(IF(site=$G42,ROW(zone)-1,""),COLUMN(G:G))),"")</f>
        <v/>
      </c>
      <c r="O42" s="11" t="str">
        <f t="array" aca="1" ref="O42" ca="1">IFERROR(INDEX(client,SMALL(IF(site=$G42,ROW(zone)-1,""),COLUMN(H:H))),"")</f>
        <v/>
      </c>
      <c r="S42" t="str">
        <f>BD!A42&amp;BD!B42</f>
        <v>EMEIBelgium</v>
      </c>
    </row>
    <row r="43" spans="1:19">
      <c r="A43" t="str">
        <f t="array" aca="1" ref="A43" ca="1">INDEX(zone,MATCH(SMALL(COUNTIF(conca,"&lt;="&amp;conca),ROW(A42)),COUNTIF(conca,"&lt;="&amp;conca),0))</f>
        <v>AMERICAS</v>
      </c>
      <c r="B43" t="str">
        <f t="array" aca="1" ref="B43" ca="1">INDEX(country,MATCH(SMALL(COUNTIF(conca,"&lt;="&amp;conca),ROW(B42)),COUNTIF(conca,"&lt;="&amp;conca),0))</f>
        <v>United States</v>
      </c>
      <c r="C43" t="str">
        <f t="array" aca="1" ref="C43" ca="1">INDEX(site,SMALL(IF((zone=$A43)*(country=B43),ROW(zone)-1,""),SUMPRODUCT(--(A$2:A43&amp;B$2:B43=A43&amp;B43))))</f>
        <v>BD4 - FSS King of Prussia</v>
      </c>
      <c r="D43">
        <f ca="1">SUMPRODUCT(--(A$2:A43&amp;B$2:B43&amp;C$2:C43=A43&amp;B43&amp;C43))</f>
        <v>1</v>
      </c>
      <c r="E43" s="10" t="str">
        <f t="array" aca="1" ref="E43" ca="1">INDEX(bdtri,SMALL(IF(cold=1,ROW(cold)-1,""),ROW($A42)),COLUMN(A:A))</f>
        <v>AMERICAS</v>
      </c>
      <c r="F43" s="10" t="str">
        <f t="array" aca="1" ref="F43" ca="1">INDEX(bdtri,SMALL(IF(cold=1,ROW(cold)-1,""),ROW($A42)),COLUMN(B:B))</f>
        <v>United States</v>
      </c>
      <c r="G43" s="10" t="str">
        <f t="array" aca="1" ref="G43" ca="1">INDEX(bdtri,SMALL(IF(cold=1,ROW(cold)-1,""),ROW($A42)),COLUMN(C:C))</f>
        <v>BAQ - SIS Houston Saks</v>
      </c>
      <c r="H43" s="11" t="str">
        <f t="array" aca="1" ref="H43" ca="1">IFERROR(INDEX(client,SMALL(IF(site=$G43,ROW(zone)-1,""),COLUMN(A:A))),"")</f>
        <v>ZUSBAQ</v>
      </c>
      <c r="I43" s="11" t="str">
        <f t="array" aca="1" ref="I43" ca="1">IFERROR(INDEX(client,SMALL(IF(site=$G43,ROW(zone)-1,""),COLUMN(B:B))),"")</f>
        <v/>
      </c>
      <c r="J43" s="11" t="str">
        <f t="array" aca="1" ref="J43" ca="1">IFERROR(INDEX(client,SMALL(IF(site=$G43,ROW(zone)-1,""),COLUMN(C:C))),"")</f>
        <v/>
      </c>
      <c r="K43" s="11" t="str">
        <f t="array" aca="1" ref="K43" ca="1">IFERROR(INDEX(client,SMALL(IF(site=$G43,ROW(zone)-1,""),COLUMN(D:D))),"")</f>
        <v/>
      </c>
      <c r="L43" s="11" t="str">
        <f t="array" aca="1" ref="L43" ca="1">IFERROR(INDEX(client,SMALL(IF(site=$G43,ROW(zone)-1,""),COLUMN(E:E))),"")</f>
        <v/>
      </c>
      <c r="M43" s="11" t="str">
        <f t="array" aca="1" ref="M43" ca="1">IFERROR(INDEX(client,SMALL(IF(site=$G43,ROW(zone)-1,""),COLUMN(F:F))),"")</f>
        <v/>
      </c>
      <c r="N43" s="11" t="str">
        <f t="array" aca="1" ref="N43" ca="1">IFERROR(INDEX(client,SMALL(IF(site=$G43,ROW(zone)-1,""),COLUMN(G:G))),"")</f>
        <v/>
      </c>
      <c r="O43" s="11" t="str">
        <f t="array" aca="1" ref="O43" ca="1">IFERROR(INDEX(client,SMALL(IF(site=$G43,ROW(zone)-1,""),COLUMN(H:H))),"")</f>
        <v/>
      </c>
      <c r="S43" t="str">
        <f>BD!A43&amp;BD!B43</f>
        <v>EMEIItaly</v>
      </c>
    </row>
    <row r="44" spans="1:19">
      <c r="A44" t="str">
        <f t="array" aca="1" ref="A44" ca="1">INDEX(zone,MATCH(SMALL(COUNTIF(conca,"&lt;="&amp;conca),ROW(A43)),COUNTIF(conca,"&lt;="&amp;conca),0))</f>
        <v>AMERICAS</v>
      </c>
      <c r="B44" t="str">
        <f t="array" aca="1" ref="B44" ca="1">INDEX(country,MATCH(SMALL(COUNTIF(conca,"&lt;="&amp;conca),ROW(B43)),COUNTIF(conca,"&lt;="&amp;conca),0))</f>
        <v>United States</v>
      </c>
      <c r="C44" t="str">
        <f t="array" aca="1" ref="C44" ca="1">INDEX(site,SMALL(IF((zone=$A44)*(country=B44),ROW(zone)-1,""),SUMPRODUCT(--(A$2:A44&amp;B$2:B44=A44&amp;B44))))</f>
        <v>B72 - SIS NY Saks</v>
      </c>
      <c r="D44">
        <f ca="1">SUMPRODUCT(--(A$2:A44&amp;B$2:B44&amp;C$2:C44=A44&amp;B44&amp;C44))</f>
        <v>1</v>
      </c>
      <c r="E44" s="10" t="str">
        <f t="array" aca="1" ref="E44" ca="1">INDEX(bdtri,SMALL(IF(cold=1,ROW(cold)-1,""),ROW($A43)),COLUMN(A:A))</f>
        <v>AMERICAS</v>
      </c>
      <c r="F44" s="10" t="str">
        <f t="array" aca="1" ref="F44" ca="1">INDEX(bdtri,SMALL(IF(cold=1,ROW(cold)-1,""),ROW($A43)),COLUMN(B:B))</f>
        <v>United States</v>
      </c>
      <c r="G44" s="10" t="str">
        <f t="array" aca="1" ref="G44" ca="1">INDEX(bdtri,SMALL(IF(cold=1,ROW(cold)-1,""),ROW($A43)),COLUMN(C:C))</f>
        <v>BAR - SIS Miami Nordstrom Aventura Women</v>
      </c>
      <c r="H44" s="11" t="str">
        <f t="array" aca="1" ref="H44" ca="1">IFERROR(INDEX(client,SMALL(IF(site=$G44,ROW(zone)-1,""),COLUMN(A:A))),"")</f>
        <v>ZUSBAR</v>
      </c>
      <c r="I44" s="11" t="str">
        <f t="array" aca="1" ref="I44" ca="1">IFERROR(INDEX(client,SMALL(IF(site=$G44,ROW(zone)-1,""),COLUMN(B:B))),"")</f>
        <v/>
      </c>
      <c r="J44" s="11" t="str">
        <f t="array" aca="1" ref="J44" ca="1">IFERROR(INDEX(client,SMALL(IF(site=$G44,ROW(zone)-1,""),COLUMN(C:C))),"")</f>
        <v/>
      </c>
      <c r="K44" s="11" t="str">
        <f t="array" aca="1" ref="K44" ca="1">IFERROR(INDEX(client,SMALL(IF(site=$G44,ROW(zone)-1,""),COLUMN(D:D))),"")</f>
        <v/>
      </c>
      <c r="L44" s="11" t="str">
        <f t="array" aca="1" ref="L44" ca="1">IFERROR(INDEX(client,SMALL(IF(site=$G44,ROW(zone)-1,""),COLUMN(E:E))),"")</f>
        <v/>
      </c>
      <c r="M44" s="11" t="str">
        <f t="array" aca="1" ref="M44" ca="1">IFERROR(INDEX(client,SMALL(IF(site=$G44,ROW(zone)-1,""),COLUMN(F:F))),"")</f>
        <v/>
      </c>
      <c r="N44" s="11" t="str">
        <f t="array" aca="1" ref="N44" ca="1">IFERROR(INDEX(client,SMALL(IF(site=$G44,ROW(zone)-1,""),COLUMN(G:G))),"")</f>
        <v/>
      </c>
      <c r="O44" s="11" t="str">
        <f t="array" aca="1" ref="O44" ca="1">IFERROR(INDEX(client,SMALL(IF(site=$G44,ROW(zone)-1,""),COLUMN(H:H))),"")</f>
        <v/>
      </c>
      <c r="S44" t="str">
        <f>BD!A44&amp;BD!B44</f>
        <v>EMEIItaly</v>
      </c>
    </row>
    <row r="45" spans="1:19">
      <c r="A45" t="str">
        <f t="array" aca="1" ref="A45" ca="1">INDEX(zone,MATCH(SMALL(COUNTIF(conca,"&lt;="&amp;conca),ROW(A44)),COUNTIF(conca,"&lt;="&amp;conca),0))</f>
        <v>AMERICAS</v>
      </c>
      <c r="B45" t="str">
        <f t="array" aca="1" ref="B45" ca="1">INDEX(country,MATCH(SMALL(COUNTIF(conca,"&lt;="&amp;conca),ROW(B44)),COUNTIF(conca,"&lt;="&amp;conca),0))</f>
        <v>United States</v>
      </c>
      <c r="C45" t="str">
        <f t="array" aca="1" ref="C45" ca="1">INDEX(site,SMALL(IF((zone=$A45)*(country=B45),ROW(zone)-1,""),SUMPRODUCT(--(A$2:A45&amp;B$2:B45=A45&amp;B45))))</f>
        <v>BAA - SIS Chicago Nordstrom Women</v>
      </c>
      <c r="D45">
        <f ca="1">SUMPRODUCT(--(A$2:A45&amp;B$2:B45&amp;C$2:C45=A45&amp;B45&amp;C45))</f>
        <v>1</v>
      </c>
      <c r="E45" s="10" t="str">
        <f t="array" aca="1" ref="E45" ca="1">INDEX(bdtri,SMALL(IF(cold=1,ROW(cold)-1,""),ROW($A44)),COLUMN(A:A))</f>
        <v>AMERICAS</v>
      </c>
      <c r="F45" s="10" t="str">
        <f t="array" aca="1" ref="F45" ca="1">INDEX(bdtri,SMALL(IF(cold=1,ROW(cold)-1,""),ROW($A44)),COLUMN(B:B))</f>
        <v>United States</v>
      </c>
      <c r="G45" s="10" t="str">
        <f t="array" aca="1" ref="G45" ca="1">INDEX(bdtri,SMALL(IF(cold=1,ROW(cold)-1,""),ROW($A44)),COLUMN(C:C))</f>
        <v>BBL - SIS Miami Nordstrom Aventura Men</v>
      </c>
      <c r="H45" s="11" t="str">
        <f t="array" aca="1" ref="H45" ca="1">IFERROR(INDEX(client,SMALL(IF(site=$G45,ROW(zone)-1,""),COLUMN(A:A))),"")</f>
        <v>ZUSBBL</v>
      </c>
      <c r="I45" s="11" t="str">
        <f t="array" aca="1" ref="I45" ca="1">IFERROR(INDEX(client,SMALL(IF(site=$G45,ROW(zone)-1,""),COLUMN(B:B))),"")</f>
        <v/>
      </c>
      <c r="J45" s="11" t="str">
        <f t="array" aca="1" ref="J45" ca="1">IFERROR(INDEX(client,SMALL(IF(site=$G45,ROW(zone)-1,""),COLUMN(C:C))),"")</f>
        <v/>
      </c>
      <c r="K45" s="11" t="str">
        <f t="array" aca="1" ref="K45" ca="1">IFERROR(INDEX(client,SMALL(IF(site=$G45,ROW(zone)-1,""),COLUMN(D:D))),"")</f>
        <v/>
      </c>
      <c r="L45" s="11" t="str">
        <f t="array" aca="1" ref="L45" ca="1">IFERROR(INDEX(client,SMALL(IF(site=$G45,ROW(zone)-1,""),COLUMN(E:E))),"")</f>
        <v/>
      </c>
      <c r="M45" s="11" t="str">
        <f t="array" aca="1" ref="M45" ca="1">IFERROR(INDEX(client,SMALL(IF(site=$G45,ROW(zone)-1,""),COLUMN(F:F))),"")</f>
        <v/>
      </c>
      <c r="N45" s="11" t="str">
        <f t="array" aca="1" ref="N45" ca="1">IFERROR(INDEX(client,SMALL(IF(site=$G45,ROW(zone)-1,""),COLUMN(G:G))),"")</f>
        <v/>
      </c>
      <c r="O45" s="11" t="str">
        <f t="array" aca="1" ref="O45" ca="1">IFERROR(INDEX(client,SMALL(IF(site=$G45,ROW(zone)-1,""),COLUMN(H:H))),"")</f>
        <v/>
      </c>
      <c r="S45" t="str">
        <f>BD!A45&amp;BD!B45</f>
        <v>EMEILuxembourg</v>
      </c>
    </row>
    <row r="46" spans="1:19">
      <c r="A46" t="str">
        <f t="array" aca="1" ref="A46" ca="1">INDEX(zone,MATCH(SMALL(COUNTIF(conca,"&lt;="&amp;conca),ROW(A45)),COUNTIF(conca,"&lt;="&amp;conca),0))</f>
        <v>AMERICAS</v>
      </c>
      <c r="B46" t="str">
        <f t="array" aca="1" ref="B46" ca="1">INDEX(country,MATCH(SMALL(COUNTIF(conca,"&lt;="&amp;conca),ROW(B45)),COUNTIF(conca,"&lt;="&amp;conca),0))</f>
        <v>United States</v>
      </c>
      <c r="C46" t="str">
        <f t="array" aca="1" ref="C46" ca="1">INDEX(site,SMALL(IF((zone=$A46)*(country=B46),ROW(zone)-1,""),SUMPRODUCT(--(A$2:A46&amp;B$2:B46=A46&amp;B46))))</f>
        <v>BAQ - SIS Houston Saks</v>
      </c>
      <c r="D46">
        <f ca="1">SUMPRODUCT(--(A$2:A46&amp;B$2:B46&amp;C$2:C46=A46&amp;B46&amp;C46))</f>
        <v>1</v>
      </c>
      <c r="E46" s="10" t="str">
        <f t="array" aca="1" ref="E46" ca="1">INDEX(bdtri,SMALL(IF(cold=1,ROW(cold)-1,""),ROW($A45)),COLUMN(A:A))</f>
        <v>AMERICAS</v>
      </c>
      <c r="F46" s="10" t="str">
        <f t="array" aca="1" ref="F46" ca="1">INDEX(bdtri,SMALL(IF(cold=1,ROW(cold)-1,""),ROW($A45)),COLUMN(B:B))</f>
        <v>United States</v>
      </c>
      <c r="G46" s="10" t="str">
        <f t="array" aca="1" ref="G46" ca="1">INDEX(bdtri,SMALL(IF(cold=1,ROW(cold)-1,""),ROW($A45)),COLUMN(C:C))</f>
        <v>BC4 - SIS NY Nordstrom Men</v>
      </c>
      <c r="H46" s="11" t="str">
        <f t="array" aca="1" ref="H46" ca="1">IFERROR(INDEX(client,SMALL(IF(site=$G46,ROW(zone)-1,""),COLUMN(A:A))),"")</f>
        <v>ZUSBC4</v>
      </c>
      <c r="I46" s="11" t="str">
        <f t="array" aca="1" ref="I46" ca="1">IFERROR(INDEX(client,SMALL(IF(site=$G46,ROW(zone)-1,""),COLUMN(B:B))),"")</f>
        <v/>
      </c>
      <c r="J46" s="11" t="str">
        <f t="array" aca="1" ref="J46" ca="1">IFERROR(INDEX(client,SMALL(IF(site=$G46,ROW(zone)-1,""),COLUMN(C:C))),"")</f>
        <v/>
      </c>
      <c r="K46" s="11" t="str">
        <f t="array" aca="1" ref="K46" ca="1">IFERROR(INDEX(client,SMALL(IF(site=$G46,ROW(zone)-1,""),COLUMN(D:D))),"")</f>
        <v/>
      </c>
      <c r="L46" s="11" t="str">
        <f t="array" aca="1" ref="L46" ca="1">IFERROR(INDEX(client,SMALL(IF(site=$G46,ROW(zone)-1,""),COLUMN(E:E))),"")</f>
        <v/>
      </c>
      <c r="M46" s="11" t="str">
        <f t="array" aca="1" ref="M46" ca="1">IFERROR(INDEX(client,SMALL(IF(site=$G46,ROW(zone)-1,""),COLUMN(F:F))),"")</f>
        <v/>
      </c>
      <c r="N46" s="11" t="str">
        <f t="array" aca="1" ref="N46" ca="1">IFERROR(INDEX(client,SMALL(IF(site=$G46,ROW(zone)-1,""),COLUMN(G:G))),"")</f>
        <v/>
      </c>
      <c r="O46" s="11" t="str">
        <f t="array" aca="1" ref="O46" ca="1">IFERROR(INDEX(client,SMALL(IF(site=$G46,ROW(zone)-1,""),COLUMN(H:H))),"")</f>
        <v/>
      </c>
      <c r="S46" t="str">
        <f>BD!A46&amp;BD!B46</f>
        <v>EMEIMonaco</v>
      </c>
    </row>
    <row r="47" spans="1:19">
      <c r="A47" t="str">
        <f t="array" aca="1" ref="A47" ca="1">INDEX(zone,MATCH(SMALL(COUNTIF(conca,"&lt;="&amp;conca),ROW(A46)),COUNTIF(conca,"&lt;="&amp;conca),0))</f>
        <v>AMERICAS</v>
      </c>
      <c r="B47" t="str">
        <f t="array" aca="1" ref="B47" ca="1">INDEX(country,MATCH(SMALL(COUNTIF(conca,"&lt;="&amp;conca),ROW(B46)),COUNTIF(conca,"&lt;="&amp;conca),0))</f>
        <v>United States</v>
      </c>
      <c r="C47" t="str">
        <f t="array" aca="1" ref="C47" ca="1">INDEX(site,SMALL(IF((zone=$A47)*(country=B47),ROW(zone)-1,""),SUMPRODUCT(--(A$2:A47&amp;B$2:B47=A47&amp;B47))))</f>
        <v>BAR - SIS Miami Nordstrom Aventura Women</v>
      </c>
      <c r="D47">
        <f ca="1">SUMPRODUCT(--(A$2:A47&amp;B$2:B47&amp;C$2:C47=A47&amp;B47&amp;C47))</f>
        <v>1</v>
      </c>
      <c r="E47" s="10" t="str">
        <f t="array" aca="1" ref="E47" ca="1">INDEX(bdtri,SMALL(IF(cold=1,ROW(cold)-1,""),ROW($A46)),COLUMN(A:A))</f>
        <v>AMERICAS</v>
      </c>
      <c r="F47" s="10" t="str">
        <f t="array" aca="1" ref="F47" ca="1">INDEX(bdtri,SMALL(IF(cold=1,ROW(cold)-1,""),ROW($A46)),COLUMN(B:B))</f>
        <v>United States</v>
      </c>
      <c r="G47" s="10" t="str">
        <f t="array" aca="1" ref="G47" ca="1">INDEX(bdtri,SMALL(IF(cold=1,ROW(cold)-1,""),ROW($A46)),COLUMN(C:C))</f>
        <v>WUSDBARN1 - BARNEY'S</v>
      </c>
      <c r="H47" s="11" t="str">
        <f t="array" aca="1" ref="H47" ca="1">IFERROR(INDEX(client,SMALL(IF(site=$G47,ROW(zone)-1,""),COLUMN(A:A))),"")</f>
        <v>BARNE003</v>
      </c>
      <c r="I47" s="11" t="str">
        <f t="array" aca="1" ref="I47" ca="1">IFERROR(INDEX(client,SMALL(IF(site=$G47,ROW(zone)-1,""),COLUMN(B:B))),"")</f>
        <v>BARNE76</v>
      </c>
      <c r="J47" s="11" t="str">
        <f t="array" aca="1" ref="J47" ca="1">IFERROR(INDEX(client,SMALL(IF(site=$G47,ROW(zone)-1,""),COLUMN(C:C))),"")</f>
        <v>BARNE88</v>
      </c>
      <c r="K47" s="11" t="str">
        <f t="array" aca="1" ref="K47" ca="1">IFERROR(INDEX(client,SMALL(IF(site=$G47,ROW(zone)-1,""),COLUMN(D:D))),"")</f>
        <v/>
      </c>
      <c r="L47" s="11" t="str">
        <f t="array" aca="1" ref="L47" ca="1">IFERROR(INDEX(client,SMALL(IF(site=$G47,ROW(zone)-1,""),COLUMN(E:E))),"")</f>
        <v/>
      </c>
      <c r="M47" s="11" t="str">
        <f t="array" aca="1" ref="M47" ca="1">IFERROR(INDEX(client,SMALL(IF(site=$G47,ROW(zone)-1,""),COLUMN(F:F))),"")</f>
        <v/>
      </c>
      <c r="N47" s="11" t="str">
        <f t="array" aca="1" ref="N47" ca="1">IFERROR(INDEX(client,SMALL(IF(site=$G47,ROW(zone)-1,""),COLUMN(G:G))),"")</f>
        <v/>
      </c>
      <c r="O47" s="11" t="str">
        <f t="array" aca="1" ref="O47" ca="1">IFERROR(INDEX(client,SMALL(IF(site=$G47,ROW(zone)-1,""),COLUMN(H:H))),"")</f>
        <v/>
      </c>
      <c r="S47" t="str">
        <f>BD!A47&amp;BD!B47</f>
        <v>EMEISpain</v>
      </c>
    </row>
    <row r="48" spans="1:19">
      <c r="A48" t="str">
        <f t="array" aca="1" ref="A48" ca="1">INDEX(zone,MATCH(SMALL(COUNTIF(conca,"&lt;="&amp;conca),ROW(A47)),COUNTIF(conca,"&lt;="&amp;conca),0))</f>
        <v>AMERICAS</v>
      </c>
      <c r="B48" t="str">
        <f t="array" aca="1" ref="B48" ca="1">INDEX(country,MATCH(SMALL(COUNTIF(conca,"&lt;="&amp;conca),ROW(B47)),COUNTIF(conca,"&lt;="&amp;conca),0))</f>
        <v>United States</v>
      </c>
      <c r="C48" t="str">
        <f t="array" aca="1" ref="C48" ca="1">INDEX(site,SMALL(IF((zone=$A48)*(country=B48),ROW(zone)-1,""),SUMPRODUCT(--(A$2:A48&amp;B$2:B48=A48&amp;B48))))</f>
        <v>BBL - SIS Miami Nordstrom Aventura Men</v>
      </c>
      <c r="D48">
        <f ca="1">SUMPRODUCT(--(A$2:A48&amp;B$2:B48&amp;C$2:C48=A48&amp;B48&amp;C48))</f>
        <v>1</v>
      </c>
      <c r="E48" s="10" t="str">
        <f t="array" aca="1" ref="E48" ca="1">INDEX(bdtri,SMALL(IF(cold=1,ROW(cold)-1,""),ROW($A47)),COLUMN(A:A))</f>
        <v>AMERICAS</v>
      </c>
      <c r="F48" s="10" t="str">
        <f t="array" aca="1" ref="F48" ca="1">INDEX(bdtri,SMALL(IF(cold=1,ROW(cold)-1,""),ROW($A47)),COLUMN(B:B))</f>
        <v>United States</v>
      </c>
      <c r="G48" s="10" t="str">
        <f t="array" aca="1" ref="G48" ca="1">INDEX(bdtri,SMALL(IF(cold=1,ROW(cold)-1,""),ROW($A47)),COLUMN(C:C))</f>
        <v>WUSDBERG1 - BERGDORF GOODMAN</v>
      </c>
      <c r="H48" s="11" t="str">
        <f t="array" aca="1" ref="H48" ca="1">IFERROR(INDEX(client,SMALL(IF(site=$G48,ROW(zone)-1,""),COLUMN(A:A))),"")</f>
        <v>BERG003</v>
      </c>
      <c r="I48" s="11" t="str">
        <f t="array" aca="1" ref="I48" ca="1">IFERROR(INDEX(client,SMALL(IF(site=$G48,ROW(zone)-1,""),COLUMN(B:B))),"")</f>
        <v>BG7099</v>
      </c>
      <c r="J48" s="11" t="str">
        <f t="array" aca="1" ref="J48" ca="1">IFERROR(INDEX(client,SMALL(IF(site=$G48,ROW(zone)-1,""),COLUMN(C:C))),"")</f>
        <v/>
      </c>
      <c r="K48" s="11" t="str">
        <f t="array" aca="1" ref="K48" ca="1">IFERROR(INDEX(client,SMALL(IF(site=$G48,ROW(zone)-1,""),COLUMN(D:D))),"")</f>
        <v/>
      </c>
      <c r="L48" s="11" t="str">
        <f t="array" aca="1" ref="L48" ca="1">IFERROR(INDEX(client,SMALL(IF(site=$G48,ROW(zone)-1,""),COLUMN(E:E))),"")</f>
        <v/>
      </c>
      <c r="M48" s="11" t="str">
        <f t="array" aca="1" ref="M48" ca="1">IFERROR(INDEX(client,SMALL(IF(site=$G48,ROW(zone)-1,""),COLUMN(F:F))),"")</f>
        <v/>
      </c>
      <c r="N48" s="11" t="str">
        <f t="array" aca="1" ref="N48" ca="1">IFERROR(INDEX(client,SMALL(IF(site=$G48,ROW(zone)-1,""),COLUMN(G:G))),"")</f>
        <v/>
      </c>
      <c r="O48" s="11" t="str">
        <f t="array" aca="1" ref="O48" ca="1">IFERROR(INDEX(client,SMALL(IF(site=$G48,ROW(zone)-1,""),COLUMN(H:H))),"")</f>
        <v/>
      </c>
      <c r="S48" t="str">
        <f>BD!A48&amp;BD!B48</f>
        <v>EMEISpain</v>
      </c>
    </row>
    <row r="49" spans="1:19">
      <c r="A49" t="str">
        <f t="array" aca="1" ref="A49" ca="1">INDEX(zone,MATCH(SMALL(COUNTIF(conca,"&lt;="&amp;conca),ROW(A48)),COUNTIF(conca,"&lt;="&amp;conca),0))</f>
        <v>AMERICAS</v>
      </c>
      <c r="B49" t="str">
        <f t="array" aca="1" ref="B49" ca="1">INDEX(country,MATCH(SMALL(COUNTIF(conca,"&lt;="&amp;conca),ROW(B48)),COUNTIF(conca,"&lt;="&amp;conca),0))</f>
        <v>United States</v>
      </c>
      <c r="C49" t="str">
        <f t="array" aca="1" ref="C49" ca="1">INDEX(site,SMALL(IF((zone=$A49)*(country=B49),ROW(zone)-1,""),SUMPRODUCT(--(A$2:A49&amp;B$2:B49=A49&amp;B49))))</f>
        <v>BC4 - SIS NY Nordstrom Men</v>
      </c>
      <c r="D49">
        <f ca="1">SUMPRODUCT(--(A$2:A49&amp;B$2:B49&amp;C$2:C49=A49&amp;B49&amp;C49))</f>
        <v>1</v>
      </c>
      <c r="E49" s="10" t="str">
        <f t="array" aca="1" ref="E49" ca="1">INDEX(bdtri,SMALL(IF(cold=1,ROW(cold)-1,""),ROW($A48)),COLUMN(A:A))</f>
        <v>AMERICAS</v>
      </c>
      <c r="F49" s="10" t="str">
        <f t="array" aca="1" ref="F49" ca="1">INDEX(bdtri,SMALL(IF(cold=1,ROW(cold)-1,""),ROW($A48)),COLUMN(B:B))</f>
        <v>United States</v>
      </c>
      <c r="G49" s="10" t="str">
        <f t="array" aca="1" ref="G49" ca="1">INDEX(bdtri,SMALL(IF(cold=1,ROW(cold)-1,""),ROW($A48)),COLUMN(C:C))</f>
        <v>WUSDJEFF1 - JEFFREY</v>
      </c>
      <c r="H49" s="11" t="str">
        <f t="array" aca="1" ref="H49" ca="1">IFERROR(INDEX(client,SMALL(IF(site=$G49,ROW(zone)-1,""),COLUMN(A:A))),"")</f>
        <v>JEFFR001</v>
      </c>
      <c r="I49" s="11" t="str">
        <f t="array" aca="1" ref="I49" ca="1">IFERROR(INDEX(client,SMALL(IF(site=$G49,ROW(zone)-1,""),COLUMN(B:B))),"")</f>
        <v>JEFFR002</v>
      </c>
      <c r="J49" s="11" t="str">
        <f t="array" aca="1" ref="J49" ca="1">IFERROR(INDEX(client,SMALL(IF(site=$G49,ROW(zone)-1,""),COLUMN(C:C))),"")</f>
        <v/>
      </c>
      <c r="K49" s="11" t="str">
        <f t="array" aca="1" ref="K49" ca="1">IFERROR(INDEX(client,SMALL(IF(site=$G49,ROW(zone)-1,""),COLUMN(D:D))),"")</f>
        <v/>
      </c>
      <c r="L49" s="11" t="str">
        <f t="array" aca="1" ref="L49" ca="1">IFERROR(INDEX(client,SMALL(IF(site=$G49,ROW(zone)-1,""),COLUMN(E:E))),"")</f>
        <v/>
      </c>
      <c r="M49" s="11" t="str">
        <f t="array" aca="1" ref="M49" ca="1">IFERROR(INDEX(client,SMALL(IF(site=$G49,ROW(zone)-1,""),COLUMN(F:F))),"")</f>
        <v/>
      </c>
      <c r="N49" s="11" t="str">
        <f t="array" aca="1" ref="N49" ca="1">IFERROR(INDEX(client,SMALL(IF(site=$G49,ROW(zone)-1,""),COLUMN(G:G))),"")</f>
        <v/>
      </c>
      <c r="O49" s="11" t="str">
        <f t="array" aca="1" ref="O49" ca="1">IFERROR(INDEX(client,SMALL(IF(site=$G49,ROW(zone)-1,""),COLUMN(H:H))),"")</f>
        <v/>
      </c>
      <c r="S49" t="str">
        <f>BD!A49&amp;BD!B49</f>
        <v>EMEISwitzerland</v>
      </c>
    </row>
    <row r="50" spans="1:19">
      <c r="A50" t="str">
        <f t="array" aca="1" ref="A50" ca="1">INDEX(zone,MATCH(SMALL(COUNTIF(conca,"&lt;="&amp;conca),ROW(A49)),COUNTIF(conca,"&lt;="&amp;conca),0))</f>
        <v>AMERICAS</v>
      </c>
      <c r="B50" t="str">
        <f t="array" aca="1" ref="B50" ca="1">INDEX(country,MATCH(SMALL(COUNTIF(conca,"&lt;="&amp;conca),ROW(B49)),COUNTIF(conca,"&lt;="&amp;conca),0))</f>
        <v>United States</v>
      </c>
      <c r="C50" t="str">
        <f t="array" aca="1" ref="C50" ca="1">INDEX(site,SMALL(IF((zone=$A50)*(country=B50),ROW(zone)-1,""),SUMPRODUCT(--(A$2:A50&amp;B$2:B50=A50&amp;B50))))</f>
        <v>WUSDBARN1 - BARNEY'S</v>
      </c>
      <c r="D50">
        <f ca="1">SUMPRODUCT(--(A$2:A50&amp;B$2:B50&amp;C$2:C50=A50&amp;B50&amp;C50))</f>
        <v>1</v>
      </c>
      <c r="E50" s="10" t="str">
        <f t="array" aca="1" ref="E50" ca="1">INDEX(bdtri,SMALL(IF(cold=1,ROW(cold)-1,""),ROW($A49)),COLUMN(A:A))</f>
        <v>AMERICAS</v>
      </c>
      <c r="F50" s="10" t="str">
        <f t="array" aca="1" ref="F50" ca="1">INDEX(bdtri,SMALL(IF(cold=1,ROW(cold)-1,""),ROW($A49)),COLUMN(B:B))</f>
        <v>United States</v>
      </c>
      <c r="G50" s="10" t="str">
        <f t="array" aca="1" ref="G50" ca="1">INDEX(bdtri,SMALL(IF(cold=1,ROW(cold)-1,""),ROW($A49)),COLUMN(C:C))</f>
        <v>WUSDNEIM1 - NEIMAN MARCUS</v>
      </c>
      <c r="H50" s="11" t="str">
        <f t="array" aca="1" ref="H50" ca="1">IFERROR(INDEX(client,SMALL(IF(site=$G50,ROW(zone)-1,""),COLUMN(A:A))),"")</f>
        <v>NEIMA004</v>
      </c>
      <c r="I50" s="11" t="str">
        <f t="array" aca="1" ref="I50" ca="1">IFERROR(INDEX(client,SMALL(IF(site=$G50,ROW(zone)-1,""),COLUMN(B:B))),"")</f>
        <v>NEIMA010</v>
      </c>
      <c r="J50" s="11" t="str">
        <f t="array" aca="1" ref="J50" ca="1">IFERROR(INDEX(client,SMALL(IF(site=$G50,ROW(zone)-1,""),COLUMN(C:C))),"")</f>
        <v>NMG7079</v>
      </c>
      <c r="K50" s="11" t="str">
        <f t="array" aca="1" ref="K50" ca="1">IFERROR(INDEX(client,SMALL(IF(site=$G50,ROW(zone)-1,""),COLUMN(D:D))),"")</f>
        <v>NMG7099</v>
      </c>
      <c r="L50" s="11" t="str">
        <f t="array" aca="1" ref="L50" ca="1">IFERROR(INDEX(client,SMALL(IF(site=$G50,ROW(zone)-1,""),COLUMN(E:E))),"")</f>
        <v>NEIMA005</v>
      </c>
      <c r="M50" s="11" t="str">
        <f t="array" aca="1" ref="M50" ca="1">IFERROR(INDEX(client,SMALL(IF(site=$G50,ROW(zone)-1,""),COLUMN(F:F))),"")</f>
        <v>NMD7088</v>
      </c>
      <c r="N50" s="11" t="str">
        <f t="array" aca="1" ref="N50" ca="1">IFERROR(INDEX(client,SMALL(IF(site=$G50,ROW(zone)-1,""),COLUMN(G:G))),"")</f>
        <v/>
      </c>
      <c r="O50" s="11" t="str">
        <f t="array" aca="1" ref="O50" ca="1">IFERROR(INDEX(client,SMALL(IF(site=$G50,ROW(zone)-1,""),COLUMN(H:H))),"")</f>
        <v/>
      </c>
      <c r="S50" t="str">
        <f>BD!A50&amp;BD!B50</f>
        <v>EMEISwitzerland</v>
      </c>
    </row>
    <row r="51" spans="1:19">
      <c r="A51" t="str">
        <f t="array" aca="1" ref="A51" ca="1">INDEX(zone,MATCH(SMALL(COUNTIF(conca,"&lt;="&amp;conca),ROW(A50)),COUNTIF(conca,"&lt;="&amp;conca),0))</f>
        <v>AMERICAS</v>
      </c>
      <c r="B51" t="str">
        <f t="array" aca="1" ref="B51" ca="1">INDEX(country,MATCH(SMALL(COUNTIF(conca,"&lt;="&amp;conca),ROW(B50)),COUNTIF(conca,"&lt;="&amp;conca),0))</f>
        <v>United States</v>
      </c>
      <c r="C51" t="str">
        <f t="array" aca="1" ref="C51" ca="1">INDEX(site,SMALL(IF((zone=$A51)*(country=B51),ROW(zone)-1,""),SUMPRODUCT(--(A$2:A51&amp;B$2:B51=A51&amp;B51))))</f>
        <v>WUSDBARN1 - BARNEY'S</v>
      </c>
      <c r="D51">
        <f ca="1">SUMPRODUCT(--(A$2:A51&amp;B$2:B51&amp;C$2:C51=A51&amp;B51&amp;C51))</f>
        <v>2</v>
      </c>
      <c r="E51" s="10" t="str">
        <f t="array" aca="1" ref="E51" ca="1">INDEX(bdtri,SMALL(IF(cold=1,ROW(cold)-1,""),ROW($A50)),COLUMN(A:A))</f>
        <v>AMERICAS</v>
      </c>
      <c r="F51" s="10" t="str">
        <f t="array" aca="1" ref="F51" ca="1">INDEX(bdtri,SMALL(IF(cold=1,ROW(cold)-1,""),ROW($A50)),COLUMN(B:B))</f>
        <v>United States</v>
      </c>
      <c r="G51" s="10" t="str">
        <f t="array" aca="1" ref="G51" ca="1">INDEX(bdtri,SMALL(IF(cold=1,ROW(cold)-1,""),ROW($A50)),COLUMN(C:C))</f>
        <v>WUSDNORD1 - NORDSTROM</v>
      </c>
      <c r="H51" s="11" t="str">
        <f t="array" aca="1" ref="H51" ca="1">IFERROR(INDEX(client,SMALL(IF(site=$G51,ROW(zone)-1,""),COLUMN(A:A))),"")</f>
        <v>NORDC299</v>
      </c>
      <c r="I51" s="11" t="str">
        <f t="array" aca="1" ref="I51" ca="1">IFERROR(INDEX(client,SMALL(IF(site=$G51,ROW(zone)-1,""),COLUMN(B:B))),"")</f>
        <v>NORDC399</v>
      </c>
      <c r="J51" s="11" t="str">
        <f t="array" aca="1" ref="J51" ca="1">IFERROR(INDEX(client,SMALL(IF(site=$G51,ROW(zone)-1,""),COLUMN(C:C))),"")</f>
        <v>NORDC499</v>
      </c>
      <c r="K51" s="11" t="str">
        <f t="array" aca="1" ref="K51" ca="1">IFERROR(INDEX(client,SMALL(IF(site=$G51,ROW(zone)-1,""),COLUMN(D:D))),"")</f>
        <v>NORDC599</v>
      </c>
      <c r="L51" s="11" t="str">
        <f t="array" aca="1" ref="L51" ca="1">IFERROR(INDEX(client,SMALL(IF(site=$G51,ROW(zone)-1,""),COLUMN(E:E))),"")</f>
        <v>NORDC699</v>
      </c>
      <c r="M51" s="11" t="str">
        <f t="array" aca="1" ref="M51" ca="1">IFERROR(INDEX(client,SMALL(IF(site=$G51,ROW(zone)-1,""),COLUMN(F:F))),"")</f>
        <v>NORDC799</v>
      </c>
      <c r="N51" s="11" t="str">
        <f t="array" aca="1" ref="N51" ca="1">IFERROR(INDEX(client,SMALL(IF(site=$G51,ROW(zone)-1,""),COLUMN(G:G))),"")</f>
        <v>NORDC89</v>
      </c>
      <c r="O51" s="11" t="str">
        <f t="array" aca="1" ref="O51" ca="1">IFERROR(INDEX(client,SMALL(IF(site=$G51,ROW(zone)-1,""),COLUMN(H:H))),"")</f>
        <v>NORDS003</v>
      </c>
      <c r="P51" t="str">
        <f t="array" aca="1" ref="P51" ca="1">IFERROR(INDEX(client,SMALL(IF(site=$G51,ROW(zone)-1,""),COLUMN(I:I))),"")</f>
        <v/>
      </c>
      <c r="S51" t="str">
        <f>BD!A51&amp;BD!B51</f>
        <v>AMERICASCanada</v>
      </c>
    </row>
    <row r="52" spans="1:19">
      <c r="A52" t="str">
        <f t="array" aca="1" ref="A52" ca="1">INDEX(zone,MATCH(SMALL(COUNTIF(conca,"&lt;="&amp;conca),ROW(A51)),COUNTIF(conca,"&lt;="&amp;conca),0))</f>
        <v>AMERICAS</v>
      </c>
      <c r="B52" t="str">
        <f t="array" aca="1" ref="B52" ca="1">INDEX(country,MATCH(SMALL(COUNTIF(conca,"&lt;="&amp;conca),ROW(B51)),COUNTIF(conca,"&lt;="&amp;conca),0))</f>
        <v>United States</v>
      </c>
      <c r="C52" t="str">
        <f t="array" aca="1" ref="C52" ca="1">INDEX(site,SMALL(IF((zone=$A52)*(country=B52),ROW(zone)-1,""),SUMPRODUCT(--(A$2:A52&amp;B$2:B52=A52&amp;B52))))</f>
        <v>WUSDBARN1 - BARNEY'S</v>
      </c>
      <c r="D52">
        <f ca="1">SUMPRODUCT(--(A$2:A52&amp;B$2:B52&amp;C$2:C52=A52&amp;B52&amp;C52))</f>
        <v>3</v>
      </c>
      <c r="E52" s="10" t="str">
        <f t="array" aca="1" ref="E52" ca="1">INDEX(bdtri,SMALL(IF(cold=1,ROW(cold)-1,""),ROW($A51)),COLUMN(A:A))</f>
        <v>AMERICAS</v>
      </c>
      <c r="F52" s="10" t="str">
        <f t="array" aca="1" ref="F52" ca="1">INDEX(bdtri,SMALL(IF(cold=1,ROW(cold)-1,""),ROW($A51)),COLUMN(B:B))</f>
        <v>United States</v>
      </c>
      <c r="G52" s="10" t="str">
        <f t="array" aca="1" ref="G52" ca="1">INDEX(bdtri,SMALL(IF(cold=1,ROW(cold)-1,""),ROW($A51)),COLUMN(C:C))</f>
        <v>WUSDSAKS1 - SAKS</v>
      </c>
      <c r="H52" s="11" t="str">
        <f t="array" aca="1" ref="H52" ca="1">IFERROR(INDEX(client,SMALL(IF(site=$G52,ROW(zone)-1,""),COLUMN(A:A))),"")</f>
        <v>SAKS003</v>
      </c>
      <c r="I52" s="11" t="str">
        <f t="array" aca="1" ref="I52" ca="1">IFERROR(INDEX(client,SMALL(IF(site=$G52,ROW(zone)-1,""),COLUMN(B:B))),"")</f>
        <v>SAKSWBDC</v>
      </c>
      <c r="J52" s="11" t="str">
        <f t="array" aca="1" ref="J52" ca="1">IFERROR(INDEX(client,SMALL(IF(site=$G52,ROW(zone)-1,""),COLUMN(C:C))),"")</f>
        <v>SAKS008</v>
      </c>
      <c r="K52" s="11" t="str">
        <f t="array" aca="1" ref="K52" ca="1">IFERROR(INDEX(client,SMALL(IF(site=$G52,ROW(zone)-1,""),COLUMN(D:D))),"")</f>
        <v>SAKSTNDC</v>
      </c>
      <c r="L52" s="11" t="str">
        <f t="array" aca="1" ref="L52" ca="1">IFERROR(INDEX(client,SMALL(IF(site=$G52,ROW(zone)-1,""),COLUMN(E:E))),"")</f>
        <v/>
      </c>
      <c r="M52" s="11" t="str">
        <f t="array" aca="1" ref="M52" ca="1">IFERROR(INDEX(client,SMALL(IF(site=$G52,ROW(zone)-1,""),COLUMN(F:F))),"")</f>
        <v/>
      </c>
      <c r="N52" s="11" t="str">
        <f t="array" aca="1" ref="N52" ca="1">IFERROR(INDEX(client,SMALL(IF(site=$G52,ROW(zone)-1,""),COLUMN(G:G))),"")</f>
        <v/>
      </c>
      <c r="O52" s="11" t="str">
        <f t="array" aca="1" ref="O52" ca="1">IFERROR(INDEX(client,SMALL(IF(site=$G52,ROW(zone)-1,""),COLUMN(H:H))),"")</f>
        <v/>
      </c>
      <c r="P52" t="str">
        <f t="array" aca="1" ref="P52" ca="1">IFERROR(INDEX(client,SMALL(IF(site=$G52,ROW(zone)-1,""),COLUMN(I:I))),"")</f>
        <v/>
      </c>
      <c r="S52" t="str">
        <f>BD!A52&amp;BD!B52</f>
        <v>AMERICASCanada</v>
      </c>
    </row>
    <row r="53" spans="1:19">
      <c r="A53" t="str">
        <f t="array" aca="1" ref="A53" ca="1">INDEX(zone,MATCH(SMALL(COUNTIF(conca,"&lt;="&amp;conca),ROW(A52)),COUNTIF(conca,"&lt;="&amp;conca),0))</f>
        <v>AMERICAS</v>
      </c>
      <c r="B53" t="str">
        <f t="array" aca="1" ref="B53" ca="1">INDEX(country,MATCH(SMALL(COUNTIF(conca,"&lt;="&amp;conca),ROW(B52)),COUNTIF(conca,"&lt;="&amp;conca),0))</f>
        <v>United States</v>
      </c>
      <c r="C53" t="str">
        <f t="array" aca="1" ref="C53" ca="1">INDEX(site,SMALL(IF((zone=$A53)*(country=B53),ROW(zone)-1,""),SUMPRODUCT(--(A$2:A53&amp;B$2:B53=A53&amp;B53))))</f>
        <v>WUSDBERG1 - BERGDORF GOODMAN</v>
      </c>
      <c r="D53">
        <f ca="1">SUMPRODUCT(--(A$2:A53&amp;B$2:B53&amp;C$2:C53=A53&amp;B53&amp;C53))</f>
        <v>1</v>
      </c>
      <c r="E53" s="10" t="str">
        <f t="array" aca="1" ref="E53" ca="1">INDEX(bdtri,SMALL(IF(cold=1,ROW(cold)-1,""),ROW($A52)),COLUMN(A:A))</f>
        <v>AMERICAS</v>
      </c>
      <c r="F53" s="10" t="str">
        <f t="array" aca="1" ref="F53" ca="1">INDEX(bdtri,SMALL(IF(cold=1,ROW(cold)-1,""),ROW($A52)),COLUMN(B:B))</f>
        <v>United States</v>
      </c>
      <c r="G53" s="10" t="str">
        <f t="array" aca="1" ref="G53" ca="1">INDEX(bdtri,SMALL(IF(cold=1,ROW(cold)-1,""),ROW($A52)),COLUMN(C:C))</f>
        <v>P04 - Sample Ecom US</v>
      </c>
      <c r="H53" s="11" t="str">
        <f t="array" aca="1" ref="H53" ca="1">IFERROR(INDEX(client,SMALL(IF(site=$G53,ROW(zone)-1,""),COLUMN(A:A))),"")</f>
        <v>ZUSP04</v>
      </c>
      <c r="I53" s="11" t="str">
        <f t="array" aca="1" ref="I53" ca="1">IFERROR(INDEX(client,SMALL(IF(site=$G53,ROW(zone)-1,""),COLUMN(B:B))),"")</f>
        <v/>
      </c>
      <c r="J53" s="11" t="str">
        <f t="array" aca="1" ref="J53" ca="1">IFERROR(INDEX(client,SMALL(IF(site=$G53,ROW(zone)-1,""),COLUMN(C:C))),"")</f>
        <v/>
      </c>
      <c r="K53" s="11" t="str">
        <f t="array" aca="1" ref="K53" ca="1">IFERROR(INDEX(client,SMALL(IF(site=$G53,ROW(zone)-1,""),COLUMN(D:D))),"")</f>
        <v/>
      </c>
      <c r="L53" s="11" t="str">
        <f t="array" aca="1" ref="L53" ca="1">IFERROR(INDEX(client,SMALL(IF(site=$G53,ROW(zone)-1,""),COLUMN(E:E))),"")</f>
        <v/>
      </c>
      <c r="M53" s="11" t="str">
        <f t="array" aca="1" ref="M53" ca="1">IFERROR(INDEX(client,SMALL(IF(site=$G53,ROW(zone)-1,""),COLUMN(F:F))),"")</f>
        <v/>
      </c>
      <c r="N53" s="11" t="str">
        <f t="array" aca="1" ref="N53" ca="1">IFERROR(INDEX(client,SMALL(IF(site=$G53,ROW(zone)-1,""),COLUMN(G:G))),"")</f>
        <v/>
      </c>
      <c r="O53" s="11" t="str">
        <f t="array" aca="1" ref="O53" ca="1">IFERROR(INDEX(client,SMALL(IF(site=$G53,ROW(zone)-1,""),COLUMN(H:H))),"")</f>
        <v/>
      </c>
      <c r="S53" t="str">
        <f>BD!A53&amp;BD!B53</f>
        <v>AMERICASCanada</v>
      </c>
    </row>
    <row r="54" spans="1:19">
      <c r="A54" t="str">
        <f t="array" aca="1" ref="A54" ca="1">INDEX(zone,MATCH(SMALL(COUNTIF(conca,"&lt;="&amp;conca),ROW(A53)),COUNTIF(conca,"&lt;="&amp;conca),0))</f>
        <v>AMERICAS</v>
      </c>
      <c r="B54" t="str">
        <f t="array" aca="1" ref="B54" ca="1">INDEX(country,MATCH(SMALL(COUNTIF(conca,"&lt;="&amp;conca),ROW(B53)),COUNTIF(conca,"&lt;="&amp;conca),0))</f>
        <v>United States</v>
      </c>
      <c r="C54" t="str">
        <f t="array" aca="1" ref="C54" ca="1">INDEX(site,SMALL(IF((zone=$A54)*(country=B54),ROW(zone)-1,""),SUMPRODUCT(--(A$2:A54&amp;B$2:B54=A54&amp;B54))))</f>
        <v>WUSDBERG1 - BERGDORF GOODMAN</v>
      </c>
      <c r="D54">
        <f ca="1">SUMPRODUCT(--(A$2:A54&amp;B$2:B54&amp;C$2:C54=A54&amp;B54&amp;C54))</f>
        <v>2</v>
      </c>
      <c r="E54" s="10" t="str">
        <f t="array" aca="1" ref="E54" ca="1">INDEX(bdtri,SMALL(IF(cold=1,ROW(cold)-1,""),ROW($A53)),COLUMN(A:A))</f>
        <v>AMERICAS</v>
      </c>
      <c r="F54" s="10" t="str">
        <f t="array" aca="1" ref="F54" ca="1">INDEX(bdtri,SMALL(IF(cold=1,ROW(cold)-1,""),ROW($A53)),COLUMN(B:B))</f>
        <v>United States</v>
      </c>
      <c r="G54" s="10" t="str">
        <f t="array" aca="1" ref="G54" ca="1">INDEX(bdtri,SMALL(IF(cold=1,ROW(cold)-1,""),ROW($A53)),COLUMN(C:C))</f>
        <v>B25 - E-Com North America</v>
      </c>
      <c r="H54" s="11" t="str">
        <f t="array" aca="1" ref="H54" ca="1">IFERROR(INDEX(client,SMALL(IF(site=$G54,ROW(zone)-1,""),COLUMN(A:A))),"")</f>
        <v>ZUSB25</v>
      </c>
      <c r="I54" s="11" t="str">
        <f t="array" aca="1" ref="I54" ca="1">IFERROR(INDEX(client,SMALL(IF(site=$G54,ROW(zone)-1,""),COLUMN(B:B))),"")</f>
        <v/>
      </c>
      <c r="J54" s="11" t="str">
        <f t="array" aca="1" ref="J54" ca="1">IFERROR(INDEX(client,SMALL(IF(site=$G54,ROW(zone)-1,""),COLUMN(C:C))),"")</f>
        <v/>
      </c>
      <c r="K54" s="11" t="str">
        <f t="array" aca="1" ref="K54" ca="1">IFERROR(INDEX(client,SMALL(IF(site=$G54,ROW(zone)-1,""),COLUMN(D:D))),"")</f>
        <v/>
      </c>
      <c r="L54" s="11" t="str">
        <f t="array" aca="1" ref="L54" ca="1">IFERROR(INDEX(client,SMALL(IF(site=$G54,ROW(zone)-1,""),COLUMN(E:E))),"")</f>
        <v/>
      </c>
      <c r="M54" s="11" t="str">
        <f t="array" aca="1" ref="M54" ca="1">IFERROR(INDEX(client,SMALL(IF(site=$G54,ROW(zone)-1,""),COLUMN(F:F))),"")</f>
        <v/>
      </c>
      <c r="N54" s="11" t="str">
        <f t="array" aca="1" ref="N54" ca="1">IFERROR(INDEX(client,SMALL(IF(site=$G54,ROW(zone)-1,""),COLUMN(G:G))),"")</f>
        <v/>
      </c>
      <c r="O54" s="11" t="str">
        <f t="array" aca="1" ref="O54" ca="1">IFERROR(INDEX(client,SMALL(IF(site=$G54,ROW(zone)-1,""),COLUMN(H:H))),"")</f>
        <v/>
      </c>
      <c r="S54" t="str">
        <f>BD!A54&amp;BD!B54</f>
        <v>AMERICASCanada</v>
      </c>
    </row>
    <row r="55" spans="1:19">
      <c r="A55" t="str">
        <f t="array" aca="1" ref="A55" ca="1">INDEX(zone,MATCH(SMALL(COUNTIF(conca,"&lt;="&amp;conca),ROW(A54)),COUNTIF(conca,"&lt;="&amp;conca),0))</f>
        <v>AMERICAS</v>
      </c>
      <c r="B55" t="str">
        <f t="array" aca="1" ref="B55" ca="1">INDEX(country,MATCH(SMALL(COUNTIF(conca,"&lt;="&amp;conca),ROW(B54)),COUNTIF(conca,"&lt;="&amp;conca),0))</f>
        <v>United States</v>
      </c>
      <c r="C55" t="str">
        <f t="array" aca="1" ref="C55" ca="1">INDEX(site,SMALL(IF((zone=$A55)*(country=B55),ROW(zone)-1,""),SUMPRODUCT(--(A$2:A55&amp;B$2:B55=A55&amp;B55))))</f>
        <v>WUSDJEFF1 - JEFFREY</v>
      </c>
      <c r="D55">
        <f ca="1">SUMPRODUCT(--(A$2:A55&amp;B$2:B55&amp;C$2:C55=A55&amp;B55&amp;C55))</f>
        <v>1</v>
      </c>
      <c r="E55" s="10" t="str">
        <f t="array" aca="1" ref="E55" ca="1">INDEX(bdtri,SMALL(IF(cold=1,ROW(cold)-1,""),ROW($A54)),COLUMN(A:A))</f>
        <v>AMERICAS</v>
      </c>
      <c r="F55" s="10" t="str">
        <f t="array" aca="1" ref="F55" ca="1">INDEX(bdtri,SMALL(IF(cold=1,ROW(cold)-1,""),ROW($A54)),COLUMN(B:B))</f>
        <v>United States</v>
      </c>
      <c r="G55" s="10" t="str">
        <f t="array" aca="1" ref="G55" ca="1">INDEX(bdtri,SMALL(IF(cold=1,ROW(cold)-1,""),ROW($A54)),COLUMN(C:C))</f>
        <v>WUSDMODA1 - MODA OPERANDI</v>
      </c>
      <c r="H55" s="11" t="str">
        <f t="array" aca="1" ref="H55" ca="1">IFERROR(INDEX(client,SMALL(IF(site=$G55,ROW(zone)-1,""),COLUMN(A:A))),"")</f>
        <v>MODA001</v>
      </c>
      <c r="I55" s="11" t="str">
        <f t="array" aca="1" ref="I55" ca="1">IFERROR(INDEX(client,SMALL(IF(site=$G55,ROW(zone)-1,""),COLUMN(B:B))),"")</f>
        <v/>
      </c>
      <c r="J55" s="11" t="str">
        <f t="array" aca="1" ref="J55" ca="1">IFERROR(INDEX(client,SMALL(IF(site=$G55,ROW(zone)-1,""),COLUMN(C:C))),"")</f>
        <v/>
      </c>
      <c r="K55" s="11" t="str">
        <f t="array" aca="1" ref="K55" ca="1">IFERROR(INDEX(client,SMALL(IF(site=$G55,ROW(zone)-1,""),COLUMN(D:D))),"")</f>
        <v/>
      </c>
      <c r="L55" s="11" t="str">
        <f t="array" aca="1" ref="L55" ca="1">IFERROR(INDEX(client,SMALL(IF(site=$G55,ROW(zone)-1,""),COLUMN(E:E))),"")</f>
        <v/>
      </c>
      <c r="M55" s="11" t="str">
        <f t="array" aca="1" ref="M55" ca="1">IFERROR(INDEX(client,SMALL(IF(site=$G55,ROW(zone)-1,""),COLUMN(F:F))),"")</f>
        <v/>
      </c>
      <c r="N55" s="11" t="str">
        <f t="array" aca="1" ref="N55" ca="1">IFERROR(INDEX(client,SMALL(IF(site=$G55,ROW(zone)-1,""),COLUMN(G:G))),"")</f>
        <v/>
      </c>
      <c r="O55" s="11" t="str">
        <f t="array" aca="1" ref="O55" ca="1">IFERROR(INDEX(client,SMALL(IF(site=$G55,ROW(zone)-1,""),COLUMN(H:H))),"")</f>
        <v/>
      </c>
      <c r="S55" t="str">
        <f>BD!A55&amp;BD!B55</f>
        <v>AMERICASCanada</v>
      </c>
    </row>
    <row r="56" spans="1:19">
      <c r="A56" t="str">
        <f t="array" aca="1" ref="A56" ca="1">INDEX(zone,MATCH(SMALL(COUNTIF(conca,"&lt;="&amp;conca),ROW(A55)),COUNTIF(conca,"&lt;="&amp;conca),0))</f>
        <v>AMERICAS</v>
      </c>
      <c r="B56" t="str">
        <f t="array" aca="1" ref="B56" ca="1">INDEX(country,MATCH(SMALL(COUNTIF(conca,"&lt;="&amp;conca),ROW(B55)),COUNTIF(conca,"&lt;="&amp;conca),0))</f>
        <v>United States</v>
      </c>
      <c r="C56" t="str">
        <f t="array" aca="1" ref="C56" ca="1">INDEX(site,SMALL(IF((zone=$A56)*(country=B56),ROW(zone)-1,""),SUMPRODUCT(--(A$2:A56&amp;B$2:B56=A56&amp;B56))))</f>
        <v>WUSDJEFF1 - JEFFREY</v>
      </c>
      <c r="D56">
        <f ca="1">SUMPRODUCT(--(A$2:A56&amp;B$2:B56&amp;C$2:C56=A56&amp;B56&amp;C56))</f>
        <v>2</v>
      </c>
      <c r="E56" s="10" t="str">
        <f t="array" aca="1" ref="E56" ca="1">INDEX(bdtri,SMALL(IF(cold=1,ROW(cold)-1,""),ROW($A55)),COLUMN(A:A))</f>
        <v>AMERICAS</v>
      </c>
      <c r="F56" s="10" t="str">
        <f t="array" aca="1" ref="F56" ca="1">INDEX(bdtri,SMALL(IF(cold=1,ROW(cold)-1,""),ROW($A55)),COLUMN(B:B))</f>
        <v>United States</v>
      </c>
      <c r="G56" s="10" t="str">
        <f t="array" aca="1" ref="G56" ca="1">INDEX(bdtri,SMALL(IF(cold=1,ROW(cold)-1,""),ROW($A55)),COLUMN(C:C))</f>
        <v>WUSENETU1 - YNAP CORPORATION</v>
      </c>
      <c r="H56" s="11" t="str">
        <f t="array" aca="1" ref="H56" ca="1">IFERROR(INDEX(client,SMALL(IF(site=$G56,ROW(zone)-1,""),COLUMN(A:A))),"")</f>
        <v>NETUS002</v>
      </c>
      <c r="I56" s="11" t="str">
        <f t="array" aca="1" ref="I56" ca="1">IFERROR(INDEX(client,SMALL(IF(site=$G56,ROW(zone)-1,""),COLUMN(B:B))),"")</f>
        <v>NETUS100</v>
      </c>
      <c r="J56" s="11" t="str">
        <f t="array" aca="1" ref="J56" ca="1">IFERROR(INDEX(client,SMALL(IF(site=$G56,ROW(zone)-1,""),COLUMN(C:C))),"")</f>
        <v/>
      </c>
      <c r="K56" s="11" t="str">
        <f t="array" aca="1" ref="K56" ca="1">IFERROR(INDEX(client,SMALL(IF(site=$G56,ROW(zone)-1,""),COLUMN(D:D))),"")</f>
        <v/>
      </c>
      <c r="L56" s="11" t="str">
        <f t="array" aca="1" ref="L56" ca="1">IFERROR(INDEX(client,SMALL(IF(site=$G56,ROW(zone)-1,""),COLUMN(E:E))),"")</f>
        <v/>
      </c>
      <c r="M56" s="11" t="str">
        <f t="array" aca="1" ref="M56" ca="1">IFERROR(INDEX(client,SMALL(IF(site=$G56,ROW(zone)-1,""),COLUMN(F:F))),"")</f>
        <v/>
      </c>
      <c r="N56" s="11" t="str">
        <f t="array" aca="1" ref="N56" ca="1">IFERROR(INDEX(client,SMALL(IF(site=$G56,ROW(zone)-1,""),COLUMN(G:G))),"")</f>
        <v/>
      </c>
      <c r="O56" s="11" t="str">
        <f t="array" aca="1" ref="O56" ca="1">IFERROR(INDEX(client,SMALL(IF(site=$G56,ROW(zone)-1,""),COLUMN(H:H))),"")</f>
        <v/>
      </c>
      <c r="S56" t="str">
        <f>BD!A56&amp;BD!B56</f>
        <v>AMERICASCanada</v>
      </c>
    </row>
    <row r="57" spans="1:19">
      <c r="A57" t="str">
        <f t="array" aca="1" ref="A57" ca="1">INDEX(zone,MATCH(SMALL(COUNTIF(conca,"&lt;="&amp;conca),ROW(A56)),COUNTIF(conca,"&lt;="&amp;conca),0))</f>
        <v>AMERICAS</v>
      </c>
      <c r="B57" t="str">
        <f t="array" aca="1" ref="B57" ca="1">INDEX(country,MATCH(SMALL(COUNTIF(conca,"&lt;="&amp;conca),ROW(B56)),COUNTIF(conca,"&lt;="&amp;conca),0))</f>
        <v>United States</v>
      </c>
      <c r="C57" t="str">
        <f t="array" aca="1" ref="C57" ca="1">INDEX(site,SMALL(IF((zone=$A57)*(country=B57),ROW(zone)-1,""),SUMPRODUCT(--(A$2:A57&amp;B$2:B57=A57&amp;B57))))</f>
        <v>WUSDNEIM1 - NEIMAN MARCUS</v>
      </c>
      <c r="D57">
        <f ca="1">SUMPRODUCT(--(A$2:A57&amp;B$2:B57&amp;C$2:C57=A57&amp;B57&amp;C57))</f>
        <v>1</v>
      </c>
      <c r="E57" s="10" t="str">
        <f t="array" aca="1" ref="E57" ca="1">INDEX(bdtri,SMALL(IF(cold=1,ROW(cold)-1,""),ROW($A56)),COLUMN(A:A))</f>
        <v>APAC</v>
      </c>
      <c r="F57" s="10" t="str">
        <f t="array" aca="1" ref="F57" ca="1">INDEX(bdtri,SMALL(IF(cold=1,ROW(cold)-1,""),ROW($A56)),COLUMN(B:B))</f>
        <v>Australia</v>
      </c>
      <c r="G57" s="10" t="str">
        <f t="array" aca="1" ref="G57" ca="1">INDEX(bdtri,SMALL(IF(cold=1,ROW(cold)-1,""),ROW($A56)),COLUMN(C:C))</f>
        <v>WAUDDJON1 - DAVID JONES PTY</v>
      </c>
      <c r="H57" s="11" t="str">
        <f t="array" aca="1" ref="H57" ca="1">IFERROR(INDEX(client,SMALL(IF(site=$G57,ROW(zone)-1,""),COLUMN(A:A))),"")</f>
        <v>DJONE001</v>
      </c>
      <c r="I57" s="11" t="str">
        <f t="array" aca="1" ref="I57" ca="1">IFERROR(INDEX(client,SMALL(IF(site=$G57,ROW(zone)-1,""),COLUMN(B:B))),"")</f>
        <v/>
      </c>
      <c r="J57" s="11" t="str">
        <f t="array" aca="1" ref="J57" ca="1">IFERROR(INDEX(client,SMALL(IF(site=$G57,ROW(zone)-1,""),COLUMN(C:C))),"")</f>
        <v/>
      </c>
      <c r="K57" s="11" t="str">
        <f t="array" aca="1" ref="K57" ca="1">IFERROR(INDEX(client,SMALL(IF(site=$G57,ROW(zone)-1,""),COLUMN(D:D))),"")</f>
        <v/>
      </c>
      <c r="L57" s="11" t="str">
        <f t="array" aca="1" ref="L57" ca="1">IFERROR(INDEX(client,SMALL(IF(site=$G57,ROW(zone)-1,""),COLUMN(E:E))),"")</f>
        <v/>
      </c>
      <c r="M57" s="11" t="str">
        <f t="array" aca="1" ref="M57" ca="1">IFERROR(INDEX(client,SMALL(IF(site=$G57,ROW(zone)-1,""),COLUMN(F:F))),"")</f>
        <v/>
      </c>
      <c r="N57" s="11" t="str">
        <f t="array" aca="1" ref="N57" ca="1">IFERROR(INDEX(client,SMALL(IF(site=$G57,ROW(zone)-1,""),COLUMN(G:G))),"")</f>
        <v/>
      </c>
      <c r="O57" s="11" t="str">
        <f t="array" aca="1" ref="O57" ca="1">IFERROR(INDEX(client,SMALL(IF(site=$G57,ROW(zone)-1,""),COLUMN(H:H))),"")</f>
        <v/>
      </c>
      <c r="S57" t="str">
        <f>BD!A57&amp;BD!B57</f>
        <v>AMERICASCanada</v>
      </c>
    </row>
    <row r="58" spans="1:19">
      <c r="A58" t="str">
        <f t="array" aca="1" ref="A58" ca="1">INDEX(zone,MATCH(SMALL(COUNTIF(conca,"&lt;="&amp;conca),ROW(A57)),COUNTIF(conca,"&lt;="&amp;conca),0))</f>
        <v>AMERICAS</v>
      </c>
      <c r="B58" t="str">
        <f t="array" aca="1" ref="B58" ca="1">INDEX(country,MATCH(SMALL(COUNTIF(conca,"&lt;="&amp;conca),ROW(B57)),COUNTIF(conca,"&lt;="&amp;conca),0))</f>
        <v>United States</v>
      </c>
      <c r="C58" t="str">
        <f t="array" aca="1" ref="C58" ca="1">INDEX(site,SMALL(IF((zone=$A58)*(country=B58),ROW(zone)-1,""),SUMPRODUCT(--(A$2:A58&amp;B$2:B58=A58&amp;B58))))</f>
        <v>WUSDNEIM1 - NEIMAN MARCUS</v>
      </c>
      <c r="D58">
        <f ca="1">SUMPRODUCT(--(A$2:A58&amp;B$2:B58&amp;C$2:C58=A58&amp;B58&amp;C58))</f>
        <v>2</v>
      </c>
      <c r="E58" s="10" t="str">
        <f t="array" aca="1" ref="E58" ca="1">INDEX(bdtri,SMALL(IF(cold=1,ROW(cold)-1,""),ROW($A57)),COLUMN(A:A))</f>
        <v>APAC</v>
      </c>
      <c r="F58" s="10" t="str">
        <f t="array" aca="1" ref="F58" ca="1">INDEX(bdtri,SMALL(IF(cold=1,ROW(cold)-1,""),ROW($A57)),COLUMN(B:B))</f>
        <v>Hong Kong</v>
      </c>
      <c r="G58" s="10" t="str">
        <f t="array" aca="1" ref="G58" ca="1">INDEX(bdtri,SMALL(IF(cold=1,ROW(cold)-1,""),ROW($A57)),COLUMN(C:C))</f>
        <v>WHKDONPH1 - PEDDER VISION</v>
      </c>
      <c r="H58" s="11" t="str">
        <f t="array" aca="1" ref="H58" ca="1">IFERROR(INDEX(client,SMALL(IF(site=$G58,ROW(zone)-1,""),COLUMN(A:A))),"")</f>
        <v>ONPHK001</v>
      </c>
      <c r="I58" s="11" t="str">
        <f t="array" aca="1" ref="I58" ca="1">IFERROR(INDEX(client,SMALL(IF(site=$G58,ROW(zone)-1,""),COLUMN(B:B))),"")</f>
        <v/>
      </c>
      <c r="J58" s="11" t="str">
        <f t="array" aca="1" ref="J58" ca="1">IFERROR(INDEX(client,SMALL(IF(site=$G58,ROW(zone)-1,""),COLUMN(C:C))),"")</f>
        <v/>
      </c>
      <c r="K58" s="11" t="str">
        <f t="array" aca="1" ref="K58" ca="1">IFERROR(INDEX(client,SMALL(IF(site=$G58,ROW(zone)-1,""),COLUMN(D:D))),"")</f>
        <v/>
      </c>
      <c r="L58" s="11" t="str">
        <f t="array" aca="1" ref="L58" ca="1">IFERROR(INDEX(client,SMALL(IF(site=$G58,ROW(zone)-1,""),COLUMN(E:E))),"")</f>
        <v/>
      </c>
      <c r="M58" s="11" t="str">
        <f t="array" aca="1" ref="M58" ca="1">IFERROR(INDEX(client,SMALL(IF(site=$G58,ROW(zone)-1,""),COLUMN(F:F))),"")</f>
        <v/>
      </c>
      <c r="N58" s="11" t="str">
        <f t="array" aca="1" ref="N58" ca="1">IFERROR(INDEX(client,SMALL(IF(site=$G58,ROW(zone)-1,""),COLUMN(G:G))),"")</f>
        <v/>
      </c>
      <c r="O58" s="11" t="str">
        <f t="array" aca="1" ref="O58" ca="1">IFERROR(INDEX(client,SMALL(IF(site=$G58,ROW(zone)-1,""),COLUMN(H:H))),"")</f>
        <v/>
      </c>
      <c r="S58" t="str">
        <f>BD!A58&amp;BD!B58</f>
        <v>AMERICASMexico</v>
      </c>
    </row>
    <row r="59" spans="1:19">
      <c r="A59" t="str">
        <f t="array" aca="1" ref="A59" ca="1">INDEX(zone,MATCH(SMALL(COUNTIF(conca,"&lt;="&amp;conca),ROW(A58)),COUNTIF(conca,"&lt;="&amp;conca),0))</f>
        <v>AMERICAS</v>
      </c>
      <c r="B59" t="str">
        <f t="array" aca="1" ref="B59" ca="1">INDEX(country,MATCH(SMALL(COUNTIF(conca,"&lt;="&amp;conca),ROW(B58)),COUNTIF(conca,"&lt;="&amp;conca),0))</f>
        <v>United States</v>
      </c>
      <c r="C59" t="str">
        <f t="array" aca="1" ref="C59" ca="1">INDEX(site,SMALL(IF((zone=$A59)*(country=B59),ROW(zone)-1,""),SUMPRODUCT(--(A$2:A59&amp;B$2:B59=A59&amp;B59))))</f>
        <v>WUSDNEIM1 - NEIMAN MARCUS</v>
      </c>
      <c r="D59">
        <f ca="1">SUMPRODUCT(--(A$2:A59&amp;B$2:B59&amp;C$2:C59=A59&amp;B59&amp;C59))</f>
        <v>3</v>
      </c>
      <c r="E59" s="10" t="str">
        <f t="array" aca="1" ref="E59" ca="1">INDEX(bdtri,SMALL(IF(cold=1,ROW(cold)-1,""),ROW($A58)),COLUMN(A:A))</f>
        <v>APAC</v>
      </c>
      <c r="F59" s="10" t="str">
        <f t="array" aca="1" ref="F59" ca="1">INDEX(bdtri,SMALL(IF(cold=1,ROW(cold)-1,""),ROW($A58)),COLUMN(B:B))</f>
        <v>Hong Kong</v>
      </c>
      <c r="G59" s="10" t="str">
        <f t="array" aca="1" ref="G59" ca="1">INDEX(bdtri,SMALL(IF(cold=1,ROW(cold)-1,""),ROW($A58)),COLUMN(C:C))</f>
        <v>WHKDONPJ1 - PEDDER GROUP</v>
      </c>
      <c r="H59" s="11" t="str">
        <f t="array" aca="1" ref="H59" ca="1">IFERROR(INDEX(client,SMALL(IF(site=$G59,ROW(zone)-1,""),COLUMN(A:A))),"")</f>
        <v>ONPJK001</v>
      </c>
      <c r="I59" s="11" t="str">
        <f t="array" aca="1" ref="I59" ca="1">IFERROR(INDEX(client,SMALL(IF(site=$G59,ROW(zone)-1,""),COLUMN(B:B))),"")</f>
        <v/>
      </c>
      <c r="J59" s="11" t="str">
        <f t="array" aca="1" ref="J59" ca="1">IFERROR(INDEX(client,SMALL(IF(site=$G59,ROW(zone)-1,""),COLUMN(C:C))),"")</f>
        <v/>
      </c>
      <c r="K59" s="11" t="str">
        <f t="array" aca="1" ref="K59" ca="1">IFERROR(INDEX(client,SMALL(IF(site=$G59,ROW(zone)-1,""),COLUMN(D:D))),"")</f>
        <v/>
      </c>
      <c r="L59" s="11" t="str">
        <f t="array" aca="1" ref="L59" ca="1">IFERROR(INDEX(client,SMALL(IF(site=$G59,ROW(zone)-1,""),COLUMN(E:E))),"")</f>
        <v/>
      </c>
      <c r="M59" s="11" t="str">
        <f t="array" aca="1" ref="M59" ca="1">IFERROR(INDEX(client,SMALL(IF(site=$G59,ROW(zone)-1,""),COLUMN(F:F))),"")</f>
        <v/>
      </c>
      <c r="N59" s="11" t="str">
        <f t="array" aca="1" ref="N59" ca="1">IFERROR(INDEX(client,SMALL(IF(site=$G59,ROW(zone)-1,""),COLUMN(G:G))),"")</f>
        <v/>
      </c>
      <c r="O59" s="11" t="str">
        <f t="array" aca="1" ref="O59" ca="1">IFERROR(INDEX(client,SMALL(IF(site=$G59,ROW(zone)-1,""),COLUMN(H:H))),"")</f>
        <v/>
      </c>
      <c r="S59" t="str">
        <f>BD!A59&amp;BD!B59</f>
        <v>AMERICASMexico</v>
      </c>
    </row>
    <row r="60" spans="1:19">
      <c r="A60" t="str">
        <f t="array" aca="1" ref="A60" ca="1">INDEX(zone,MATCH(SMALL(COUNTIF(conca,"&lt;="&amp;conca),ROW(A59)),COUNTIF(conca,"&lt;="&amp;conca),0))</f>
        <v>AMERICAS</v>
      </c>
      <c r="B60" t="str">
        <f t="array" aca="1" ref="B60" ca="1">INDEX(country,MATCH(SMALL(COUNTIF(conca,"&lt;="&amp;conca),ROW(B59)),COUNTIF(conca,"&lt;="&amp;conca),0))</f>
        <v>United States</v>
      </c>
      <c r="C60" t="str">
        <f t="array" aca="1" ref="C60" ca="1">INDEX(site,SMALL(IF((zone=$A60)*(country=B60),ROW(zone)-1,""),SUMPRODUCT(--(A$2:A60&amp;B$2:B60=A60&amp;B60))))</f>
        <v>WUSDNEIM1 - NEIMAN MARCUS</v>
      </c>
      <c r="D60">
        <f ca="1">SUMPRODUCT(--(A$2:A60&amp;B$2:B60&amp;C$2:C60=A60&amp;B60&amp;C60))</f>
        <v>4</v>
      </c>
      <c r="E60" s="10" t="str">
        <f t="array" aca="1" ref="E60" ca="1">INDEX(bdtri,SMALL(IF(cold=1,ROW(cold)-1,""),ROW($A59)),COLUMN(A:A))</f>
        <v>APAC</v>
      </c>
      <c r="F60" s="10" t="str">
        <f t="array" aca="1" ref="F60" ca="1">INDEX(bdtri,SMALL(IF(cold=1,ROW(cold)-1,""),ROW($A59)),COLUMN(B:B))</f>
        <v>Hong Kong</v>
      </c>
      <c r="G60" s="10" t="str">
        <f t="array" aca="1" ref="G60" ca="1">INDEX(bdtri,SMALL(IF(cold=1,ROW(cold)-1,""),ROW($A59)),COLUMN(C:C))</f>
        <v>B77 - E-Com Asia</v>
      </c>
      <c r="H60" s="11" t="str">
        <f t="array" aca="1" ref="H60" ca="1">IFERROR(INDEX(client,SMALL(IF(site=$G60,ROW(zone)-1,""),COLUMN(A:A))),"")</f>
        <v>ZZHK07</v>
      </c>
      <c r="I60" s="11" t="str">
        <f t="array" aca="1" ref="I60" ca="1">IFERROR(INDEX(client,SMALL(IF(site=$G60,ROW(zone)-1,""),COLUMN(B:B))),"")</f>
        <v/>
      </c>
      <c r="J60" s="11" t="str">
        <f t="array" aca="1" ref="J60" ca="1">IFERROR(INDEX(client,SMALL(IF(site=$G60,ROW(zone)-1,""),COLUMN(C:C))),"")</f>
        <v/>
      </c>
      <c r="K60" s="11" t="str">
        <f t="array" aca="1" ref="K60" ca="1">IFERROR(INDEX(client,SMALL(IF(site=$G60,ROW(zone)-1,""),COLUMN(D:D))),"")</f>
        <v/>
      </c>
      <c r="L60" s="11" t="str">
        <f t="array" aca="1" ref="L60" ca="1">IFERROR(INDEX(client,SMALL(IF(site=$G60,ROW(zone)-1,""),COLUMN(E:E))),"")</f>
        <v/>
      </c>
      <c r="M60" s="11" t="str">
        <f t="array" aca="1" ref="M60" ca="1">IFERROR(INDEX(client,SMALL(IF(site=$G60,ROW(zone)-1,""),COLUMN(F:F))),"")</f>
        <v/>
      </c>
      <c r="N60" s="11" t="str">
        <f t="array" aca="1" ref="N60" ca="1">IFERROR(INDEX(client,SMALL(IF(site=$G60,ROW(zone)-1,""),COLUMN(G:G))),"")</f>
        <v/>
      </c>
      <c r="O60" s="11" t="str">
        <f t="array" aca="1" ref="O60" ca="1">IFERROR(INDEX(client,SMALL(IF(site=$G60,ROW(zone)-1,""),COLUMN(H:H))),"")</f>
        <v/>
      </c>
      <c r="S60" t="str">
        <f>BD!A60&amp;BD!B60</f>
        <v>AMERICASMexico</v>
      </c>
    </row>
    <row r="61" spans="1:19">
      <c r="A61" t="str">
        <f t="array" aca="1" ref="A61" ca="1">INDEX(zone,MATCH(SMALL(COUNTIF(conca,"&lt;="&amp;conca),ROW(A60)),COUNTIF(conca,"&lt;="&amp;conca),0))</f>
        <v>AMERICAS</v>
      </c>
      <c r="B61" t="str">
        <f t="array" aca="1" ref="B61" ca="1">INDEX(country,MATCH(SMALL(COUNTIF(conca,"&lt;="&amp;conca),ROW(B60)),COUNTIF(conca,"&lt;="&amp;conca),0))</f>
        <v>United States</v>
      </c>
      <c r="C61" t="str">
        <f t="array" aca="1" ref="C61" ca="1">INDEX(site,SMALL(IF((zone=$A61)*(country=B61),ROW(zone)-1,""),SUMPRODUCT(--(A$2:A61&amp;B$2:B61=A61&amp;B61))))</f>
        <v>WUSDNORD1 - NORDSTROM</v>
      </c>
      <c r="D61">
        <f ca="1">SUMPRODUCT(--(A$2:A61&amp;B$2:B61&amp;C$2:C61=A61&amp;B61&amp;C61))</f>
        <v>1</v>
      </c>
      <c r="E61" s="10" t="str">
        <f t="array" aca="1" ref="E61" ca="1">INDEX(bdtri,SMALL(IF(cold=1,ROW(cold)-1,""),ROW($A60)),COLUMN(A:A))</f>
        <v>APAC</v>
      </c>
      <c r="F61" s="10" t="str">
        <f t="array" aca="1" ref="F61" ca="1">INDEX(bdtri,SMALL(IF(cold=1,ROW(cold)-1,""),ROW($A60)),COLUMN(B:B))</f>
        <v>Japan</v>
      </c>
      <c r="G61" s="10" t="str">
        <f t="array" aca="1" ref="G61" ca="1">INDEX(bdtri,SMALL(IF(cold=1,ROW(cold)-1,""),ROW($A60)),COLUMN(C:C))</f>
        <v>WJPDAOI1 - AOI COMPANY</v>
      </c>
      <c r="H61" s="11" t="str">
        <f t="array" aca="1" ref="H61" ca="1">IFERROR(INDEX(client,SMALL(IF(site=$G61,ROW(zone)-1,""),COLUMN(A:A))),"")</f>
        <v>AOI001</v>
      </c>
      <c r="I61" s="11" t="str">
        <f t="array" aca="1" ref="I61" ca="1">IFERROR(INDEX(client,SMALL(IF(site=$G61,ROW(zone)-1,""),COLUMN(B:B))),"")</f>
        <v/>
      </c>
      <c r="J61" s="11" t="str">
        <f t="array" aca="1" ref="J61" ca="1">IFERROR(INDEX(client,SMALL(IF(site=$G61,ROW(zone)-1,""),COLUMN(C:C))),"")</f>
        <v/>
      </c>
      <c r="K61" s="11" t="str">
        <f t="array" aca="1" ref="K61" ca="1">IFERROR(INDEX(client,SMALL(IF(site=$G61,ROW(zone)-1,""),COLUMN(D:D))),"")</f>
        <v/>
      </c>
      <c r="L61" s="11" t="str">
        <f t="array" aca="1" ref="L61" ca="1">IFERROR(INDEX(client,SMALL(IF(site=$G61,ROW(zone)-1,""),COLUMN(E:E))),"")</f>
        <v/>
      </c>
      <c r="M61" s="11" t="str">
        <f t="array" aca="1" ref="M61" ca="1">IFERROR(INDEX(client,SMALL(IF(site=$G61,ROW(zone)-1,""),COLUMN(F:F))),"")</f>
        <v/>
      </c>
      <c r="N61" s="11" t="str">
        <f t="array" aca="1" ref="N61" ca="1">IFERROR(INDEX(client,SMALL(IF(site=$G61,ROW(zone)-1,""),COLUMN(G:G))),"")</f>
        <v/>
      </c>
      <c r="O61" s="11" t="str">
        <f t="array" aca="1" ref="O61" ca="1">IFERROR(INDEX(client,SMALL(IF(site=$G61,ROW(zone)-1,""),COLUMN(H:H))),"")</f>
        <v/>
      </c>
      <c r="S61" t="str">
        <f>BD!A61&amp;BD!B61</f>
        <v>AMERICASUnited States</v>
      </c>
    </row>
    <row r="62" spans="1:19">
      <c r="A62" t="str">
        <f t="array" aca="1" ref="A62" ca="1">INDEX(zone,MATCH(SMALL(COUNTIF(conca,"&lt;="&amp;conca),ROW(A61)),COUNTIF(conca,"&lt;="&amp;conca),0))</f>
        <v>AMERICAS</v>
      </c>
      <c r="B62" t="str">
        <f t="array" aca="1" ref="B62" ca="1">INDEX(country,MATCH(SMALL(COUNTIF(conca,"&lt;="&amp;conca),ROW(B61)),COUNTIF(conca,"&lt;="&amp;conca),0))</f>
        <v>United States</v>
      </c>
      <c r="C62" t="str">
        <f t="array" aca="1" ref="C62" ca="1">INDEX(site,SMALL(IF((zone=$A62)*(country=B62),ROW(zone)-1,""),SUMPRODUCT(--(A$2:A62&amp;B$2:B62=A62&amp;B62))))</f>
        <v>WUSDNORD1 - NORDSTROM</v>
      </c>
      <c r="D62">
        <f ca="1">SUMPRODUCT(--(A$2:A62&amp;B$2:B62&amp;C$2:C62=A62&amp;B62&amp;C62))</f>
        <v>2</v>
      </c>
      <c r="E62" s="10" t="str">
        <f t="array" aca="1" ref="E62" ca="1">INDEX(bdtri,SMALL(IF(cold=1,ROW(cold)-1,""),ROW($A61)),COLUMN(A:A))</f>
        <v>APAC</v>
      </c>
      <c r="F62" s="10" t="str">
        <f t="array" aca="1" ref="F62" ca="1">INDEX(bdtri,SMALL(IF(cold=1,ROW(cold)-1,""),ROW($A61)),COLUMN(B:B))</f>
        <v>Japan</v>
      </c>
      <c r="G62" s="10" t="str">
        <f t="array" aca="1" ref="G62" ca="1">INDEX(bdtri,SMALL(IF(cold=1,ROW(cold)-1,""),ROW($A61)),COLUMN(C:C))</f>
        <v>WJPDISET1 - ISETAN MITSUKOSHI</v>
      </c>
      <c r="H62" s="11" t="str">
        <f t="array" aca="1" ref="H62" ca="1">IFERROR(INDEX(client,SMALL(IF(site=$G62,ROW(zone)-1,""),COLUMN(A:A))),"")</f>
        <v>ISETA001</v>
      </c>
      <c r="I62" s="11" t="str">
        <f t="array" aca="1" ref="I62" ca="1">IFERROR(INDEX(client,SMALL(IF(site=$G62,ROW(zone)-1,""),COLUMN(B:B))),"")</f>
        <v/>
      </c>
      <c r="J62" s="11" t="str">
        <f t="array" aca="1" ref="J62" ca="1">IFERROR(INDEX(client,SMALL(IF(site=$G62,ROW(zone)-1,""),COLUMN(C:C))),"")</f>
        <v/>
      </c>
      <c r="K62" s="11" t="str">
        <f t="array" aca="1" ref="K62" ca="1">IFERROR(INDEX(client,SMALL(IF(site=$G62,ROW(zone)-1,""),COLUMN(D:D))),"")</f>
        <v/>
      </c>
      <c r="L62" s="11" t="str">
        <f t="array" aca="1" ref="L62" ca="1">IFERROR(INDEX(client,SMALL(IF(site=$G62,ROW(zone)-1,""),COLUMN(E:E))),"")</f>
        <v/>
      </c>
      <c r="M62" s="11" t="str">
        <f t="array" aca="1" ref="M62" ca="1">IFERROR(INDEX(client,SMALL(IF(site=$G62,ROW(zone)-1,""),COLUMN(F:F))),"")</f>
        <v/>
      </c>
      <c r="N62" s="11" t="str">
        <f t="array" aca="1" ref="N62" ca="1">IFERROR(INDEX(client,SMALL(IF(site=$G62,ROW(zone)-1,""),COLUMN(G:G))),"")</f>
        <v/>
      </c>
      <c r="O62" s="11" t="str">
        <f t="array" aca="1" ref="O62" ca="1">IFERROR(INDEX(client,SMALL(IF(site=$G62,ROW(zone)-1,""),COLUMN(H:H))),"")</f>
        <v/>
      </c>
      <c r="S62" t="str">
        <f>BD!A62&amp;BD!B62</f>
        <v>AMERICASUnited States</v>
      </c>
    </row>
    <row r="63" spans="1:19">
      <c r="A63" t="str">
        <f t="array" aca="1" ref="A63" ca="1">INDEX(zone,MATCH(SMALL(COUNTIF(conca,"&lt;="&amp;conca),ROW(A62)),COUNTIF(conca,"&lt;="&amp;conca),0))</f>
        <v>AMERICAS</v>
      </c>
      <c r="B63" t="str">
        <f t="array" aca="1" ref="B63" ca="1">INDEX(country,MATCH(SMALL(COUNTIF(conca,"&lt;="&amp;conca),ROW(B62)),COUNTIF(conca,"&lt;="&amp;conca),0))</f>
        <v>United States</v>
      </c>
      <c r="C63" t="str">
        <f t="array" aca="1" ref="C63" ca="1">INDEX(site,SMALL(IF((zone=$A63)*(country=B63),ROW(zone)-1,""),SUMPRODUCT(--(A$2:A63&amp;B$2:B63=A63&amp;B63))))</f>
        <v>WUSDNORD1 - NORDSTROM</v>
      </c>
      <c r="D63">
        <f ca="1">SUMPRODUCT(--(A$2:A63&amp;B$2:B63&amp;C$2:C63=A63&amp;B63&amp;C63))</f>
        <v>3</v>
      </c>
      <c r="E63" s="10" t="str">
        <f t="array" aca="1" ref="E63" ca="1">INDEX(bdtri,SMALL(IF(cold=1,ROW(cold)-1,""),ROW($A62)),COLUMN(A:A))</f>
        <v>APAC</v>
      </c>
      <c r="F63" s="10" t="str">
        <f t="array" aca="1" ref="F63" ca="1">INDEX(bdtri,SMALL(IF(cold=1,ROW(cold)-1,""),ROW($A62)),COLUMN(B:B))</f>
        <v>Japan</v>
      </c>
      <c r="G63" s="10" t="str">
        <f t="array" aca="1" ref="G63" ca="1">INDEX(bdtri,SMALL(IF(cold=1,ROW(cold)-1,""),ROW($A62)),COLUMN(C:C))</f>
        <v>WJPMESTN1 - ESTNATION</v>
      </c>
      <c r="H63" s="11" t="str">
        <f t="array" aca="1" ref="H63" ca="1">IFERROR(INDEX(client,SMALL(IF(site=$G63,ROW(zone)-1,""),COLUMN(A:A))),"")</f>
        <v>ESTNA008</v>
      </c>
      <c r="I63" s="11" t="str">
        <f t="array" aca="1" ref="I63" ca="1">IFERROR(INDEX(client,SMALL(IF(site=$G63,ROW(zone)-1,""),COLUMN(B:B))),"")</f>
        <v>ESTNA009</v>
      </c>
      <c r="J63" s="11" t="str">
        <f t="array" aca="1" ref="J63" ca="1">IFERROR(INDEX(client,SMALL(IF(site=$G63,ROW(zone)-1,""),COLUMN(C:C))),"")</f>
        <v/>
      </c>
      <c r="K63" s="11" t="str">
        <f t="array" aca="1" ref="K63" ca="1">IFERROR(INDEX(client,SMALL(IF(site=$G63,ROW(zone)-1,""),COLUMN(D:D))),"")</f>
        <v/>
      </c>
      <c r="L63" s="11" t="str">
        <f t="array" aca="1" ref="L63" ca="1">IFERROR(INDEX(client,SMALL(IF(site=$G63,ROW(zone)-1,""),COLUMN(E:E))),"")</f>
        <v/>
      </c>
      <c r="M63" s="11" t="str">
        <f t="array" aca="1" ref="M63" ca="1">IFERROR(INDEX(client,SMALL(IF(site=$G63,ROW(zone)-1,""),COLUMN(F:F))),"")</f>
        <v/>
      </c>
      <c r="N63" s="11" t="str">
        <f t="array" aca="1" ref="N63" ca="1">IFERROR(INDEX(client,SMALL(IF(site=$G63,ROW(zone)-1,""),COLUMN(G:G))),"")</f>
        <v/>
      </c>
      <c r="O63" s="11" t="str">
        <f t="array" aca="1" ref="O63" ca="1">IFERROR(INDEX(client,SMALL(IF(site=$G63,ROW(zone)-1,""),COLUMN(H:H))),"")</f>
        <v/>
      </c>
      <c r="S63" t="str">
        <f>BD!A63&amp;BD!B63</f>
        <v>AMERICASUnited States</v>
      </c>
    </row>
    <row r="64" spans="1:19">
      <c r="A64" t="str">
        <f t="array" aca="1" ref="A64" ca="1">INDEX(zone,MATCH(SMALL(COUNTIF(conca,"&lt;="&amp;conca),ROW(A63)),COUNTIF(conca,"&lt;="&amp;conca),0))</f>
        <v>AMERICAS</v>
      </c>
      <c r="B64" t="str">
        <f t="array" aca="1" ref="B64" ca="1">INDEX(country,MATCH(SMALL(COUNTIF(conca,"&lt;="&amp;conca),ROW(B63)),COUNTIF(conca,"&lt;="&amp;conca),0))</f>
        <v>United States</v>
      </c>
      <c r="C64" t="str">
        <f t="array" aca="1" ref="C64" ca="1">INDEX(site,SMALL(IF((zone=$A64)*(country=B64),ROW(zone)-1,""),SUMPRODUCT(--(A$2:A64&amp;B$2:B64=A64&amp;B64))))</f>
        <v>WUSDNORD1 - NORDSTROM</v>
      </c>
      <c r="D64">
        <f ca="1">SUMPRODUCT(--(A$2:A64&amp;B$2:B64&amp;C$2:C64=A64&amp;B64&amp;C64))</f>
        <v>4</v>
      </c>
      <c r="E64" s="10" t="str">
        <f t="array" aca="1" ref="E64" ca="1">INDEX(bdtri,SMALL(IF(cold=1,ROW(cold)-1,""),ROW($A63)),COLUMN(A:A))</f>
        <v>APAC</v>
      </c>
      <c r="F64" s="10" t="str">
        <f t="array" aca="1" ref="F64" ca="1">INDEX(bdtri,SMALL(IF(cold=1,ROW(cold)-1,""),ROW($A63)),COLUMN(B:B))</f>
        <v>Japan</v>
      </c>
      <c r="G64" s="10" t="str">
        <f t="array" aca="1" ref="G64" ca="1">INDEX(bdtri,SMALL(IF(cold=1,ROW(cold)-1,""),ROW($A63)),COLUMN(C:C))</f>
        <v>BB8 - E-Com Japan (Shoes)</v>
      </c>
      <c r="H64" s="11" t="str">
        <f t="array" aca="1" ref="H64" ca="1">IFERROR(INDEX(client,SMALL(IF(site=$G64,ROW(zone)-1,""),COLUMN(A:A))),"")</f>
        <v>ZZJP77</v>
      </c>
      <c r="I64" s="11" t="str">
        <f t="array" aca="1" ref="I64" ca="1">IFERROR(INDEX(client,SMALL(IF(site=$G64,ROW(zone)-1,""),COLUMN(B:B))),"")</f>
        <v/>
      </c>
      <c r="J64" s="11" t="str">
        <f t="array" aca="1" ref="J64" ca="1">IFERROR(INDEX(client,SMALL(IF(site=$G64,ROW(zone)-1,""),COLUMN(C:C))),"")</f>
        <v/>
      </c>
      <c r="K64" s="11" t="str">
        <f t="array" aca="1" ref="K64" ca="1">IFERROR(INDEX(client,SMALL(IF(site=$G64,ROW(zone)-1,""),COLUMN(D:D))),"")</f>
        <v/>
      </c>
      <c r="L64" s="11" t="str">
        <f t="array" aca="1" ref="L64" ca="1">IFERROR(INDEX(client,SMALL(IF(site=$G64,ROW(zone)-1,""),COLUMN(E:E))),"")</f>
        <v/>
      </c>
      <c r="M64" s="11" t="str">
        <f t="array" aca="1" ref="M64" ca="1">IFERROR(INDEX(client,SMALL(IF(site=$G64,ROW(zone)-1,""),COLUMN(F:F))),"")</f>
        <v/>
      </c>
      <c r="N64" s="11" t="str">
        <f t="array" aca="1" ref="N64" ca="1">IFERROR(INDEX(client,SMALL(IF(site=$G64,ROW(zone)-1,""),COLUMN(G:G))),"")</f>
        <v/>
      </c>
      <c r="O64" s="11" t="str">
        <f t="array" aca="1" ref="O64" ca="1">IFERROR(INDEX(client,SMALL(IF(site=$G64,ROW(zone)-1,""),COLUMN(H:H))),"")</f>
        <v/>
      </c>
      <c r="S64" t="str">
        <f>BD!A64&amp;BD!B64</f>
        <v>AMERICASUnited States</v>
      </c>
    </row>
    <row r="65" spans="1:19">
      <c r="A65" t="str">
        <f t="array" aca="1" ref="A65" ca="1">INDEX(zone,MATCH(SMALL(COUNTIF(conca,"&lt;="&amp;conca),ROW(A64)),COUNTIF(conca,"&lt;="&amp;conca),0))</f>
        <v>AMERICAS</v>
      </c>
      <c r="B65" t="str">
        <f t="array" aca="1" ref="B65" ca="1">INDEX(country,MATCH(SMALL(COUNTIF(conca,"&lt;="&amp;conca),ROW(B64)),COUNTIF(conca,"&lt;="&amp;conca),0))</f>
        <v>United States</v>
      </c>
      <c r="C65" t="str">
        <f t="array" aca="1" ref="C65" ca="1">INDEX(site,SMALL(IF((zone=$A65)*(country=B65),ROW(zone)-1,""),SUMPRODUCT(--(A$2:A65&amp;B$2:B65=A65&amp;B65))))</f>
        <v>WUSDNORD1 - NORDSTROM</v>
      </c>
      <c r="D65">
        <f ca="1">SUMPRODUCT(--(A$2:A65&amp;B$2:B65&amp;C$2:C65=A65&amp;B65&amp;C65))</f>
        <v>5</v>
      </c>
      <c r="E65" s="10" t="str">
        <f t="array" aca="1" ref="E65" ca="1">INDEX(bdtri,SMALL(IF(cold=1,ROW(cold)-1,""),ROW($A64)),COLUMN(A:A))</f>
        <v>APAC</v>
      </c>
      <c r="F65" s="10" t="str">
        <f t="array" aca="1" ref="F65" ca="1">INDEX(bdtri,SMALL(IF(cold=1,ROW(cold)-1,""),ROW($A64)),COLUMN(B:B))</f>
        <v>Japan</v>
      </c>
      <c r="G65" s="10" t="str">
        <f t="array" aca="1" ref="G65" ca="1">INDEX(bdtri,SMALL(IF(cold=1,ROW(cold)-1,""),ROW($A64)),COLUMN(C:C))</f>
        <v>BB8 - E-Com Japan (Bags)</v>
      </c>
      <c r="H65" s="11" t="str">
        <f t="array" aca="1" ref="H65" ca="1">IFERROR(INDEX(client,SMALL(IF(site=$G65,ROW(zone)-1,""),COLUMN(A:A))),"")</f>
        <v>ZZJP78</v>
      </c>
      <c r="I65" s="11" t="str">
        <f t="array" aca="1" ref="I65" ca="1">IFERROR(INDEX(client,SMALL(IF(site=$G65,ROW(zone)-1,""),COLUMN(B:B))),"")</f>
        <v/>
      </c>
      <c r="J65" s="11" t="str">
        <f t="array" aca="1" ref="J65" ca="1">IFERROR(INDEX(client,SMALL(IF(site=$G65,ROW(zone)-1,""),COLUMN(C:C))),"")</f>
        <v/>
      </c>
      <c r="K65" s="11" t="str">
        <f t="array" aca="1" ref="K65" ca="1">IFERROR(INDEX(client,SMALL(IF(site=$G65,ROW(zone)-1,""),COLUMN(D:D))),"")</f>
        <v/>
      </c>
      <c r="L65" s="11" t="str">
        <f t="array" aca="1" ref="L65" ca="1">IFERROR(INDEX(client,SMALL(IF(site=$G65,ROW(zone)-1,""),COLUMN(E:E))),"")</f>
        <v/>
      </c>
      <c r="M65" s="11" t="str">
        <f t="array" aca="1" ref="M65" ca="1">IFERROR(INDEX(client,SMALL(IF(site=$G65,ROW(zone)-1,""),COLUMN(F:F))),"")</f>
        <v/>
      </c>
      <c r="N65" s="11" t="str">
        <f t="array" aca="1" ref="N65" ca="1">IFERROR(INDEX(client,SMALL(IF(site=$G65,ROW(zone)-1,""),COLUMN(G:G))),"")</f>
        <v/>
      </c>
      <c r="O65" s="11" t="str">
        <f t="array" aca="1" ref="O65" ca="1">IFERROR(INDEX(client,SMALL(IF(site=$G65,ROW(zone)-1,""),COLUMN(H:H))),"")</f>
        <v/>
      </c>
      <c r="S65" t="str">
        <f>BD!A65&amp;BD!B65</f>
        <v>AMERICASUnited States</v>
      </c>
    </row>
    <row r="66" spans="1:19">
      <c r="A66" t="str">
        <f t="array" aca="1" ref="A66" ca="1">INDEX(zone,MATCH(SMALL(COUNTIF(conca,"&lt;="&amp;conca),ROW(A65)),COUNTIF(conca,"&lt;="&amp;conca),0))</f>
        <v>AMERICAS</v>
      </c>
      <c r="B66" t="str">
        <f t="array" aca="1" ref="B66" ca="1">INDEX(country,MATCH(SMALL(COUNTIF(conca,"&lt;="&amp;conca),ROW(B65)),COUNTIF(conca,"&lt;="&amp;conca),0))</f>
        <v>United States</v>
      </c>
      <c r="C66" t="str">
        <f t="array" aca="1" ref="C66" ca="1">INDEX(site,SMALL(IF((zone=$A66)*(country=B66),ROW(zone)-1,""),SUMPRODUCT(--(A$2:A66&amp;B$2:B66=A66&amp;B66))))</f>
        <v>WUSDNORD1 - NORDSTROM</v>
      </c>
      <c r="D66">
        <f ca="1">SUMPRODUCT(--(A$2:A66&amp;B$2:B66&amp;C$2:C66=A66&amp;B66&amp;C66))</f>
        <v>6</v>
      </c>
      <c r="E66" s="10" t="str">
        <f t="array" aca="1" ref="E66" ca="1">INDEX(bdtri,SMALL(IF(cold=1,ROW(cold)-1,""),ROW($A65)),COLUMN(A:A))</f>
        <v>APAC</v>
      </c>
      <c r="F66" s="10" t="str">
        <f t="array" aca="1" ref="F66" ca="1">INDEX(bdtri,SMALL(IF(cold=1,ROW(cold)-1,""),ROW($A65)),COLUMN(B:B))</f>
        <v>Singapore</v>
      </c>
      <c r="G66" s="10" t="str">
        <f t="array" aca="1" ref="G66" ca="1">INDEX(bdtri,SMALL(IF(cold=1,ROW(cold)-1,""),ROW($A65)),COLUMN(C:C))</f>
        <v>WSIDONPS1 - LANE CRAWFORD (SINGAPORE) PTE</v>
      </c>
      <c r="H66" s="11" t="str">
        <f t="array" aca="1" ref="H66" ca="1">IFERROR(INDEX(client,SMALL(IF(site=$G66,ROW(zone)-1,""),COLUMN(A:A))),"")</f>
        <v>ONPSI001</v>
      </c>
      <c r="I66" s="11" t="str">
        <f t="array" aca="1" ref="I66" ca="1">IFERROR(INDEX(client,SMALL(IF(site=$G66,ROW(zone)-1,""),COLUMN(B:B))),"")</f>
        <v/>
      </c>
      <c r="J66" s="11" t="str">
        <f t="array" aca="1" ref="J66" ca="1">IFERROR(INDEX(client,SMALL(IF(site=$G66,ROW(zone)-1,""),COLUMN(C:C))),"")</f>
        <v/>
      </c>
      <c r="K66" s="11" t="str">
        <f t="array" aca="1" ref="K66" ca="1">IFERROR(INDEX(client,SMALL(IF(site=$G66,ROW(zone)-1,""),COLUMN(D:D))),"")</f>
        <v/>
      </c>
      <c r="L66" s="11" t="str">
        <f t="array" aca="1" ref="L66" ca="1">IFERROR(INDEX(client,SMALL(IF(site=$G66,ROW(zone)-1,""),COLUMN(E:E))),"")</f>
        <v/>
      </c>
      <c r="M66" s="11" t="str">
        <f t="array" aca="1" ref="M66" ca="1">IFERROR(INDEX(client,SMALL(IF(site=$G66,ROW(zone)-1,""),COLUMN(F:F))),"")</f>
        <v/>
      </c>
      <c r="N66" s="11" t="str">
        <f t="array" aca="1" ref="N66" ca="1">IFERROR(INDEX(client,SMALL(IF(site=$G66,ROW(zone)-1,""),COLUMN(G:G))),"")</f>
        <v/>
      </c>
      <c r="O66" s="11" t="str">
        <f t="array" aca="1" ref="O66" ca="1">IFERROR(INDEX(client,SMALL(IF(site=$G66,ROW(zone)-1,""),COLUMN(H:H))),"")</f>
        <v/>
      </c>
      <c r="S66" t="str">
        <f>BD!A66&amp;BD!B66</f>
        <v>AMERICASUnited States</v>
      </c>
    </row>
    <row r="67" spans="1:19">
      <c r="A67" t="str">
        <f t="array" aca="1" ref="A67" ca="1">INDEX(zone,MATCH(SMALL(COUNTIF(conca,"&lt;="&amp;conca),ROW(A66)),COUNTIF(conca,"&lt;="&amp;conca),0))</f>
        <v>AMERICAS</v>
      </c>
      <c r="B67" t="str">
        <f t="array" aca="1" ref="B67" ca="1">INDEX(country,MATCH(SMALL(COUNTIF(conca,"&lt;="&amp;conca),ROW(B66)),COUNTIF(conca,"&lt;="&amp;conca),0))</f>
        <v>United States</v>
      </c>
      <c r="C67" t="str">
        <f t="array" aca="1" ref="C67" ca="1">INDEX(site,SMALL(IF((zone=$A67)*(country=B67),ROW(zone)-1,""),SUMPRODUCT(--(A$2:A67&amp;B$2:B67=A67&amp;B67))))</f>
        <v>WUSDNORD1 - NORDSTROM</v>
      </c>
      <c r="D67">
        <f ca="1">SUMPRODUCT(--(A$2:A67&amp;B$2:B67&amp;C$2:C67=A67&amp;B67&amp;C67))</f>
        <v>7</v>
      </c>
      <c r="E67" s="10" t="str">
        <f t="array" aca="1" ref="E67" ca="1">INDEX(bdtri,SMALL(IF(cold=1,ROW(cold)-1,""),ROW($A66)),COLUMN(A:A))</f>
        <v>EMEI</v>
      </c>
      <c r="F67" s="10" t="str">
        <f t="array" aca="1" ref="F67" ca="1">INDEX(bdtri,SMALL(IF(cold=1,ROW(cold)-1,""),ROW($A66)),COLUMN(B:B))</f>
        <v>Belgium</v>
      </c>
      <c r="G67" s="10" t="str">
        <f t="array" aca="1" ref="G67" ca="1">INDEX(bdtri,SMALL(IF(cold=1,ROW(cold)-1,""),ROW($A66)),COLUMN(C:C))</f>
        <v>B89 - FSS Brussels</v>
      </c>
      <c r="H67" s="11" t="str">
        <f t="array" aca="1" ref="H67" ca="1">IFERROR(INDEX(client,SMALL(IF(site=$G67,ROW(zone)-1,""),COLUMN(A:A))),"")</f>
        <v>ZZBE01</v>
      </c>
      <c r="I67" s="11" t="str">
        <f t="array" aca="1" ref="I67" ca="1">IFERROR(INDEX(client,SMALL(IF(site=$G67,ROW(zone)-1,""),COLUMN(B:B))),"")</f>
        <v/>
      </c>
      <c r="J67" s="11" t="str">
        <f t="array" aca="1" ref="J67" ca="1">IFERROR(INDEX(client,SMALL(IF(site=$G67,ROW(zone)-1,""),COLUMN(C:C))),"")</f>
        <v/>
      </c>
      <c r="K67" s="11" t="str">
        <f t="array" aca="1" ref="K67" ca="1">IFERROR(INDEX(client,SMALL(IF(site=$G67,ROW(zone)-1,""),COLUMN(D:D))),"")</f>
        <v/>
      </c>
      <c r="L67" s="11" t="str">
        <f t="array" aca="1" ref="L67" ca="1">IFERROR(INDEX(client,SMALL(IF(site=$G67,ROW(zone)-1,""),COLUMN(E:E))),"")</f>
        <v/>
      </c>
      <c r="M67" s="11" t="str">
        <f t="array" aca="1" ref="M67" ca="1">IFERROR(INDEX(client,SMALL(IF(site=$G67,ROW(zone)-1,""),COLUMN(F:F))),"")</f>
        <v/>
      </c>
      <c r="N67" s="11" t="str">
        <f t="array" aca="1" ref="N67" ca="1">IFERROR(INDEX(client,SMALL(IF(site=$G67,ROW(zone)-1,""),COLUMN(G:G))),"")</f>
        <v/>
      </c>
      <c r="O67" s="11" t="str">
        <f t="array" aca="1" ref="O67" ca="1">IFERROR(INDEX(client,SMALL(IF(site=$G67,ROW(zone)-1,""),COLUMN(H:H))),"")</f>
        <v/>
      </c>
      <c r="S67" t="str">
        <f>BD!A67&amp;BD!B67</f>
        <v>EMEIGermany</v>
      </c>
    </row>
    <row r="68" spans="1:19">
      <c r="A68" t="str">
        <f t="array" aca="1" ref="A68" ca="1">INDEX(zone,MATCH(SMALL(COUNTIF(conca,"&lt;="&amp;conca),ROW(A67)),COUNTIF(conca,"&lt;="&amp;conca),0))</f>
        <v>AMERICAS</v>
      </c>
      <c r="B68" t="str">
        <f t="array" aca="1" ref="B68" ca="1">INDEX(country,MATCH(SMALL(COUNTIF(conca,"&lt;="&amp;conca),ROW(B67)),COUNTIF(conca,"&lt;="&amp;conca),0))</f>
        <v>United States</v>
      </c>
      <c r="C68" t="str">
        <f t="array" aca="1" ref="C68" ca="1">INDEX(site,SMALL(IF((zone=$A68)*(country=B68),ROW(zone)-1,""),SUMPRODUCT(--(A$2:A68&amp;B$2:B68=A68&amp;B68))))</f>
        <v>WUSDNORD1 - NORDSTROM</v>
      </c>
      <c r="D68">
        <f ca="1">SUMPRODUCT(--(A$2:A68&amp;B$2:B68&amp;C$2:C68=A68&amp;B68&amp;C68))</f>
        <v>8</v>
      </c>
      <c r="E68" s="10" t="str">
        <f t="array" aca="1" ref="E68" ca="1">INDEX(bdtri,SMALL(IF(cold=1,ROW(cold)-1,""),ROW($A67)),COLUMN(A:A))</f>
        <v>EMEI</v>
      </c>
      <c r="F68" s="10" t="str">
        <f t="array" aca="1" ref="F68" ca="1">INDEX(bdtri,SMALL(IF(cold=1,ROW(cold)-1,""),ROW($A67)),COLUMN(B:B))</f>
        <v>Czech republic</v>
      </c>
      <c r="G68" s="10" t="str">
        <f t="array" aca="1" ref="G68" ca="1">INDEX(bdtri,SMALL(IF(cold=1,ROW(cold)-1,""),ROW($A67)),COLUMN(C:C))</f>
        <v>BC1 - FSS Prague</v>
      </c>
      <c r="H68" s="11" t="str">
        <f t="array" aca="1" ref="H68" ca="1">IFERROR(INDEX(client,SMALL(IF(site=$G68,ROW(zone)-1,""),COLUMN(A:A))),"")</f>
        <v>ZCZBC1</v>
      </c>
      <c r="I68" s="11" t="str">
        <f t="array" aca="1" ref="I68" ca="1">IFERROR(INDEX(client,SMALL(IF(site=$G68,ROW(zone)-1,""),COLUMN(B:B))),"")</f>
        <v/>
      </c>
      <c r="J68" s="11" t="str">
        <f t="array" aca="1" ref="J68" ca="1">IFERROR(INDEX(client,SMALL(IF(site=$G68,ROW(zone)-1,""),COLUMN(C:C))),"")</f>
        <v/>
      </c>
      <c r="K68" s="11" t="str">
        <f t="array" aca="1" ref="K68" ca="1">IFERROR(INDEX(client,SMALL(IF(site=$G68,ROW(zone)-1,""),COLUMN(D:D))),"")</f>
        <v/>
      </c>
      <c r="L68" s="11" t="str">
        <f t="array" aca="1" ref="L68" ca="1">IFERROR(INDEX(client,SMALL(IF(site=$G68,ROW(zone)-1,""),COLUMN(E:E))),"")</f>
        <v/>
      </c>
      <c r="M68" s="11" t="str">
        <f t="array" aca="1" ref="M68" ca="1">IFERROR(INDEX(client,SMALL(IF(site=$G68,ROW(zone)-1,""),COLUMN(F:F))),"")</f>
        <v/>
      </c>
      <c r="N68" s="11" t="str">
        <f t="array" aca="1" ref="N68" ca="1">IFERROR(INDEX(client,SMALL(IF(site=$G68,ROW(zone)-1,""),COLUMN(G:G))),"")</f>
        <v/>
      </c>
      <c r="O68" s="11" t="str">
        <f t="array" aca="1" ref="O68" ca="1">IFERROR(INDEX(client,SMALL(IF(site=$G68,ROW(zone)-1,""),COLUMN(H:H))),"")</f>
        <v/>
      </c>
      <c r="S68" t="str">
        <f>BD!A68&amp;BD!B68</f>
        <v>EMEIIreland</v>
      </c>
    </row>
    <row r="69" spans="1:19">
      <c r="A69" t="str">
        <f t="array" aca="1" ref="A69" ca="1">INDEX(zone,MATCH(SMALL(COUNTIF(conca,"&lt;="&amp;conca),ROW(A68)),COUNTIF(conca,"&lt;="&amp;conca),0))</f>
        <v>AMERICAS</v>
      </c>
      <c r="B69" t="str">
        <f t="array" aca="1" ref="B69" ca="1">INDEX(country,MATCH(SMALL(COUNTIF(conca,"&lt;="&amp;conca),ROW(B68)),COUNTIF(conca,"&lt;="&amp;conca),0))</f>
        <v>United States</v>
      </c>
      <c r="C69" t="str">
        <f t="array" aca="1" ref="C69" ca="1">INDEX(site,SMALL(IF((zone=$A69)*(country=B69),ROW(zone)-1,""),SUMPRODUCT(--(A$2:A69&amp;B$2:B69=A69&amp;B69))))</f>
        <v>WUSDSAKS1 - SAKS</v>
      </c>
      <c r="D69">
        <f ca="1">SUMPRODUCT(--(A$2:A69&amp;B$2:B69&amp;C$2:C69=A69&amp;B69&amp;C69))</f>
        <v>1</v>
      </c>
      <c r="E69" s="10" t="str">
        <f t="array" aca="1" ref="E69" ca="1">INDEX(bdtri,SMALL(IF(cold=1,ROW(cold)-1,""),ROW($A68)),COLUMN(A:A))</f>
        <v>EMEI</v>
      </c>
      <c r="F69" s="10" t="str">
        <f t="array" aca="1" ref="F69" ca="1">INDEX(bdtri,SMALL(IF(cold=1,ROW(cold)-1,""),ROW($A68)),COLUMN(B:B))</f>
        <v>France</v>
      </c>
      <c r="G69" s="10" t="str">
        <f t="array" aca="1" ref="G69" ca="1">INDEX(bdtri,SMALL(IF(cold=1,ROW(cold)-1,""),ROW($A68)),COLUMN(C:C))</f>
        <v>B01 - FSS Paris JJR Women</v>
      </c>
      <c r="H69" s="11" t="str">
        <f t="array" aca="1" ref="H69" ca="1">IFERROR(INDEX(client,SMALL(IF(site=$G69,ROW(zone)-1,""),COLUMN(A:A))),"")</f>
        <v>ZZFR11</v>
      </c>
      <c r="I69" s="11" t="str">
        <f t="array" aca="1" ref="I69" ca="1">IFERROR(INDEX(client,SMALL(IF(site=$G69,ROW(zone)-1,""),COLUMN(B:B))),"")</f>
        <v/>
      </c>
      <c r="J69" s="11" t="str">
        <f t="array" aca="1" ref="J69" ca="1">IFERROR(INDEX(client,SMALL(IF(site=$G69,ROW(zone)-1,""),COLUMN(C:C))),"")</f>
        <v/>
      </c>
      <c r="K69" s="11" t="str">
        <f t="array" aca="1" ref="K69" ca="1">IFERROR(INDEX(client,SMALL(IF(site=$G69,ROW(zone)-1,""),COLUMN(D:D))),"")</f>
        <v/>
      </c>
      <c r="L69" s="11" t="str">
        <f t="array" aca="1" ref="L69" ca="1">IFERROR(INDEX(client,SMALL(IF(site=$G69,ROW(zone)-1,""),COLUMN(E:E))),"")</f>
        <v/>
      </c>
      <c r="M69" s="11" t="str">
        <f t="array" aca="1" ref="M69" ca="1">IFERROR(INDEX(client,SMALL(IF(site=$G69,ROW(zone)-1,""),COLUMN(F:F))),"")</f>
        <v/>
      </c>
      <c r="N69" s="11" t="str">
        <f t="array" aca="1" ref="N69" ca="1">IFERROR(INDEX(client,SMALL(IF(site=$G69,ROW(zone)-1,""),COLUMN(G:G))),"")</f>
        <v/>
      </c>
      <c r="O69" s="11" t="str">
        <f t="array" aca="1" ref="O69" ca="1">IFERROR(INDEX(client,SMALL(IF(site=$G69,ROW(zone)-1,""),COLUMN(H:H))),"")</f>
        <v/>
      </c>
      <c r="S69" t="str">
        <f>BD!A69&amp;BD!B69</f>
        <v>EMEIUnited Kingdom</v>
      </c>
    </row>
    <row r="70" spans="1:19">
      <c r="A70" t="str">
        <f t="array" aca="1" ref="A70" ca="1">INDEX(zone,MATCH(SMALL(COUNTIF(conca,"&lt;="&amp;conca),ROW(A69)),COUNTIF(conca,"&lt;="&amp;conca),0))</f>
        <v>AMERICAS</v>
      </c>
      <c r="B70" t="str">
        <f t="array" aca="1" ref="B70" ca="1">INDEX(country,MATCH(SMALL(COUNTIF(conca,"&lt;="&amp;conca),ROW(B69)),COUNTIF(conca,"&lt;="&amp;conca),0))</f>
        <v>United States</v>
      </c>
      <c r="C70" t="str">
        <f t="array" aca="1" ref="C70" ca="1">INDEX(site,SMALL(IF((zone=$A70)*(country=B70),ROW(zone)-1,""),SUMPRODUCT(--(A$2:A70&amp;B$2:B70=A70&amp;B70))))</f>
        <v>WUSDSAKS1 - SAKS</v>
      </c>
      <c r="D70">
        <f ca="1">SUMPRODUCT(--(A$2:A70&amp;B$2:B70&amp;C$2:C70=A70&amp;B70&amp;C70))</f>
        <v>2</v>
      </c>
      <c r="E70" s="10" t="str">
        <f t="array" aca="1" ref="E70" ca="1">INDEX(bdtri,SMALL(IF(cold=1,ROW(cold)-1,""),ROW($A69)),COLUMN(A:A))</f>
        <v>EMEI</v>
      </c>
      <c r="F70" s="10" t="str">
        <f t="array" aca="1" ref="F70" ca="1">INDEX(bdtri,SMALL(IF(cold=1,ROW(cold)-1,""),ROW($A69)),COLUMN(B:B))</f>
        <v>France</v>
      </c>
      <c r="G70" s="10" t="str">
        <f t="array" aca="1" ref="G70" ca="1">INDEX(bdtri,SMALL(IF(cold=1,ROW(cold)-1,""),ROW($A69)),COLUMN(C:C))</f>
        <v>B02 - FSS Paris Grenelle</v>
      </c>
      <c r="H70" s="11" t="str">
        <f t="array" aca="1" ref="H70" ca="1">IFERROR(INDEX(client,SMALL(IF(site=$G70,ROW(zone)-1,""),COLUMN(A:A))),"")</f>
        <v>ZZFR12</v>
      </c>
      <c r="I70" s="11" t="str">
        <f t="array" aca="1" ref="I70" ca="1">IFERROR(INDEX(client,SMALL(IF(site=$G70,ROW(zone)-1,""),COLUMN(B:B))),"")</f>
        <v/>
      </c>
      <c r="J70" s="11" t="str">
        <f t="array" aca="1" ref="J70" ca="1">IFERROR(INDEX(client,SMALL(IF(site=$G70,ROW(zone)-1,""),COLUMN(C:C))),"")</f>
        <v/>
      </c>
      <c r="K70" s="11" t="str">
        <f t="array" aca="1" ref="K70" ca="1">IFERROR(INDEX(client,SMALL(IF(site=$G70,ROW(zone)-1,""),COLUMN(D:D))),"")</f>
        <v/>
      </c>
      <c r="L70" s="11" t="str">
        <f t="array" aca="1" ref="L70" ca="1">IFERROR(INDEX(client,SMALL(IF(site=$G70,ROW(zone)-1,""),COLUMN(E:E))),"")</f>
        <v/>
      </c>
      <c r="M70" s="11" t="str">
        <f t="array" aca="1" ref="M70" ca="1">IFERROR(INDEX(client,SMALL(IF(site=$G70,ROW(zone)-1,""),COLUMN(F:F))),"")</f>
        <v/>
      </c>
      <c r="N70" s="11" t="str">
        <f t="array" aca="1" ref="N70" ca="1">IFERROR(INDEX(client,SMALL(IF(site=$G70,ROW(zone)-1,""),COLUMN(G:G))),"")</f>
        <v/>
      </c>
      <c r="O70" s="11" t="str">
        <f t="array" aca="1" ref="O70" ca="1">IFERROR(INDEX(client,SMALL(IF(site=$G70,ROW(zone)-1,""),COLUMN(H:H))),"")</f>
        <v/>
      </c>
      <c r="S70" t="str">
        <f>BD!A70&amp;BD!B70</f>
        <v>EMEIUnited Kingdom</v>
      </c>
    </row>
    <row r="71" spans="1:19">
      <c r="A71" t="str">
        <f t="array" aca="1" ref="A71" ca="1">INDEX(zone,MATCH(SMALL(COUNTIF(conca,"&lt;="&amp;conca),ROW(A70)),COUNTIF(conca,"&lt;="&amp;conca),0))</f>
        <v>AMERICAS</v>
      </c>
      <c r="B71" t="str">
        <f t="array" aca="1" ref="B71" ca="1">INDEX(country,MATCH(SMALL(COUNTIF(conca,"&lt;="&amp;conca),ROW(B70)),COUNTIF(conca,"&lt;="&amp;conca),0))</f>
        <v>United States</v>
      </c>
      <c r="C71" t="str">
        <f t="array" aca="1" ref="C71" ca="1">INDEX(site,SMALL(IF((zone=$A71)*(country=B71),ROW(zone)-1,""),SUMPRODUCT(--(A$2:A71&amp;B$2:B71=A71&amp;B71))))</f>
        <v>P04 - Sample Ecom US</v>
      </c>
      <c r="D71">
        <f ca="1">SUMPRODUCT(--(A$2:A71&amp;B$2:B71&amp;C$2:C71=A71&amp;B71&amp;C71))</f>
        <v>1</v>
      </c>
      <c r="E71" s="10" t="str">
        <f t="array" aca="1" ref="E71" ca="1">INDEX(bdtri,SMALL(IF(cold=1,ROW(cold)-1,""),ROW($A70)),COLUMN(A:A))</f>
        <v>EMEI</v>
      </c>
      <c r="F71" s="10" t="str">
        <f t="array" aca="1" ref="F71" ca="1">INDEX(bdtri,SMALL(IF(cold=1,ROW(cold)-1,""),ROW($A70)),COLUMN(B:B))</f>
        <v>France</v>
      </c>
      <c r="G71" s="10" t="str">
        <f t="array" aca="1" ref="G71" ca="1">INDEX(bdtri,SMALL(IF(cold=1,ROW(cold)-1,""),ROW($A70)),COLUMN(C:C))</f>
        <v>B13 - FSS Paris Fbg St Honoré</v>
      </c>
      <c r="H71" s="11" t="str">
        <f t="array" aca="1" ref="H71" ca="1">IFERROR(INDEX(client,SMALL(IF(site=$G71,ROW(zone)-1,""),COLUMN(A:A))),"")</f>
        <v>ZZFR13</v>
      </c>
      <c r="I71" s="11" t="str">
        <f t="array" aca="1" ref="I71" ca="1">IFERROR(INDEX(client,SMALL(IF(site=$G71,ROW(zone)-1,""),COLUMN(B:B))),"")</f>
        <v/>
      </c>
      <c r="J71" s="11" t="str">
        <f t="array" aca="1" ref="J71" ca="1">IFERROR(INDEX(client,SMALL(IF(site=$G71,ROW(zone)-1,""),COLUMN(C:C))),"")</f>
        <v/>
      </c>
      <c r="K71" s="11" t="str">
        <f t="array" aca="1" ref="K71" ca="1">IFERROR(INDEX(client,SMALL(IF(site=$G71,ROW(zone)-1,""),COLUMN(D:D))),"")</f>
        <v/>
      </c>
      <c r="L71" s="11" t="str">
        <f t="array" aca="1" ref="L71" ca="1">IFERROR(INDEX(client,SMALL(IF(site=$G71,ROW(zone)-1,""),COLUMN(E:E))),"")</f>
        <v/>
      </c>
      <c r="M71" s="11" t="str">
        <f t="array" aca="1" ref="M71" ca="1">IFERROR(INDEX(client,SMALL(IF(site=$G71,ROW(zone)-1,""),COLUMN(F:F))),"")</f>
        <v/>
      </c>
      <c r="N71" s="11" t="str">
        <f t="array" aca="1" ref="N71" ca="1">IFERROR(INDEX(client,SMALL(IF(site=$G71,ROW(zone)-1,""),COLUMN(G:G))),"")</f>
        <v/>
      </c>
      <c r="O71" s="11" t="str">
        <f t="array" aca="1" ref="O71" ca="1">IFERROR(INDEX(client,SMALL(IF(site=$G71,ROW(zone)-1,""),COLUMN(H:H))),"")</f>
        <v/>
      </c>
      <c r="S71" t="str">
        <f>BD!A71&amp;BD!B71</f>
        <v>EMEIUnited Kingdom</v>
      </c>
    </row>
    <row r="72" spans="1:19">
      <c r="A72" t="str">
        <f t="array" aca="1" ref="A72" ca="1">INDEX(zone,MATCH(SMALL(COUNTIF(conca,"&lt;="&amp;conca),ROW(A71)),COUNTIF(conca,"&lt;="&amp;conca),0))</f>
        <v>AMERICAS</v>
      </c>
      <c r="B72" t="str">
        <f t="array" aca="1" ref="B72" ca="1">INDEX(country,MATCH(SMALL(COUNTIF(conca,"&lt;="&amp;conca),ROW(B71)),COUNTIF(conca,"&lt;="&amp;conca),0))</f>
        <v>United States</v>
      </c>
      <c r="C72" t="str">
        <f t="array" aca="1" ref="C72" ca="1">INDEX(site,SMALL(IF((zone=$A72)*(country=B72),ROW(zone)-1,""),SUMPRODUCT(--(A$2:A72&amp;B$2:B72=A72&amp;B72))))</f>
        <v>B25 - E-Com North America</v>
      </c>
      <c r="D72">
        <f ca="1">SUMPRODUCT(--(A$2:A72&amp;B$2:B72&amp;C$2:C72=A72&amp;B72&amp;C72))</f>
        <v>1</v>
      </c>
      <c r="E72" s="10" t="str">
        <f t="array" aca="1" ref="E72" ca="1">INDEX(bdtri,SMALL(IF(cold=1,ROW(cold)-1,""),ROW($A71)),COLUMN(A:A))</f>
        <v>EMEI</v>
      </c>
      <c r="F72" s="10" t="str">
        <f t="array" aca="1" ref="F72" ca="1">INDEX(bdtri,SMALL(IF(cold=1,ROW(cold)-1,""),ROW($A71)),COLUMN(B:B))</f>
        <v>France</v>
      </c>
      <c r="G72" s="10" t="str">
        <f t="array" aca="1" ref="G72" ca="1">INDEX(bdtri,SMALL(IF(cold=1,ROW(cold)-1,""),ROW($A71)),COLUMN(C:C))</f>
        <v>B41 - FSS Paris JJR Men</v>
      </c>
      <c r="H72" s="11" t="str">
        <f t="array" aca="1" ref="H72" ca="1">IFERROR(INDEX(client,SMALL(IF(site=$G72,ROW(zone)-1,""),COLUMN(A:A))),"")</f>
        <v>ZZFR15</v>
      </c>
      <c r="I72" s="11" t="str">
        <f t="array" aca="1" ref="I72" ca="1">IFERROR(INDEX(client,SMALL(IF(site=$G72,ROW(zone)-1,""),COLUMN(B:B))),"")</f>
        <v/>
      </c>
      <c r="J72" s="11" t="str">
        <f t="array" aca="1" ref="J72" ca="1">IFERROR(INDEX(client,SMALL(IF(site=$G72,ROW(zone)-1,""),COLUMN(C:C))),"")</f>
        <v/>
      </c>
      <c r="K72" s="11" t="str">
        <f t="array" aca="1" ref="K72" ca="1">IFERROR(INDEX(client,SMALL(IF(site=$G72,ROW(zone)-1,""),COLUMN(D:D))),"")</f>
        <v/>
      </c>
      <c r="L72" s="11" t="str">
        <f t="array" aca="1" ref="L72" ca="1">IFERROR(INDEX(client,SMALL(IF(site=$G72,ROW(zone)-1,""),COLUMN(E:E))),"")</f>
        <v/>
      </c>
      <c r="M72" s="11" t="str">
        <f t="array" aca="1" ref="M72" ca="1">IFERROR(INDEX(client,SMALL(IF(site=$G72,ROW(zone)-1,""),COLUMN(F:F))),"")</f>
        <v/>
      </c>
      <c r="N72" s="11" t="str">
        <f t="array" aca="1" ref="N72" ca="1">IFERROR(INDEX(client,SMALL(IF(site=$G72,ROW(zone)-1,""),COLUMN(G:G))),"")</f>
        <v/>
      </c>
      <c r="O72" s="11" t="str">
        <f t="array" aca="1" ref="O72" ca="1">IFERROR(INDEX(client,SMALL(IF(site=$G72,ROW(zone)-1,""),COLUMN(H:H))),"")</f>
        <v/>
      </c>
      <c r="S72" t="str">
        <f>BD!A72&amp;BD!B72</f>
        <v>EMEIUnited Kingdom</v>
      </c>
    </row>
    <row r="73" spans="1:19">
      <c r="A73" t="str">
        <f t="array" aca="1" ref="A73" ca="1">INDEX(zone,MATCH(SMALL(COUNTIF(conca,"&lt;="&amp;conca),ROW(A72)),COUNTIF(conca,"&lt;="&amp;conca),0))</f>
        <v>AMERICAS</v>
      </c>
      <c r="B73" t="str">
        <f t="array" aca="1" ref="B73" ca="1">INDEX(country,MATCH(SMALL(COUNTIF(conca,"&lt;="&amp;conca),ROW(B72)),COUNTIF(conca,"&lt;="&amp;conca),0))</f>
        <v>United States</v>
      </c>
      <c r="C73" t="str">
        <f t="array" aca="1" ref="C73" ca="1">INDEX(site,SMALL(IF((zone=$A73)*(country=B73),ROW(zone)-1,""),SUMPRODUCT(--(A$2:A73&amp;B$2:B73=A73&amp;B73))))</f>
        <v>WUSDNEIM1 - NEIMAN MARCUS</v>
      </c>
      <c r="D73">
        <f ca="1">SUMPRODUCT(--(A$2:A73&amp;B$2:B73&amp;C$2:C73=A73&amp;B73&amp;C73))</f>
        <v>5</v>
      </c>
      <c r="E73" s="10" t="str">
        <f t="array" aca="1" ref="E73" ca="1">INDEX(bdtri,SMALL(IF(cold=1,ROW(cold)-1,""),ROW($A72)),COLUMN(A:A))</f>
        <v>EMEI</v>
      </c>
      <c r="F73" s="10" t="str">
        <f t="array" aca="1" ref="F73" ca="1">INDEX(bdtri,SMALL(IF(cold=1,ROW(cold)-1,""),ROW($A72)),COLUMN(B:B))</f>
        <v>France</v>
      </c>
      <c r="G73" s="10" t="str">
        <f t="array" aca="1" ref="G73" ca="1">INDEX(bdtri,SMALL(IF(cold=1,ROW(cold)-1,""),ROW($A72)),COLUMN(C:C))</f>
        <v>B98 - SIS Paris Printemps</v>
      </c>
      <c r="H73" s="11" t="str">
        <f t="array" aca="1" ref="H73" ca="1">IFERROR(INDEX(client,SMALL(IF(site=$G73,ROW(zone)-1,""),COLUMN(A:A))),"")</f>
        <v>ZZFR16</v>
      </c>
      <c r="I73" s="11" t="str">
        <f t="array" aca="1" ref="I73" ca="1">IFERROR(INDEX(client,SMALL(IF(site=$G73,ROW(zone)-1,""),COLUMN(B:B))),"")</f>
        <v/>
      </c>
      <c r="J73" s="11" t="str">
        <f t="array" aca="1" ref="J73" ca="1">IFERROR(INDEX(client,SMALL(IF(site=$G73,ROW(zone)-1,""),COLUMN(C:C))),"")</f>
        <v/>
      </c>
      <c r="K73" s="11" t="str">
        <f t="array" aca="1" ref="K73" ca="1">IFERROR(INDEX(client,SMALL(IF(site=$G73,ROW(zone)-1,""),COLUMN(D:D))),"")</f>
        <v/>
      </c>
      <c r="L73" s="11" t="str">
        <f t="array" aca="1" ref="L73" ca="1">IFERROR(INDEX(client,SMALL(IF(site=$G73,ROW(zone)-1,""),COLUMN(E:E))),"")</f>
        <v/>
      </c>
      <c r="M73" s="11" t="str">
        <f t="array" aca="1" ref="M73" ca="1">IFERROR(INDEX(client,SMALL(IF(site=$G73,ROW(zone)-1,""),COLUMN(F:F))),"")</f>
        <v/>
      </c>
      <c r="N73" s="11" t="str">
        <f t="array" aca="1" ref="N73" ca="1">IFERROR(INDEX(client,SMALL(IF(site=$G73,ROW(zone)-1,""),COLUMN(G:G))),"")</f>
        <v/>
      </c>
      <c r="O73" s="11" t="str">
        <f t="array" aca="1" ref="O73" ca="1">IFERROR(INDEX(client,SMALL(IF(site=$G73,ROW(zone)-1,""),COLUMN(H:H))),"")</f>
        <v/>
      </c>
      <c r="S73" t="str">
        <f>BD!A73&amp;BD!B73</f>
        <v>EMEIUnited Kingdom</v>
      </c>
    </row>
    <row r="74" spans="1:19">
      <c r="A74" t="str">
        <f t="array" aca="1" ref="A74" ca="1">INDEX(zone,MATCH(SMALL(COUNTIF(conca,"&lt;="&amp;conca),ROW(A73)),COUNTIF(conca,"&lt;="&amp;conca),0))</f>
        <v>AMERICAS</v>
      </c>
      <c r="B74" t="str">
        <f t="array" aca="1" ref="B74" ca="1">INDEX(country,MATCH(SMALL(COUNTIF(conca,"&lt;="&amp;conca),ROW(B73)),COUNTIF(conca,"&lt;="&amp;conca),0))</f>
        <v>United States</v>
      </c>
      <c r="C74" t="str">
        <f t="array" aca="1" ref="C74" ca="1">INDEX(site,SMALL(IF((zone=$A74)*(country=B74),ROW(zone)-1,""),SUMPRODUCT(--(A$2:A74&amp;B$2:B74=A74&amp;B74))))</f>
        <v>WUSDNEIM1 - NEIMAN MARCUS</v>
      </c>
      <c r="D74">
        <f ca="1">SUMPRODUCT(--(A$2:A74&amp;B$2:B74&amp;C$2:C74=A74&amp;B74&amp;C74))</f>
        <v>6</v>
      </c>
      <c r="E74" s="10" t="str">
        <f t="array" aca="1" ref="E74" ca="1">INDEX(bdtri,SMALL(IF(cold=1,ROW(cold)-1,""),ROW($A73)),COLUMN(A:A))</f>
        <v>EMEI</v>
      </c>
      <c r="F74" s="10" t="str">
        <f t="array" aca="1" ref="F74" ca="1">INDEX(bdtri,SMALL(IF(cold=1,ROW(cold)-1,""),ROW($A73)),COLUMN(B:B))</f>
        <v>France</v>
      </c>
      <c r="G74" s="10" t="str">
        <f t="array" aca="1" ref="G74" ca="1">INDEX(bdtri,SMALL(IF(cold=1,ROW(cold)-1,""),ROW($A73)),COLUMN(C:C))</f>
        <v>BAY - SIS Paris Le Bon Marché</v>
      </c>
      <c r="H74" s="11" t="str">
        <f t="array" aca="1" ref="H74" ca="1">IFERROR(INDEX(client,SMALL(IF(site=$G74,ROW(zone)-1,""),COLUMN(A:A))),"")</f>
        <v>ZZFR23</v>
      </c>
      <c r="I74" s="11" t="str">
        <f t="array" aca="1" ref="I74" ca="1">IFERROR(INDEX(client,SMALL(IF(site=$G74,ROW(zone)-1,""),COLUMN(B:B))),"")</f>
        <v/>
      </c>
      <c r="J74" s="11" t="str">
        <f t="array" aca="1" ref="J74" ca="1">IFERROR(INDEX(client,SMALL(IF(site=$G74,ROW(zone)-1,""),COLUMN(C:C))),"")</f>
        <v/>
      </c>
      <c r="K74" s="11" t="str">
        <f t="array" aca="1" ref="K74" ca="1">IFERROR(INDEX(client,SMALL(IF(site=$G74,ROW(zone)-1,""),COLUMN(D:D))),"")</f>
        <v/>
      </c>
      <c r="L74" s="11" t="str">
        <f t="array" aca="1" ref="L74" ca="1">IFERROR(INDEX(client,SMALL(IF(site=$G74,ROW(zone)-1,""),COLUMN(E:E))),"")</f>
        <v/>
      </c>
      <c r="M74" s="11" t="str">
        <f t="array" aca="1" ref="M74" ca="1">IFERROR(INDEX(client,SMALL(IF(site=$G74,ROW(zone)-1,""),COLUMN(F:F))),"")</f>
        <v/>
      </c>
      <c r="N74" s="11" t="str">
        <f t="array" aca="1" ref="N74" ca="1">IFERROR(INDEX(client,SMALL(IF(site=$G74,ROW(zone)-1,""),COLUMN(G:G))),"")</f>
        <v/>
      </c>
      <c r="O74" s="11" t="str">
        <f t="array" aca="1" ref="O74" ca="1">IFERROR(INDEX(client,SMALL(IF(site=$G74,ROW(zone)-1,""),COLUMN(H:H))),"")</f>
        <v/>
      </c>
      <c r="S74" t="str">
        <f>BD!A74&amp;BD!B74</f>
        <v>EMEIUnited Kingdom</v>
      </c>
    </row>
    <row r="75" spans="1:19">
      <c r="A75" t="str">
        <f t="array" aca="1" ref="A75" ca="1">INDEX(zone,MATCH(SMALL(COUNTIF(conca,"&lt;="&amp;conca),ROW(A74)),COUNTIF(conca,"&lt;="&amp;conca),0))</f>
        <v>AMERICAS</v>
      </c>
      <c r="B75" t="str">
        <f t="array" aca="1" ref="B75" ca="1">INDEX(country,MATCH(SMALL(COUNTIF(conca,"&lt;="&amp;conca),ROW(B74)),COUNTIF(conca,"&lt;="&amp;conca),0))</f>
        <v>United States</v>
      </c>
      <c r="C75" t="str">
        <f t="array" aca="1" ref="C75" ca="1">INDEX(site,SMALL(IF((zone=$A75)*(country=B75),ROW(zone)-1,""),SUMPRODUCT(--(A$2:A75&amp;B$2:B75=A75&amp;B75))))</f>
        <v>WUSDSAKS1 - SAKS</v>
      </c>
      <c r="D75">
        <f ca="1">SUMPRODUCT(--(A$2:A75&amp;B$2:B75&amp;C$2:C75=A75&amp;B75&amp;C75))</f>
        <v>3</v>
      </c>
      <c r="E75" s="10" t="str">
        <f t="array" aca="1" ref="E75" ca="1">INDEX(bdtri,SMALL(IF(cold=1,ROW(cold)-1,""),ROW($A74)),COLUMN(A:A))</f>
        <v>EMEI</v>
      </c>
      <c r="F75" s="10" t="str">
        <f t="array" aca="1" ref="F75" ca="1">INDEX(bdtri,SMALL(IF(cold=1,ROW(cold)-1,""),ROW($A74)),COLUMN(B:B))</f>
        <v>France</v>
      </c>
      <c r="G75" s="10" t="str">
        <f t="array" aca="1" ref="G75" ca="1">INDEX(bdtri,SMALL(IF(cold=1,ROW(cold)-1,""),ROW($A74)),COLUMN(C:C))</f>
        <v>BCQ - SIS Paris Printemps Men</v>
      </c>
      <c r="H75" s="11" t="str">
        <f t="array" aca="1" ref="H75" ca="1">IFERROR(INDEX(client,SMALL(IF(site=$G75,ROW(zone)-1,""),COLUMN(A:A))),"")</f>
        <v>ZFRBCQ</v>
      </c>
      <c r="I75" s="11" t="str">
        <f t="array" aca="1" ref="I75" ca="1">IFERROR(INDEX(client,SMALL(IF(site=$G75,ROW(zone)-1,""),COLUMN(B:B))),"")</f>
        <v/>
      </c>
      <c r="J75" s="11" t="str">
        <f t="array" aca="1" ref="J75" ca="1">IFERROR(INDEX(client,SMALL(IF(site=$G75,ROW(zone)-1,""),COLUMN(C:C))),"")</f>
        <v/>
      </c>
      <c r="K75" s="11" t="str">
        <f t="array" aca="1" ref="K75" ca="1">IFERROR(INDEX(client,SMALL(IF(site=$G75,ROW(zone)-1,""),COLUMN(D:D))),"")</f>
        <v/>
      </c>
      <c r="L75" s="11" t="str">
        <f t="array" aca="1" ref="L75" ca="1">IFERROR(INDEX(client,SMALL(IF(site=$G75,ROW(zone)-1,""),COLUMN(E:E))),"")</f>
        <v/>
      </c>
      <c r="M75" s="11" t="str">
        <f t="array" aca="1" ref="M75" ca="1">IFERROR(INDEX(client,SMALL(IF(site=$G75,ROW(zone)-1,""),COLUMN(F:F))),"")</f>
        <v/>
      </c>
      <c r="N75" s="11" t="str">
        <f t="array" aca="1" ref="N75" ca="1">IFERROR(INDEX(client,SMALL(IF(site=$G75,ROW(zone)-1,""),COLUMN(G:G))),"")</f>
        <v/>
      </c>
      <c r="O75" s="11" t="str">
        <f t="array" aca="1" ref="O75" ca="1">IFERROR(INDEX(client,SMALL(IF(site=$G75,ROW(zone)-1,""),COLUMN(H:H))),"")</f>
        <v/>
      </c>
      <c r="S75" t="str">
        <f>BD!A75&amp;BD!B75</f>
        <v>EMEIUnited Kingdom</v>
      </c>
    </row>
    <row r="76" spans="1:19">
      <c r="A76" t="str">
        <f t="array" aca="1" ref="A76" ca="1">INDEX(zone,MATCH(SMALL(COUNTIF(conca,"&lt;="&amp;conca),ROW(A75)),COUNTIF(conca,"&lt;="&amp;conca),0))</f>
        <v>AMERICAS</v>
      </c>
      <c r="B76" t="str">
        <f t="array" aca="1" ref="B76" ca="1">INDEX(country,MATCH(SMALL(COUNTIF(conca,"&lt;="&amp;conca),ROW(B75)),COUNTIF(conca,"&lt;="&amp;conca),0))</f>
        <v>United States</v>
      </c>
      <c r="C76" t="str">
        <f t="array" aca="1" ref="C76" ca="1">INDEX(site,SMALL(IF((zone=$A76)*(country=B76),ROW(zone)-1,""),SUMPRODUCT(--(A$2:A76&amp;B$2:B76=A76&amp;B76))))</f>
        <v>WUSDSAKS1 - SAKS</v>
      </c>
      <c r="D76">
        <f ca="1">SUMPRODUCT(--(A$2:A76&amp;B$2:B76&amp;C$2:C76=A76&amp;B76&amp;C76))</f>
        <v>4</v>
      </c>
      <c r="E76" s="10" t="str">
        <f t="array" aca="1" ref="E76" ca="1">INDEX(bdtri,SMALL(IF(cold=1,ROW(cold)-1,""),ROW($A75)),COLUMN(A:A))</f>
        <v>EMEI</v>
      </c>
      <c r="F76" s="10" t="str">
        <f t="array" aca="1" ref="F76" ca="1">INDEX(bdtri,SMALL(IF(cold=1,ROW(cold)-1,""),ROW($A75)),COLUMN(B:B))</f>
        <v>Germany</v>
      </c>
      <c r="G76" s="10" t="str">
        <f t="array" aca="1" ref="G76" ca="1">INDEX(bdtri,SMALL(IF(cold=1,ROW(cold)-1,""),ROW($A75)),COLUMN(C:C))</f>
        <v>BAM - FSS Münich</v>
      </c>
      <c r="H76" s="11" t="str">
        <f t="array" aca="1" ref="H76" ca="1">IFERROR(INDEX(client,SMALL(IF(site=$G76,ROW(zone)-1,""),COLUMN(A:A))),"")</f>
        <v>ZZDE01</v>
      </c>
      <c r="I76" s="11" t="str">
        <f t="array" aca="1" ref="I76" ca="1">IFERROR(INDEX(client,SMALL(IF(site=$G76,ROW(zone)-1,""),COLUMN(B:B))),"")</f>
        <v/>
      </c>
      <c r="J76" s="11" t="str">
        <f t="array" aca="1" ref="J76" ca="1">IFERROR(INDEX(client,SMALL(IF(site=$G76,ROW(zone)-1,""),COLUMN(C:C))),"")</f>
        <v/>
      </c>
      <c r="K76" s="11" t="str">
        <f t="array" aca="1" ref="K76" ca="1">IFERROR(INDEX(client,SMALL(IF(site=$G76,ROW(zone)-1,""),COLUMN(D:D))),"")</f>
        <v/>
      </c>
      <c r="L76" s="11" t="str">
        <f t="array" aca="1" ref="L76" ca="1">IFERROR(INDEX(client,SMALL(IF(site=$G76,ROW(zone)-1,""),COLUMN(E:E))),"")</f>
        <v/>
      </c>
      <c r="M76" s="11" t="str">
        <f t="array" aca="1" ref="M76" ca="1">IFERROR(INDEX(client,SMALL(IF(site=$G76,ROW(zone)-1,""),COLUMN(F:F))),"")</f>
        <v/>
      </c>
      <c r="N76" s="11" t="str">
        <f t="array" aca="1" ref="N76" ca="1">IFERROR(INDEX(client,SMALL(IF(site=$G76,ROW(zone)-1,""),COLUMN(G:G))),"")</f>
        <v/>
      </c>
      <c r="O76" s="11" t="str">
        <f t="array" aca="1" ref="O76" ca="1">IFERROR(INDEX(client,SMALL(IF(site=$G76,ROW(zone)-1,""),COLUMN(H:H))),"")</f>
        <v/>
      </c>
      <c r="S76" t="str">
        <f>BD!A76&amp;BD!B76</f>
        <v>EMEIFrance</v>
      </c>
    </row>
    <row r="77" spans="1:19">
      <c r="A77" t="str">
        <f t="array" aca="1" ref="A77" ca="1">INDEX(zone,MATCH(SMALL(COUNTIF(conca,"&lt;="&amp;conca),ROW(A76)),COUNTIF(conca,"&lt;="&amp;conca),0))</f>
        <v>AMERICAS</v>
      </c>
      <c r="B77" t="str">
        <f t="array" aca="1" ref="B77" ca="1">INDEX(country,MATCH(SMALL(COUNTIF(conca,"&lt;="&amp;conca),ROW(B76)),COUNTIF(conca,"&lt;="&amp;conca),0))</f>
        <v>United States</v>
      </c>
      <c r="C77" t="str">
        <f t="array" aca="1" ref="C77" ca="1">INDEX(site,SMALL(IF((zone=$A77)*(country=B77),ROW(zone)-1,""),SUMPRODUCT(--(A$2:A77&amp;B$2:B77=A77&amp;B77))))</f>
        <v>WUSDMODA1 - MODA OPERANDI</v>
      </c>
      <c r="D77">
        <f ca="1">SUMPRODUCT(--(A$2:A77&amp;B$2:B77&amp;C$2:C77=A77&amp;B77&amp;C77))</f>
        <v>1</v>
      </c>
      <c r="E77" s="10" t="str">
        <f t="array" aca="1" ref="E77" ca="1">INDEX(bdtri,SMALL(IF(cold=1,ROW(cold)-1,""),ROW($A76)),COLUMN(A:A))</f>
        <v>EMEI</v>
      </c>
      <c r="F77" s="10" t="str">
        <f t="array" aca="1" ref="F77" ca="1">INDEX(bdtri,SMALL(IF(cold=1,ROW(cold)-1,""),ROW($A76)),COLUMN(B:B))</f>
        <v>Germany</v>
      </c>
      <c r="G77" s="10" t="str">
        <f t="array" aca="1" ref="G77" ca="1">INDEX(bdtri,SMALL(IF(cold=1,ROW(cold)-1,""),ROW($A76)),COLUMN(C:C))</f>
        <v>BCE - SIS Berlin KaDeWe</v>
      </c>
      <c r="H77" s="11" t="str">
        <f t="array" aca="1" ref="H77" ca="1">IFERROR(INDEX(client,SMALL(IF(site=$G77,ROW(zone)-1,""),COLUMN(A:A))),"")</f>
        <v>ZDEBCE</v>
      </c>
      <c r="I77" s="11" t="str">
        <f t="array" aca="1" ref="I77" ca="1">IFERROR(INDEX(client,SMALL(IF(site=$G77,ROW(zone)-1,""),COLUMN(B:B))),"")</f>
        <v/>
      </c>
      <c r="J77" s="11" t="str">
        <f t="array" aca="1" ref="J77" ca="1">IFERROR(INDEX(client,SMALL(IF(site=$G77,ROW(zone)-1,""),COLUMN(C:C))),"")</f>
        <v/>
      </c>
      <c r="K77" s="11" t="str">
        <f t="array" aca="1" ref="K77" ca="1">IFERROR(INDEX(client,SMALL(IF(site=$G77,ROW(zone)-1,""),COLUMN(D:D))),"")</f>
        <v/>
      </c>
      <c r="L77" s="11" t="str">
        <f t="array" aca="1" ref="L77" ca="1">IFERROR(INDEX(client,SMALL(IF(site=$G77,ROW(zone)-1,""),COLUMN(E:E))),"")</f>
        <v/>
      </c>
      <c r="M77" s="11" t="str">
        <f t="array" aca="1" ref="M77" ca="1">IFERROR(INDEX(client,SMALL(IF(site=$G77,ROW(zone)-1,""),COLUMN(F:F))),"")</f>
        <v/>
      </c>
      <c r="N77" s="11" t="str">
        <f t="array" aca="1" ref="N77" ca="1">IFERROR(INDEX(client,SMALL(IF(site=$G77,ROW(zone)-1,""),COLUMN(G:G))),"")</f>
        <v/>
      </c>
      <c r="O77" s="11" t="str">
        <f t="array" aca="1" ref="O77" ca="1">IFERROR(INDEX(client,SMALL(IF(site=$G77,ROW(zone)-1,""),COLUMN(H:H))),"")</f>
        <v/>
      </c>
      <c r="S77" t="str">
        <f>BD!A77&amp;BD!B77</f>
        <v>EMEIFrance</v>
      </c>
    </row>
    <row r="78" spans="1:19">
      <c r="A78" t="str">
        <f t="array" aca="1" ref="A78" ca="1">INDEX(zone,MATCH(SMALL(COUNTIF(conca,"&lt;="&amp;conca),ROW(A77)),COUNTIF(conca,"&lt;="&amp;conca),0))</f>
        <v>AMERICAS</v>
      </c>
      <c r="B78" t="str">
        <f t="array" aca="1" ref="B78" ca="1">INDEX(country,MATCH(SMALL(COUNTIF(conca,"&lt;="&amp;conca),ROW(B77)),COUNTIF(conca,"&lt;="&amp;conca),0))</f>
        <v>United States</v>
      </c>
      <c r="C78" t="str">
        <f t="array" aca="1" ref="C78" ca="1">INDEX(site,SMALL(IF((zone=$A78)*(country=B78),ROW(zone)-1,""),SUMPRODUCT(--(A$2:A78&amp;B$2:B78=A78&amp;B78))))</f>
        <v>WUSENETU1 - YNAP CORPORATION</v>
      </c>
      <c r="D78">
        <f ca="1">SUMPRODUCT(--(A$2:A78&amp;B$2:B78&amp;C$2:C78=A78&amp;B78&amp;C78))</f>
        <v>1</v>
      </c>
      <c r="E78" s="10" t="str">
        <f t="array" aca="1" ref="E78" ca="1">INDEX(bdtri,SMALL(IF(cold=1,ROW(cold)-1,""),ROW($A77)),COLUMN(A:A))</f>
        <v>EMEI</v>
      </c>
      <c r="F78" s="10" t="str">
        <f t="array" aca="1" ref="F78" ca="1">INDEX(bdtri,SMALL(IF(cold=1,ROW(cold)-1,""),ROW($A77)),COLUMN(B:B))</f>
        <v>Germany</v>
      </c>
      <c r="G78" s="10" t="str">
        <f t="array" aca="1" ref="G78" ca="1">INDEX(bdtri,SMALL(IF(cold=1,ROW(cold)-1,""),ROW($A77)),COLUMN(C:C))</f>
        <v>WDEDBREU1 - E.BREUNINGER GMBH CO</v>
      </c>
      <c r="H78" s="11" t="str">
        <f t="array" aca="1" ref="H78" ca="1">IFERROR(INDEX(client,SMALL(IF(site=$G78,ROW(zone)-1,""),COLUMN(A:A))),"")</f>
        <v>BREUN001</v>
      </c>
      <c r="I78" s="11" t="str">
        <f t="array" aca="1" ref="I78" ca="1">IFERROR(INDEX(client,SMALL(IF(site=$G78,ROW(zone)-1,""),COLUMN(B:B))),"")</f>
        <v/>
      </c>
      <c r="J78" s="11" t="str">
        <f t="array" aca="1" ref="J78" ca="1">IFERROR(INDEX(client,SMALL(IF(site=$G78,ROW(zone)-1,""),COLUMN(C:C))),"")</f>
        <v/>
      </c>
      <c r="K78" s="11" t="str">
        <f t="array" aca="1" ref="K78" ca="1">IFERROR(INDEX(client,SMALL(IF(site=$G78,ROW(zone)-1,""),COLUMN(D:D))),"")</f>
        <v/>
      </c>
      <c r="L78" s="11" t="str">
        <f t="array" aca="1" ref="L78" ca="1">IFERROR(INDEX(client,SMALL(IF(site=$G78,ROW(zone)-1,""),COLUMN(E:E))),"")</f>
        <v/>
      </c>
      <c r="M78" s="11" t="str">
        <f t="array" aca="1" ref="M78" ca="1">IFERROR(INDEX(client,SMALL(IF(site=$G78,ROW(zone)-1,""),COLUMN(F:F))),"")</f>
        <v/>
      </c>
      <c r="N78" s="11" t="str">
        <f t="array" aca="1" ref="N78" ca="1">IFERROR(INDEX(client,SMALL(IF(site=$G78,ROW(zone)-1,""),COLUMN(G:G))),"")</f>
        <v/>
      </c>
      <c r="O78" s="11" t="str">
        <f t="array" aca="1" ref="O78" ca="1">IFERROR(INDEX(client,SMALL(IF(site=$G78,ROW(zone)-1,""),COLUMN(H:H))),"")</f>
        <v/>
      </c>
      <c r="S78" t="str">
        <f>BD!A78&amp;BD!B78</f>
        <v>EMEIFrance</v>
      </c>
    </row>
    <row r="79" spans="1:19">
      <c r="A79" t="str">
        <f t="array" aca="1" ref="A79" ca="1">INDEX(zone,MATCH(SMALL(COUNTIF(conca,"&lt;="&amp;conca),ROW(A78)),COUNTIF(conca,"&lt;="&amp;conca),0))</f>
        <v>AMERICAS</v>
      </c>
      <c r="B79" t="str">
        <f t="array" aca="1" ref="B79" ca="1">INDEX(country,MATCH(SMALL(COUNTIF(conca,"&lt;="&amp;conca),ROW(B78)),COUNTIF(conca,"&lt;="&amp;conca),0))</f>
        <v>United States</v>
      </c>
      <c r="C79" t="str">
        <f t="array" aca="1" ref="C79" ca="1">INDEX(site,SMALL(IF((zone=$A79)*(country=B79),ROW(zone)-1,""),SUMPRODUCT(--(A$2:A79&amp;B$2:B79=A79&amp;B79))))</f>
        <v>WUSENETU1 - YNAP CORPORATION</v>
      </c>
      <c r="D79">
        <f ca="1">SUMPRODUCT(--(A$2:A79&amp;B$2:B79&amp;C$2:C79=A79&amp;B79&amp;C79))</f>
        <v>2</v>
      </c>
      <c r="E79" s="10" t="str">
        <f t="array" aca="1" ref="E79" ca="1">INDEX(bdtri,SMALL(IF(cold=1,ROW(cold)-1,""),ROW($A78)),COLUMN(A:A))</f>
        <v>EMEI</v>
      </c>
      <c r="F79" s="10" t="str">
        <f t="array" aca="1" ref="F79" ca="1">INDEX(bdtri,SMALL(IF(cold=1,ROW(cold)-1,""),ROW($A78)),COLUMN(B:B))</f>
        <v>Germany</v>
      </c>
      <c r="G79" s="10" t="str">
        <f t="array" aca="1" ref="G79" ca="1">INDEX(bdtri,SMALL(IF(cold=1,ROW(cold)-1,""),ROW($A78)),COLUMN(C:C))</f>
        <v>WDEDKADE1 - THE KADEWE GROUP</v>
      </c>
      <c r="H79" s="11" t="str">
        <f t="array" aca="1" ref="H79" ca="1">IFERROR(INDEX(client,SMALL(IF(site=$G79,ROW(zone)-1,""),COLUMN(A:A))),"")</f>
        <v>KADE001</v>
      </c>
      <c r="I79" s="11" t="str">
        <f t="array" aca="1" ref="I79" ca="1">IFERROR(INDEX(client,SMALL(IF(site=$G79,ROW(zone)-1,""),COLUMN(B:B))),"")</f>
        <v>KADE002</v>
      </c>
      <c r="J79" s="11" t="str">
        <f t="array" aca="1" ref="J79" ca="1">IFERROR(INDEX(client,SMALL(IF(site=$G79,ROW(zone)-1,""),COLUMN(C:C))),"")</f>
        <v/>
      </c>
      <c r="K79" s="11" t="str">
        <f t="array" aca="1" ref="K79" ca="1">IFERROR(INDEX(client,SMALL(IF(site=$G79,ROW(zone)-1,""),COLUMN(D:D))),"")</f>
        <v/>
      </c>
      <c r="L79" s="11" t="str">
        <f t="array" aca="1" ref="L79" ca="1">IFERROR(INDEX(client,SMALL(IF(site=$G79,ROW(zone)-1,""),COLUMN(E:E))),"")</f>
        <v/>
      </c>
      <c r="M79" s="11" t="str">
        <f t="array" aca="1" ref="M79" ca="1">IFERROR(INDEX(client,SMALL(IF(site=$G79,ROW(zone)-1,""),COLUMN(F:F))),"")</f>
        <v/>
      </c>
      <c r="N79" s="11" t="str">
        <f t="array" aca="1" ref="N79" ca="1">IFERROR(INDEX(client,SMALL(IF(site=$G79,ROW(zone)-1,""),COLUMN(G:G))),"")</f>
        <v/>
      </c>
      <c r="O79" s="11" t="str">
        <f t="array" aca="1" ref="O79" ca="1">IFERROR(INDEX(client,SMALL(IF(site=$G79,ROW(zone)-1,""),COLUMN(H:H))),"")</f>
        <v/>
      </c>
      <c r="S79" t="str">
        <f>BD!A79&amp;BD!B79</f>
        <v>EMEIItaly</v>
      </c>
    </row>
    <row r="80" spans="1:19">
      <c r="A80" t="str">
        <f t="array" aca="1" ref="A80" ca="1">INDEX(zone,MATCH(SMALL(COUNTIF(conca,"&lt;="&amp;conca),ROW(A79)),COUNTIF(conca,"&lt;="&amp;conca),0))</f>
        <v>APAC</v>
      </c>
      <c r="B80" t="str">
        <f t="array" aca="1" ref="B80" ca="1">INDEX(country,MATCH(SMALL(COUNTIF(conca,"&lt;="&amp;conca),ROW(B79)),COUNTIF(conca,"&lt;="&amp;conca),0))</f>
        <v>Australia</v>
      </c>
      <c r="C80" t="str">
        <f t="array" aca="1" ref="C80" ca="1">INDEX(site,SMALL(IF((zone=$A80)*(country=B80),ROW(zone)-1,""),SUMPRODUCT(--(A$2:A80&amp;B$2:B80=A80&amp;B80))))</f>
        <v>WAUDDJON1 - DAVID JONES PTY</v>
      </c>
      <c r="D80">
        <f ca="1">SUMPRODUCT(--(A$2:A80&amp;B$2:B80&amp;C$2:C80=A80&amp;B80&amp;C80))</f>
        <v>1</v>
      </c>
      <c r="E80" s="10" t="str">
        <f t="array" aca="1" ref="E80" ca="1">INDEX(bdtri,SMALL(IF(cold=1,ROW(cold)-1,""),ROW($A79)),COLUMN(A:A))</f>
        <v>EMEI</v>
      </c>
      <c r="F80" s="10" t="str">
        <f t="array" aca="1" ref="F80" ca="1">INDEX(bdtri,SMALL(IF(cold=1,ROW(cold)-1,""),ROW($A79)),COLUMN(B:B))</f>
        <v>Germany</v>
      </c>
      <c r="G80" s="10" t="str">
        <f t="array" aca="1" ref="G80" ca="1">INDEX(bdtri,SMALL(IF(cold=1,ROW(cold)-1,""),ROW($A79)),COLUMN(C:C))</f>
        <v>WDEEMYTH1 - MY THERESA</v>
      </c>
      <c r="H80" s="11" t="str">
        <f t="array" aca="1" ref="H80" ca="1">IFERROR(INDEX(client,SMALL(IF(site=$G80,ROW(zone)-1,""),COLUMN(A:A))),"")</f>
        <v>MYTHE001</v>
      </c>
      <c r="I80" s="11" t="str">
        <f t="array" aca="1" ref="I80" ca="1">IFERROR(INDEX(client,SMALL(IF(site=$G80,ROW(zone)-1,""),COLUMN(B:B))),"")</f>
        <v/>
      </c>
      <c r="J80" s="11" t="str">
        <f t="array" aca="1" ref="J80" ca="1">IFERROR(INDEX(client,SMALL(IF(site=$G80,ROW(zone)-1,""),COLUMN(C:C))),"")</f>
        <v/>
      </c>
      <c r="K80" s="11" t="str">
        <f t="array" aca="1" ref="K80" ca="1">IFERROR(INDEX(client,SMALL(IF(site=$G80,ROW(zone)-1,""),COLUMN(D:D))),"")</f>
        <v/>
      </c>
      <c r="L80" s="11" t="str">
        <f t="array" aca="1" ref="L80" ca="1">IFERROR(INDEX(client,SMALL(IF(site=$G80,ROW(zone)-1,""),COLUMN(E:E))),"")</f>
        <v/>
      </c>
      <c r="M80" s="11" t="str">
        <f t="array" aca="1" ref="M80" ca="1">IFERROR(INDEX(client,SMALL(IF(site=$G80,ROW(zone)-1,""),COLUMN(F:F))),"")</f>
        <v/>
      </c>
      <c r="N80" s="11" t="str">
        <f t="array" aca="1" ref="N80" ca="1">IFERROR(INDEX(client,SMALL(IF(site=$G80,ROW(zone)-1,""),COLUMN(G:G))),"")</f>
        <v/>
      </c>
      <c r="O80" s="11" t="str">
        <f t="array" aca="1" ref="O80" ca="1">IFERROR(INDEX(client,SMALL(IF(site=$G80,ROW(zone)-1,""),COLUMN(H:H))),"")</f>
        <v/>
      </c>
      <c r="S80" t="str">
        <f>BD!A80&amp;BD!B80</f>
        <v>EMEIUnited Kingdom</v>
      </c>
    </row>
    <row r="81" spans="1:19">
      <c r="A81" t="str">
        <f t="array" aca="1" ref="A81" ca="1">INDEX(zone,MATCH(SMALL(COUNTIF(conca,"&lt;="&amp;conca),ROW(A80)),COUNTIF(conca,"&lt;="&amp;conca),0))</f>
        <v>APAC</v>
      </c>
      <c r="B81" t="str">
        <f t="array" aca="1" ref="B81" ca="1">INDEX(country,MATCH(SMALL(COUNTIF(conca,"&lt;="&amp;conca),ROW(B80)),COUNTIF(conca,"&lt;="&amp;conca),0))</f>
        <v>Hong Kong</v>
      </c>
      <c r="C81" t="str">
        <f t="array" aca="1" ref="C81" ca="1">INDEX(site,SMALL(IF((zone=$A81)*(country=B81),ROW(zone)-1,""),SUMPRODUCT(--(A$2:A81&amp;B$2:B81=A81&amp;B81))))</f>
        <v>WHKDONPH1 - PEDDER VISION</v>
      </c>
      <c r="D81">
        <f ca="1">SUMPRODUCT(--(A$2:A81&amp;B$2:B81&amp;C$2:C81=A81&amp;B81&amp;C81))</f>
        <v>1</v>
      </c>
      <c r="E81" s="10" t="str">
        <f t="array" aca="1" ref="E81" ca="1">INDEX(bdtri,SMALL(IF(cold=1,ROW(cold)-1,""),ROW($A80)),COLUMN(A:A))</f>
        <v>EMEI</v>
      </c>
      <c r="F81" s="10" t="str">
        <f t="array" aca="1" ref="F81" ca="1">INDEX(bdtri,SMALL(IF(cold=1,ROW(cold)-1,""),ROW($A80)),COLUMN(B:B))</f>
        <v>Ireland</v>
      </c>
      <c r="G81" s="10" t="str">
        <f t="array" aca="1" ref="G81" ca="1">INDEX(bdtri,SMALL(IF(cold=1,ROW(cold)-1,""),ROW($A80)),COLUMN(C:C))</f>
        <v>B34 - SIS Dublin BT</v>
      </c>
      <c r="H81" s="11" t="str">
        <f t="array" aca="1" ref="H81" ca="1">IFERROR(INDEX(client,SMALL(IF(site=$G81,ROW(zone)-1,""),COLUMN(A:A))),"")</f>
        <v>ZZIE01</v>
      </c>
      <c r="I81" s="11" t="str">
        <f t="array" aca="1" ref="I81" ca="1">IFERROR(INDEX(client,SMALL(IF(site=$G81,ROW(zone)-1,""),COLUMN(B:B))),"")</f>
        <v/>
      </c>
      <c r="J81" s="11" t="str">
        <f t="array" aca="1" ref="J81" ca="1">IFERROR(INDEX(client,SMALL(IF(site=$G81,ROW(zone)-1,""),COLUMN(C:C))),"")</f>
        <v/>
      </c>
      <c r="K81" s="11" t="str">
        <f t="array" aca="1" ref="K81" ca="1">IFERROR(INDEX(client,SMALL(IF(site=$G81,ROW(zone)-1,""),COLUMN(D:D))),"")</f>
        <v/>
      </c>
      <c r="L81" s="11" t="str">
        <f t="array" aca="1" ref="L81" ca="1">IFERROR(INDEX(client,SMALL(IF(site=$G81,ROW(zone)-1,""),COLUMN(E:E))),"")</f>
        <v/>
      </c>
      <c r="M81" s="11" t="str">
        <f t="array" aca="1" ref="M81" ca="1">IFERROR(INDEX(client,SMALL(IF(site=$G81,ROW(zone)-1,""),COLUMN(F:F))),"")</f>
        <v/>
      </c>
      <c r="N81" s="11" t="str">
        <f t="array" aca="1" ref="N81" ca="1">IFERROR(INDEX(client,SMALL(IF(site=$G81,ROW(zone)-1,""),COLUMN(G:G))),"")</f>
        <v/>
      </c>
      <c r="O81" s="11" t="str">
        <f t="array" aca="1" ref="O81" ca="1">IFERROR(INDEX(client,SMALL(IF(site=$G81,ROW(zone)-1,""),COLUMN(H:H))),"")</f>
        <v/>
      </c>
      <c r="S81" t="str">
        <f>BD!A81&amp;BD!B81</f>
        <v>AMERICASCanada</v>
      </c>
    </row>
    <row r="82" spans="1:19">
      <c r="A82" t="str">
        <f t="array" aca="1" ref="A82" ca="1">INDEX(zone,MATCH(SMALL(COUNTIF(conca,"&lt;="&amp;conca),ROW(A81)),COUNTIF(conca,"&lt;="&amp;conca),0))</f>
        <v>APAC</v>
      </c>
      <c r="B82" t="str">
        <f t="array" aca="1" ref="B82" ca="1">INDEX(country,MATCH(SMALL(COUNTIF(conca,"&lt;="&amp;conca),ROW(B81)),COUNTIF(conca,"&lt;="&amp;conca),0))</f>
        <v>Hong Kong</v>
      </c>
      <c r="C82" t="str">
        <f t="array" aca="1" ref="C82" ca="1">INDEX(site,SMALL(IF((zone=$A82)*(country=B82),ROW(zone)-1,""),SUMPRODUCT(--(A$2:A82&amp;B$2:B82=A82&amp;B82))))</f>
        <v>WHKDONPJ1 - PEDDER GROUP</v>
      </c>
      <c r="D82">
        <f ca="1">SUMPRODUCT(--(A$2:A82&amp;B$2:B82&amp;C$2:C82=A82&amp;B82&amp;C82))</f>
        <v>1</v>
      </c>
      <c r="E82" s="10" t="str">
        <f t="array" aca="1" ref="E82" ca="1">INDEX(bdtri,SMALL(IF(cold=1,ROW(cold)-1,""),ROW($A81)),COLUMN(A:A))</f>
        <v>EMEI</v>
      </c>
      <c r="F82" s="10" t="str">
        <f t="array" aca="1" ref="F82" ca="1">INDEX(bdtri,SMALL(IF(cold=1,ROW(cold)-1,""),ROW($A81)),COLUMN(B:B))</f>
        <v>Ireland</v>
      </c>
      <c r="G82" s="10" t="str">
        <f t="array" aca="1" ref="G82" ca="1">INDEX(bdtri,SMALL(IF(cold=1,ROW(cold)-1,""),ROW($A81)),COLUMN(C:C))</f>
        <v>WIEDBTHO1 - BROWN THOMAS</v>
      </c>
      <c r="H82" s="11" t="str">
        <f t="array" aca="1" ref="H82" ca="1">IFERROR(INDEX(client,SMALL(IF(site=$G82,ROW(zone)-1,""),COLUMN(A:A))),"")</f>
        <v>BTHOMAS001</v>
      </c>
      <c r="I82" s="11" t="str">
        <f t="array" aca="1" ref="I82" ca="1">IFERROR(INDEX(client,SMALL(IF(site=$G82,ROW(zone)-1,""),COLUMN(B:B))),"")</f>
        <v/>
      </c>
      <c r="J82" s="11" t="str">
        <f t="array" aca="1" ref="J82" ca="1">IFERROR(INDEX(client,SMALL(IF(site=$G82,ROW(zone)-1,""),COLUMN(C:C))),"")</f>
        <v/>
      </c>
      <c r="K82" s="11" t="str">
        <f t="array" aca="1" ref="K82" ca="1">IFERROR(INDEX(client,SMALL(IF(site=$G82,ROW(zone)-1,""),COLUMN(D:D))),"")</f>
        <v/>
      </c>
      <c r="L82" s="11" t="str">
        <f t="array" aca="1" ref="L82" ca="1">IFERROR(INDEX(client,SMALL(IF(site=$G82,ROW(zone)-1,""),COLUMN(E:E))),"")</f>
        <v/>
      </c>
      <c r="M82" s="11" t="str">
        <f t="array" aca="1" ref="M82" ca="1">IFERROR(INDEX(client,SMALL(IF(site=$G82,ROW(zone)-1,""),COLUMN(F:F))),"")</f>
        <v/>
      </c>
      <c r="N82" s="11" t="str">
        <f t="array" aca="1" ref="N82" ca="1">IFERROR(INDEX(client,SMALL(IF(site=$G82,ROW(zone)-1,""),COLUMN(G:G))),"")</f>
        <v/>
      </c>
      <c r="O82" s="11" t="str">
        <f t="array" aca="1" ref="O82" ca="1">IFERROR(INDEX(client,SMALL(IF(site=$G82,ROW(zone)-1,""),COLUMN(H:H))),"")</f>
        <v/>
      </c>
      <c r="S82" t="str">
        <f>BD!A82&amp;BD!B82</f>
        <v>AMERICASCanada</v>
      </c>
    </row>
    <row r="83" spans="1:19">
      <c r="A83" t="str">
        <f t="array" aca="1" ref="A83" ca="1">INDEX(zone,MATCH(SMALL(COUNTIF(conca,"&lt;="&amp;conca),ROW(A82)),COUNTIF(conca,"&lt;="&amp;conca),0))</f>
        <v>APAC</v>
      </c>
      <c r="B83" t="str">
        <f t="array" aca="1" ref="B83" ca="1">INDEX(country,MATCH(SMALL(COUNTIF(conca,"&lt;="&amp;conca),ROW(B82)),COUNTIF(conca,"&lt;="&amp;conca),0))</f>
        <v>Hong Kong</v>
      </c>
      <c r="C83" t="str">
        <f t="array" aca="1" ref="C83" ca="1">INDEX(site,SMALL(IF((zone=$A83)*(country=B83),ROW(zone)-1,""),SUMPRODUCT(--(A$2:A83&amp;B$2:B83=A83&amp;B83))))</f>
        <v>B77 - E-Com Asia</v>
      </c>
      <c r="D83">
        <f ca="1">SUMPRODUCT(--(A$2:A83&amp;B$2:B83&amp;C$2:C83=A83&amp;B83&amp;C83))</f>
        <v>1</v>
      </c>
      <c r="E83" s="10" t="str">
        <f t="array" aca="1" ref="E83" ca="1">INDEX(bdtri,SMALL(IF(cold=1,ROW(cold)-1,""),ROW($A82)),COLUMN(A:A))</f>
        <v>EMEI</v>
      </c>
      <c r="F83" s="10" t="str">
        <f t="array" aca="1" ref="F83" ca="1">INDEX(bdtri,SMALL(IF(cold=1,ROW(cold)-1,""),ROW($A82)),COLUMN(B:B))</f>
        <v>Italy</v>
      </c>
      <c r="G83" s="10" t="str">
        <f t="array" aca="1" ref="G83" ca="1">INDEX(bdtri,SMALL(IF(cold=1,ROW(cold)-1,""),ROW($A82)),COLUMN(C:C))</f>
        <v>B56 - FSS Roma</v>
      </c>
      <c r="H83" s="11" t="str">
        <f t="array" aca="1" ref="H83" ca="1">IFERROR(INDEX(client,SMALL(IF(site=$G83,ROW(zone)-1,""),COLUMN(A:A))),"")</f>
        <v>ZZIT01</v>
      </c>
      <c r="I83" s="11" t="str">
        <f t="array" aca="1" ref="I83" ca="1">IFERROR(INDEX(client,SMALL(IF(site=$G83,ROW(zone)-1,""),COLUMN(B:B))),"")</f>
        <v/>
      </c>
      <c r="J83" s="11" t="str">
        <f t="array" aca="1" ref="J83" ca="1">IFERROR(INDEX(client,SMALL(IF(site=$G83,ROW(zone)-1,""),COLUMN(C:C))),"")</f>
        <v/>
      </c>
      <c r="K83" s="11" t="str">
        <f t="array" aca="1" ref="K83" ca="1">IFERROR(INDEX(client,SMALL(IF(site=$G83,ROW(zone)-1,""),COLUMN(D:D))),"")</f>
        <v/>
      </c>
      <c r="L83" s="11" t="str">
        <f t="array" aca="1" ref="L83" ca="1">IFERROR(INDEX(client,SMALL(IF(site=$G83,ROW(zone)-1,""),COLUMN(E:E))),"")</f>
        <v/>
      </c>
      <c r="M83" s="11" t="str">
        <f t="array" aca="1" ref="M83" ca="1">IFERROR(INDEX(client,SMALL(IF(site=$G83,ROW(zone)-1,""),COLUMN(F:F))),"")</f>
        <v/>
      </c>
      <c r="N83" s="11" t="str">
        <f t="array" aca="1" ref="N83" ca="1">IFERROR(INDEX(client,SMALL(IF(site=$G83,ROW(zone)-1,""),COLUMN(G:G))),"")</f>
        <v/>
      </c>
      <c r="O83" s="11" t="str">
        <f t="array" aca="1" ref="O83" ca="1">IFERROR(INDEX(client,SMALL(IF(site=$G83,ROW(zone)-1,""),COLUMN(H:H))),"")</f>
        <v/>
      </c>
      <c r="S83" t="str">
        <f>BD!A83&amp;BD!B83</f>
        <v>AMERICASCanada</v>
      </c>
    </row>
    <row r="84" spans="1:19">
      <c r="A84" t="str">
        <f t="array" aca="1" ref="A84" ca="1">INDEX(zone,MATCH(SMALL(COUNTIF(conca,"&lt;="&amp;conca),ROW(A83)),COUNTIF(conca,"&lt;="&amp;conca),0))</f>
        <v>APAC</v>
      </c>
      <c r="B84" t="str">
        <f t="array" aca="1" ref="B84" ca="1">INDEX(country,MATCH(SMALL(COUNTIF(conca,"&lt;="&amp;conca),ROW(B83)),COUNTIF(conca,"&lt;="&amp;conca),0))</f>
        <v>Japan</v>
      </c>
      <c r="C84" t="str">
        <f t="array" aca="1" ref="C84" ca="1">INDEX(site,SMALL(IF((zone=$A84)*(country=B84),ROW(zone)-1,""),SUMPRODUCT(--(A$2:A84&amp;B$2:B84=A84&amp;B84))))</f>
        <v>WJPDAOI1 - AOI COMPANY</v>
      </c>
      <c r="D84">
        <f ca="1">SUMPRODUCT(--(A$2:A84&amp;B$2:B84&amp;C$2:C84=A84&amp;B84&amp;C84))</f>
        <v>1</v>
      </c>
      <c r="E84" s="10" t="str">
        <f t="array" aca="1" ref="E84" ca="1">INDEX(bdtri,SMALL(IF(cold=1,ROW(cold)-1,""),ROW($A83)),COLUMN(A:A))</f>
        <v>EMEI</v>
      </c>
      <c r="F84" s="10" t="str">
        <f t="array" aca="1" ref="F84" ca="1">INDEX(bdtri,SMALL(IF(cold=1,ROW(cold)-1,""),ROW($A83)),COLUMN(B:B))</f>
        <v>Italy</v>
      </c>
      <c r="G84" s="10" t="str">
        <f t="array" aca="1" ref="G84" ca="1">INDEX(bdtri,SMALL(IF(cold=1,ROW(cold)-1,""),ROW($A83)),COLUMN(C:C))</f>
        <v>B95 - FSS Milan Men</v>
      </c>
      <c r="H84" s="11" t="str">
        <f t="array" aca="1" ref="H84" ca="1">IFERROR(INDEX(client,SMALL(IF(site=$G84,ROW(zone)-1,""),COLUMN(A:A))),"")</f>
        <v>ZZIT02</v>
      </c>
      <c r="I84" s="11" t="str">
        <f t="array" aca="1" ref="I84" ca="1">IFERROR(INDEX(client,SMALL(IF(site=$G84,ROW(zone)-1,""),COLUMN(B:B))),"")</f>
        <v/>
      </c>
      <c r="J84" s="11" t="str">
        <f t="array" aca="1" ref="J84" ca="1">IFERROR(INDEX(client,SMALL(IF(site=$G84,ROW(zone)-1,""),COLUMN(C:C))),"")</f>
        <v/>
      </c>
      <c r="K84" s="11" t="str">
        <f t="array" aca="1" ref="K84" ca="1">IFERROR(INDEX(client,SMALL(IF(site=$G84,ROW(zone)-1,""),COLUMN(D:D))),"")</f>
        <v/>
      </c>
      <c r="L84" s="11" t="str">
        <f t="array" aca="1" ref="L84" ca="1">IFERROR(INDEX(client,SMALL(IF(site=$G84,ROW(zone)-1,""),COLUMN(E:E))),"")</f>
        <v/>
      </c>
      <c r="M84" s="11" t="str">
        <f t="array" aca="1" ref="M84" ca="1">IFERROR(INDEX(client,SMALL(IF(site=$G84,ROW(zone)-1,""),COLUMN(F:F))),"")</f>
        <v/>
      </c>
      <c r="N84" s="11" t="str">
        <f t="array" aca="1" ref="N84" ca="1">IFERROR(INDEX(client,SMALL(IF(site=$G84,ROW(zone)-1,""),COLUMN(G:G))),"")</f>
        <v/>
      </c>
      <c r="O84" s="11" t="str">
        <f t="array" aca="1" ref="O84" ca="1">IFERROR(INDEX(client,SMALL(IF(site=$G84,ROW(zone)-1,""),COLUMN(H:H))),"")</f>
        <v/>
      </c>
      <c r="S84" t="str">
        <f>BD!A84&amp;BD!B84</f>
        <v>AMERICASMexico</v>
      </c>
    </row>
    <row r="85" spans="1:19">
      <c r="A85" t="str">
        <f t="array" aca="1" ref="A85" ca="1">INDEX(zone,MATCH(SMALL(COUNTIF(conca,"&lt;="&amp;conca),ROW(A84)),COUNTIF(conca,"&lt;="&amp;conca),0))</f>
        <v>APAC</v>
      </c>
      <c r="B85" t="str">
        <f t="array" aca="1" ref="B85" ca="1">INDEX(country,MATCH(SMALL(COUNTIF(conca,"&lt;="&amp;conca),ROW(B84)),COUNTIF(conca,"&lt;="&amp;conca),0))</f>
        <v>Japan</v>
      </c>
      <c r="C85" t="str">
        <f t="array" aca="1" ref="C85" ca="1">INDEX(site,SMALL(IF((zone=$A85)*(country=B85),ROW(zone)-1,""),SUMPRODUCT(--(A$2:A85&amp;B$2:B85=A85&amp;B85))))</f>
        <v>WJPDISET1 - ISETAN MITSUKOSHI</v>
      </c>
      <c r="D85">
        <f ca="1">SUMPRODUCT(--(A$2:A85&amp;B$2:B85&amp;C$2:C85=A85&amp;B85&amp;C85))</f>
        <v>1</v>
      </c>
      <c r="E85" s="10" t="str">
        <f t="array" aca="1" ref="E85" ca="1">INDEX(bdtri,SMALL(IF(cold=1,ROW(cold)-1,""),ROW($A84)),COLUMN(A:A))</f>
        <v>EMEI</v>
      </c>
      <c r="F85" s="10" t="str">
        <f t="array" aca="1" ref="F85" ca="1">INDEX(bdtri,SMALL(IF(cold=1,ROW(cold)-1,""),ROW($A84)),COLUMN(B:B))</f>
        <v>Italy</v>
      </c>
      <c r="G85" s="10" t="str">
        <f t="array" aca="1" ref="G85" ca="1">INDEX(bdtri,SMALL(IF(cold=1,ROW(cold)-1,""),ROW($A84)),COLUMN(C:C))</f>
        <v>BBT - SIS La Rinascente Milan</v>
      </c>
      <c r="H85" s="11" t="str">
        <f t="array" aca="1" ref="H85" ca="1">IFERROR(INDEX(client,SMALL(IF(site=$G85,ROW(zone)-1,""),COLUMN(A:A))),"")</f>
        <v>ZITBBT</v>
      </c>
      <c r="I85" s="11" t="str">
        <f t="array" aca="1" ref="I85" ca="1">IFERROR(INDEX(client,SMALL(IF(site=$G85,ROW(zone)-1,""),COLUMN(B:B))),"")</f>
        <v/>
      </c>
      <c r="J85" s="11" t="str">
        <f t="array" aca="1" ref="J85" ca="1">IFERROR(INDEX(client,SMALL(IF(site=$G85,ROW(zone)-1,""),COLUMN(C:C))),"")</f>
        <v/>
      </c>
      <c r="K85" s="11" t="str">
        <f t="array" aca="1" ref="K85" ca="1">IFERROR(INDEX(client,SMALL(IF(site=$G85,ROW(zone)-1,""),COLUMN(D:D))),"")</f>
        <v/>
      </c>
      <c r="L85" s="11" t="str">
        <f t="array" aca="1" ref="L85" ca="1">IFERROR(INDEX(client,SMALL(IF(site=$G85,ROW(zone)-1,""),COLUMN(E:E))),"")</f>
        <v/>
      </c>
      <c r="M85" s="11" t="str">
        <f t="array" aca="1" ref="M85" ca="1">IFERROR(INDEX(client,SMALL(IF(site=$G85,ROW(zone)-1,""),COLUMN(F:F))),"")</f>
        <v/>
      </c>
      <c r="N85" s="11" t="str">
        <f t="array" aca="1" ref="N85" ca="1">IFERROR(INDEX(client,SMALL(IF(site=$G85,ROW(zone)-1,""),COLUMN(G:G))),"")</f>
        <v/>
      </c>
      <c r="O85" s="11" t="str">
        <f t="array" aca="1" ref="O85" ca="1">IFERROR(INDEX(client,SMALL(IF(site=$G85,ROW(zone)-1,""),COLUMN(H:H))),"")</f>
        <v/>
      </c>
      <c r="S85" t="str">
        <f>BD!A85&amp;BD!B85</f>
        <v>AMERICASMexico</v>
      </c>
    </row>
    <row r="86" spans="1:19">
      <c r="A86" t="str">
        <f t="array" aca="1" ref="A86" ca="1">INDEX(zone,MATCH(SMALL(COUNTIF(conca,"&lt;="&amp;conca),ROW(A85)),COUNTIF(conca,"&lt;="&amp;conca),0))</f>
        <v>APAC</v>
      </c>
      <c r="B86" t="str">
        <f t="array" aca="1" ref="B86" ca="1">INDEX(country,MATCH(SMALL(COUNTIF(conca,"&lt;="&amp;conca),ROW(B85)),COUNTIF(conca,"&lt;="&amp;conca),0))</f>
        <v>Japan</v>
      </c>
      <c r="C86" t="str">
        <f t="array" aca="1" ref="C86" ca="1">INDEX(site,SMALL(IF((zone=$A86)*(country=B86),ROW(zone)-1,""),SUMPRODUCT(--(A$2:A86&amp;B$2:B86=A86&amp;B86))))</f>
        <v>WJPMESTN1 - ESTNATION</v>
      </c>
      <c r="D86">
        <f ca="1">SUMPRODUCT(--(A$2:A86&amp;B$2:B86&amp;C$2:C86=A86&amp;B86&amp;C86))</f>
        <v>1</v>
      </c>
      <c r="E86" s="10" t="str">
        <f t="array" aca="1" ref="E86" ca="1">INDEX(bdtri,SMALL(IF(cold=1,ROW(cold)-1,""),ROW($A85)),COLUMN(A:A))</f>
        <v>EMEI</v>
      </c>
      <c r="F86" s="10" t="str">
        <f t="array" aca="1" ref="F86" ca="1">INDEX(bdtri,SMALL(IF(cold=1,ROW(cold)-1,""),ROW($A85)),COLUMN(B:B))</f>
        <v>Italy</v>
      </c>
      <c r="G86" s="10" t="str">
        <f t="array" aca="1" ref="G86" ca="1">INDEX(bdtri,SMALL(IF(cold=1,ROW(cold)-1,""),ROW($A85)),COLUMN(C:C))</f>
        <v>WITDEXCE1 - EXCELSIOR MILANO</v>
      </c>
      <c r="H86" s="11" t="str">
        <f t="array" aca="1" ref="H86" ca="1">IFERROR(INDEX(client,SMALL(IF(site=$G86,ROW(zone)-1,""),COLUMN(A:A))),"")</f>
        <v>EXCEL001</v>
      </c>
      <c r="I86" s="11" t="str">
        <f t="array" aca="1" ref="I86" ca="1">IFERROR(INDEX(client,SMALL(IF(site=$G86,ROW(zone)-1,""),COLUMN(B:B))),"")</f>
        <v/>
      </c>
      <c r="J86" s="11" t="str">
        <f t="array" aca="1" ref="J86" ca="1">IFERROR(INDEX(client,SMALL(IF(site=$G86,ROW(zone)-1,""),COLUMN(C:C))),"")</f>
        <v/>
      </c>
      <c r="K86" s="11" t="str">
        <f t="array" aca="1" ref="K86" ca="1">IFERROR(INDEX(client,SMALL(IF(site=$G86,ROW(zone)-1,""),COLUMN(D:D))),"")</f>
        <v/>
      </c>
      <c r="L86" s="11" t="str">
        <f t="array" aca="1" ref="L86" ca="1">IFERROR(INDEX(client,SMALL(IF(site=$G86,ROW(zone)-1,""),COLUMN(E:E))),"")</f>
        <v/>
      </c>
      <c r="M86" s="11" t="str">
        <f t="array" aca="1" ref="M86" ca="1">IFERROR(INDEX(client,SMALL(IF(site=$G86,ROW(zone)-1,""),COLUMN(F:F))),"")</f>
        <v/>
      </c>
      <c r="N86" s="11" t="str">
        <f t="array" aca="1" ref="N86" ca="1">IFERROR(INDEX(client,SMALL(IF(site=$G86,ROW(zone)-1,""),COLUMN(G:G))),"")</f>
        <v/>
      </c>
      <c r="O86" s="11" t="str">
        <f t="array" aca="1" ref="O86" ca="1">IFERROR(INDEX(client,SMALL(IF(site=$G86,ROW(zone)-1,""),COLUMN(H:H))),"")</f>
        <v/>
      </c>
      <c r="S86" t="str">
        <f>BD!A86&amp;BD!B86</f>
        <v>AMERICASUnited States</v>
      </c>
    </row>
    <row r="87" spans="1:19">
      <c r="A87" t="str">
        <f t="array" aca="1" ref="A87" ca="1">INDEX(zone,MATCH(SMALL(COUNTIF(conca,"&lt;="&amp;conca),ROW(A86)),COUNTIF(conca,"&lt;="&amp;conca),0))</f>
        <v>APAC</v>
      </c>
      <c r="B87" t="str">
        <f t="array" aca="1" ref="B87" ca="1">INDEX(country,MATCH(SMALL(COUNTIF(conca,"&lt;="&amp;conca),ROW(B86)),COUNTIF(conca,"&lt;="&amp;conca),0))</f>
        <v>Japan</v>
      </c>
      <c r="C87" t="str">
        <f t="array" aca="1" ref="C87" ca="1">INDEX(site,SMALL(IF((zone=$A87)*(country=B87),ROW(zone)-1,""),SUMPRODUCT(--(A$2:A87&amp;B$2:B87=A87&amp;B87))))</f>
        <v>WJPMESTN1 - ESTNATION</v>
      </c>
      <c r="D87">
        <f ca="1">SUMPRODUCT(--(A$2:A87&amp;B$2:B87&amp;C$2:C87=A87&amp;B87&amp;C87))</f>
        <v>2</v>
      </c>
      <c r="E87" s="10" t="str">
        <f t="array" aca="1" ref="E87" ca="1">INDEX(bdtri,SMALL(IF(cold=1,ROW(cold)-1,""),ROW($A86)),COLUMN(A:A))</f>
        <v>EMEI</v>
      </c>
      <c r="F87" s="10" t="str">
        <f t="array" aca="1" ref="F87" ca="1">INDEX(bdtri,SMALL(IF(cold=1,ROW(cold)-1,""),ROW($A86)),COLUMN(B:B))</f>
        <v>Kazakhstan</v>
      </c>
      <c r="G87" s="10" t="str">
        <f t="array" aca="1" ref="G87" ca="1">INDEX(bdtri,SMALL(IF(cold=1,ROW(cold)-1,""),ROW($A86)),COLUMN(C:C))</f>
        <v>WKZDSAKS1 - SAKS ALMATY</v>
      </c>
      <c r="H87" s="11" t="str">
        <f t="array" aca="1" ref="H87" ca="1">IFERROR(INDEX(client,SMALL(IF(site=$G87,ROW(zone)-1,""),COLUMN(A:A))),"")</f>
        <v>SAKSAL001</v>
      </c>
      <c r="I87" s="11" t="str">
        <f t="array" aca="1" ref="I87" ca="1">IFERROR(INDEX(client,SMALL(IF(site=$G87,ROW(zone)-1,""),COLUMN(B:B))),"")</f>
        <v/>
      </c>
      <c r="J87" s="11" t="str">
        <f t="array" aca="1" ref="J87" ca="1">IFERROR(INDEX(client,SMALL(IF(site=$G87,ROW(zone)-1,""),COLUMN(C:C))),"")</f>
        <v/>
      </c>
      <c r="K87" s="11" t="str">
        <f t="array" aca="1" ref="K87" ca="1">IFERROR(INDEX(client,SMALL(IF(site=$G87,ROW(zone)-1,""),COLUMN(D:D))),"")</f>
        <v/>
      </c>
      <c r="L87" s="11" t="str">
        <f t="array" aca="1" ref="L87" ca="1">IFERROR(INDEX(client,SMALL(IF(site=$G87,ROW(zone)-1,""),COLUMN(E:E))),"")</f>
        <v/>
      </c>
      <c r="M87" s="11" t="str">
        <f t="array" aca="1" ref="M87" ca="1">IFERROR(INDEX(client,SMALL(IF(site=$G87,ROW(zone)-1,""),COLUMN(F:F))),"")</f>
        <v/>
      </c>
      <c r="N87" s="11" t="str">
        <f t="array" aca="1" ref="N87" ca="1">IFERROR(INDEX(client,SMALL(IF(site=$G87,ROW(zone)-1,""),COLUMN(G:G))),"")</f>
        <v/>
      </c>
      <c r="O87" s="11" t="str">
        <f t="array" aca="1" ref="O87" ca="1">IFERROR(INDEX(client,SMALL(IF(site=$G87,ROW(zone)-1,""),COLUMN(H:H))),"")</f>
        <v/>
      </c>
      <c r="S87" t="str">
        <f>BD!A87&amp;BD!B87</f>
        <v>AMERICASUnited States</v>
      </c>
    </row>
    <row r="88" spans="1:19">
      <c r="A88" t="str">
        <f t="array" aca="1" ref="A88" ca="1">INDEX(zone,MATCH(SMALL(COUNTIF(conca,"&lt;="&amp;conca),ROW(A87)),COUNTIF(conca,"&lt;="&amp;conca),0))</f>
        <v>APAC</v>
      </c>
      <c r="B88" t="str">
        <f t="array" aca="1" ref="B88" ca="1">INDEX(country,MATCH(SMALL(COUNTIF(conca,"&lt;="&amp;conca),ROW(B87)),COUNTIF(conca,"&lt;="&amp;conca),0))</f>
        <v>Japan</v>
      </c>
      <c r="C88" t="str">
        <f t="array" aca="1" ref="C88" ca="1">INDEX(site,SMALL(IF((zone=$A88)*(country=B88),ROW(zone)-1,""),SUMPRODUCT(--(A$2:A88&amp;B$2:B88=A88&amp;B88))))</f>
        <v>BB8 - E-Com Japan (Shoes)</v>
      </c>
      <c r="D88">
        <f ca="1">SUMPRODUCT(--(A$2:A88&amp;B$2:B88&amp;C$2:C88=A88&amp;B88&amp;C88))</f>
        <v>1</v>
      </c>
      <c r="E88" s="10" t="str">
        <f t="array" aca="1" ref="E88" ca="1">INDEX(bdtri,SMALL(IF(cold=1,ROW(cold)-1,""),ROW($A87)),COLUMN(A:A))</f>
        <v>EMEI</v>
      </c>
      <c r="F88" s="10" t="str">
        <f t="array" aca="1" ref="F88" ca="1">INDEX(bdtri,SMALL(IF(cold=1,ROW(cold)-1,""),ROW($A87)),COLUMN(B:B))</f>
        <v>Luxembourg</v>
      </c>
      <c r="G88" s="10" t="str">
        <f t="array" aca="1" ref="G88" ca="1">INDEX(bdtri,SMALL(IF(cold=1,ROW(cold)-1,""),ROW($A87)),COLUMN(C:C))</f>
        <v>BB1 - FSS Luxembourg</v>
      </c>
      <c r="H88" s="11" t="str">
        <f t="array" aca="1" ref="H88" ca="1">IFERROR(INDEX(client,SMALL(IF(site=$G88,ROW(zone)-1,""),COLUMN(A:A))),"")</f>
        <v>ZLUBB1</v>
      </c>
      <c r="I88" s="11" t="str">
        <f t="array" aca="1" ref="I88" ca="1">IFERROR(INDEX(client,SMALL(IF(site=$G88,ROW(zone)-1,""),COLUMN(B:B))),"")</f>
        <v/>
      </c>
      <c r="J88" s="11" t="str">
        <f t="array" aca="1" ref="J88" ca="1">IFERROR(INDEX(client,SMALL(IF(site=$G88,ROW(zone)-1,""),COLUMN(C:C))),"")</f>
        <v/>
      </c>
      <c r="K88" s="11" t="str">
        <f t="array" aca="1" ref="K88" ca="1">IFERROR(INDEX(client,SMALL(IF(site=$G88,ROW(zone)-1,""),COLUMN(D:D))),"")</f>
        <v/>
      </c>
      <c r="L88" s="11" t="str">
        <f t="array" aca="1" ref="L88" ca="1">IFERROR(INDEX(client,SMALL(IF(site=$G88,ROW(zone)-1,""),COLUMN(E:E))),"")</f>
        <v/>
      </c>
      <c r="M88" s="11" t="str">
        <f t="array" aca="1" ref="M88" ca="1">IFERROR(INDEX(client,SMALL(IF(site=$G88,ROW(zone)-1,""),COLUMN(F:F))),"")</f>
        <v/>
      </c>
      <c r="N88" s="11" t="str">
        <f t="array" aca="1" ref="N88" ca="1">IFERROR(INDEX(client,SMALL(IF(site=$G88,ROW(zone)-1,""),COLUMN(G:G))),"")</f>
        <v/>
      </c>
      <c r="O88" s="11" t="str">
        <f t="array" aca="1" ref="O88" ca="1">IFERROR(INDEX(client,SMALL(IF(site=$G88,ROW(zone)-1,""),COLUMN(H:H))),"")</f>
        <v/>
      </c>
      <c r="S88" t="str">
        <f>BD!A88&amp;BD!B88</f>
        <v>AMERICASUnited States</v>
      </c>
    </row>
    <row r="89" spans="1:19">
      <c r="A89" t="str">
        <f t="array" aca="1" ref="A89" ca="1">INDEX(zone,MATCH(SMALL(COUNTIF(conca,"&lt;="&amp;conca),ROW(A88)),COUNTIF(conca,"&lt;="&amp;conca),0))</f>
        <v>APAC</v>
      </c>
      <c r="B89" t="str">
        <f t="array" aca="1" ref="B89" ca="1">INDEX(country,MATCH(SMALL(COUNTIF(conca,"&lt;="&amp;conca),ROW(B88)),COUNTIF(conca,"&lt;="&amp;conca),0))</f>
        <v>Japan</v>
      </c>
      <c r="C89" t="str">
        <f t="array" aca="1" ref="C89" ca="1">INDEX(site,SMALL(IF((zone=$A89)*(country=B89),ROW(zone)-1,""),SUMPRODUCT(--(A$2:A89&amp;B$2:B89=A89&amp;B89))))</f>
        <v>BB8 - E-Com Japan (Bags)</v>
      </c>
      <c r="D89">
        <f ca="1">SUMPRODUCT(--(A$2:A89&amp;B$2:B89&amp;C$2:C89=A89&amp;B89&amp;C89))</f>
        <v>1</v>
      </c>
      <c r="E89" s="10" t="str">
        <f t="array" aca="1" ref="E89" ca="1">INDEX(bdtri,SMALL(IF(cold=1,ROW(cold)-1,""),ROW($A88)),COLUMN(A:A))</f>
        <v>EMEI</v>
      </c>
      <c r="F89" s="10" t="str">
        <f t="array" aca="1" ref="F89" ca="1">INDEX(bdtri,SMALL(IF(cold=1,ROW(cold)-1,""),ROW($A88)),COLUMN(B:B))</f>
        <v>Monaco</v>
      </c>
      <c r="G89" s="10" t="str">
        <f t="array" aca="1" ref="G89" ca="1">INDEX(bdtri,SMALL(IF(cold=1,ROW(cold)-1,""),ROW($A88)),COLUMN(C:C))</f>
        <v>B74 - FSS Monaco</v>
      </c>
      <c r="H89" s="11" t="str">
        <f t="array" aca="1" ref="H89" ca="1">IFERROR(INDEX(client,SMALL(IF(site=$G89,ROW(zone)-1,""),COLUMN(A:A))),"")</f>
        <v>ZZMC01</v>
      </c>
      <c r="I89" s="11" t="str">
        <f t="array" aca="1" ref="I89" ca="1">IFERROR(INDEX(client,SMALL(IF(site=$G89,ROW(zone)-1,""),COLUMN(B:B))),"")</f>
        <v/>
      </c>
      <c r="J89" s="11" t="str">
        <f t="array" aca="1" ref="J89" ca="1">IFERROR(INDEX(client,SMALL(IF(site=$G89,ROW(zone)-1,""),COLUMN(C:C))),"")</f>
        <v/>
      </c>
      <c r="K89" s="11" t="str">
        <f t="array" aca="1" ref="K89" ca="1">IFERROR(INDEX(client,SMALL(IF(site=$G89,ROW(zone)-1,""),COLUMN(D:D))),"")</f>
        <v/>
      </c>
      <c r="L89" s="11" t="str">
        <f t="array" aca="1" ref="L89" ca="1">IFERROR(INDEX(client,SMALL(IF(site=$G89,ROW(zone)-1,""),COLUMN(E:E))),"")</f>
        <v/>
      </c>
      <c r="M89" s="11" t="str">
        <f t="array" aca="1" ref="M89" ca="1">IFERROR(INDEX(client,SMALL(IF(site=$G89,ROW(zone)-1,""),COLUMN(F:F))),"")</f>
        <v/>
      </c>
      <c r="N89" s="11" t="str">
        <f t="array" aca="1" ref="N89" ca="1">IFERROR(INDEX(client,SMALL(IF(site=$G89,ROW(zone)-1,""),COLUMN(G:G))),"")</f>
        <v/>
      </c>
      <c r="O89" s="11" t="str">
        <f t="array" aca="1" ref="O89" ca="1">IFERROR(INDEX(client,SMALL(IF(site=$G89,ROW(zone)-1,""),COLUMN(H:H))),"")</f>
        <v/>
      </c>
      <c r="S89" t="str">
        <f>BD!A89&amp;BD!B89</f>
        <v>AMERICASUnited States</v>
      </c>
    </row>
    <row r="90" spans="1:19">
      <c r="A90" t="str">
        <f t="array" aca="1" ref="A90" ca="1">INDEX(zone,MATCH(SMALL(COUNTIF(conca,"&lt;="&amp;conca),ROW(A89)),COUNTIF(conca,"&lt;="&amp;conca),0))</f>
        <v>APAC</v>
      </c>
      <c r="B90" t="str">
        <f t="array" aca="1" ref="B90" ca="1">INDEX(country,MATCH(SMALL(COUNTIF(conca,"&lt;="&amp;conca),ROW(B89)),COUNTIF(conca,"&lt;="&amp;conca),0))</f>
        <v>Singapore</v>
      </c>
      <c r="C90" t="str">
        <f t="array" aca="1" ref="C90" ca="1">INDEX(site,SMALL(IF((zone=$A90)*(country=B90),ROW(zone)-1,""),SUMPRODUCT(--(A$2:A90&amp;B$2:B90=A90&amp;B90))))</f>
        <v>WSIDONPS1 - LANE CRAWFORD (SINGAPORE) PTE</v>
      </c>
      <c r="D90">
        <f ca="1">SUMPRODUCT(--(A$2:A90&amp;B$2:B90&amp;C$2:C90=A90&amp;B90&amp;C90))</f>
        <v>1</v>
      </c>
      <c r="E90" s="10" t="str">
        <f t="array" aca="1" ref="E90" ca="1">INDEX(bdtri,SMALL(IF(cold=1,ROW(cold)-1,""),ROW($A89)),COLUMN(A:A))</f>
        <v>EMEI</v>
      </c>
      <c r="F90" s="10" t="str">
        <f t="array" aca="1" ref="F90" ca="1">INDEX(bdtri,SMALL(IF(cold=1,ROW(cold)-1,""),ROW($A89)),COLUMN(B:B))</f>
        <v>Netherlands</v>
      </c>
      <c r="G90" s="10" t="str">
        <f t="array" aca="1" ref="G90" ca="1">INDEX(bdtri,SMALL(IF(cold=1,ROW(cold)-1,""),ROW($A89)),COLUMN(C:C))</f>
        <v>BBQ - FSS Amsterdam</v>
      </c>
      <c r="H90" s="11" t="str">
        <f t="array" aca="1" ref="H90" ca="1">IFERROR(INDEX(client,SMALL(IF(site=$G90,ROW(zone)-1,""),COLUMN(A:A))),"")</f>
        <v>ZNLBBQ</v>
      </c>
      <c r="I90" s="11" t="str">
        <f t="array" aca="1" ref="I90" ca="1">IFERROR(INDEX(client,SMALL(IF(site=$G90,ROW(zone)-1,""),COLUMN(B:B))),"")</f>
        <v/>
      </c>
      <c r="J90" s="11" t="str">
        <f t="array" aca="1" ref="J90" ca="1">IFERROR(INDEX(client,SMALL(IF(site=$G90,ROW(zone)-1,""),COLUMN(C:C))),"")</f>
        <v/>
      </c>
      <c r="K90" s="11" t="str">
        <f t="array" aca="1" ref="K90" ca="1">IFERROR(INDEX(client,SMALL(IF(site=$G90,ROW(zone)-1,""),COLUMN(D:D))),"")</f>
        <v/>
      </c>
      <c r="L90" s="11" t="str">
        <f t="array" aca="1" ref="L90" ca="1">IFERROR(INDEX(client,SMALL(IF(site=$G90,ROW(zone)-1,""),COLUMN(E:E))),"")</f>
        <v/>
      </c>
      <c r="M90" s="11" t="str">
        <f t="array" aca="1" ref="M90" ca="1">IFERROR(INDEX(client,SMALL(IF(site=$G90,ROW(zone)-1,""),COLUMN(F:F))),"")</f>
        <v/>
      </c>
      <c r="N90" s="11" t="str">
        <f t="array" aca="1" ref="N90" ca="1">IFERROR(INDEX(client,SMALL(IF(site=$G90,ROW(zone)-1,""),COLUMN(G:G))),"")</f>
        <v/>
      </c>
      <c r="O90" s="11" t="str">
        <f t="array" aca="1" ref="O90" ca="1">IFERROR(INDEX(client,SMALL(IF(site=$G90,ROW(zone)-1,""),COLUMN(H:H))),"")</f>
        <v/>
      </c>
      <c r="S90" t="str">
        <f>BD!A90&amp;BD!B90</f>
        <v>AMERICASUnited States</v>
      </c>
    </row>
    <row r="91" spans="1:19">
      <c r="A91" t="str">
        <f t="array" aca="1" ref="A91" ca="1">INDEX(zone,MATCH(SMALL(COUNTIF(conca,"&lt;="&amp;conca),ROW(A90)),COUNTIF(conca,"&lt;="&amp;conca),0))</f>
        <v>EMEI</v>
      </c>
      <c r="B91" t="str">
        <f t="array" aca="1" ref="B91" ca="1">INDEX(country,MATCH(SMALL(COUNTIF(conca,"&lt;="&amp;conca),ROW(B90)),COUNTIF(conca,"&lt;="&amp;conca),0))</f>
        <v>Belgium</v>
      </c>
      <c r="C91" t="str">
        <f t="array" aca="1" ref="C91" ca="1">INDEX(site,SMALL(IF((zone=$A91)*(country=B91),ROW(zone)-1,""),SUMPRODUCT(--(A$2:A91&amp;B$2:B91=A91&amp;B91))))</f>
        <v>B89 - FSS Brussels</v>
      </c>
      <c r="D91">
        <f ca="1">SUMPRODUCT(--(A$2:A91&amp;B$2:B91&amp;C$2:C91=A91&amp;B91&amp;C91))</f>
        <v>1</v>
      </c>
      <c r="E91" s="10" t="str">
        <f t="array" aca="1" ref="E91" ca="1">INDEX(bdtri,SMALL(IF(cold=1,ROW(cold)-1,""),ROW($A90)),COLUMN(A:A))</f>
        <v>EMEI</v>
      </c>
      <c r="F91" s="10" t="str">
        <f t="array" aca="1" ref="F91" ca="1">INDEX(bdtri,SMALL(IF(cold=1,ROW(cold)-1,""),ROW($A90)),COLUMN(B:B))</f>
        <v>Spain</v>
      </c>
      <c r="G91" s="10" t="str">
        <f t="array" aca="1" ref="G91" ca="1">INDEX(bdtri,SMALL(IF(cold=1,ROW(cold)-1,""),ROW($A90)),COLUMN(C:C))</f>
        <v>B23 - FSS Madrid</v>
      </c>
      <c r="H91" s="11" t="str">
        <f t="array" aca="1" ref="H91" ca="1">IFERROR(INDEX(client,SMALL(IF(site=$G91,ROW(zone)-1,""),COLUMN(A:A))),"")</f>
        <v>ZZES01</v>
      </c>
      <c r="I91" s="11" t="str">
        <f t="array" aca="1" ref="I91" ca="1">IFERROR(INDEX(client,SMALL(IF(site=$G91,ROW(zone)-1,""),COLUMN(B:B))),"")</f>
        <v/>
      </c>
      <c r="J91" s="11" t="str">
        <f t="array" aca="1" ref="J91" ca="1">IFERROR(INDEX(client,SMALL(IF(site=$G91,ROW(zone)-1,""),COLUMN(C:C))),"")</f>
        <v/>
      </c>
      <c r="K91" s="11" t="str">
        <f t="array" aca="1" ref="K91" ca="1">IFERROR(INDEX(client,SMALL(IF(site=$G91,ROW(zone)-1,""),COLUMN(D:D))),"")</f>
        <v/>
      </c>
      <c r="L91" s="11" t="str">
        <f t="array" aca="1" ref="L91" ca="1">IFERROR(INDEX(client,SMALL(IF(site=$G91,ROW(zone)-1,""),COLUMN(E:E))),"")</f>
        <v/>
      </c>
      <c r="M91" s="11" t="str">
        <f t="array" aca="1" ref="M91" ca="1">IFERROR(INDEX(client,SMALL(IF(site=$G91,ROW(zone)-1,""),COLUMN(F:F))),"")</f>
        <v/>
      </c>
      <c r="N91" s="11" t="str">
        <f t="array" aca="1" ref="N91" ca="1">IFERROR(INDEX(client,SMALL(IF(site=$G91,ROW(zone)-1,""),COLUMN(G:G))),"")</f>
        <v/>
      </c>
      <c r="O91" s="11" t="str">
        <f t="array" aca="1" ref="O91" ca="1">IFERROR(INDEX(client,SMALL(IF(site=$G91,ROW(zone)-1,""),COLUMN(H:H))),"")</f>
        <v/>
      </c>
      <c r="S91" t="str">
        <f>BD!A91&amp;BD!B91</f>
        <v>AMERICASUnited States</v>
      </c>
    </row>
    <row r="92" spans="1:19">
      <c r="A92" t="str">
        <f t="array" aca="1" ref="A92" ca="1">INDEX(zone,MATCH(SMALL(COUNTIF(conca,"&lt;="&amp;conca),ROW(A91)),COUNTIF(conca,"&lt;="&amp;conca),0))</f>
        <v>EMEI</v>
      </c>
      <c r="B92" t="str">
        <f t="array" aca="1" ref="B92" ca="1">INDEX(country,MATCH(SMALL(COUNTIF(conca,"&lt;="&amp;conca),ROW(B91)),COUNTIF(conca,"&lt;="&amp;conca),0))</f>
        <v>Czech republic</v>
      </c>
      <c r="C92" t="str">
        <f t="array" aca="1" ref="C92" ca="1">INDEX(site,SMALL(IF((zone=$A92)*(country=B92),ROW(zone)-1,""),SUMPRODUCT(--(A$2:A92&amp;B$2:B92=A92&amp;B92))))</f>
        <v>BC1 - FSS Prague</v>
      </c>
      <c r="D92">
        <f ca="1">SUMPRODUCT(--(A$2:A92&amp;B$2:B92&amp;C$2:C92=A92&amp;B92&amp;C92))</f>
        <v>1</v>
      </c>
      <c r="E92" s="10" t="str">
        <f t="array" aca="1" ref="E92" ca="1">INDEX(bdtri,SMALL(IF(cold=1,ROW(cold)-1,""),ROW($A91)),COLUMN(A:A))</f>
        <v>EMEI</v>
      </c>
      <c r="F92" s="10" t="str">
        <f t="array" aca="1" ref="F92" ca="1">INDEX(bdtri,SMALL(IF(cold=1,ROW(cold)-1,""),ROW($A91)),COLUMN(B:B))</f>
        <v>Spain</v>
      </c>
      <c r="G92" s="10" t="str">
        <f t="array" aca="1" ref="G92" ca="1">INDEX(bdtri,SMALL(IF(cold=1,ROW(cold)-1,""),ROW($A91)),COLUMN(C:C))</f>
        <v>BC2 - FSS Barcelona</v>
      </c>
      <c r="H92" s="11" t="str">
        <f t="array" aca="1" ref="H92" ca="1">IFERROR(INDEX(client,SMALL(IF(site=$G92,ROW(zone)-1,""),COLUMN(A:A))),"")</f>
        <v>ZESBC2</v>
      </c>
      <c r="I92" s="11" t="str">
        <f t="array" aca="1" ref="I92" ca="1">IFERROR(INDEX(client,SMALL(IF(site=$G92,ROW(zone)-1,""),COLUMN(B:B))),"")</f>
        <v/>
      </c>
      <c r="J92" s="11" t="str">
        <f t="array" aca="1" ref="J92" ca="1">IFERROR(INDEX(client,SMALL(IF(site=$G92,ROW(zone)-1,""),COLUMN(C:C))),"")</f>
        <v/>
      </c>
      <c r="K92" s="11" t="str">
        <f t="array" aca="1" ref="K92" ca="1">IFERROR(INDEX(client,SMALL(IF(site=$G92,ROW(zone)-1,""),COLUMN(D:D))),"")</f>
        <v/>
      </c>
      <c r="L92" s="11" t="str">
        <f t="array" aca="1" ref="L92" ca="1">IFERROR(INDEX(client,SMALL(IF(site=$G92,ROW(zone)-1,""),COLUMN(E:E))),"")</f>
        <v/>
      </c>
      <c r="M92" s="11" t="str">
        <f t="array" aca="1" ref="M92" ca="1">IFERROR(INDEX(client,SMALL(IF(site=$G92,ROW(zone)-1,""),COLUMN(F:F))),"")</f>
        <v/>
      </c>
      <c r="N92" s="11" t="str">
        <f t="array" aca="1" ref="N92" ca="1">IFERROR(INDEX(client,SMALL(IF(site=$G92,ROW(zone)-1,""),COLUMN(G:G))),"")</f>
        <v/>
      </c>
      <c r="O92" s="11" t="str">
        <f t="array" aca="1" ref="O92" ca="1">IFERROR(INDEX(client,SMALL(IF(site=$G92,ROW(zone)-1,""),COLUMN(H:H))),"")</f>
        <v/>
      </c>
      <c r="S92" t="str">
        <f>BD!A92&amp;BD!B92</f>
        <v>AMERICASUnited States</v>
      </c>
    </row>
    <row r="93" spans="1:19">
      <c r="A93" t="str">
        <f t="array" aca="1" ref="A93" ca="1">INDEX(zone,MATCH(SMALL(COUNTIF(conca,"&lt;="&amp;conca),ROW(A92)),COUNTIF(conca,"&lt;="&amp;conca),0))</f>
        <v>EMEI</v>
      </c>
      <c r="B93" t="str">
        <f t="array" aca="1" ref="B93" ca="1">INDEX(country,MATCH(SMALL(COUNTIF(conca,"&lt;="&amp;conca),ROW(B92)),COUNTIF(conca,"&lt;="&amp;conca),0))</f>
        <v>France</v>
      </c>
      <c r="C93" t="str">
        <f t="array" aca="1" ref="C93" ca="1">INDEX(site,SMALL(IF((zone=$A93)*(country=B93),ROW(zone)-1,""),SUMPRODUCT(--(A$2:A93&amp;B$2:B93=A93&amp;B93))))</f>
        <v>B01 - FSS Paris JJR Women</v>
      </c>
      <c r="D93">
        <f ca="1">SUMPRODUCT(--(A$2:A93&amp;B$2:B93&amp;C$2:C93=A93&amp;B93&amp;C93))</f>
        <v>1</v>
      </c>
      <c r="E93" s="10" t="str">
        <f t="array" aca="1" ref="E93" ca="1">INDEX(bdtri,SMALL(IF(cold=1,ROW(cold)-1,""),ROW($A92)),COLUMN(A:A))</f>
        <v>EMEI</v>
      </c>
      <c r="F93" s="10" t="str">
        <f t="array" aca="1" ref="F93" ca="1">INDEX(bdtri,SMALL(IF(cold=1,ROW(cold)-1,""),ROW($A92)),COLUMN(B:B))</f>
        <v>Switzerland</v>
      </c>
      <c r="G93" s="10" t="str">
        <f t="array" aca="1" ref="G93" ca="1">INDEX(bdtri,SMALL(IF(cold=1,ROW(cold)-1,""),ROW($A92)),COLUMN(C:C))</f>
        <v>B19 - FSS Geneva</v>
      </c>
      <c r="H93" s="11" t="str">
        <f t="array" aca="1" ref="H93" ca="1">IFERROR(INDEX(client,SMALL(IF(site=$G93,ROW(zone)-1,""),COLUMN(A:A))),"")</f>
        <v>ZZCH01</v>
      </c>
      <c r="I93" s="11" t="str">
        <f t="array" aca="1" ref="I93" ca="1">IFERROR(INDEX(client,SMALL(IF(site=$G93,ROW(zone)-1,""),COLUMN(B:B))),"")</f>
        <v/>
      </c>
      <c r="J93" s="11" t="str">
        <f t="array" aca="1" ref="J93" ca="1">IFERROR(INDEX(client,SMALL(IF(site=$G93,ROW(zone)-1,""),COLUMN(C:C))),"")</f>
        <v/>
      </c>
      <c r="K93" s="11" t="str">
        <f t="array" aca="1" ref="K93" ca="1">IFERROR(INDEX(client,SMALL(IF(site=$G93,ROW(zone)-1,""),COLUMN(D:D))),"")</f>
        <v/>
      </c>
      <c r="L93" s="11" t="str">
        <f t="array" aca="1" ref="L93" ca="1">IFERROR(INDEX(client,SMALL(IF(site=$G93,ROW(zone)-1,""),COLUMN(E:E))),"")</f>
        <v/>
      </c>
      <c r="M93" s="11" t="str">
        <f t="array" aca="1" ref="M93" ca="1">IFERROR(INDEX(client,SMALL(IF(site=$G93,ROW(zone)-1,""),COLUMN(F:F))),"")</f>
        <v/>
      </c>
      <c r="N93" s="11" t="str">
        <f t="array" aca="1" ref="N93" ca="1">IFERROR(INDEX(client,SMALL(IF(site=$G93,ROW(zone)-1,""),COLUMN(G:G))),"")</f>
        <v/>
      </c>
      <c r="O93" s="11" t="str">
        <f t="array" aca="1" ref="O93" ca="1">IFERROR(INDEX(client,SMALL(IF(site=$G93,ROW(zone)-1,""),COLUMN(H:H))),"")</f>
        <v/>
      </c>
      <c r="S93" t="str">
        <f>BD!A93&amp;BD!B93</f>
        <v>AMERICASUnited States</v>
      </c>
    </row>
    <row r="94" spans="1:19">
      <c r="A94" t="str">
        <f t="array" aca="1" ref="A94" ca="1">INDEX(zone,MATCH(SMALL(COUNTIF(conca,"&lt;="&amp;conca),ROW(A93)),COUNTIF(conca,"&lt;="&amp;conca),0))</f>
        <v>EMEI</v>
      </c>
      <c r="B94" t="str">
        <f t="array" aca="1" ref="B94" ca="1">INDEX(country,MATCH(SMALL(COUNTIF(conca,"&lt;="&amp;conca),ROW(B93)),COUNTIF(conca,"&lt;="&amp;conca),0))</f>
        <v>France</v>
      </c>
      <c r="C94" t="str">
        <f t="array" aca="1" ref="C94" ca="1">INDEX(site,SMALL(IF((zone=$A94)*(country=B94),ROW(zone)-1,""),SUMPRODUCT(--(A$2:A94&amp;B$2:B94=A94&amp;B94))))</f>
        <v>B02 - FSS Paris Grenelle</v>
      </c>
      <c r="D94">
        <f ca="1">SUMPRODUCT(--(A$2:A94&amp;B$2:B94&amp;C$2:C94=A94&amp;B94&amp;C94))</f>
        <v>1</v>
      </c>
      <c r="E94" s="10" t="str">
        <f t="array" aca="1" ref="E94" ca="1">INDEX(bdtri,SMALL(IF(cold=1,ROW(cold)-1,""),ROW($A93)),COLUMN(A:A))</f>
        <v>EMEI</v>
      </c>
      <c r="F94" s="10" t="str">
        <f t="array" aca="1" ref="F94" ca="1">INDEX(bdtri,SMALL(IF(cold=1,ROW(cold)-1,""),ROW($A93)),COLUMN(B:B))</f>
        <v>Switzerland</v>
      </c>
      <c r="G94" s="10" t="str">
        <f t="array" aca="1" ref="G94" ca="1">INDEX(bdtri,SMALL(IF(cold=1,ROW(cold)-1,""),ROW($A93)),COLUMN(C:C))</f>
        <v>B49 - FSS Zürich</v>
      </c>
      <c r="H94" s="11" t="str">
        <f t="array" aca="1" ref="H94" ca="1">IFERROR(INDEX(client,SMALL(IF(site=$G94,ROW(zone)-1,""),COLUMN(A:A))),"")</f>
        <v>ZZCH02</v>
      </c>
      <c r="I94" s="11" t="str">
        <f t="array" aca="1" ref="I94" ca="1">IFERROR(INDEX(client,SMALL(IF(site=$G94,ROW(zone)-1,""),COLUMN(B:B))),"")</f>
        <v/>
      </c>
      <c r="J94" s="11" t="str">
        <f t="array" aca="1" ref="J94" ca="1">IFERROR(INDEX(client,SMALL(IF(site=$G94,ROW(zone)-1,""),COLUMN(C:C))),"")</f>
        <v/>
      </c>
      <c r="K94" s="11" t="str">
        <f t="array" aca="1" ref="K94" ca="1">IFERROR(INDEX(client,SMALL(IF(site=$G94,ROW(zone)-1,""),COLUMN(D:D))),"")</f>
        <v/>
      </c>
      <c r="L94" s="11" t="str">
        <f t="array" aca="1" ref="L94" ca="1">IFERROR(INDEX(client,SMALL(IF(site=$G94,ROW(zone)-1,""),COLUMN(E:E))),"")</f>
        <v/>
      </c>
      <c r="M94" s="11" t="str">
        <f t="array" aca="1" ref="M94" ca="1">IFERROR(INDEX(client,SMALL(IF(site=$G94,ROW(zone)-1,""),COLUMN(F:F))),"")</f>
        <v/>
      </c>
      <c r="N94" s="11" t="str">
        <f t="array" aca="1" ref="N94" ca="1">IFERROR(INDEX(client,SMALL(IF(site=$G94,ROW(zone)-1,""),COLUMN(G:G))),"")</f>
        <v/>
      </c>
      <c r="O94" s="11" t="str">
        <f t="array" aca="1" ref="O94" ca="1">IFERROR(INDEX(client,SMALL(IF(site=$G94,ROW(zone)-1,""),COLUMN(H:H))),"")</f>
        <v/>
      </c>
      <c r="S94" t="str">
        <f>BD!A94&amp;BD!B94</f>
        <v>AMERICASUnited States</v>
      </c>
    </row>
    <row r="95" spans="1:19">
      <c r="A95" t="str">
        <f t="array" aca="1" ref="A95" ca="1">INDEX(zone,MATCH(SMALL(COUNTIF(conca,"&lt;="&amp;conca),ROW(A94)),COUNTIF(conca,"&lt;="&amp;conca),0))</f>
        <v>EMEI</v>
      </c>
      <c r="B95" t="str">
        <f t="array" aca="1" ref="B95" ca="1">INDEX(country,MATCH(SMALL(COUNTIF(conca,"&lt;="&amp;conca),ROW(B94)),COUNTIF(conca,"&lt;="&amp;conca),0))</f>
        <v>France</v>
      </c>
      <c r="C95" t="str">
        <f t="array" aca="1" ref="C95" ca="1">INDEX(site,SMALL(IF((zone=$A95)*(country=B95),ROW(zone)-1,""),SUMPRODUCT(--(A$2:A95&amp;B$2:B95=A95&amp;B95))))</f>
        <v>B13 - FSS Paris Fbg St Honoré</v>
      </c>
      <c r="D95">
        <f ca="1">SUMPRODUCT(--(A$2:A95&amp;B$2:B95&amp;C$2:C95=A95&amp;B95&amp;C95))</f>
        <v>1</v>
      </c>
      <c r="E95" s="10" t="str">
        <f t="array" aca="1" ref="E95" ca="1">INDEX(bdtri,SMALL(IF(cold=1,ROW(cold)-1,""),ROW($A94)),COLUMN(A:A))</f>
        <v>EMEI</v>
      </c>
      <c r="F95" s="10" t="str">
        <f t="array" aca="1" ref="F95" ca="1">INDEX(bdtri,SMALL(IF(cold=1,ROW(cold)-1,""),ROW($A94)),COLUMN(B:B))</f>
        <v>Switzerland</v>
      </c>
      <c r="G95" s="10" t="str">
        <f t="array" aca="1" ref="G95" ca="1">INDEX(bdtri,SMALL(IF(cold=1,ROW(cold)-1,""),ROW($A94)),COLUMN(C:C))</f>
        <v>P09 - Sample Ecom Europe</v>
      </c>
      <c r="H95" s="11" t="str">
        <f t="array" aca="1" ref="H95" ca="1">IFERROR(INDEX(client,SMALL(IF(site=$G95,ROW(zone)-1,""),COLUMN(A:A))),"")</f>
        <v>ZZCH61</v>
      </c>
      <c r="I95" s="11" t="str">
        <f t="array" aca="1" ref="I95" ca="1">IFERROR(INDEX(client,SMALL(IF(site=$G95,ROW(zone)-1,""),COLUMN(B:B))),"")</f>
        <v/>
      </c>
      <c r="J95" s="11" t="str">
        <f t="array" aca="1" ref="J95" ca="1">IFERROR(INDEX(client,SMALL(IF(site=$G95,ROW(zone)-1,""),COLUMN(C:C))),"")</f>
        <v/>
      </c>
      <c r="K95" s="11" t="str">
        <f t="array" aca="1" ref="K95" ca="1">IFERROR(INDEX(client,SMALL(IF(site=$G95,ROW(zone)-1,""),COLUMN(D:D))),"")</f>
        <v/>
      </c>
      <c r="L95" s="11" t="str">
        <f t="array" aca="1" ref="L95" ca="1">IFERROR(INDEX(client,SMALL(IF(site=$G95,ROW(zone)-1,""),COLUMN(E:E))),"")</f>
        <v/>
      </c>
      <c r="M95" s="11" t="str">
        <f t="array" aca="1" ref="M95" ca="1">IFERROR(INDEX(client,SMALL(IF(site=$G95,ROW(zone)-1,""),COLUMN(F:F))),"")</f>
        <v/>
      </c>
      <c r="N95" s="11" t="str">
        <f t="array" aca="1" ref="N95" ca="1">IFERROR(INDEX(client,SMALL(IF(site=$G95,ROW(zone)-1,""),COLUMN(G:G))),"")</f>
        <v/>
      </c>
      <c r="O95" s="11" t="str">
        <f t="array" aca="1" ref="O95" ca="1">IFERROR(INDEX(client,SMALL(IF(site=$G95,ROW(zone)-1,""),COLUMN(H:H))),"")</f>
        <v/>
      </c>
      <c r="S95" t="str">
        <f>BD!A95&amp;BD!B95</f>
        <v>AMERICASUnited States</v>
      </c>
    </row>
    <row r="96" spans="1:19">
      <c r="A96" t="str">
        <f t="array" aca="1" ref="A96" ca="1">INDEX(zone,MATCH(SMALL(COUNTIF(conca,"&lt;="&amp;conca),ROW(A95)),COUNTIF(conca,"&lt;="&amp;conca),0))</f>
        <v>EMEI</v>
      </c>
      <c r="B96" t="str">
        <f t="array" aca="1" ref="B96" ca="1">INDEX(country,MATCH(SMALL(COUNTIF(conca,"&lt;="&amp;conca),ROW(B95)),COUNTIF(conca,"&lt;="&amp;conca),0))</f>
        <v>France</v>
      </c>
      <c r="C96" t="str">
        <f t="array" aca="1" ref="C96" ca="1">INDEX(site,SMALL(IF((zone=$A96)*(country=B96),ROW(zone)-1,""),SUMPRODUCT(--(A$2:A96&amp;B$2:B96=A96&amp;B96))))</f>
        <v>B41 - FSS Paris JJR Men</v>
      </c>
      <c r="D96">
        <f ca="1">SUMPRODUCT(--(A$2:A96&amp;B$2:B96&amp;C$2:C96=A96&amp;B96&amp;C96))</f>
        <v>1</v>
      </c>
      <c r="E96" s="10" t="str">
        <f t="array" aca="1" ref="E96" ca="1">INDEX(bdtri,SMALL(IF(cold=1,ROW(cold)-1,""),ROW($A95)),COLUMN(A:A))</f>
        <v>EMEI</v>
      </c>
      <c r="F96" s="10" t="str">
        <f t="array" aca="1" ref="F96" ca="1">INDEX(bdtri,SMALL(IF(cold=1,ROW(cold)-1,""),ROW($A95)),COLUMN(B:B))</f>
        <v>Switzerland</v>
      </c>
      <c r="G96" s="10" t="str">
        <f t="array" aca="1" ref="G96" ca="1">INDEX(bdtri,SMALL(IF(cold=1,ROW(cold)-1,""),ROW($A95)),COLUMN(C:C))</f>
        <v>B52 - E-Com Europe</v>
      </c>
      <c r="H96" s="11" t="str">
        <f t="array" aca="1" ref="H96" ca="1">IFERROR(INDEX(client,SMALL(IF(site=$G96,ROW(zone)-1,""),COLUMN(A:A))),"")</f>
        <v>ZZCH07</v>
      </c>
      <c r="I96" s="11" t="str">
        <f t="array" aca="1" ref="I96" ca="1">IFERROR(INDEX(client,SMALL(IF(site=$G96,ROW(zone)-1,""),COLUMN(B:B))),"")</f>
        <v/>
      </c>
      <c r="J96" s="11" t="str">
        <f t="array" aca="1" ref="J96" ca="1">IFERROR(INDEX(client,SMALL(IF(site=$G96,ROW(zone)-1,""),COLUMN(C:C))),"")</f>
        <v/>
      </c>
      <c r="K96" s="11" t="str">
        <f t="array" aca="1" ref="K96" ca="1">IFERROR(INDEX(client,SMALL(IF(site=$G96,ROW(zone)-1,""),COLUMN(D:D))),"")</f>
        <v/>
      </c>
      <c r="L96" s="11" t="str">
        <f t="array" aca="1" ref="L96" ca="1">IFERROR(INDEX(client,SMALL(IF(site=$G96,ROW(zone)-1,""),COLUMN(E:E))),"")</f>
        <v/>
      </c>
      <c r="M96" s="11" t="str">
        <f t="array" aca="1" ref="M96" ca="1">IFERROR(INDEX(client,SMALL(IF(site=$G96,ROW(zone)-1,""),COLUMN(F:F))),"")</f>
        <v/>
      </c>
      <c r="N96" s="11" t="str">
        <f t="array" aca="1" ref="N96" ca="1">IFERROR(INDEX(client,SMALL(IF(site=$G96,ROW(zone)-1,""),COLUMN(G:G))),"")</f>
        <v/>
      </c>
      <c r="O96" s="11" t="str">
        <f t="array" aca="1" ref="O96" ca="1">IFERROR(INDEX(client,SMALL(IF(site=$G96,ROW(zone)-1,""),COLUMN(H:H))),"")</f>
        <v/>
      </c>
      <c r="S96" t="str">
        <f>BD!A96&amp;BD!B96</f>
        <v>AMERICASUnited States</v>
      </c>
    </row>
    <row r="97" spans="1:19">
      <c r="A97" t="str">
        <f t="array" aca="1" ref="A97" ca="1">INDEX(zone,MATCH(SMALL(COUNTIF(conca,"&lt;="&amp;conca),ROW(A96)),COUNTIF(conca,"&lt;="&amp;conca),0))</f>
        <v>EMEI</v>
      </c>
      <c r="B97" t="str">
        <f t="array" aca="1" ref="B97" ca="1">INDEX(country,MATCH(SMALL(COUNTIF(conca,"&lt;="&amp;conca),ROW(B96)),COUNTIF(conca,"&lt;="&amp;conca),0))</f>
        <v>France</v>
      </c>
      <c r="C97" t="str">
        <f t="array" aca="1" ref="C97" ca="1">INDEX(site,SMALL(IF((zone=$A97)*(country=B97),ROW(zone)-1,""),SUMPRODUCT(--(A$2:A97&amp;B$2:B97=A97&amp;B97))))</f>
        <v>B98 - SIS Paris Printemps</v>
      </c>
      <c r="D97">
        <f ca="1">SUMPRODUCT(--(A$2:A97&amp;B$2:B97&amp;C$2:C97=A97&amp;B97&amp;C97))</f>
        <v>1</v>
      </c>
      <c r="E97" s="10" t="str">
        <f t="array" aca="1" ref="E97" ca="1">INDEX(bdtri,SMALL(IF(cold=1,ROW(cold)-1,""),ROW($A96)),COLUMN(A:A))</f>
        <v>EMEI</v>
      </c>
      <c r="F97" s="10" t="str">
        <f t="array" aca="1" ref="F97" ca="1">INDEX(bdtri,SMALL(IF(cold=1,ROW(cold)-1,""),ROW($A96)),COLUMN(B:B))</f>
        <v>Turkey</v>
      </c>
      <c r="G97" s="10" t="str">
        <f t="array" aca="1" ref="G97" ca="1">INDEX(bdtri,SMALL(IF(cold=1,ROW(cold)-1,""),ROW($A96)),COLUMN(C:C))</f>
        <v>WTUDBEYM1 - BEYMEN MAGAZACILIK</v>
      </c>
      <c r="H97" s="11" t="str">
        <f t="array" aca="1" ref="H97" ca="1">IFERROR(INDEX(client,SMALL(IF(site=$G97,ROW(zone)-1,""),COLUMN(A:A))),"")</f>
        <v>BEYMT001</v>
      </c>
      <c r="I97" s="11" t="str">
        <f t="array" aca="1" ref="I97" ca="1">IFERROR(INDEX(client,SMALL(IF(site=$G97,ROW(zone)-1,""),COLUMN(B:B))),"")</f>
        <v/>
      </c>
      <c r="J97" s="11" t="str">
        <f t="array" aca="1" ref="J97" ca="1">IFERROR(INDEX(client,SMALL(IF(site=$G97,ROW(zone)-1,""),COLUMN(C:C))),"")</f>
        <v/>
      </c>
      <c r="K97" s="11" t="str">
        <f t="array" aca="1" ref="K97" ca="1">IFERROR(INDEX(client,SMALL(IF(site=$G97,ROW(zone)-1,""),COLUMN(D:D))),"")</f>
        <v/>
      </c>
      <c r="L97" s="11" t="str">
        <f t="array" aca="1" ref="L97" ca="1">IFERROR(INDEX(client,SMALL(IF(site=$G97,ROW(zone)-1,""),COLUMN(E:E))),"")</f>
        <v/>
      </c>
      <c r="M97" s="11" t="str">
        <f t="array" aca="1" ref="M97" ca="1">IFERROR(INDEX(client,SMALL(IF(site=$G97,ROW(zone)-1,""),COLUMN(F:F))),"")</f>
        <v/>
      </c>
      <c r="N97" s="11" t="str">
        <f t="array" aca="1" ref="N97" ca="1">IFERROR(INDEX(client,SMALL(IF(site=$G97,ROW(zone)-1,""),COLUMN(G:G))),"")</f>
        <v/>
      </c>
      <c r="O97" s="11" t="str">
        <f t="array" aca="1" ref="O97" ca="1">IFERROR(INDEX(client,SMALL(IF(site=$G97,ROW(zone)-1,""),COLUMN(H:H))),"")</f>
        <v/>
      </c>
      <c r="S97" t="str">
        <f>BD!A97&amp;BD!B97</f>
        <v>AMERICASUnited States</v>
      </c>
    </row>
    <row r="98" spans="1:19">
      <c r="A98" t="str">
        <f t="array" aca="1" ref="A98" ca="1">INDEX(zone,MATCH(SMALL(COUNTIF(conca,"&lt;="&amp;conca),ROW(A97)),COUNTIF(conca,"&lt;="&amp;conca),0))</f>
        <v>EMEI</v>
      </c>
      <c r="B98" t="str">
        <f t="array" aca="1" ref="B98" ca="1">INDEX(country,MATCH(SMALL(COUNTIF(conca,"&lt;="&amp;conca),ROW(B97)),COUNTIF(conca,"&lt;="&amp;conca),0))</f>
        <v>France</v>
      </c>
      <c r="C98" t="str">
        <f t="array" aca="1" ref="C98" ca="1">INDEX(site,SMALL(IF((zone=$A98)*(country=B98),ROW(zone)-1,""),SUMPRODUCT(--(A$2:A98&amp;B$2:B98=A98&amp;B98))))</f>
        <v>BAY - SIS Paris Le Bon Marché</v>
      </c>
      <c r="D98">
        <f ca="1">SUMPRODUCT(--(A$2:A98&amp;B$2:B98&amp;C$2:C98=A98&amp;B98&amp;C98))</f>
        <v>1</v>
      </c>
      <c r="E98" s="10" t="str">
        <f t="array" aca="1" ref="E98" ca="1">INDEX(bdtri,SMALL(IF(cold=1,ROW(cold)-1,""),ROW($A97)),COLUMN(A:A))</f>
        <v>EMEI</v>
      </c>
      <c r="F98" s="10" t="str">
        <f t="array" aca="1" ref="F98" ca="1">INDEX(bdtri,SMALL(IF(cold=1,ROW(cold)-1,""),ROW($A97)),COLUMN(B:B))</f>
        <v>United Kingdom</v>
      </c>
      <c r="G98" s="10" t="str">
        <f t="array" aca="1" ref="G98" ca="1">INDEX(bdtri,SMALL(IF(cold=1,ROW(cold)-1,""),ROW($A97)),COLUMN(C:C))</f>
        <v>B06 - FSS London Motcomb</v>
      </c>
      <c r="H98" s="11" t="str">
        <f t="array" aca="1" ref="H98" ca="1">IFERROR(INDEX(client,SMALL(IF(site=$G98,ROW(zone)-1,""),COLUMN(A:A))),"")</f>
        <v>ZZGB01</v>
      </c>
      <c r="I98" s="11" t="str">
        <f t="array" aca="1" ref="I98" ca="1">IFERROR(INDEX(client,SMALL(IF(site=$G98,ROW(zone)-1,""),COLUMN(B:B))),"")</f>
        <v/>
      </c>
      <c r="J98" s="11" t="str">
        <f t="array" aca="1" ref="J98" ca="1">IFERROR(INDEX(client,SMALL(IF(site=$G98,ROW(zone)-1,""),COLUMN(C:C))),"")</f>
        <v/>
      </c>
      <c r="K98" s="11" t="str">
        <f t="array" aca="1" ref="K98" ca="1">IFERROR(INDEX(client,SMALL(IF(site=$G98,ROW(zone)-1,""),COLUMN(D:D))),"")</f>
        <v/>
      </c>
      <c r="L98" s="11" t="str">
        <f t="array" aca="1" ref="L98" ca="1">IFERROR(INDEX(client,SMALL(IF(site=$G98,ROW(zone)-1,""),COLUMN(E:E))),"")</f>
        <v/>
      </c>
      <c r="M98" s="11" t="str">
        <f t="array" aca="1" ref="M98" ca="1">IFERROR(INDEX(client,SMALL(IF(site=$G98,ROW(zone)-1,""),COLUMN(F:F))),"")</f>
        <v/>
      </c>
      <c r="N98" s="11" t="str">
        <f t="array" aca="1" ref="N98" ca="1">IFERROR(INDEX(client,SMALL(IF(site=$G98,ROW(zone)-1,""),COLUMN(G:G))),"")</f>
        <v/>
      </c>
      <c r="O98" s="11" t="str">
        <f t="array" aca="1" ref="O98" ca="1">IFERROR(INDEX(client,SMALL(IF(site=$G98,ROW(zone)-1,""),COLUMN(H:H))),"")</f>
        <v/>
      </c>
      <c r="S98" t="str">
        <f>BD!A98&amp;BD!B98</f>
        <v>AMERICASUnited States</v>
      </c>
    </row>
    <row r="99" spans="1:19">
      <c r="A99" t="str">
        <f t="array" aca="1" ref="A99" ca="1">INDEX(zone,MATCH(SMALL(COUNTIF(conca,"&lt;="&amp;conca),ROW(A98)),COUNTIF(conca,"&lt;="&amp;conca),0))</f>
        <v>EMEI</v>
      </c>
      <c r="B99" t="str">
        <f t="array" aca="1" ref="B99" ca="1">INDEX(country,MATCH(SMALL(COUNTIF(conca,"&lt;="&amp;conca),ROW(B98)),COUNTIF(conca,"&lt;="&amp;conca),0))</f>
        <v>France</v>
      </c>
      <c r="C99" t="str">
        <f t="array" aca="1" ref="C99" ca="1">INDEX(site,SMALL(IF((zone=$A99)*(country=B99),ROW(zone)-1,""),SUMPRODUCT(--(A$2:A99&amp;B$2:B99=A99&amp;B99))))</f>
        <v>BCQ - SIS Paris Printemps Men</v>
      </c>
      <c r="D99">
        <f ca="1">SUMPRODUCT(--(A$2:A99&amp;B$2:B99&amp;C$2:C99=A99&amp;B99&amp;C99))</f>
        <v>1</v>
      </c>
      <c r="E99" s="10" t="str">
        <f t="array" aca="1" ref="E99" ca="1">INDEX(bdtri,SMALL(IF(cold=1,ROW(cold)-1,""),ROW($A98)),COLUMN(A:A))</f>
        <v>EMEI</v>
      </c>
      <c r="F99" s="10" t="str">
        <f t="array" aca="1" ref="F99" ca="1">INDEX(bdtri,SMALL(IF(cold=1,ROW(cold)-1,""),ROW($A98)),COLUMN(B:B))</f>
        <v>United Kingdom</v>
      </c>
      <c r="G99" s="10" t="str">
        <f t="array" aca="1" ref="G99" ca="1">INDEX(bdtri,SMALL(IF(cold=1,ROW(cold)-1,""),ROW($A98)),COLUMN(C:C))</f>
        <v>B11 - FSS London Mount</v>
      </c>
      <c r="H99" s="11" t="str">
        <f t="array" aca="1" ref="H99" ca="1">IFERROR(INDEX(client,SMALL(IF(site=$G99,ROW(zone)-1,""),COLUMN(A:A))),"")</f>
        <v>ZZGB03</v>
      </c>
      <c r="I99" s="11" t="str">
        <f t="array" aca="1" ref="I99" ca="1">IFERROR(INDEX(client,SMALL(IF(site=$G99,ROW(zone)-1,""),COLUMN(B:B))),"")</f>
        <v/>
      </c>
      <c r="J99" s="11" t="str">
        <f t="array" aca="1" ref="J99" ca="1">IFERROR(INDEX(client,SMALL(IF(site=$G99,ROW(zone)-1,""),COLUMN(C:C))),"")</f>
        <v/>
      </c>
      <c r="K99" s="11" t="str">
        <f t="array" aca="1" ref="K99" ca="1">IFERROR(INDEX(client,SMALL(IF(site=$G99,ROW(zone)-1,""),COLUMN(D:D))),"")</f>
        <v/>
      </c>
      <c r="L99" s="11" t="str">
        <f t="array" aca="1" ref="L99" ca="1">IFERROR(INDEX(client,SMALL(IF(site=$G99,ROW(zone)-1,""),COLUMN(E:E))),"")</f>
        <v/>
      </c>
      <c r="M99" s="11" t="str">
        <f t="array" aca="1" ref="M99" ca="1">IFERROR(INDEX(client,SMALL(IF(site=$G99,ROW(zone)-1,""),COLUMN(F:F))),"")</f>
        <v/>
      </c>
      <c r="N99" s="11" t="str">
        <f t="array" aca="1" ref="N99" ca="1">IFERROR(INDEX(client,SMALL(IF(site=$G99,ROW(zone)-1,""),COLUMN(G:G))),"")</f>
        <v/>
      </c>
      <c r="O99" s="11" t="str">
        <f t="array" aca="1" ref="O99" ca="1">IFERROR(INDEX(client,SMALL(IF(site=$G99,ROW(zone)-1,""),COLUMN(H:H))),"")</f>
        <v/>
      </c>
      <c r="S99" t="str">
        <f>BD!A99&amp;BD!B99</f>
        <v>AMERICASUnited States</v>
      </c>
    </row>
    <row r="100" spans="1:19">
      <c r="A100" t="str">
        <f t="array" aca="1" ref="A100" ca="1">INDEX(zone,MATCH(SMALL(COUNTIF(conca,"&lt;="&amp;conca),ROW(A99)),COUNTIF(conca,"&lt;="&amp;conca),0))</f>
        <v>EMEI</v>
      </c>
      <c r="B100" t="str">
        <f t="array" aca="1" ref="B100" ca="1">INDEX(country,MATCH(SMALL(COUNTIF(conca,"&lt;="&amp;conca),ROW(B99)),COUNTIF(conca,"&lt;="&amp;conca),0))</f>
        <v>Germany</v>
      </c>
      <c r="C100" t="str">
        <f t="array" aca="1" ref="C100" ca="1">INDEX(site,SMALL(IF((zone=$A100)*(country=B100),ROW(zone)-1,""),SUMPRODUCT(--(A$2:A100&amp;B$2:B100=A100&amp;B100))))</f>
        <v>BAM - FSS Münich</v>
      </c>
      <c r="D100">
        <f ca="1">SUMPRODUCT(--(A$2:A100&amp;B$2:B100&amp;C$2:C100=A100&amp;B100&amp;C100))</f>
        <v>1</v>
      </c>
      <c r="E100" s="10" t="str">
        <f t="array" aca="1" ref="E100" ca="1">INDEX(bdtri,SMALL(IF(cold=1,ROW(cold)-1,""),ROW($A99)),COLUMN(A:A))</f>
        <v>EMEI</v>
      </c>
      <c r="F100" s="10" t="str">
        <f t="array" aca="1" ref="F100" ca="1">INDEX(bdtri,SMALL(IF(cold=1,ROW(cold)-1,""),ROW($A99)),COLUMN(B:B))</f>
        <v>United Kingdom</v>
      </c>
      <c r="G100" s="10" t="str">
        <f t="array" aca="1" ref="G100" ca="1">INDEX(bdtri,SMALL(IF(cold=1,ROW(cold)-1,""),ROW($A99)),COLUMN(C:C))</f>
        <v>B63 - FSS London Dover Men</v>
      </c>
      <c r="H100" s="11" t="str">
        <f t="array" aca="1" ref="H100" ca="1">IFERROR(INDEX(client,SMALL(IF(site=$G100,ROW(zone)-1,""),COLUMN(A:A))),"")</f>
        <v>ZZGB08</v>
      </c>
      <c r="I100" s="11" t="str">
        <f t="array" aca="1" ref="I100" ca="1">IFERROR(INDEX(client,SMALL(IF(site=$G100,ROW(zone)-1,""),COLUMN(B:B))),"")</f>
        <v/>
      </c>
      <c r="J100" s="11" t="str">
        <f t="array" aca="1" ref="J100" ca="1">IFERROR(INDEX(client,SMALL(IF(site=$G100,ROW(zone)-1,""),COLUMN(C:C))),"")</f>
        <v/>
      </c>
      <c r="K100" s="11" t="str">
        <f t="array" aca="1" ref="K100" ca="1">IFERROR(INDEX(client,SMALL(IF(site=$G100,ROW(zone)-1,""),COLUMN(D:D))),"")</f>
        <v/>
      </c>
      <c r="L100" s="11" t="str">
        <f t="array" aca="1" ref="L100" ca="1">IFERROR(INDEX(client,SMALL(IF(site=$G100,ROW(zone)-1,""),COLUMN(E:E))),"")</f>
        <v/>
      </c>
      <c r="M100" s="11" t="str">
        <f t="array" aca="1" ref="M100" ca="1">IFERROR(INDEX(client,SMALL(IF(site=$G100,ROW(zone)-1,""),COLUMN(F:F))),"")</f>
        <v/>
      </c>
      <c r="N100" s="11" t="str">
        <f t="array" aca="1" ref="N100" ca="1">IFERROR(INDEX(client,SMALL(IF(site=$G100,ROW(zone)-1,""),COLUMN(G:G))),"")</f>
        <v/>
      </c>
      <c r="O100" s="11" t="str">
        <f t="array" aca="1" ref="O100" ca="1">IFERROR(INDEX(client,SMALL(IF(site=$G100,ROW(zone)-1,""),COLUMN(H:H))),"")</f>
        <v/>
      </c>
      <c r="S100" t="str">
        <f>BD!A100&amp;BD!B100</f>
        <v>AMERICASUnited States</v>
      </c>
    </row>
    <row r="101" spans="1:19">
      <c r="A101" t="str">
        <f t="array" aca="1" ref="A101" ca="1">INDEX(zone,MATCH(SMALL(COUNTIF(conca,"&lt;="&amp;conca),ROW(A100)),COUNTIF(conca,"&lt;="&amp;conca),0))</f>
        <v>EMEI</v>
      </c>
      <c r="B101" t="str">
        <f t="array" aca="1" ref="B101" ca="1">INDEX(country,MATCH(SMALL(COUNTIF(conca,"&lt;="&amp;conca),ROW(B100)),COUNTIF(conca,"&lt;="&amp;conca),0))</f>
        <v>Germany</v>
      </c>
      <c r="C101" t="str">
        <f t="array" aca="1" ref="C101" ca="1">INDEX(site,SMALL(IF((zone=$A101)*(country=B101),ROW(zone)-1,""),SUMPRODUCT(--(A$2:A101&amp;B$2:B101=A101&amp;B101))))</f>
        <v>BCE - SIS Berlin KaDeWe</v>
      </c>
      <c r="D101">
        <f ca="1">SUMPRODUCT(--(A$2:A101&amp;B$2:B101&amp;C$2:C101=A101&amp;B101&amp;C101))</f>
        <v>1</v>
      </c>
      <c r="E101" s="10" t="str">
        <f t="array" aca="1" ref="E101" ca="1">INDEX(bdtri,SMALL(IF(cold=1,ROW(cold)-1,""),ROW($A100)),COLUMN(A:A))</f>
        <v>EMEI</v>
      </c>
      <c r="F101" s="10" t="str">
        <f t="array" aca="1" ref="F101" ca="1">INDEX(bdtri,SMALL(IF(cold=1,ROW(cold)-1,""),ROW($A100)),COLUMN(B:B))</f>
        <v>United Kingdom</v>
      </c>
      <c r="G101" s="10" t="str">
        <f t="array" aca="1" ref="G101" ca="1">INDEX(bdtri,SMALL(IF(cold=1,ROW(cold)-1,""),ROW($A100)),COLUMN(C:C))</f>
        <v>B08 - SIS London HN Women</v>
      </c>
      <c r="H101" s="11" t="str">
        <f t="array" aca="1" ref="H101" ca="1">IFERROR(INDEX(client,SMALL(IF(site=$G101,ROW(zone)-1,""),COLUMN(A:A))),"")</f>
        <v>ZZGB02</v>
      </c>
      <c r="I101" s="11" t="str">
        <f t="array" aca="1" ref="I101" ca="1">IFERROR(INDEX(client,SMALL(IF(site=$G101,ROW(zone)-1,""),COLUMN(B:B))),"")</f>
        <v/>
      </c>
      <c r="J101" s="11" t="str">
        <f t="array" aca="1" ref="J101" ca="1">IFERROR(INDEX(client,SMALL(IF(site=$G101,ROW(zone)-1,""),COLUMN(C:C))),"")</f>
        <v/>
      </c>
      <c r="K101" s="11" t="str">
        <f t="array" aca="1" ref="K101" ca="1">IFERROR(INDEX(client,SMALL(IF(site=$G101,ROW(zone)-1,""),COLUMN(D:D))),"")</f>
        <v/>
      </c>
      <c r="L101" s="11" t="str">
        <f t="array" aca="1" ref="L101" ca="1">IFERROR(INDEX(client,SMALL(IF(site=$G101,ROW(zone)-1,""),COLUMN(E:E))),"")</f>
        <v/>
      </c>
      <c r="M101" s="11" t="str">
        <f t="array" aca="1" ref="M101" ca="1">IFERROR(INDEX(client,SMALL(IF(site=$G101,ROW(zone)-1,""),COLUMN(F:F))),"")</f>
        <v/>
      </c>
      <c r="N101" s="11" t="str">
        <f t="array" aca="1" ref="N101" ca="1">IFERROR(INDEX(client,SMALL(IF(site=$G101,ROW(zone)-1,""),COLUMN(G:G))),"")</f>
        <v/>
      </c>
      <c r="O101" s="11" t="str">
        <f t="array" aca="1" ref="O101" ca="1">IFERROR(INDEX(client,SMALL(IF(site=$G101,ROW(zone)-1,""),COLUMN(H:H))),"")</f>
        <v/>
      </c>
      <c r="S101" t="str">
        <f>BD!A101&amp;BD!B101</f>
        <v>AMERICASUnited States</v>
      </c>
    </row>
    <row r="102" spans="1:19">
      <c r="A102" t="str">
        <f t="array" aca="1" ref="A102" ca="1">INDEX(zone,MATCH(SMALL(COUNTIF(conca,"&lt;="&amp;conca),ROW(A101)),COUNTIF(conca,"&lt;="&amp;conca),0))</f>
        <v>EMEI</v>
      </c>
      <c r="B102" t="str">
        <f t="array" aca="1" ref="B102" ca="1">INDEX(country,MATCH(SMALL(COUNTIF(conca,"&lt;="&amp;conca),ROW(B101)),COUNTIF(conca,"&lt;="&amp;conca),0))</f>
        <v>Germany</v>
      </c>
      <c r="C102" t="str">
        <f t="array" aca="1" ref="C102" ca="1">INDEX(site,SMALL(IF((zone=$A102)*(country=B102),ROW(zone)-1,""),SUMPRODUCT(--(A$2:A102&amp;B$2:B102=A102&amp;B102))))</f>
        <v>WDEDBREU1 - E.BREUNINGER GMBH CO</v>
      </c>
      <c r="D102">
        <f ca="1">SUMPRODUCT(--(A$2:A102&amp;B$2:B102&amp;C$2:C102=A102&amp;B102&amp;C102))</f>
        <v>1</v>
      </c>
      <c r="E102" s="10" t="str">
        <f t="array" aca="1" ref="E102" ca="1">INDEX(bdtri,SMALL(IF(cold=1,ROW(cold)-1,""),ROW($A101)),COLUMN(A:A))</f>
        <v>EMEI</v>
      </c>
      <c r="F102" s="10" t="str">
        <f t="array" aca="1" ref="F102" ca="1">INDEX(bdtri,SMALL(IF(cold=1,ROW(cold)-1,""),ROW($A101)),COLUMN(B:B))</f>
        <v>United Kingdom</v>
      </c>
      <c r="G102" s="10" t="str">
        <f t="array" aca="1" ref="G102" ca="1">INDEX(bdtri,SMALL(IF(cold=1,ROW(cold)-1,""),ROW($A101)),COLUMN(C:C))</f>
        <v>B29 - SIS London Selfridges Women</v>
      </c>
      <c r="H102" s="11" t="str">
        <f t="array" aca="1" ref="H102" ca="1">IFERROR(INDEX(client,SMALL(IF(site=$G102,ROW(zone)-1,""),COLUMN(A:A))),"")</f>
        <v>ZZGB04</v>
      </c>
      <c r="I102" s="11" t="str">
        <f t="array" aca="1" ref="I102" ca="1">IFERROR(INDEX(client,SMALL(IF(site=$G102,ROW(zone)-1,""),COLUMN(B:B))),"")</f>
        <v/>
      </c>
      <c r="J102" s="11" t="str">
        <f t="array" aca="1" ref="J102" ca="1">IFERROR(INDEX(client,SMALL(IF(site=$G102,ROW(zone)-1,""),COLUMN(C:C))),"")</f>
        <v/>
      </c>
      <c r="K102" s="11" t="str">
        <f t="array" aca="1" ref="K102" ca="1">IFERROR(INDEX(client,SMALL(IF(site=$G102,ROW(zone)-1,""),COLUMN(D:D))),"")</f>
        <v/>
      </c>
      <c r="L102" s="11" t="str">
        <f t="array" aca="1" ref="L102" ca="1">IFERROR(INDEX(client,SMALL(IF(site=$G102,ROW(zone)-1,""),COLUMN(E:E))),"")</f>
        <v/>
      </c>
      <c r="M102" s="11" t="str">
        <f t="array" aca="1" ref="M102" ca="1">IFERROR(INDEX(client,SMALL(IF(site=$G102,ROW(zone)-1,""),COLUMN(F:F))),"")</f>
        <v/>
      </c>
      <c r="N102" s="11" t="str">
        <f t="array" aca="1" ref="N102" ca="1">IFERROR(INDEX(client,SMALL(IF(site=$G102,ROW(zone)-1,""),COLUMN(G:G))),"")</f>
        <v/>
      </c>
      <c r="O102" s="11" t="str">
        <f t="array" aca="1" ref="O102" ca="1">IFERROR(INDEX(client,SMALL(IF(site=$G102,ROW(zone)-1,""),COLUMN(H:H))),"")</f>
        <v/>
      </c>
      <c r="S102" t="str">
        <f>BD!A102&amp;BD!B102</f>
        <v>AMERICASUnited States</v>
      </c>
    </row>
    <row r="103" spans="1:19">
      <c r="A103" t="str">
        <f t="array" aca="1" ref="A103" ca="1">INDEX(zone,MATCH(SMALL(COUNTIF(conca,"&lt;="&amp;conca),ROW(A102)),COUNTIF(conca,"&lt;="&amp;conca),0))</f>
        <v>EMEI</v>
      </c>
      <c r="B103" t="str">
        <f t="array" aca="1" ref="B103" ca="1">INDEX(country,MATCH(SMALL(COUNTIF(conca,"&lt;="&amp;conca),ROW(B102)),COUNTIF(conca,"&lt;="&amp;conca),0))</f>
        <v>Germany</v>
      </c>
      <c r="C103" t="str">
        <f t="array" aca="1" ref="C103" ca="1">INDEX(site,SMALL(IF((zone=$A103)*(country=B103),ROW(zone)-1,""),SUMPRODUCT(--(A$2:A103&amp;B$2:B103=A103&amp;B103))))</f>
        <v>WDEDKADE1 - THE KADEWE GROUP</v>
      </c>
      <c r="D103">
        <f ca="1">SUMPRODUCT(--(A$2:A103&amp;B$2:B103&amp;C$2:C103=A103&amp;B103&amp;C103))</f>
        <v>1</v>
      </c>
      <c r="E103" s="10" t="str">
        <f t="array" aca="1" ref="E103" ca="1">INDEX(bdtri,SMALL(IF(cold=1,ROW(cold)-1,""),ROW($A102)),COLUMN(A:A))</f>
        <v>EMEI</v>
      </c>
      <c r="F103" s="10" t="str">
        <f t="array" aca="1" ref="F103" ca="1">INDEX(bdtri,SMALL(IF(cold=1,ROW(cold)-1,""),ROW($A102)),COLUMN(B:B))</f>
        <v>United Kingdom</v>
      </c>
      <c r="G103" s="10" t="str">
        <f t="array" aca="1" ref="G103" ca="1">INDEX(bdtri,SMALL(IF(cold=1,ROW(cold)-1,""),ROW($A102)),COLUMN(C:C))</f>
        <v>B48 - SIS Manchester Selfridges</v>
      </c>
      <c r="H103" s="11" t="str">
        <f t="array" aca="1" ref="H103" ca="1">IFERROR(INDEX(client,SMALL(IF(site=$G103,ROW(zone)-1,""),COLUMN(A:A))),"")</f>
        <v>ZZGB05</v>
      </c>
      <c r="I103" s="11" t="str">
        <f t="array" aca="1" ref="I103" ca="1">IFERROR(INDEX(client,SMALL(IF(site=$G103,ROW(zone)-1,""),COLUMN(B:B))),"")</f>
        <v/>
      </c>
      <c r="J103" s="11" t="str">
        <f t="array" aca="1" ref="J103" ca="1">IFERROR(INDEX(client,SMALL(IF(site=$G103,ROW(zone)-1,""),COLUMN(C:C))),"")</f>
        <v/>
      </c>
      <c r="K103" s="11" t="str">
        <f t="array" aca="1" ref="K103" ca="1">IFERROR(INDEX(client,SMALL(IF(site=$G103,ROW(zone)-1,""),COLUMN(D:D))),"")</f>
        <v/>
      </c>
      <c r="L103" s="11" t="str">
        <f t="array" aca="1" ref="L103" ca="1">IFERROR(INDEX(client,SMALL(IF(site=$G103,ROW(zone)-1,""),COLUMN(E:E))),"")</f>
        <v/>
      </c>
      <c r="M103" s="11" t="str">
        <f t="array" aca="1" ref="M103" ca="1">IFERROR(INDEX(client,SMALL(IF(site=$G103,ROW(zone)-1,""),COLUMN(F:F))),"")</f>
        <v/>
      </c>
      <c r="N103" s="11" t="str">
        <f t="array" aca="1" ref="N103" ca="1">IFERROR(INDEX(client,SMALL(IF(site=$G103,ROW(zone)-1,""),COLUMN(G:G))),"")</f>
        <v/>
      </c>
      <c r="O103" s="11" t="str">
        <f t="array" aca="1" ref="O103" ca="1">IFERROR(INDEX(client,SMALL(IF(site=$G103,ROW(zone)-1,""),COLUMN(H:H))),"")</f>
        <v/>
      </c>
      <c r="S103" t="str">
        <f>BD!A103&amp;BD!B103</f>
        <v>AMERICASUnited States</v>
      </c>
    </row>
    <row r="104" spans="1:19">
      <c r="A104" t="str">
        <f t="array" aca="1" ref="A104" ca="1">INDEX(zone,MATCH(SMALL(COUNTIF(conca,"&lt;="&amp;conca),ROW(A103)),COUNTIF(conca,"&lt;="&amp;conca),0))</f>
        <v>EMEI</v>
      </c>
      <c r="B104" t="str">
        <f t="array" aca="1" ref="B104" ca="1">INDEX(country,MATCH(SMALL(COUNTIF(conca,"&lt;="&amp;conca),ROW(B103)),COUNTIF(conca,"&lt;="&amp;conca),0))</f>
        <v>Germany</v>
      </c>
      <c r="C104" t="str">
        <f t="array" aca="1" ref="C104" ca="1">INDEX(site,SMALL(IF((zone=$A104)*(country=B104),ROW(zone)-1,""),SUMPRODUCT(--(A$2:A104&amp;B$2:B104=A104&amp;B104))))</f>
        <v>WDEDKADE1 - THE KADEWE GROUP</v>
      </c>
      <c r="D104">
        <f ca="1">SUMPRODUCT(--(A$2:A104&amp;B$2:B104&amp;C$2:C104=A104&amp;B104&amp;C104))</f>
        <v>2</v>
      </c>
      <c r="E104" s="10" t="str">
        <f t="array" aca="1" ref="E104" ca="1">INDEX(bdtri,SMALL(IF(cold=1,ROW(cold)-1,""),ROW($A103)),COLUMN(A:A))</f>
        <v>EMEI</v>
      </c>
      <c r="F104" s="10" t="str">
        <f t="array" aca="1" ref="F104" ca="1">INDEX(bdtri,SMALL(IF(cold=1,ROW(cold)-1,""),ROW($A103)),COLUMN(B:B))</f>
        <v>United Kingdom</v>
      </c>
      <c r="G104" s="10" t="str">
        <f t="array" aca="1" ref="G104" ca="1">INDEX(bdtri,SMALL(IF(cold=1,ROW(cold)-1,""),ROW($A103)),COLUMN(C:C))</f>
        <v>B73 - SIS London Harrods</v>
      </c>
      <c r="H104" s="11" t="str">
        <f t="array" aca="1" ref="H104" ca="1">IFERROR(INDEX(client,SMALL(IF(site=$G104,ROW(zone)-1,""),COLUMN(A:A))),"")</f>
        <v>ZZGB09</v>
      </c>
      <c r="I104" s="11" t="str">
        <f t="array" aca="1" ref="I104" ca="1">IFERROR(INDEX(client,SMALL(IF(site=$G104,ROW(zone)-1,""),COLUMN(B:B))),"")</f>
        <v/>
      </c>
      <c r="J104" s="11" t="str">
        <f t="array" aca="1" ref="J104" ca="1">IFERROR(INDEX(client,SMALL(IF(site=$G104,ROW(zone)-1,""),COLUMN(C:C))),"")</f>
        <v/>
      </c>
      <c r="K104" s="11" t="str">
        <f t="array" aca="1" ref="K104" ca="1">IFERROR(INDEX(client,SMALL(IF(site=$G104,ROW(zone)-1,""),COLUMN(D:D))),"")</f>
        <v/>
      </c>
      <c r="L104" s="11" t="str">
        <f t="array" aca="1" ref="L104" ca="1">IFERROR(INDEX(client,SMALL(IF(site=$G104,ROW(zone)-1,""),COLUMN(E:E))),"")</f>
        <v/>
      </c>
      <c r="M104" s="11" t="str">
        <f t="array" aca="1" ref="M104" ca="1">IFERROR(INDEX(client,SMALL(IF(site=$G104,ROW(zone)-1,""),COLUMN(F:F))),"")</f>
        <v/>
      </c>
      <c r="N104" s="11" t="str">
        <f t="array" aca="1" ref="N104" ca="1">IFERROR(INDEX(client,SMALL(IF(site=$G104,ROW(zone)-1,""),COLUMN(G:G))),"")</f>
        <v/>
      </c>
      <c r="O104" s="11" t="str">
        <f t="array" aca="1" ref="O104" ca="1">IFERROR(INDEX(client,SMALL(IF(site=$G104,ROW(zone)-1,""),COLUMN(H:H))),"")</f>
        <v/>
      </c>
      <c r="S104" t="str">
        <f>BD!A104&amp;BD!B104</f>
        <v>AMERICASUnited States</v>
      </c>
    </row>
    <row r="105" spans="1:19">
      <c r="A105" t="str">
        <f t="array" aca="1" ref="A105" ca="1">INDEX(zone,MATCH(SMALL(COUNTIF(conca,"&lt;="&amp;conca),ROW(A104)),COUNTIF(conca,"&lt;="&amp;conca),0))</f>
        <v>EMEI</v>
      </c>
      <c r="B105" t="str">
        <f t="array" aca="1" ref="B105" ca="1">INDEX(country,MATCH(SMALL(COUNTIF(conca,"&lt;="&amp;conca),ROW(B104)),COUNTIF(conca,"&lt;="&amp;conca),0))</f>
        <v>Germany</v>
      </c>
      <c r="C105" t="str">
        <f t="array" aca="1" ref="C105" ca="1">INDEX(site,SMALL(IF((zone=$A105)*(country=B105),ROW(zone)-1,""),SUMPRODUCT(--(A$2:A105&amp;B$2:B105=A105&amp;B105))))</f>
        <v>WDEEMYTH1 - MY THERESA</v>
      </c>
      <c r="D105">
        <f ca="1">SUMPRODUCT(--(A$2:A105&amp;B$2:B105&amp;C$2:C105=A105&amp;B105&amp;C105))</f>
        <v>1</v>
      </c>
      <c r="E105" s="10" t="str">
        <f t="array" aca="1" ref="E105" ca="1">INDEX(bdtri,SMALL(IF(cold=1,ROW(cold)-1,""),ROW($A104)),COLUMN(A:A))</f>
        <v>EMEI</v>
      </c>
      <c r="F105" s="10" t="str">
        <f t="array" aca="1" ref="F105" ca="1">INDEX(bdtri,SMALL(IF(cold=1,ROW(cold)-1,""),ROW($A104)),COLUMN(B:B))</f>
        <v>United Kingdom</v>
      </c>
      <c r="G105" s="10" t="str">
        <f t="array" aca="1" ref="G105" ca="1">INDEX(bdtri,SMALL(IF(cold=1,ROW(cold)-1,""),ROW($A104)),COLUMN(C:C))</f>
        <v>B76 - SIS London Selfridges Men</v>
      </c>
      <c r="H105" s="11" t="str">
        <f t="array" aca="1" ref="H105" ca="1">IFERROR(INDEX(client,SMALL(IF(site=$G105,ROW(zone)-1,""),COLUMN(A:A))),"")</f>
        <v>ZZGB10</v>
      </c>
      <c r="I105" s="11" t="str">
        <f t="array" aca="1" ref="I105" ca="1">IFERROR(INDEX(client,SMALL(IF(site=$G105,ROW(zone)-1,""),COLUMN(B:B))),"")</f>
        <v/>
      </c>
      <c r="J105" s="11" t="str">
        <f t="array" aca="1" ref="J105" ca="1">IFERROR(INDEX(client,SMALL(IF(site=$G105,ROW(zone)-1,""),COLUMN(C:C))),"")</f>
        <v/>
      </c>
      <c r="K105" s="11" t="str">
        <f t="array" aca="1" ref="K105" ca="1">IFERROR(INDEX(client,SMALL(IF(site=$G105,ROW(zone)-1,""),COLUMN(D:D))),"")</f>
        <v/>
      </c>
      <c r="L105" s="11" t="str">
        <f t="array" aca="1" ref="L105" ca="1">IFERROR(INDEX(client,SMALL(IF(site=$G105,ROW(zone)-1,""),COLUMN(E:E))),"")</f>
        <v/>
      </c>
      <c r="M105" s="11" t="str">
        <f t="array" aca="1" ref="M105" ca="1">IFERROR(INDEX(client,SMALL(IF(site=$G105,ROW(zone)-1,""),COLUMN(F:F))),"")</f>
        <v/>
      </c>
      <c r="N105" s="11" t="str">
        <f t="array" aca="1" ref="N105" ca="1">IFERROR(INDEX(client,SMALL(IF(site=$G105,ROW(zone)-1,""),COLUMN(G:G))),"")</f>
        <v/>
      </c>
      <c r="O105" s="11" t="str">
        <f t="array" aca="1" ref="O105" ca="1">IFERROR(INDEX(client,SMALL(IF(site=$G105,ROW(zone)-1,""),COLUMN(H:H))),"")</f>
        <v/>
      </c>
      <c r="S105" t="str">
        <f>BD!A105&amp;BD!B105</f>
        <v>AMERICASUnited States</v>
      </c>
    </row>
    <row r="106" spans="1:19">
      <c r="A106" t="str">
        <f t="array" aca="1" ref="A106" ca="1">INDEX(zone,MATCH(SMALL(COUNTIF(conca,"&lt;="&amp;conca),ROW(A105)),COUNTIF(conca,"&lt;="&amp;conca),0))</f>
        <v>EMEI</v>
      </c>
      <c r="B106" t="str">
        <f t="array" aca="1" ref="B106" ca="1">INDEX(country,MATCH(SMALL(COUNTIF(conca,"&lt;="&amp;conca),ROW(B105)),COUNTIF(conca,"&lt;="&amp;conca),0))</f>
        <v>Ireland</v>
      </c>
      <c r="C106" t="str">
        <f t="array" aca="1" ref="C106" ca="1">INDEX(site,SMALL(IF((zone=$A106)*(country=B106),ROW(zone)-1,""),SUMPRODUCT(--(A$2:A106&amp;B$2:B106=A106&amp;B106))))</f>
        <v>B34 - SIS Dublin BT</v>
      </c>
      <c r="D106">
        <f ca="1">SUMPRODUCT(--(A$2:A106&amp;B$2:B106&amp;C$2:C106=A106&amp;B106&amp;C106))</f>
        <v>1</v>
      </c>
      <c r="E106" s="10" t="str">
        <f t="array" aca="1" ref="E106" ca="1">INDEX(bdtri,SMALL(IF(cold=1,ROW(cold)-1,""),ROW($A105)),COLUMN(A:A))</f>
        <v>EMEI</v>
      </c>
      <c r="F106" s="10" t="str">
        <f t="array" aca="1" ref="F106" ca="1">INDEX(bdtri,SMALL(IF(cold=1,ROW(cold)-1,""),ROW($A105)),COLUMN(B:B))</f>
        <v>United Kingdom</v>
      </c>
      <c r="G106" s="10" t="str">
        <f t="array" aca="1" ref="G106" ca="1">INDEX(bdtri,SMALL(IF(cold=1,ROW(cold)-1,""),ROW($A105)),COLUMN(C:C))</f>
        <v>BAZ - SIS London Harrods Men</v>
      </c>
      <c r="H106" s="11" t="str">
        <f t="array" aca="1" ref="H106" ca="1">IFERROR(INDEX(client,SMALL(IF(site=$G106,ROW(zone)-1,""),COLUMN(A:A))),"")</f>
        <v>ZZGB12</v>
      </c>
      <c r="I106" s="11" t="str">
        <f t="array" aca="1" ref="I106" ca="1">IFERROR(INDEX(client,SMALL(IF(site=$G106,ROW(zone)-1,""),COLUMN(B:B))),"")</f>
        <v/>
      </c>
      <c r="J106" s="11" t="str">
        <f t="array" aca="1" ref="J106" ca="1">IFERROR(INDEX(client,SMALL(IF(site=$G106,ROW(zone)-1,""),COLUMN(C:C))),"")</f>
        <v/>
      </c>
      <c r="K106" s="11" t="str">
        <f t="array" aca="1" ref="K106" ca="1">IFERROR(INDEX(client,SMALL(IF(site=$G106,ROW(zone)-1,""),COLUMN(D:D))),"")</f>
        <v/>
      </c>
      <c r="L106" s="11" t="str">
        <f t="array" aca="1" ref="L106" ca="1">IFERROR(INDEX(client,SMALL(IF(site=$G106,ROW(zone)-1,""),COLUMN(E:E))),"")</f>
        <v/>
      </c>
      <c r="M106" s="11" t="str">
        <f t="array" aca="1" ref="M106" ca="1">IFERROR(INDEX(client,SMALL(IF(site=$G106,ROW(zone)-1,""),COLUMN(F:F))),"")</f>
        <v/>
      </c>
      <c r="N106" s="11" t="str">
        <f t="array" aca="1" ref="N106" ca="1">IFERROR(INDEX(client,SMALL(IF(site=$G106,ROW(zone)-1,""),COLUMN(G:G))),"")</f>
        <v/>
      </c>
      <c r="O106" s="11" t="str">
        <f t="array" aca="1" ref="O106" ca="1">IFERROR(INDEX(client,SMALL(IF(site=$G106,ROW(zone)-1,""),COLUMN(H:H))),"")</f>
        <v/>
      </c>
      <c r="S106" t="str">
        <f>BD!A106&amp;BD!B106</f>
        <v>AMERICASUnited States</v>
      </c>
    </row>
    <row r="107" spans="1:19">
      <c r="A107" t="str">
        <f t="array" aca="1" ref="A107" ca="1">INDEX(zone,MATCH(SMALL(COUNTIF(conca,"&lt;="&amp;conca),ROW(A106)),COUNTIF(conca,"&lt;="&amp;conca),0))</f>
        <v>EMEI</v>
      </c>
      <c r="B107" t="str">
        <f t="array" aca="1" ref="B107" ca="1">INDEX(country,MATCH(SMALL(COUNTIF(conca,"&lt;="&amp;conca),ROW(B106)),COUNTIF(conca,"&lt;="&amp;conca),0))</f>
        <v>Ireland</v>
      </c>
      <c r="C107" t="str">
        <f t="array" aca="1" ref="C107" ca="1">INDEX(site,SMALL(IF((zone=$A107)*(country=B107),ROW(zone)-1,""),SUMPRODUCT(--(A$2:A107&amp;B$2:B107=A107&amp;B107))))</f>
        <v>WIEDBTHO1 - BROWN THOMAS</v>
      </c>
      <c r="D107">
        <f ca="1">SUMPRODUCT(--(A$2:A107&amp;B$2:B107&amp;C$2:C107=A107&amp;B107&amp;C107))</f>
        <v>1</v>
      </c>
      <c r="E107" s="10" t="str">
        <f t="array" aca="1" ref="E107" ca="1">INDEX(bdtri,SMALL(IF(cold=1,ROW(cold)-1,""),ROW($A106)),COLUMN(A:A))</f>
        <v>EMEI</v>
      </c>
      <c r="F107" s="10" t="str">
        <f t="array" aca="1" ref="F107" ca="1">INDEX(bdtri,SMALL(IF(cold=1,ROW(cold)-1,""),ROW($A106)),COLUMN(B:B))</f>
        <v>United Kingdom</v>
      </c>
      <c r="G107" s="10" t="str">
        <f t="array" aca="1" ref="G107" ca="1">INDEX(bdtri,SMALL(IF(cold=1,ROW(cold)-1,""),ROW($A106)),COLUMN(C:C))</f>
        <v>BCF - SIS BIRMINGHAM SELFRIDGES</v>
      </c>
      <c r="H107" s="11" t="str">
        <f t="array" aca="1" ref="H107" ca="1">IFERROR(INDEX(client,SMALL(IF(site=$G107,ROW(zone)-1,""),COLUMN(A:A))),"")</f>
        <v>ZGBBCF</v>
      </c>
      <c r="I107" s="11" t="str">
        <f t="array" aca="1" ref="I107" ca="1">IFERROR(INDEX(client,SMALL(IF(site=$G107,ROW(zone)-1,""),COLUMN(B:B))),"")</f>
        <v/>
      </c>
      <c r="J107" s="11" t="str">
        <f t="array" aca="1" ref="J107" ca="1">IFERROR(INDEX(client,SMALL(IF(site=$G107,ROW(zone)-1,""),COLUMN(C:C))),"")</f>
        <v/>
      </c>
      <c r="K107" s="11" t="str">
        <f t="array" aca="1" ref="K107" ca="1">IFERROR(INDEX(client,SMALL(IF(site=$G107,ROW(zone)-1,""),COLUMN(D:D))),"")</f>
        <v/>
      </c>
      <c r="L107" s="11" t="str">
        <f t="array" aca="1" ref="L107" ca="1">IFERROR(INDEX(client,SMALL(IF(site=$G107,ROW(zone)-1,""),COLUMN(E:E))),"")</f>
        <v/>
      </c>
      <c r="M107" s="11" t="str">
        <f t="array" aca="1" ref="M107" ca="1">IFERROR(INDEX(client,SMALL(IF(site=$G107,ROW(zone)-1,""),COLUMN(F:F))),"")</f>
        <v/>
      </c>
      <c r="N107" s="11" t="str">
        <f t="array" aca="1" ref="N107" ca="1">IFERROR(INDEX(client,SMALL(IF(site=$G107,ROW(zone)-1,""),COLUMN(G:G))),"")</f>
        <v/>
      </c>
      <c r="O107" s="11" t="str">
        <f t="array" aca="1" ref="O107" ca="1">IFERROR(INDEX(client,SMALL(IF(site=$G107,ROW(zone)-1,""),COLUMN(H:H))),"")</f>
        <v/>
      </c>
      <c r="S107" t="str">
        <f>BD!A107&amp;BD!B107</f>
        <v>APACAustralia</v>
      </c>
    </row>
    <row r="108" spans="1:19">
      <c r="A108" t="str">
        <f t="array" aca="1" ref="A108" ca="1">INDEX(zone,MATCH(SMALL(COUNTIF(conca,"&lt;="&amp;conca),ROW(A107)),COUNTIF(conca,"&lt;="&amp;conca),0))</f>
        <v>EMEI</v>
      </c>
      <c r="B108" t="str">
        <f t="array" aca="1" ref="B108" ca="1">INDEX(country,MATCH(SMALL(COUNTIF(conca,"&lt;="&amp;conca),ROW(B107)),COUNTIF(conca,"&lt;="&amp;conca),0))</f>
        <v>Italy</v>
      </c>
      <c r="C108" t="str">
        <f t="array" aca="1" ref="C108" ca="1">INDEX(site,SMALL(IF((zone=$A108)*(country=B108),ROW(zone)-1,""),SUMPRODUCT(--(A$2:A108&amp;B$2:B108=A108&amp;B108))))</f>
        <v>B56 - FSS Roma</v>
      </c>
      <c r="D108">
        <f ca="1">SUMPRODUCT(--(A$2:A108&amp;B$2:B108&amp;C$2:C108=A108&amp;B108&amp;C108))</f>
        <v>1</v>
      </c>
      <c r="E108" s="10" t="str">
        <f t="array" aca="1" ref="E108" ca="1">INDEX(bdtri,SMALL(IF(cold=1,ROW(cold)-1,""),ROW($A107)),COLUMN(A:A))</f>
        <v>EMEI</v>
      </c>
      <c r="F108" s="10" t="str">
        <f t="array" aca="1" ref="F108" ca="1">INDEX(bdtri,SMALL(IF(cold=1,ROW(cold)-1,""),ROW($A107)),COLUMN(B:B))</f>
        <v>United Kingdom</v>
      </c>
      <c r="G108" s="10" t="str">
        <f t="array" aca="1" ref="G108" ca="1">INDEX(bdtri,SMALL(IF(cold=1,ROW(cold)-1,""),ROW($A107)),COLUMN(C:C))</f>
        <v>BAG - E-Com Selfridges Online</v>
      </c>
      <c r="H108" s="11" t="str">
        <f t="array" aca="1" ref="H108" ca="1">IFERROR(INDEX(client,SMALL(IF(site=$G108,ROW(zone)-1,""),COLUMN(A:A))),"")</f>
        <v>ZZGB07</v>
      </c>
      <c r="I108" s="11" t="str">
        <f t="array" aca="1" ref="I108" ca="1">IFERROR(INDEX(client,SMALL(IF(site=$G108,ROW(zone)-1,""),COLUMN(B:B))),"")</f>
        <v/>
      </c>
      <c r="J108" s="11" t="str">
        <f t="array" aca="1" ref="J108" ca="1">IFERROR(INDEX(client,SMALL(IF(site=$G108,ROW(zone)-1,""),COLUMN(C:C))),"")</f>
        <v/>
      </c>
      <c r="K108" s="11" t="str">
        <f t="array" aca="1" ref="K108" ca="1">IFERROR(INDEX(client,SMALL(IF(site=$G108,ROW(zone)-1,""),COLUMN(D:D))),"")</f>
        <v/>
      </c>
      <c r="L108" s="11" t="str">
        <f t="array" aca="1" ref="L108" ca="1">IFERROR(INDEX(client,SMALL(IF(site=$G108,ROW(zone)-1,""),COLUMN(E:E))),"")</f>
        <v/>
      </c>
      <c r="M108" s="11" t="str">
        <f t="array" aca="1" ref="M108" ca="1">IFERROR(INDEX(client,SMALL(IF(site=$G108,ROW(zone)-1,""),COLUMN(F:F))),"")</f>
        <v/>
      </c>
      <c r="N108" s="11" t="str">
        <f t="array" aca="1" ref="N108" ca="1">IFERROR(INDEX(client,SMALL(IF(site=$G108,ROW(zone)-1,""),COLUMN(G:G))),"")</f>
        <v/>
      </c>
      <c r="O108" s="11" t="str">
        <f t="array" aca="1" ref="O108" ca="1">IFERROR(INDEX(client,SMALL(IF(site=$G108,ROW(zone)-1,""),COLUMN(H:H))),"")</f>
        <v/>
      </c>
      <c r="S108" t="str">
        <f>BD!A108&amp;BD!B108</f>
        <v>APACHong Kong</v>
      </c>
    </row>
    <row r="109" spans="1:19">
      <c r="A109" t="str">
        <f t="array" aca="1" ref="A109" ca="1">INDEX(zone,MATCH(SMALL(COUNTIF(conca,"&lt;="&amp;conca),ROW(A108)),COUNTIF(conca,"&lt;="&amp;conca),0))</f>
        <v>EMEI</v>
      </c>
      <c r="B109" t="str">
        <f t="array" aca="1" ref="B109" ca="1">INDEX(country,MATCH(SMALL(COUNTIF(conca,"&lt;="&amp;conca),ROW(B108)),COUNTIF(conca,"&lt;="&amp;conca),0))</f>
        <v>Italy</v>
      </c>
      <c r="C109" t="str">
        <f t="array" aca="1" ref="C109" ca="1">INDEX(site,SMALL(IF((zone=$A109)*(country=B109),ROW(zone)-1,""),SUMPRODUCT(--(A$2:A109&amp;B$2:B109=A109&amp;B109))))</f>
        <v>B95 - FSS Milan Men</v>
      </c>
      <c r="D109">
        <f ca="1">SUMPRODUCT(--(A$2:A109&amp;B$2:B109&amp;C$2:C109=A109&amp;B109&amp;C109))</f>
        <v>1</v>
      </c>
      <c r="E109" s="10" t="str">
        <f t="array" aca="1" ref="E109" ca="1">INDEX(bdtri,SMALL(IF(cold=1,ROW(cold)-1,""),ROW($A108)),COLUMN(A:A))</f>
        <v>EMEI</v>
      </c>
      <c r="F109" s="10" t="str">
        <f t="array" aca="1" ref="F109" ca="1">INDEX(bdtri,SMALL(IF(cold=1,ROW(cold)-1,""),ROW($A108)),COLUMN(B:B))</f>
        <v>United Kingdom</v>
      </c>
      <c r="G109" s="10" t="str">
        <f t="array" aca="1" ref="G109" ca="1">INDEX(bdtri,SMALL(IF(cold=1,ROW(cold)-1,""),ROW($A108)),COLUMN(C:C))</f>
        <v>WGBDHARV1 - HARVEY NICHOLS</v>
      </c>
      <c r="H109" s="11" t="str">
        <f t="array" aca="1" ref="H109" ca="1">IFERROR(INDEX(client,SMALL(IF(site=$G109,ROW(zone)-1,""),COLUMN(A:A))),"")</f>
        <v>HARVE001</v>
      </c>
      <c r="I109" s="11" t="str">
        <f t="array" aca="1" ref="I109" ca="1">IFERROR(INDEX(client,SMALL(IF(site=$G109,ROW(zone)-1,""),COLUMN(B:B))),"")</f>
        <v>HARVE002</v>
      </c>
      <c r="J109" s="11" t="str">
        <f t="array" aca="1" ref="J109" ca="1">IFERROR(INDEX(client,SMALL(IF(site=$G109,ROW(zone)-1,""),COLUMN(C:C))),"")</f>
        <v>HARVE005</v>
      </c>
      <c r="K109" s="11" t="str">
        <f t="array" aca="1" ref="K109" ca="1">IFERROR(INDEX(client,SMALL(IF(site=$G109,ROW(zone)-1,""),COLUMN(D:D))),"")</f>
        <v/>
      </c>
      <c r="L109" s="11" t="str">
        <f t="array" aca="1" ref="L109" ca="1">IFERROR(INDEX(client,SMALL(IF(site=$G109,ROW(zone)-1,""),COLUMN(E:E))),"")</f>
        <v/>
      </c>
      <c r="M109" s="11" t="str">
        <f t="array" aca="1" ref="M109" ca="1">IFERROR(INDEX(client,SMALL(IF(site=$G109,ROW(zone)-1,""),COLUMN(F:F))),"")</f>
        <v/>
      </c>
      <c r="N109" s="11" t="str">
        <f t="array" aca="1" ref="N109" ca="1">IFERROR(INDEX(client,SMALL(IF(site=$G109,ROW(zone)-1,""),COLUMN(G:G))),"")</f>
        <v/>
      </c>
      <c r="O109" s="11" t="str">
        <f t="array" aca="1" ref="O109" ca="1">IFERROR(INDEX(client,SMALL(IF(site=$G109,ROW(zone)-1,""),COLUMN(H:H))),"")</f>
        <v/>
      </c>
      <c r="S109" t="str">
        <f>BD!A109&amp;BD!B109</f>
        <v>APACHong Kong</v>
      </c>
    </row>
    <row r="110" spans="1:19">
      <c r="A110" t="str">
        <f t="array" aca="1" ref="A110" ca="1">INDEX(zone,MATCH(SMALL(COUNTIF(conca,"&lt;="&amp;conca),ROW(A109)),COUNTIF(conca,"&lt;="&amp;conca),0))</f>
        <v>EMEI</v>
      </c>
      <c r="B110" t="str">
        <f t="array" aca="1" ref="B110" ca="1">INDEX(country,MATCH(SMALL(COUNTIF(conca,"&lt;="&amp;conca),ROW(B109)),COUNTIF(conca,"&lt;="&amp;conca),0))</f>
        <v>Italy</v>
      </c>
      <c r="C110" t="str">
        <f t="array" aca="1" ref="C110" ca="1">INDEX(site,SMALL(IF((zone=$A110)*(country=B110),ROW(zone)-1,""),SUMPRODUCT(--(A$2:A110&amp;B$2:B110=A110&amp;B110))))</f>
        <v>BBT - SIS La Rinascente Milan</v>
      </c>
      <c r="D110">
        <f ca="1">SUMPRODUCT(--(A$2:A110&amp;B$2:B110&amp;C$2:C110=A110&amp;B110&amp;C110))</f>
        <v>1</v>
      </c>
      <c r="E110" s="10" t="str">
        <f t="array" aca="1" ref="E110" ca="1">INDEX(bdtri,SMALL(IF(cold=1,ROW(cold)-1,""),ROW($A109)),COLUMN(A:A))</f>
        <v>EMEI</v>
      </c>
      <c r="F110" s="10" t="str">
        <f t="array" aca="1" ref="F110" ca="1">INDEX(bdtri,SMALL(IF(cold=1,ROW(cold)-1,""),ROW($A109)),COLUMN(B:B))</f>
        <v>United Kingdom</v>
      </c>
      <c r="G110" s="10" t="str">
        <f t="array" aca="1" ref="G110" ca="1">INDEX(bdtri,SMALL(IF(cold=1,ROW(cold)-1,""),ROW($A109)),COLUMN(C:C))</f>
        <v>WGBDHOUS1 - HOUSE OF FRASER</v>
      </c>
      <c r="H110" s="11" t="str">
        <f t="array" aca="1" ref="H110" ca="1">IFERROR(INDEX(client,SMALL(IF(site=$G110,ROW(zone)-1,""),COLUMN(A:A))),"")</f>
        <v>HOUSE001</v>
      </c>
      <c r="I110" s="11" t="str">
        <f t="array" aca="1" ref="I110" ca="1">IFERROR(INDEX(client,SMALL(IF(site=$G110,ROW(zone)-1,""),COLUMN(B:B))),"")</f>
        <v/>
      </c>
      <c r="J110" s="11" t="str">
        <f t="array" aca="1" ref="J110" ca="1">IFERROR(INDEX(client,SMALL(IF(site=$G110,ROW(zone)-1,""),COLUMN(C:C))),"")</f>
        <v/>
      </c>
      <c r="K110" s="11" t="str">
        <f t="array" aca="1" ref="K110" ca="1">IFERROR(INDEX(client,SMALL(IF(site=$G110,ROW(zone)-1,""),COLUMN(D:D))),"")</f>
        <v/>
      </c>
      <c r="L110" s="11" t="str">
        <f t="array" aca="1" ref="L110" ca="1">IFERROR(INDEX(client,SMALL(IF(site=$G110,ROW(zone)-1,""),COLUMN(E:E))),"")</f>
        <v/>
      </c>
      <c r="M110" s="11" t="str">
        <f t="array" aca="1" ref="M110" ca="1">IFERROR(INDEX(client,SMALL(IF(site=$G110,ROW(zone)-1,""),COLUMN(F:F))),"")</f>
        <v/>
      </c>
      <c r="N110" s="11" t="str">
        <f t="array" aca="1" ref="N110" ca="1">IFERROR(INDEX(client,SMALL(IF(site=$G110,ROW(zone)-1,""),COLUMN(G:G))),"")</f>
        <v/>
      </c>
      <c r="O110" s="11" t="str">
        <f t="array" aca="1" ref="O110" ca="1">IFERROR(INDEX(client,SMALL(IF(site=$G110,ROW(zone)-1,""),COLUMN(H:H))),"")</f>
        <v/>
      </c>
      <c r="S110" t="str">
        <f>BD!A110&amp;BD!B110</f>
        <v>APACSingapore</v>
      </c>
    </row>
    <row r="111" spans="1:19">
      <c r="A111" t="str">
        <f t="array" aca="1" ref="A111" ca="1">INDEX(zone,MATCH(SMALL(COUNTIF(conca,"&lt;="&amp;conca),ROW(A110)),COUNTIF(conca,"&lt;="&amp;conca),0))</f>
        <v>EMEI</v>
      </c>
      <c r="B111" t="str">
        <f t="array" aca="1" ref="B111" ca="1">INDEX(country,MATCH(SMALL(COUNTIF(conca,"&lt;="&amp;conca),ROW(B110)),COUNTIF(conca,"&lt;="&amp;conca),0))</f>
        <v>Italy</v>
      </c>
      <c r="C111" t="str">
        <f t="array" aca="1" ref="C111" ca="1">INDEX(site,SMALL(IF((zone=$A111)*(country=B111),ROW(zone)-1,""),SUMPRODUCT(--(A$2:A111&amp;B$2:B111=A111&amp;B111))))</f>
        <v>WITDEXCE1 - EXCELSIOR MILANO</v>
      </c>
      <c r="D111">
        <f ca="1">SUMPRODUCT(--(A$2:A111&amp;B$2:B111&amp;C$2:C111=A111&amp;B111&amp;C111))</f>
        <v>1</v>
      </c>
      <c r="E111" s="10" t="str">
        <f t="array" aca="1" ref="E111" ca="1">INDEX(bdtri,SMALL(IF(cold=1,ROW(cold)-1,""),ROW($A110)),COLUMN(A:A))</f>
        <v>EMEI</v>
      </c>
      <c r="F111" s="10" t="str">
        <f t="array" aca="1" ref="F111" ca="1">INDEX(bdtri,SMALL(IF(cold=1,ROW(cold)-1,""),ROW($A110)),COLUMN(B:B))</f>
        <v>United Kingdom</v>
      </c>
      <c r="G111" s="10" t="str">
        <f t="array" aca="1" ref="G111" ca="1">INDEX(bdtri,SMALL(IF(cold=1,ROW(cold)-1,""),ROW($A110)),COLUMN(C:C))</f>
        <v>WGBDSELF1 - SELFRIDGES AND CO</v>
      </c>
      <c r="H111" s="11" t="str">
        <f t="array" aca="1" ref="H111" ca="1">IFERROR(INDEX(client,SMALL(IF(site=$G111,ROW(zone)-1,""),COLUMN(A:A))),"")</f>
        <v>SELFR001</v>
      </c>
      <c r="I111" s="11" t="str">
        <f t="array" aca="1" ref="I111" ca="1">IFERROR(INDEX(client,SMALL(IF(site=$G111,ROW(zone)-1,""),COLUMN(B:B))),"")</f>
        <v/>
      </c>
      <c r="J111" s="11" t="str">
        <f t="array" aca="1" ref="J111" ca="1">IFERROR(INDEX(client,SMALL(IF(site=$G111,ROW(zone)-1,""),COLUMN(C:C))),"")</f>
        <v/>
      </c>
      <c r="K111" s="11" t="str">
        <f t="array" aca="1" ref="K111" ca="1">IFERROR(INDEX(client,SMALL(IF(site=$G111,ROW(zone)-1,""),COLUMN(D:D))),"")</f>
        <v/>
      </c>
      <c r="L111" s="11" t="str">
        <f t="array" aca="1" ref="L111" ca="1">IFERROR(INDEX(client,SMALL(IF(site=$G111,ROW(zone)-1,""),COLUMN(E:E))),"")</f>
        <v/>
      </c>
      <c r="M111" s="11" t="str">
        <f t="array" aca="1" ref="M111" ca="1">IFERROR(INDEX(client,SMALL(IF(site=$G111,ROW(zone)-1,""),COLUMN(F:F))),"")</f>
        <v/>
      </c>
      <c r="N111" s="11" t="str">
        <f t="array" aca="1" ref="N111" ca="1">IFERROR(INDEX(client,SMALL(IF(site=$G111,ROW(zone)-1,""),COLUMN(G:G))),"")</f>
        <v/>
      </c>
      <c r="O111" s="11" t="str">
        <f t="array" aca="1" ref="O111" ca="1">IFERROR(INDEX(client,SMALL(IF(site=$G111,ROW(zone)-1,""),COLUMN(H:H))),"")</f>
        <v/>
      </c>
      <c r="S111" t="str">
        <f>BD!A111&amp;BD!B111</f>
        <v>APACJapan</v>
      </c>
    </row>
    <row r="112" spans="1:19">
      <c r="A112" t="str">
        <f t="array" aca="1" ref="A112" ca="1">INDEX(zone,MATCH(SMALL(COUNTIF(conca,"&lt;="&amp;conca),ROW(A111)),COUNTIF(conca,"&lt;="&amp;conca),0))</f>
        <v>EMEI</v>
      </c>
      <c r="B112" t="str">
        <f t="array" aca="1" ref="B112" ca="1">INDEX(country,MATCH(SMALL(COUNTIF(conca,"&lt;="&amp;conca),ROW(B111)),COUNTIF(conca,"&lt;="&amp;conca),0))</f>
        <v>Kazakhstan</v>
      </c>
      <c r="C112" t="str">
        <f t="array" aca="1" ref="C112" ca="1">INDEX(site,SMALL(IF((zone=$A112)*(country=B112),ROW(zone)-1,""),SUMPRODUCT(--(A$2:A112&amp;B$2:B112=A112&amp;B112))))</f>
        <v>WKZDSAKS1 - SAKS ALMATY</v>
      </c>
      <c r="D112">
        <f ca="1">SUMPRODUCT(--(A$2:A112&amp;B$2:B112&amp;C$2:C112=A112&amp;B112&amp;C112))</f>
        <v>1</v>
      </c>
      <c r="E112" s="10" t="str">
        <f t="array" aca="1" ref="E112" ca="1">INDEX(bdtri,SMALL(IF(cold=1,ROW(cold)-1,""),ROW($A111)),COLUMN(A:A))</f>
        <v>EMEI</v>
      </c>
      <c r="F112" s="10" t="str">
        <f t="array" aca="1" ref="F112" ca="1">INDEX(bdtri,SMALL(IF(cold=1,ROW(cold)-1,""),ROW($A111)),COLUMN(B:B))</f>
        <v>United Kingdom</v>
      </c>
      <c r="G112" s="10" t="str">
        <f t="array" aca="1" ref="G112" ca="1">INDEX(bdtri,SMALL(IF(cold=1,ROW(cold)-1,""),ROW($A111)),COLUMN(C:C))</f>
        <v>WGBDMATC1 - MATCHESFASHION LIMITED</v>
      </c>
      <c r="H112" s="11" t="str">
        <f t="array" aca="1" ref="H112" ca="1">IFERROR(INDEX(client,SMALL(IF(site=$G112,ROW(zone)-1,""),COLUMN(A:A))),"")</f>
        <v>MATCH004</v>
      </c>
      <c r="I112" s="11" t="str">
        <f t="array" aca="1" ref="I112" ca="1">IFERROR(INDEX(client,SMALL(IF(site=$G112,ROW(zone)-1,""),COLUMN(B:B))),"")</f>
        <v>MATCH006</v>
      </c>
      <c r="J112" s="11" t="str">
        <f t="array" aca="1" ref="J112" ca="1">IFERROR(INDEX(client,SMALL(IF(site=$G112,ROW(zone)-1,""),COLUMN(C:C))),"")</f>
        <v/>
      </c>
      <c r="K112" s="11" t="str">
        <f t="array" aca="1" ref="K112" ca="1">IFERROR(INDEX(client,SMALL(IF(site=$G112,ROW(zone)-1,""),COLUMN(D:D))),"")</f>
        <v/>
      </c>
      <c r="L112" s="11" t="str">
        <f t="array" aca="1" ref="L112" ca="1">IFERROR(INDEX(client,SMALL(IF(site=$G112,ROW(zone)-1,""),COLUMN(E:E))),"")</f>
        <v/>
      </c>
      <c r="M112" s="11" t="str">
        <f t="array" aca="1" ref="M112" ca="1">IFERROR(INDEX(client,SMALL(IF(site=$G112,ROW(zone)-1,""),COLUMN(F:F))),"")</f>
        <v/>
      </c>
      <c r="N112" s="11" t="str">
        <f t="array" aca="1" ref="N112" ca="1">IFERROR(INDEX(client,SMALL(IF(site=$G112,ROW(zone)-1,""),COLUMN(G:G))),"")</f>
        <v/>
      </c>
      <c r="O112" s="11" t="str">
        <f t="array" aca="1" ref="O112" ca="1">IFERROR(INDEX(client,SMALL(IF(site=$G112,ROW(zone)-1,""),COLUMN(H:H))),"")</f>
        <v/>
      </c>
      <c r="S112" t="str">
        <f>BD!A112&amp;BD!B112</f>
        <v>APACJapan</v>
      </c>
    </row>
    <row r="113" spans="1:19">
      <c r="A113" t="str">
        <f t="array" aca="1" ref="A113" ca="1">INDEX(zone,MATCH(SMALL(COUNTIF(conca,"&lt;="&amp;conca),ROW(A112)),COUNTIF(conca,"&lt;="&amp;conca),0))</f>
        <v>EMEI</v>
      </c>
      <c r="B113" t="str">
        <f t="array" aca="1" ref="B113" ca="1">INDEX(country,MATCH(SMALL(COUNTIF(conca,"&lt;="&amp;conca),ROW(B112)),COUNTIF(conca,"&lt;="&amp;conca),0))</f>
        <v>Luxembourg</v>
      </c>
      <c r="C113" t="str">
        <f t="array" aca="1" ref="C113" ca="1">INDEX(site,SMALL(IF((zone=$A113)*(country=B113),ROW(zone)-1,""),SUMPRODUCT(--(A$2:A113&amp;B$2:B113=A113&amp;B113))))</f>
        <v>BB1 - FSS Luxembourg</v>
      </c>
      <c r="D113">
        <f ca="1">SUMPRODUCT(--(A$2:A113&amp;B$2:B113&amp;C$2:C113=A113&amp;B113&amp;C113))</f>
        <v>1</v>
      </c>
      <c r="E113" s="10" t="str">
        <f t="array" aca="1" ref="E113" ca="1">INDEX(bdtri,SMALL(IF(cold=1,ROW(cold)-1,""),ROW($A112)),COLUMN(A:A))</f>
        <v>EMEI</v>
      </c>
      <c r="F113" s="10" t="str">
        <f t="array" aca="1" ref="F113" ca="1">INDEX(bdtri,SMALL(IF(cold=1,ROW(cold)-1,""),ROW($A112)),COLUMN(B:B))</f>
        <v>United Kingdom</v>
      </c>
      <c r="G113" s="10" t="str">
        <f t="array" aca="1" ref="G113" ca="1">INDEX(bdtri,SMALL(IF(cold=1,ROW(cold)-1,""),ROW($A112)),COLUMN(C:C))</f>
        <v>WGBENETU1 - NET A PORTER</v>
      </c>
      <c r="H113" s="11" t="str">
        <f t="array" aca="1" ref="H113" ca="1">IFERROR(INDEX(client,SMALL(IF(site=$G113,ROW(zone)-1,""),COLUMN(A:A))),"")</f>
        <v>NETUK001</v>
      </c>
      <c r="I113" s="11" t="str">
        <f t="array" aca="1" ref="I113" ca="1">IFERROR(INDEX(client,SMALL(IF(site=$G113,ROW(zone)-1,""),COLUMN(B:B))),"")</f>
        <v>NETUK002</v>
      </c>
      <c r="J113" s="11" t="str">
        <f t="array" aca="1" ref="J113" ca="1">IFERROR(INDEX(client,SMALL(IF(site=$G113,ROW(zone)-1,""),COLUMN(C:C))),"")</f>
        <v/>
      </c>
      <c r="K113" s="11" t="str">
        <f t="array" aca="1" ref="K113" ca="1">IFERROR(INDEX(client,SMALL(IF(site=$G113,ROW(zone)-1,""),COLUMN(D:D))),"")</f>
        <v/>
      </c>
      <c r="L113" s="11" t="str">
        <f t="array" aca="1" ref="L113" ca="1">IFERROR(INDEX(client,SMALL(IF(site=$G113,ROW(zone)-1,""),COLUMN(E:E))),"")</f>
        <v/>
      </c>
      <c r="M113" s="11" t="str">
        <f t="array" aca="1" ref="M113" ca="1">IFERROR(INDEX(client,SMALL(IF(site=$G113,ROW(zone)-1,""),COLUMN(F:F))),"")</f>
        <v/>
      </c>
      <c r="N113" s="11" t="str">
        <f t="array" aca="1" ref="N113" ca="1">IFERROR(INDEX(client,SMALL(IF(site=$G113,ROW(zone)-1,""),COLUMN(G:G))),"")</f>
        <v/>
      </c>
      <c r="O113" s="11" t="str">
        <f t="array" aca="1" ref="O113" ca="1">IFERROR(INDEX(client,SMALL(IF(site=$G113,ROW(zone)-1,""),COLUMN(H:H))),"")</f>
        <v/>
      </c>
      <c r="S113" t="str">
        <f>BD!A113&amp;BD!B113</f>
        <v>EMEIKazakhstan</v>
      </c>
    </row>
    <row r="114" spans="1:19">
      <c r="A114" t="str">
        <f t="array" aca="1" ref="A114" ca="1">INDEX(zone,MATCH(SMALL(COUNTIF(conca,"&lt;="&amp;conca),ROW(A113)),COUNTIF(conca,"&lt;="&amp;conca),0))</f>
        <v>EMEI</v>
      </c>
      <c r="B114" t="str">
        <f t="array" aca="1" ref="B114" ca="1">INDEX(country,MATCH(SMALL(COUNTIF(conca,"&lt;="&amp;conca),ROW(B113)),COUNTIF(conca,"&lt;="&amp;conca),0))</f>
        <v>Monaco</v>
      </c>
      <c r="C114" t="str">
        <f t="array" aca="1" ref="C114" ca="1">INDEX(site,SMALL(IF((zone=$A114)*(country=B114),ROW(zone)-1,""),SUMPRODUCT(--(A$2:A114&amp;B$2:B114=A114&amp;B114))))</f>
        <v>B74 - FSS Monaco</v>
      </c>
      <c r="D114">
        <f ca="1">SUMPRODUCT(--(A$2:A114&amp;B$2:B114&amp;C$2:C114=A114&amp;B114&amp;C114))</f>
        <v>1</v>
      </c>
      <c r="E114" s="10" t="str">
        <f t="array" aca="1" ref="E114" ca="1">INDEX(bdtri,SMALL(IF(cold=1,ROW(cold)-1,""),ROW($A113)),COLUMN(A:A))</f>
        <v>N/A</v>
      </c>
      <c r="F114" s="10" t="str">
        <f t="array" aca="1" ref="F114" ca="1">INDEX(bdtri,SMALL(IF(cold=1,ROW(cold)-1,""),ROW($A113)),COLUMN(B:B))</f>
        <v>N/A</v>
      </c>
      <c r="G114" s="10" t="str">
        <f t="array" aca="1" ref="G114" ca="1">INDEX(bdtri,SMALL(IF(cold=1,ROW(cold)-1,""),ROW($A113)),COLUMN(C:C))</f>
        <v>N/A - N/A</v>
      </c>
      <c r="H114" s="11" t="str">
        <f t="array" aca="1" ref="H114" ca="1">IFERROR(INDEX(client,SMALL(IF(site=$G114,ROW(zone)-1,""),COLUMN(A:A))),"")</f>
        <v>ZUSU07</v>
      </c>
      <c r="I114" s="11" t="str">
        <f t="array" aca="1" ref="I114" ca="1">IFERROR(INDEX(client,SMALL(IF(site=$G114,ROW(zone)-1,""),COLUMN(B:B))),"")</f>
        <v>ZZCLINT002</v>
      </c>
      <c r="J114" s="11" t="str">
        <f t="array" aca="1" ref="J114" ca="1">IFERROR(INDEX(client,SMALL(IF(site=$G114,ROW(zone)-1,""),COLUMN(C:C))),"")</f>
        <v>ZZHK81</v>
      </c>
      <c r="K114" s="11" t="str">
        <f t="array" aca="1" ref="K114" ca="1">IFERROR(INDEX(client,SMALL(IF(site=$G114,ROW(zone)-1,""),COLUMN(D:D))),"")</f>
        <v>ZZUS70</v>
      </c>
      <c r="L114" s="11" t="str">
        <f t="array" aca="1" ref="L114" ca="1">IFERROR(INDEX(client,SMALL(IF(site=$G114,ROW(zone)-1,""),COLUMN(E:E))),"")</f>
        <v/>
      </c>
      <c r="M114" s="11" t="str">
        <f t="array" aca="1" ref="M114" ca="1">IFERROR(INDEX(client,SMALL(IF(site=$G114,ROW(zone)-1,""),COLUMN(F:F))),"")</f>
        <v/>
      </c>
      <c r="N114" s="11" t="str">
        <f t="array" aca="1" ref="N114" ca="1">IFERROR(INDEX(client,SMALL(IF(site=$G114,ROW(zone)-1,""),COLUMN(G:G))),"")</f>
        <v/>
      </c>
      <c r="O114" s="11" t="str">
        <f t="array" aca="1" ref="O114" ca="1">IFERROR(INDEX(client,SMALL(IF(site=$G114,ROW(zone)-1,""),COLUMN(H:H))),"")</f>
        <v/>
      </c>
      <c r="S114" t="str">
        <f>BD!A114&amp;BD!B114</f>
        <v>EMEIGermany</v>
      </c>
    </row>
    <row r="115" spans="1:19">
      <c r="A115" t="str">
        <f t="array" aca="1" ref="A115" ca="1">INDEX(zone,MATCH(SMALL(COUNTIF(conca,"&lt;="&amp;conca),ROW(A114)),COUNTIF(conca,"&lt;="&amp;conca),0))</f>
        <v>EMEI</v>
      </c>
      <c r="B115" t="str">
        <f t="array" aca="1" ref="B115" ca="1">INDEX(country,MATCH(SMALL(COUNTIF(conca,"&lt;="&amp;conca),ROW(B114)),COUNTIF(conca,"&lt;="&amp;conca),0))</f>
        <v>Netherlands</v>
      </c>
      <c r="C115" t="str">
        <f t="array" aca="1" ref="C115" ca="1">INDEX(site,SMALL(IF((zone=$A115)*(country=B115),ROW(zone)-1,""),SUMPRODUCT(--(A$2:A115&amp;B$2:B115=A115&amp;B115))))</f>
        <v>BBQ - FSS Amsterdam</v>
      </c>
      <c r="D115">
        <f ca="1">SUMPRODUCT(--(A$2:A115&amp;B$2:B115&amp;C$2:C115=A115&amp;B115&amp;C115))</f>
        <v>1</v>
      </c>
      <c r="E115" s="10" t="e">
        <f t="array" aca="1" ref="E115" ca="1">INDEX(bdtri,SMALL(IF(cold=1,ROW(cold)-1,""),ROW($A114)),COLUMN(A:A))</f>
        <v>#NUM!</v>
      </c>
      <c r="F115" s="10" t="e">
        <f t="array" aca="1" ref="F115" ca="1">INDEX(bdtri,SMALL(IF(cold=1,ROW(cold)-1,""),ROW($A114)),COLUMN(B:B))</f>
        <v>#NUM!</v>
      </c>
      <c r="G115" s="10" t="e">
        <f t="array" aca="1" ref="G115" ca="1">INDEX(bdtri,SMALL(IF(cold=1,ROW(cold)-1,""),ROW($A114)),COLUMN(C:C))</f>
        <v>#NUM!</v>
      </c>
      <c r="H115" s="11" t="str">
        <f t="array" aca="1" ref="H115" ca="1">IFERROR(INDEX(client,SMALL(IF(site=$G115,ROW(zone)-1,""),COLUMN(A:A))),"")</f>
        <v/>
      </c>
      <c r="I115" s="11" t="str">
        <f t="array" aca="1" ref="I115" ca="1">IFERROR(INDEX(client,SMALL(IF(site=$G115,ROW(zone)-1,""),COLUMN(B:B))),"")</f>
        <v/>
      </c>
      <c r="J115" s="11" t="str">
        <f t="array" aca="1" ref="J115" ca="1">IFERROR(INDEX(client,SMALL(IF(site=$G115,ROW(zone)-1,""),COLUMN(C:C))),"")</f>
        <v/>
      </c>
      <c r="K115" s="11" t="str">
        <f t="array" aca="1" ref="K115" ca="1">IFERROR(INDEX(client,SMALL(IF(site=$G115,ROW(zone)-1,""),COLUMN(D:D))),"")</f>
        <v/>
      </c>
      <c r="L115" s="11" t="str">
        <f t="array" aca="1" ref="L115" ca="1">IFERROR(INDEX(client,SMALL(IF(site=$G115,ROW(zone)-1,""),COLUMN(E:E))),"")</f>
        <v/>
      </c>
      <c r="M115" s="11" t="str">
        <f t="array" aca="1" ref="M115" ca="1">IFERROR(INDEX(client,SMALL(IF(site=$G115,ROW(zone)-1,""),COLUMN(F:F))),"")</f>
        <v/>
      </c>
      <c r="N115" s="11" t="str">
        <f t="array" aca="1" ref="N115" ca="1">IFERROR(INDEX(client,SMALL(IF(site=$G115,ROW(zone)-1,""),COLUMN(G:G))),"")</f>
        <v/>
      </c>
      <c r="O115" s="11" t="str">
        <f t="array" aca="1" ref="O115" ca="1">IFERROR(INDEX(client,SMALL(IF(site=$G115,ROW(zone)-1,""),COLUMN(H:H))),"")</f>
        <v/>
      </c>
      <c r="S115" t="str">
        <f>BD!A115&amp;BD!B115</f>
        <v>EMEIGermany</v>
      </c>
    </row>
    <row r="116" spans="1:19">
      <c r="A116" t="str">
        <f t="array" aca="1" ref="A116" ca="1">INDEX(zone,MATCH(SMALL(COUNTIF(conca,"&lt;="&amp;conca),ROW(A115)),COUNTIF(conca,"&lt;="&amp;conca),0))</f>
        <v>EMEI</v>
      </c>
      <c r="B116" t="str">
        <f t="array" aca="1" ref="B116" ca="1">INDEX(country,MATCH(SMALL(COUNTIF(conca,"&lt;="&amp;conca),ROW(B115)),COUNTIF(conca,"&lt;="&amp;conca),0))</f>
        <v>Spain</v>
      </c>
      <c r="C116" t="str">
        <f t="array" aca="1" ref="C116" ca="1">INDEX(site,SMALL(IF((zone=$A116)*(country=B116),ROW(zone)-1,""),SUMPRODUCT(--(A$2:A116&amp;B$2:B116=A116&amp;B116))))</f>
        <v>B23 - FSS Madrid</v>
      </c>
      <c r="D116">
        <f ca="1">SUMPRODUCT(--(A$2:A116&amp;B$2:B116&amp;C$2:C116=A116&amp;B116&amp;C116))</f>
        <v>1</v>
      </c>
      <c r="E116" s="10" t="e">
        <f t="array" aca="1" ref="E116" ca="1">INDEX(bdtri,SMALL(IF(cold=1,ROW(cold)-1,""),ROW($A115)),COLUMN(A:A))</f>
        <v>#NUM!</v>
      </c>
      <c r="F116" s="10" t="e">
        <f t="array" aca="1" ref="F116" ca="1">INDEX(bdtri,SMALL(IF(cold=1,ROW(cold)-1,""),ROW($A115)),COLUMN(B:B))</f>
        <v>#NUM!</v>
      </c>
      <c r="G116" s="10" t="e">
        <f t="array" aca="1" ref="G116" ca="1">INDEX(bdtri,SMALL(IF(cold=1,ROW(cold)-1,""),ROW($A115)),COLUMN(C:C))</f>
        <v>#NUM!</v>
      </c>
      <c r="H116" s="11" t="str">
        <f t="array" aca="1" ref="H116" ca="1">IFERROR(INDEX(client,SMALL(IF(site=$G116,ROW(zone)-1,""),COLUMN(A:A))),"")</f>
        <v/>
      </c>
      <c r="I116" s="11" t="str">
        <f t="array" aca="1" ref="I116" ca="1">IFERROR(INDEX(client,SMALL(IF(site=$G116,ROW(zone)-1,""),COLUMN(B:B))),"")</f>
        <v/>
      </c>
      <c r="J116" s="11" t="str">
        <f t="array" aca="1" ref="J116" ca="1">IFERROR(INDEX(client,SMALL(IF(site=$G116,ROW(zone)-1,""),COLUMN(C:C))),"")</f>
        <v/>
      </c>
      <c r="K116" s="11" t="str">
        <f t="array" aca="1" ref="K116" ca="1">IFERROR(INDEX(client,SMALL(IF(site=$G116,ROW(zone)-1,""),COLUMN(D:D))),"")</f>
        <v/>
      </c>
      <c r="L116" s="11" t="str">
        <f t="array" aca="1" ref="L116" ca="1">IFERROR(INDEX(client,SMALL(IF(site=$G116,ROW(zone)-1,""),COLUMN(E:E))),"")</f>
        <v/>
      </c>
      <c r="M116" s="11" t="str">
        <f t="array" aca="1" ref="M116" ca="1">IFERROR(INDEX(client,SMALL(IF(site=$G116,ROW(zone)-1,""),COLUMN(F:F))),"")</f>
        <v/>
      </c>
      <c r="N116" s="11" t="str">
        <f t="array" aca="1" ref="N116" ca="1">IFERROR(INDEX(client,SMALL(IF(site=$G116,ROW(zone)-1,""),COLUMN(G:G))),"")</f>
        <v/>
      </c>
      <c r="O116" s="11" t="str">
        <f t="array" aca="1" ref="O116" ca="1">IFERROR(INDEX(client,SMALL(IF(site=$G116,ROW(zone)-1,""),COLUMN(H:H))),"")</f>
        <v/>
      </c>
      <c r="S116" t="str">
        <f>BD!A116&amp;BD!B116</f>
        <v>EMEIGermany</v>
      </c>
    </row>
    <row r="117" spans="1:19">
      <c r="A117" t="str">
        <f t="array" aca="1" ref="A117" ca="1">INDEX(zone,MATCH(SMALL(COUNTIF(conca,"&lt;="&amp;conca),ROW(A116)),COUNTIF(conca,"&lt;="&amp;conca),0))</f>
        <v>EMEI</v>
      </c>
      <c r="B117" t="str">
        <f t="array" aca="1" ref="B117" ca="1">INDEX(country,MATCH(SMALL(COUNTIF(conca,"&lt;="&amp;conca),ROW(B116)),COUNTIF(conca,"&lt;="&amp;conca),0))</f>
        <v>Spain</v>
      </c>
      <c r="C117" t="str">
        <f t="array" aca="1" ref="C117" ca="1">INDEX(site,SMALL(IF((zone=$A117)*(country=B117),ROW(zone)-1,""),SUMPRODUCT(--(A$2:A117&amp;B$2:B117=A117&amp;B117))))</f>
        <v>BC2 - FSS Barcelona</v>
      </c>
      <c r="D117">
        <f ca="1">SUMPRODUCT(--(A$2:A117&amp;B$2:B117&amp;C$2:C117=A117&amp;B117&amp;C117))</f>
        <v>1</v>
      </c>
      <c r="E117" s="10" t="e">
        <f t="array" aca="1" ref="E117" ca="1">INDEX(bdtri,SMALL(IF(cold=1,ROW(cold)-1,""),ROW($A116)),COLUMN(A:A))</f>
        <v>#NUM!</v>
      </c>
      <c r="F117" s="10" t="e">
        <f t="array" aca="1" ref="F117" ca="1">INDEX(bdtri,SMALL(IF(cold=1,ROW(cold)-1,""),ROW($A116)),COLUMN(B:B))</f>
        <v>#NUM!</v>
      </c>
      <c r="G117" s="10" t="e">
        <f t="array" aca="1" ref="G117" ca="1">INDEX(bdtri,SMALL(IF(cold=1,ROW(cold)-1,""),ROW($A116)),COLUMN(C:C))</f>
        <v>#NUM!</v>
      </c>
      <c r="H117" s="11" t="str">
        <f t="array" aca="1" ref="H117" ca="1">IFERROR(INDEX(client,SMALL(IF(site=$G117,ROW(zone)-1,""),COLUMN(A:A))),"")</f>
        <v/>
      </c>
      <c r="I117" s="11" t="str">
        <f t="array" aca="1" ref="I117" ca="1">IFERROR(INDEX(client,SMALL(IF(site=$G117,ROW(zone)-1,""),COLUMN(B:B))),"")</f>
        <v/>
      </c>
      <c r="J117" s="11" t="str">
        <f t="array" aca="1" ref="J117" ca="1">IFERROR(INDEX(client,SMALL(IF(site=$G117,ROW(zone)-1,""),COLUMN(C:C))),"")</f>
        <v/>
      </c>
      <c r="K117" s="11" t="str">
        <f t="array" aca="1" ref="K117" ca="1">IFERROR(INDEX(client,SMALL(IF(site=$G117,ROW(zone)-1,""),COLUMN(D:D))),"")</f>
        <v/>
      </c>
      <c r="L117" s="11" t="str">
        <f t="array" aca="1" ref="L117" ca="1">IFERROR(INDEX(client,SMALL(IF(site=$G117,ROW(zone)-1,""),COLUMN(E:E))),"")</f>
        <v/>
      </c>
      <c r="M117" s="11" t="str">
        <f t="array" aca="1" ref="M117" ca="1">IFERROR(INDEX(client,SMALL(IF(site=$G117,ROW(zone)-1,""),COLUMN(F:F))),"")</f>
        <v/>
      </c>
      <c r="N117" s="11" t="str">
        <f t="array" aca="1" ref="N117" ca="1">IFERROR(INDEX(client,SMALL(IF(site=$G117,ROW(zone)-1,""),COLUMN(G:G))),"")</f>
        <v/>
      </c>
      <c r="O117" s="11" t="str">
        <f t="array" aca="1" ref="O117" ca="1">IFERROR(INDEX(client,SMALL(IF(site=$G117,ROW(zone)-1,""),COLUMN(H:H))),"")</f>
        <v/>
      </c>
      <c r="S117" t="str">
        <f>BD!A117&amp;BD!B117</f>
        <v>EMEIIreland</v>
      </c>
    </row>
    <row r="118" spans="1:19">
      <c r="A118" t="str">
        <f t="array" aca="1" ref="A118" ca="1">INDEX(zone,MATCH(SMALL(COUNTIF(conca,"&lt;="&amp;conca),ROW(A117)),COUNTIF(conca,"&lt;="&amp;conca),0))</f>
        <v>EMEI</v>
      </c>
      <c r="B118" t="str">
        <f t="array" aca="1" ref="B118" ca="1">INDEX(country,MATCH(SMALL(COUNTIF(conca,"&lt;="&amp;conca),ROW(B117)),COUNTIF(conca,"&lt;="&amp;conca),0))</f>
        <v>Switzerland</v>
      </c>
      <c r="C118" t="str">
        <f t="array" aca="1" ref="C118" ca="1">INDEX(site,SMALL(IF((zone=$A118)*(country=B118),ROW(zone)-1,""),SUMPRODUCT(--(A$2:A118&amp;B$2:B118=A118&amp;B118))))</f>
        <v>B19 - FSS Geneva</v>
      </c>
      <c r="D118">
        <f ca="1">SUMPRODUCT(--(A$2:A118&amp;B$2:B118&amp;C$2:C118=A118&amp;B118&amp;C118))</f>
        <v>1</v>
      </c>
      <c r="E118" s="10" t="e">
        <f t="array" aca="1" ref="E118" ca="1">INDEX(bdtri,SMALL(IF(cold=1,ROW(cold)-1,""),ROW($A117)),COLUMN(A:A))</f>
        <v>#NUM!</v>
      </c>
      <c r="F118" s="10" t="e">
        <f t="array" aca="1" ref="F118" ca="1">INDEX(bdtri,SMALL(IF(cold=1,ROW(cold)-1,""),ROW($A117)),COLUMN(B:B))</f>
        <v>#NUM!</v>
      </c>
      <c r="G118" s="10" t="e">
        <f t="array" aca="1" ref="G118" ca="1">INDEX(bdtri,SMALL(IF(cold=1,ROW(cold)-1,""),ROW($A117)),COLUMN(C:C))</f>
        <v>#NUM!</v>
      </c>
      <c r="H118" s="11" t="str">
        <f t="array" aca="1" ref="H118" ca="1">IFERROR(INDEX(client,SMALL(IF(site=$G118,ROW(zone)-1,""),COLUMN(A:A))),"")</f>
        <v/>
      </c>
      <c r="I118" s="11" t="str">
        <f t="array" aca="1" ref="I118" ca="1">IFERROR(INDEX(client,SMALL(IF(site=$G118,ROW(zone)-1,""),COLUMN(B:B))),"")</f>
        <v/>
      </c>
      <c r="J118" s="11" t="str">
        <f t="array" aca="1" ref="J118" ca="1">IFERROR(INDEX(client,SMALL(IF(site=$G118,ROW(zone)-1,""),COLUMN(C:C))),"")</f>
        <v/>
      </c>
      <c r="K118" s="11" t="str">
        <f t="array" aca="1" ref="K118" ca="1">IFERROR(INDEX(client,SMALL(IF(site=$G118,ROW(zone)-1,""),COLUMN(D:D))),"")</f>
        <v/>
      </c>
      <c r="L118" s="11" t="str">
        <f t="array" aca="1" ref="L118" ca="1">IFERROR(INDEX(client,SMALL(IF(site=$G118,ROW(zone)-1,""),COLUMN(E:E))),"")</f>
        <v/>
      </c>
      <c r="M118" s="11" t="str">
        <f t="array" aca="1" ref="M118" ca="1">IFERROR(INDEX(client,SMALL(IF(site=$G118,ROW(zone)-1,""),COLUMN(F:F))),"")</f>
        <v/>
      </c>
      <c r="N118" s="11" t="str">
        <f t="array" aca="1" ref="N118" ca="1">IFERROR(INDEX(client,SMALL(IF(site=$G118,ROW(zone)-1,""),COLUMN(G:G))),"")</f>
        <v/>
      </c>
      <c r="O118" s="11" t="str">
        <f t="array" aca="1" ref="O118" ca="1">IFERROR(INDEX(client,SMALL(IF(site=$G118,ROW(zone)-1,""),COLUMN(H:H))),"")</f>
        <v/>
      </c>
      <c r="S118" t="str">
        <f>BD!A118&amp;BD!B118</f>
        <v>EMEIUnited Kingdom</v>
      </c>
    </row>
    <row r="119" spans="1:19">
      <c r="A119" t="str">
        <f t="array" aca="1" ref="A119" ca="1">INDEX(zone,MATCH(SMALL(COUNTIF(conca,"&lt;="&amp;conca),ROW(A118)),COUNTIF(conca,"&lt;="&amp;conca),0))</f>
        <v>EMEI</v>
      </c>
      <c r="B119" t="str">
        <f t="array" aca="1" ref="B119" ca="1">INDEX(country,MATCH(SMALL(COUNTIF(conca,"&lt;="&amp;conca),ROW(B118)),COUNTIF(conca,"&lt;="&amp;conca),0))</f>
        <v>Switzerland</v>
      </c>
      <c r="C119" t="str">
        <f t="array" aca="1" ref="C119" ca="1">INDEX(site,SMALL(IF((zone=$A119)*(country=B119),ROW(zone)-1,""),SUMPRODUCT(--(A$2:A119&amp;B$2:B119=A119&amp;B119))))</f>
        <v>B49 - FSS Zürich</v>
      </c>
      <c r="D119">
        <f ca="1">SUMPRODUCT(--(A$2:A119&amp;B$2:B119&amp;C$2:C119=A119&amp;B119&amp;C119))</f>
        <v>1</v>
      </c>
      <c r="E119" s="10" t="e">
        <f t="array" aca="1" ref="E119" ca="1">INDEX(bdtri,SMALL(IF(cold=1,ROW(cold)-1,""),ROW($A118)),COLUMN(A:A))</f>
        <v>#NUM!</v>
      </c>
      <c r="F119" s="10" t="e">
        <f t="array" aca="1" ref="F119" ca="1">INDEX(bdtri,SMALL(IF(cold=1,ROW(cold)-1,""),ROW($A118)),COLUMN(B:B))</f>
        <v>#NUM!</v>
      </c>
      <c r="G119" s="10" t="e">
        <f t="array" aca="1" ref="G119" ca="1">INDEX(bdtri,SMALL(IF(cold=1,ROW(cold)-1,""),ROW($A118)),COLUMN(C:C))</f>
        <v>#NUM!</v>
      </c>
      <c r="H119" s="11" t="str">
        <f t="array" aca="1" ref="H119" ca="1">IFERROR(INDEX(client,SMALL(IF(site=$G119,ROW(zone)-1,""),COLUMN(A:A))),"")</f>
        <v/>
      </c>
      <c r="I119" s="11" t="str">
        <f t="array" aca="1" ref="I119" ca="1">IFERROR(INDEX(client,SMALL(IF(site=$G119,ROW(zone)-1,""),COLUMN(B:B))),"")</f>
        <v/>
      </c>
      <c r="J119" s="11" t="str">
        <f t="array" aca="1" ref="J119" ca="1">IFERROR(INDEX(client,SMALL(IF(site=$G119,ROW(zone)-1,""),COLUMN(C:C))),"")</f>
        <v/>
      </c>
      <c r="K119" s="11" t="str">
        <f t="array" aca="1" ref="K119" ca="1">IFERROR(INDEX(client,SMALL(IF(site=$G119,ROW(zone)-1,""),COLUMN(D:D))),"")</f>
        <v/>
      </c>
      <c r="L119" s="11" t="str">
        <f t="array" aca="1" ref="L119" ca="1">IFERROR(INDEX(client,SMALL(IF(site=$G119,ROW(zone)-1,""),COLUMN(E:E))),"")</f>
        <v/>
      </c>
      <c r="M119" s="11" t="str">
        <f t="array" aca="1" ref="M119" ca="1">IFERROR(INDEX(client,SMALL(IF(site=$G119,ROW(zone)-1,""),COLUMN(F:F))),"")</f>
        <v/>
      </c>
      <c r="N119" s="11" t="str">
        <f t="array" aca="1" ref="N119" ca="1">IFERROR(INDEX(client,SMALL(IF(site=$G119,ROW(zone)-1,""),COLUMN(G:G))),"")</f>
        <v/>
      </c>
      <c r="O119" s="11" t="str">
        <f t="array" aca="1" ref="O119" ca="1">IFERROR(INDEX(client,SMALL(IF(site=$G119,ROW(zone)-1,""),COLUMN(H:H))),"")</f>
        <v/>
      </c>
      <c r="S119" t="str">
        <f>BD!A119&amp;BD!B119</f>
        <v>EMEIUnited Kingdom</v>
      </c>
    </row>
    <row r="120" spans="1:19">
      <c r="A120" t="str">
        <f t="array" aca="1" ref="A120" ca="1">INDEX(zone,MATCH(SMALL(COUNTIF(conca,"&lt;="&amp;conca),ROW(A119)),COUNTIF(conca,"&lt;="&amp;conca),0))</f>
        <v>EMEI</v>
      </c>
      <c r="B120" t="str">
        <f t="array" aca="1" ref="B120" ca="1">INDEX(country,MATCH(SMALL(COUNTIF(conca,"&lt;="&amp;conca),ROW(B119)),COUNTIF(conca,"&lt;="&amp;conca),0))</f>
        <v>Switzerland</v>
      </c>
      <c r="C120" t="str">
        <f t="array" aca="1" ref="C120" ca="1">INDEX(site,SMALL(IF((zone=$A120)*(country=B120),ROW(zone)-1,""),SUMPRODUCT(--(A$2:A120&amp;B$2:B120=A120&amp;B120))))</f>
        <v>P09 - Sample Ecom Europe</v>
      </c>
      <c r="D120">
        <f ca="1">SUMPRODUCT(--(A$2:A120&amp;B$2:B120&amp;C$2:C120=A120&amp;B120&amp;C120))</f>
        <v>1</v>
      </c>
      <c r="E120" s="10" t="e">
        <f t="array" aca="1" ref="E120" ca="1">INDEX(bdtri,SMALL(IF(cold=1,ROW(cold)-1,""),ROW($A119)),COLUMN(A:A))</f>
        <v>#NUM!</v>
      </c>
      <c r="F120" s="10" t="e">
        <f t="array" aca="1" ref="F120" ca="1">INDEX(bdtri,SMALL(IF(cold=1,ROW(cold)-1,""),ROW($A119)),COLUMN(B:B))</f>
        <v>#NUM!</v>
      </c>
      <c r="G120" s="10" t="e">
        <f t="array" aca="1" ref="G120" ca="1">INDEX(bdtri,SMALL(IF(cold=1,ROW(cold)-1,""),ROW($A119)),COLUMN(C:C))</f>
        <v>#NUM!</v>
      </c>
      <c r="H120" s="11" t="str">
        <f t="array" aca="1" ref="H120" ca="1">IFERROR(INDEX(client,SMALL(IF(site=$G120,ROW(zone)-1,""),COLUMN(A:A))),"")</f>
        <v/>
      </c>
      <c r="I120" s="11" t="str">
        <f t="array" aca="1" ref="I120" ca="1">IFERROR(INDEX(client,SMALL(IF(site=$G120,ROW(zone)-1,""),COLUMN(B:B))),"")</f>
        <v/>
      </c>
      <c r="J120" s="11" t="str">
        <f t="array" aca="1" ref="J120" ca="1">IFERROR(INDEX(client,SMALL(IF(site=$G120,ROW(zone)-1,""),COLUMN(C:C))),"")</f>
        <v/>
      </c>
      <c r="K120" s="11" t="str">
        <f t="array" aca="1" ref="K120" ca="1">IFERROR(INDEX(client,SMALL(IF(site=$G120,ROW(zone)-1,""),COLUMN(D:D))),"")</f>
        <v/>
      </c>
      <c r="L120" s="11" t="str">
        <f t="array" aca="1" ref="L120" ca="1">IFERROR(INDEX(client,SMALL(IF(site=$G120,ROW(zone)-1,""),COLUMN(E:E))),"")</f>
        <v/>
      </c>
      <c r="M120" s="11" t="str">
        <f t="array" aca="1" ref="M120" ca="1">IFERROR(INDEX(client,SMALL(IF(site=$G120,ROW(zone)-1,""),COLUMN(F:F))),"")</f>
        <v/>
      </c>
      <c r="N120" s="11" t="str">
        <f t="array" aca="1" ref="N120" ca="1">IFERROR(INDEX(client,SMALL(IF(site=$G120,ROW(zone)-1,""),COLUMN(G:G))),"")</f>
        <v/>
      </c>
      <c r="O120" s="11" t="str">
        <f t="array" aca="1" ref="O120" ca="1">IFERROR(INDEX(client,SMALL(IF(site=$G120,ROW(zone)-1,""),COLUMN(H:H))),"")</f>
        <v/>
      </c>
      <c r="S120" t="str">
        <f>BD!A120&amp;BD!B120</f>
        <v>EMEIUnited Kingdom</v>
      </c>
    </row>
    <row r="121" spans="1:19">
      <c r="A121" t="str">
        <f t="array" aca="1" ref="A121" ca="1">INDEX(zone,MATCH(SMALL(COUNTIF(conca,"&lt;="&amp;conca),ROW(A120)),COUNTIF(conca,"&lt;="&amp;conca),0))</f>
        <v>EMEI</v>
      </c>
      <c r="B121" t="str">
        <f t="array" aca="1" ref="B121" ca="1">INDEX(country,MATCH(SMALL(COUNTIF(conca,"&lt;="&amp;conca),ROW(B120)),COUNTIF(conca,"&lt;="&amp;conca),0))</f>
        <v>Switzerland</v>
      </c>
      <c r="C121" t="str">
        <f t="array" aca="1" ref="C121" ca="1">INDEX(site,SMALL(IF((zone=$A121)*(country=B121),ROW(zone)-1,""),SUMPRODUCT(--(A$2:A121&amp;B$2:B121=A121&amp;B121))))</f>
        <v>B52 - E-Com Europe</v>
      </c>
      <c r="D121">
        <f ca="1">SUMPRODUCT(--(A$2:A121&amp;B$2:B121&amp;C$2:C121=A121&amp;B121&amp;C121))</f>
        <v>1</v>
      </c>
      <c r="E121" s="10" t="e">
        <f t="array" aca="1" ref="E121" ca="1">INDEX(bdtri,SMALL(IF(cold=1,ROW(cold)-1,""),ROW($A120)),COLUMN(A:A))</f>
        <v>#NUM!</v>
      </c>
      <c r="F121" s="10" t="e">
        <f t="array" aca="1" ref="F121" ca="1">INDEX(bdtri,SMALL(IF(cold=1,ROW(cold)-1,""),ROW($A120)),COLUMN(B:B))</f>
        <v>#NUM!</v>
      </c>
      <c r="G121" s="10" t="e">
        <f t="array" aca="1" ref="G121" ca="1">INDEX(bdtri,SMALL(IF(cold=1,ROW(cold)-1,""),ROW($A120)),COLUMN(C:C))</f>
        <v>#NUM!</v>
      </c>
      <c r="H121" s="11" t="str">
        <f t="array" aca="1" ref="H121" ca="1">IFERROR(INDEX(client,SMALL(IF(site=$G121,ROW(zone)-1,""),COLUMN(A:A))),"")</f>
        <v/>
      </c>
      <c r="I121" s="11" t="str">
        <f t="array" aca="1" ref="I121" ca="1">IFERROR(INDEX(client,SMALL(IF(site=$G121,ROW(zone)-1,""),COLUMN(B:B))),"")</f>
        <v/>
      </c>
      <c r="J121" s="11" t="str">
        <f t="array" aca="1" ref="J121" ca="1">IFERROR(INDEX(client,SMALL(IF(site=$G121,ROW(zone)-1,""),COLUMN(C:C))),"")</f>
        <v/>
      </c>
      <c r="K121" s="11" t="str">
        <f t="array" aca="1" ref="K121" ca="1">IFERROR(INDEX(client,SMALL(IF(site=$G121,ROW(zone)-1,""),COLUMN(D:D))),"")</f>
        <v/>
      </c>
      <c r="L121" s="11" t="str">
        <f t="array" aca="1" ref="L121" ca="1">IFERROR(INDEX(client,SMALL(IF(site=$G121,ROW(zone)-1,""),COLUMN(E:E))),"")</f>
        <v/>
      </c>
      <c r="M121" s="11" t="str">
        <f t="array" aca="1" ref="M121" ca="1">IFERROR(INDEX(client,SMALL(IF(site=$G121,ROW(zone)-1,""),COLUMN(F:F))),"")</f>
        <v/>
      </c>
      <c r="N121" s="11" t="str">
        <f t="array" aca="1" ref="N121" ca="1">IFERROR(INDEX(client,SMALL(IF(site=$G121,ROW(zone)-1,""),COLUMN(G:G))),"")</f>
        <v/>
      </c>
      <c r="O121" s="11" t="str">
        <f t="array" aca="1" ref="O121" ca="1">IFERROR(INDEX(client,SMALL(IF(site=$G121,ROW(zone)-1,""),COLUMN(H:H))),"")</f>
        <v/>
      </c>
      <c r="S121" t="str">
        <f>BD!A121&amp;BD!B121</f>
        <v>EMEIUnited Kingdom</v>
      </c>
    </row>
    <row r="122" spans="1:19">
      <c r="A122" t="str">
        <f t="array" aca="1" ref="A122" ca="1">INDEX(zone,MATCH(SMALL(COUNTIF(conca,"&lt;="&amp;conca),ROW(A121)),COUNTIF(conca,"&lt;="&amp;conca),0))</f>
        <v>EMEI</v>
      </c>
      <c r="B122" t="str">
        <f t="array" aca="1" ref="B122" ca="1">INDEX(country,MATCH(SMALL(COUNTIF(conca,"&lt;="&amp;conca),ROW(B121)),COUNTIF(conca,"&lt;="&amp;conca),0))</f>
        <v>Turkey</v>
      </c>
      <c r="C122" t="str">
        <f t="array" aca="1" ref="C122" ca="1">INDEX(site,SMALL(IF((zone=$A122)*(country=B122),ROW(zone)-1,""),SUMPRODUCT(--(A$2:A122&amp;B$2:B122=A122&amp;B122))))</f>
        <v>WTUDBEYM1 - BEYMEN MAGAZACILIK</v>
      </c>
      <c r="D122">
        <f ca="1">SUMPRODUCT(--(A$2:A122&amp;B$2:B122&amp;C$2:C122=A122&amp;B122&amp;C122))</f>
        <v>1</v>
      </c>
      <c r="E122" s="10" t="e">
        <f t="array" aca="1" ref="E122" ca="1">INDEX(bdtri,SMALL(IF(cold=1,ROW(cold)-1,""),ROW($A121)),COLUMN(A:A))</f>
        <v>#NUM!</v>
      </c>
      <c r="F122" s="10" t="e">
        <f t="array" aca="1" ref="F122" ca="1">INDEX(bdtri,SMALL(IF(cold=1,ROW(cold)-1,""),ROW($A121)),COLUMN(B:B))</f>
        <v>#NUM!</v>
      </c>
      <c r="G122" s="10" t="e">
        <f t="array" aca="1" ref="G122" ca="1">INDEX(bdtri,SMALL(IF(cold=1,ROW(cold)-1,""),ROW($A121)),COLUMN(C:C))</f>
        <v>#NUM!</v>
      </c>
      <c r="H122" s="11" t="str">
        <f t="array" aca="1" ref="H122" ca="1">IFERROR(INDEX(client,SMALL(IF(site=$G122,ROW(zone)-1,""),COLUMN(A:A))),"")</f>
        <v/>
      </c>
      <c r="I122" s="11" t="str">
        <f t="array" aca="1" ref="I122" ca="1">IFERROR(INDEX(client,SMALL(IF(site=$G122,ROW(zone)-1,""),COLUMN(B:B))),"")</f>
        <v/>
      </c>
      <c r="J122" s="11" t="str">
        <f t="array" aca="1" ref="J122" ca="1">IFERROR(INDEX(client,SMALL(IF(site=$G122,ROW(zone)-1,""),COLUMN(C:C))),"")</f>
        <v/>
      </c>
      <c r="K122" s="11" t="str">
        <f t="array" aca="1" ref="K122" ca="1">IFERROR(INDEX(client,SMALL(IF(site=$G122,ROW(zone)-1,""),COLUMN(D:D))),"")</f>
        <v/>
      </c>
      <c r="L122" s="11" t="str">
        <f t="array" aca="1" ref="L122" ca="1">IFERROR(INDEX(client,SMALL(IF(site=$G122,ROW(zone)-1,""),COLUMN(E:E))),"")</f>
        <v/>
      </c>
      <c r="M122" s="11" t="str">
        <f t="array" aca="1" ref="M122" ca="1">IFERROR(INDEX(client,SMALL(IF(site=$G122,ROW(zone)-1,""),COLUMN(F:F))),"")</f>
        <v/>
      </c>
      <c r="N122" s="11" t="str">
        <f t="array" aca="1" ref="N122" ca="1">IFERROR(INDEX(client,SMALL(IF(site=$G122,ROW(zone)-1,""),COLUMN(G:G))),"")</f>
        <v/>
      </c>
      <c r="O122" s="11" t="str">
        <f t="array" aca="1" ref="O122" ca="1">IFERROR(INDEX(client,SMALL(IF(site=$G122,ROW(zone)-1,""),COLUMN(H:H))),"")</f>
        <v/>
      </c>
      <c r="S122" t="str">
        <f>BD!A122&amp;BD!B122</f>
        <v>EMEIUnited Kingdom</v>
      </c>
    </row>
    <row r="123" spans="1:19">
      <c r="A123" t="str">
        <f t="array" aca="1" ref="A123" ca="1">INDEX(zone,MATCH(SMALL(COUNTIF(conca,"&lt;="&amp;conca),ROW(A122)),COUNTIF(conca,"&lt;="&amp;conca),0))</f>
        <v>EMEI</v>
      </c>
      <c r="B123" t="str">
        <f t="array" aca="1" ref="B123" ca="1">INDEX(country,MATCH(SMALL(COUNTIF(conca,"&lt;="&amp;conca),ROW(B122)),COUNTIF(conca,"&lt;="&amp;conca),0))</f>
        <v>United Kingdom</v>
      </c>
      <c r="C123" t="str">
        <f t="array" aca="1" ref="C123" ca="1">INDEX(site,SMALL(IF((zone=$A123)*(country=B123),ROW(zone)-1,""),SUMPRODUCT(--(A$2:A123&amp;B$2:B123=A123&amp;B123))))</f>
        <v>B06 - FSS London Motcomb</v>
      </c>
      <c r="D123">
        <f ca="1">SUMPRODUCT(--(A$2:A123&amp;B$2:B123&amp;C$2:C123=A123&amp;B123&amp;C123))</f>
        <v>1</v>
      </c>
      <c r="E123" s="10" t="e">
        <f t="array" aca="1" ref="E123" ca="1">INDEX(bdtri,SMALL(IF(cold=1,ROW(cold)-1,""),ROW($A122)),COLUMN(A:A))</f>
        <v>#NUM!</v>
      </c>
      <c r="F123" s="10" t="e">
        <f t="array" aca="1" ref="F123" ca="1">INDEX(bdtri,SMALL(IF(cold=1,ROW(cold)-1,""),ROW($A122)),COLUMN(B:B))</f>
        <v>#NUM!</v>
      </c>
      <c r="G123" s="10" t="e">
        <f t="array" aca="1" ref="G123" ca="1">INDEX(bdtri,SMALL(IF(cold=1,ROW(cold)-1,""),ROW($A122)),COLUMN(C:C))</f>
        <v>#NUM!</v>
      </c>
      <c r="H123" s="11" t="str">
        <f t="array" aca="1" ref="H123" ca="1">IFERROR(INDEX(client,SMALL(IF(site=$G123,ROW(zone)-1,""),COLUMN(A:A))),"")</f>
        <v/>
      </c>
      <c r="I123" s="11" t="str">
        <f t="array" aca="1" ref="I123" ca="1">IFERROR(INDEX(client,SMALL(IF(site=$G123,ROW(zone)-1,""),COLUMN(B:B))),"")</f>
        <v/>
      </c>
      <c r="J123" s="11" t="str">
        <f t="array" aca="1" ref="J123" ca="1">IFERROR(INDEX(client,SMALL(IF(site=$G123,ROW(zone)-1,""),COLUMN(C:C))),"")</f>
        <v/>
      </c>
      <c r="K123" s="11" t="str">
        <f t="array" aca="1" ref="K123" ca="1">IFERROR(INDEX(client,SMALL(IF(site=$G123,ROW(zone)-1,""),COLUMN(D:D))),"")</f>
        <v/>
      </c>
      <c r="L123" s="11" t="str">
        <f t="array" aca="1" ref="L123" ca="1">IFERROR(INDEX(client,SMALL(IF(site=$G123,ROW(zone)-1,""),COLUMN(E:E))),"")</f>
        <v/>
      </c>
      <c r="M123" s="11" t="str">
        <f t="array" aca="1" ref="M123" ca="1">IFERROR(INDEX(client,SMALL(IF(site=$G123,ROW(zone)-1,""),COLUMN(F:F))),"")</f>
        <v/>
      </c>
      <c r="N123" s="11" t="str">
        <f t="array" aca="1" ref="N123" ca="1">IFERROR(INDEX(client,SMALL(IF(site=$G123,ROW(zone)-1,""),COLUMN(G:G))),"")</f>
        <v/>
      </c>
      <c r="O123" s="11" t="str">
        <f t="array" aca="1" ref="O123" ca="1">IFERROR(INDEX(client,SMALL(IF(site=$G123,ROW(zone)-1,""),COLUMN(H:H))),"")</f>
        <v/>
      </c>
      <c r="S123" t="str">
        <f>BD!A123&amp;BD!B123</f>
        <v>EMEIItaly</v>
      </c>
    </row>
    <row r="124" spans="1:19">
      <c r="A124" t="str">
        <f t="array" aca="1" ref="A124" ca="1">INDEX(zone,MATCH(SMALL(COUNTIF(conca,"&lt;="&amp;conca),ROW(A123)),COUNTIF(conca,"&lt;="&amp;conca),0))</f>
        <v>EMEI</v>
      </c>
      <c r="B124" t="str">
        <f t="array" aca="1" ref="B124" ca="1">INDEX(country,MATCH(SMALL(COUNTIF(conca,"&lt;="&amp;conca),ROW(B123)),COUNTIF(conca,"&lt;="&amp;conca),0))</f>
        <v>United Kingdom</v>
      </c>
      <c r="C124" t="str">
        <f t="array" aca="1" ref="C124" ca="1">INDEX(site,SMALL(IF((zone=$A124)*(country=B124),ROW(zone)-1,""),SUMPRODUCT(--(A$2:A124&amp;B$2:B124=A124&amp;B124))))</f>
        <v>B11 - FSS London Mount</v>
      </c>
      <c r="D124">
        <f ca="1">SUMPRODUCT(--(A$2:A124&amp;B$2:B124&amp;C$2:C124=A124&amp;B124&amp;C124))</f>
        <v>1</v>
      </c>
      <c r="E124" s="10" t="e">
        <f t="array" aca="1" ref="E124" ca="1">INDEX(bdtri,SMALL(IF(cold=1,ROW(cold)-1,""),ROW($A123)),COLUMN(A:A))</f>
        <v>#NUM!</v>
      </c>
      <c r="F124" s="10" t="e">
        <f t="array" aca="1" ref="F124" ca="1">INDEX(bdtri,SMALL(IF(cold=1,ROW(cold)-1,""),ROW($A123)),COLUMN(B:B))</f>
        <v>#NUM!</v>
      </c>
      <c r="G124" s="10" t="e">
        <f t="array" aca="1" ref="G124" ca="1">INDEX(bdtri,SMALL(IF(cold=1,ROW(cold)-1,""),ROW($A123)),COLUMN(C:C))</f>
        <v>#NUM!</v>
      </c>
      <c r="H124" s="11" t="str">
        <f t="array" aca="1" ref="H124" ca="1">IFERROR(INDEX(client,SMALL(IF(site=$G124,ROW(zone)-1,""),COLUMN(A:A))),"")</f>
        <v/>
      </c>
      <c r="I124" s="11" t="str">
        <f t="array" aca="1" ref="I124" ca="1">IFERROR(INDEX(client,SMALL(IF(site=$G124,ROW(zone)-1,""),COLUMN(B:B))),"")</f>
        <v/>
      </c>
      <c r="J124" s="11" t="str">
        <f t="array" aca="1" ref="J124" ca="1">IFERROR(INDEX(client,SMALL(IF(site=$G124,ROW(zone)-1,""),COLUMN(C:C))),"")</f>
        <v/>
      </c>
      <c r="K124" s="11" t="str">
        <f t="array" aca="1" ref="K124" ca="1">IFERROR(INDEX(client,SMALL(IF(site=$G124,ROW(zone)-1,""),COLUMN(D:D))),"")</f>
        <v/>
      </c>
      <c r="L124" s="11" t="str">
        <f t="array" aca="1" ref="L124" ca="1">IFERROR(INDEX(client,SMALL(IF(site=$G124,ROW(zone)-1,""),COLUMN(E:E))),"")</f>
        <v/>
      </c>
      <c r="M124" s="11" t="str">
        <f t="array" aca="1" ref="M124" ca="1">IFERROR(INDEX(client,SMALL(IF(site=$G124,ROW(zone)-1,""),COLUMN(F:F))),"")</f>
        <v/>
      </c>
      <c r="N124" s="11" t="str">
        <f t="array" aca="1" ref="N124" ca="1">IFERROR(INDEX(client,SMALL(IF(site=$G124,ROW(zone)-1,""),COLUMN(G:G))),"")</f>
        <v/>
      </c>
      <c r="O124" s="11" t="str">
        <f t="array" aca="1" ref="O124" ca="1">IFERROR(INDEX(client,SMALL(IF(site=$G124,ROW(zone)-1,""),COLUMN(H:H))),"")</f>
        <v/>
      </c>
      <c r="S124" t="str">
        <f>BD!A124&amp;BD!B124</f>
        <v>EMEITurkey</v>
      </c>
    </row>
    <row r="125" spans="1:19">
      <c r="A125" t="str">
        <f t="array" aca="1" ref="A125" ca="1">INDEX(zone,MATCH(SMALL(COUNTIF(conca,"&lt;="&amp;conca),ROW(A124)),COUNTIF(conca,"&lt;="&amp;conca),0))</f>
        <v>EMEI</v>
      </c>
      <c r="B125" t="str">
        <f t="array" aca="1" ref="B125" ca="1">INDEX(country,MATCH(SMALL(COUNTIF(conca,"&lt;="&amp;conca),ROW(B124)),COUNTIF(conca,"&lt;="&amp;conca),0))</f>
        <v>United Kingdom</v>
      </c>
      <c r="C125" t="str">
        <f t="array" aca="1" ref="C125" ca="1">INDEX(site,SMALL(IF((zone=$A125)*(country=B125),ROW(zone)-1,""),SUMPRODUCT(--(A$2:A125&amp;B$2:B125=A125&amp;B125))))</f>
        <v>B63 - FSS London Dover Men</v>
      </c>
      <c r="D125">
        <f ca="1">SUMPRODUCT(--(A$2:A125&amp;B$2:B125&amp;C$2:C125=A125&amp;B125&amp;C125))</f>
        <v>1</v>
      </c>
      <c r="E125" s="10" t="e">
        <f t="array" aca="1" ref="E125" ca="1">INDEX(bdtri,SMALL(IF(cold=1,ROW(cold)-1,""),ROW($A124)),COLUMN(A:A))</f>
        <v>#NUM!</v>
      </c>
      <c r="F125" s="10" t="e">
        <f t="array" aca="1" ref="F125" ca="1">INDEX(bdtri,SMALL(IF(cold=1,ROW(cold)-1,""),ROW($A124)),COLUMN(B:B))</f>
        <v>#NUM!</v>
      </c>
      <c r="G125" s="10" t="e">
        <f t="array" aca="1" ref="G125" ca="1">INDEX(bdtri,SMALL(IF(cold=1,ROW(cold)-1,""),ROW($A124)),COLUMN(C:C))</f>
        <v>#NUM!</v>
      </c>
      <c r="H125" s="11" t="str">
        <f t="array" aca="1" ref="H125" ca="1">IFERROR(INDEX(client,SMALL(IF(site=$G125,ROW(zone)-1,""),COLUMN(A:A))),"")</f>
        <v/>
      </c>
      <c r="I125" s="11" t="str">
        <f t="array" aca="1" ref="I125" ca="1">IFERROR(INDEX(client,SMALL(IF(site=$G125,ROW(zone)-1,""),COLUMN(B:B))),"")</f>
        <v/>
      </c>
      <c r="J125" s="11" t="str">
        <f t="array" aca="1" ref="J125" ca="1">IFERROR(INDEX(client,SMALL(IF(site=$G125,ROW(zone)-1,""),COLUMN(C:C))),"")</f>
        <v/>
      </c>
      <c r="K125" s="11" t="str">
        <f t="array" aca="1" ref="K125" ca="1">IFERROR(INDEX(client,SMALL(IF(site=$G125,ROW(zone)-1,""),COLUMN(D:D))),"")</f>
        <v/>
      </c>
      <c r="L125" s="11" t="str">
        <f t="array" aca="1" ref="L125" ca="1">IFERROR(INDEX(client,SMALL(IF(site=$G125,ROW(zone)-1,""),COLUMN(E:E))),"")</f>
        <v/>
      </c>
      <c r="M125" s="11" t="str">
        <f t="array" aca="1" ref="M125" ca="1">IFERROR(INDEX(client,SMALL(IF(site=$G125,ROW(zone)-1,""),COLUMN(F:F))),"")</f>
        <v/>
      </c>
      <c r="N125" s="11" t="str">
        <f t="array" aca="1" ref="N125" ca="1">IFERROR(INDEX(client,SMALL(IF(site=$G125,ROW(zone)-1,""),COLUMN(G:G))),"")</f>
        <v/>
      </c>
      <c r="O125" s="11" t="str">
        <f t="array" aca="1" ref="O125" ca="1">IFERROR(INDEX(client,SMALL(IF(site=$G125,ROW(zone)-1,""),COLUMN(H:H))),"")</f>
        <v/>
      </c>
      <c r="S125" t="str">
        <f>BD!A125&amp;BD!B125</f>
        <v>APACJapan</v>
      </c>
    </row>
    <row r="126" spans="1:19">
      <c r="A126" t="str">
        <f t="array" aca="1" ref="A126" ca="1">INDEX(zone,MATCH(SMALL(COUNTIF(conca,"&lt;="&amp;conca),ROW(A125)),COUNTIF(conca,"&lt;="&amp;conca),0))</f>
        <v>EMEI</v>
      </c>
      <c r="B126" t="str">
        <f t="array" aca="1" ref="B126" ca="1">INDEX(country,MATCH(SMALL(COUNTIF(conca,"&lt;="&amp;conca),ROW(B125)),COUNTIF(conca,"&lt;="&amp;conca),0))</f>
        <v>United Kingdom</v>
      </c>
      <c r="C126" t="str">
        <f t="array" aca="1" ref="C126" ca="1">INDEX(site,SMALL(IF((zone=$A126)*(country=B126),ROW(zone)-1,""),SUMPRODUCT(--(A$2:A126&amp;B$2:B126=A126&amp;B126))))</f>
        <v>B08 - SIS London HN Women</v>
      </c>
      <c r="D126">
        <f ca="1">SUMPRODUCT(--(A$2:A126&amp;B$2:B126&amp;C$2:C126=A126&amp;B126&amp;C126))</f>
        <v>1</v>
      </c>
      <c r="E126" s="10" t="e">
        <f t="array" aca="1" ref="E126" ca="1">INDEX(bdtri,SMALL(IF(cold=1,ROW(cold)-1,""),ROW($A125)),COLUMN(A:A))</f>
        <v>#NUM!</v>
      </c>
      <c r="F126" s="10" t="e">
        <f t="array" aca="1" ref="F126" ca="1">INDEX(bdtri,SMALL(IF(cold=1,ROW(cold)-1,""),ROW($A125)),COLUMN(B:B))</f>
        <v>#NUM!</v>
      </c>
      <c r="G126" s="10" t="e">
        <f t="array" aca="1" ref="G126" ca="1">INDEX(bdtri,SMALL(IF(cold=1,ROW(cold)-1,""),ROW($A125)),COLUMN(C:C))</f>
        <v>#NUM!</v>
      </c>
      <c r="H126" s="11" t="str">
        <f t="array" aca="1" ref="H126" ca="1">IFERROR(INDEX(client,SMALL(IF(site=$G126,ROW(zone)-1,""),COLUMN(A:A))),"")</f>
        <v/>
      </c>
      <c r="I126" s="11" t="str">
        <f t="array" aca="1" ref="I126" ca="1">IFERROR(INDEX(client,SMALL(IF(site=$G126,ROW(zone)-1,""),COLUMN(B:B))),"")</f>
        <v/>
      </c>
      <c r="J126" s="11" t="str">
        <f t="array" aca="1" ref="J126" ca="1">IFERROR(INDEX(client,SMALL(IF(site=$G126,ROW(zone)-1,""),COLUMN(C:C))),"")</f>
        <v/>
      </c>
      <c r="K126" s="11" t="str">
        <f t="array" aca="1" ref="K126" ca="1">IFERROR(INDEX(client,SMALL(IF(site=$G126,ROW(zone)-1,""),COLUMN(D:D))),"")</f>
        <v/>
      </c>
      <c r="L126" s="11" t="str">
        <f t="array" aca="1" ref="L126" ca="1">IFERROR(INDEX(client,SMALL(IF(site=$G126,ROW(zone)-1,""),COLUMN(E:E))),"")</f>
        <v/>
      </c>
      <c r="M126" s="11" t="str">
        <f t="array" aca="1" ref="M126" ca="1">IFERROR(INDEX(client,SMALL(IF(site=$G126,ROW(zone)-1,""),COLUMN(F:F))),"")</f>
        <v/>
      </c>
      <c r="N126" s="11" t="str">
        <f t="array" aca="1" ref="N126" ca="1">IFERROR(INDEX(client,SMALL(IF(site=$G126,ROW(zone)-1,""),COLUMN(G:G))),"")</f>
        <v/>
      </c>
      <c r="O126" s="11" t="str">
        <f t="array" aca="1" ref="O126" ca="1">IFERROR(INDEX(client,SMALL(IF(site=$G126,ROW(zone)-1,""),COLUMN(H:H))),"")</f>
        <v/>
      </c>
      <c r="S126" t="str">
        <f>BD!A126&amp;BD!B126</f>
        <v>APACJapan</v>
      </c>
    </row>
    <row r="127" spans="1:19">
      <c r="A127" t="str">
        <f t="array" aca="1" ref="A127" ca="1">INDEX(zone,MATCH(SMALL(COUNTIF(conca,"&lt;="&amp;conca),ROW(A126)),COUNTIF(conca,"&lt;="&amp;conca),0))</f>
        <v>EMEI</v>
      </c>
      <c r="B127" t="str">
        <f t="array" aca="1" ref="B127" ca="1">INDEX(country,MATCH(SMALL(COUNTIF(conca,"&lt;="&amp;conca),ROW(B126)),COUNTIF(conca,"&lt;="&amp;conca),0))</f>
        <v>United Kingdom</v>
      </c>
      <c r="C127" t="str">
        <f t="array" aca="1" ref="C127" ca="1">INDEX(site,SMALL(IF((zone=$A127)*(country=B127),ROW(zone)-1,""),SUMPRODUCT(--(A$2:A127&amp;B$2:B127=A127&amp;B127))))</f>
        <v>B29 - SIS London Selfridges Women</v>
      </c>
      <c r="D127">
        <f ca="1">SUMPRODUCT(--(A$2:A127&amp;B$2:B127&amp;C$2:C127=A127&amp;B127&amp;C127))</f>
        <v>1</v>
      </c>
      <c r="E127" s="10" t="e">
        <f t="array" aca="1" ref="E127" ca="1">INDEX(bdtri,SMALL(IF(cold=1,ROW(cold)-1,""),ROW($A126)),COLUMN(A:A))</f>
        <v>#NUM!</v>
      </c>
      <c r="F127" s="10" t="e">
        <f t="array" aca="1" ref="F127" ca="1">INDEX(bdtri,SMALL(IF(cold=1,ROW(cold)-1,""),ROW($A126)),COLUMN(B:B))</f>
        <v>#NUM!</v>
      </c>
      <c r="G127" s="10" t="e">
        <f t="array" aca="1" ref="G127" ca="1">INDEX(bdtri,SMALL(IF(cold=1,ROW(cold)-1,""),ROW($A126)),COLUMN(C:C))</f>
        <v>#NUM!</v>
      </c>
      <c r="H127" s="11" t="str">
        <f t="array" aca="1" ref="H127" ca="1">IFERROR(INDEX(client,SMALL(IF(site=$G127,ROW(zone)-1,""),COLUMN(A:A))),"")</f>
        <v/>
      </c>
      <c r="I127" s="11" t="str">
        <f t="array" aca="1" ref="I127" ca="1">IFERROR(INDEX(client,SMALL(IF(site=$G127,ROW(zone)-1,""),COLUMN(B:B))),"")</f>
        <v/>
      </c>
      <c r="J127" s="11" t="str">
        <f t="array" aca="1" ref="J127" ca="1">IFERROR(INDEX(client,SMALL(IF(site=$G127,ROW(zone)-1,""),COLUMN(C:C))),"")</f>
        <v/>
      </c>
      <c r="K127" s="11" t="str">
        <f t="array" aca="1" ref="K127" ca="1">IFERROR(INDEX(client,SMALL(IF(site=$G127,ROW(zone)-1,""),COLUMN(D:D))),"")</f>
        <v/>
      </c>
      <c r="L127" s="11" t="str">
        <f t="array" aca="1" ref="L127" ca="1">IFERROR(INDEX(client,SMALL(IF(site=$G127,ROW(zone)-1,""),COLUMN(E:E))),"")</f>
        <v/>
      </c>
      <c r="M127" s="11" t="str">
        <f t="array" aca="1" ref="M127" ca="1">IFERROR(INDEX(client,SMALL(IF(site=$G127,ROW(zone)-1,""),COLUMN(F:F))),"")</f>
        <v/>
      </c>
      <c r="N127" s="11" t="str">
        <f t="array" aca="1" ref="N127" ca="1">IFERROR(INDEX(client,SMALL(IF(site=$G127,ROW(zone)-1,""),COLUMN(G:G))),"")</f>
        <v/>
      </c>
      <c r="O127" s="11" t="str">
        <f t="array" aca="1" ref="O127" ca="1">IFERROR(INDEX(client,SMALL(IF(site=$G127,ROW(zone)-1,""),COLUMN(H:H))),"")</f>
        <v/>
      </c>
      <c r="S127" t="str">
        <f>BD!A127&amp;BD!B127</f>
        <v>AMERICASUnited States</v>
      </c>
    </row>
    <row r="128" spans="1:19">
      <c r="A128" t="str">
        <f t="array" aca="1" ref="A128" ca="1">INDEX(zone,MATCH(SMALL(COUNTIF(conca,"&lt;="&amp;conca),ROW(A127)),COUNTIF(conca,"&lt;="&amp;conca),0))</f>
        <v>EMEI</v>
      </c>
      <c r="B128" t="str">
        <f t="array" aca="1" ref="B128" ca="1">INDEX(country,MATCH(SMALL(COUNTIF(conca,"&lt;="&amp;conca),ROW(B127)),COUNTIF(conca,"&lt;="&amp;conca),0))</f>
        <v>United Kingdom</v>
      </c>
      <c r="C128" t="str">
        <f t="array" aca="1" ref="C128" ca="1">INDEX(site,SMALL(IF((zone=$A128)*(country=B128),ROW(zone)-1,""),SUMPRODUCT(--(A$2:A128&amp;B$2:B128=A128&amp;B128))))</f>
        <v>B48 - SIS Manchester Selfridges</v>
      </c>
      <c r="D128">
        <f ca="1">SUMPRODUCT(--(A$2:A128&amp;B$2:B128&amp;C$2:C128=A128&amp;B128&amp;C128))</f>
        <v>1</v>
      </c>
      <c r="E128" s="10" t="e">
        <f t="array" aca="1" ref="E128" ca="1">INDEX(bdtri,SMALL(IF(cold=1,ROW(cold)-1,""),ROW($A127)),COLUMN(A:A))</f>
        <v>#NUM!</v>
      </c>
      <c r="F128" s="10" t="e">
        <f t="array" aca="1" ref="F128" ca="1">INDEX(bdtri,SMALL(IF(cold=1,ROW(cold)-1,""),ROW($A127)),COLUMN(B:B))</f>
        <v>#NUM!</v>
      </c>
      <c r="G128" s="10" t="e">
        <f t="array" aca="1" ref="G128" ca="1">INDEX(bdtri,SMALL(IF(cold=1,ROW(cold)-1,""),ROW($A127)),COLUMN(C:C))</f>
        <v>#NUM!</v>
      </c>
      <c r="H128" s="11" t="str">
        <f t="array" aca="1" ref="H128" ca="1">IFERROR(INDEX(client,SMALL(IF(site=$G128,ROW(zone)-1,""),COLUMN(A:A))),"")</f>
        <v/>
      </c>
      <c r="I128" s="11" t="str">
        <f t="array" aca="1" ref="I128" ca="1">IFERROR(INDEX(client,SMALL(IF(site=$G128,ROW(zone)-1,""),COLUMN(B:B))),"")</f>
        <v/>
      </c>
      <c r="J128" s="11" t="str">
        <f t="array" aca="1" ref="J128" ca="1">IFERROR(INDEX(client,SMALL(IF(site=$G128,ROW(zone)-1,""),COLUMN(C:C))),"")</f>
        <v/>
      </c>
      <c r="K128" s="11" t="str">
        <f t="array" aca="1" ref="K128" ca="1">IFERROR(INDEX(client,SMALL(IF(site=$G128,ROW(zone)-1,""),COLUMN(D:D))),"")</f>
        <v/>
      </c>
      <c r="L128" s="11" t="str">
        <f t="array" aca="1" ref="L128" ca="1">IFERROR(INDEX(client,SMALL(IF(site=$G128,ROW(zone)-1,""),COLUMN(E:E))),"")</f>
        <v/>
      </c>
      <c r="M128" s="11" t="str">
        <f t="array" aca="1" ref="M128" ca="1">IFERROR(INDEX(client,SMALL(IF(site=$G128,ROW(zone)-1,""),COLUMN(F:F))),"")</f>
        <v/>
      </c>
      <c r="N128" s="11" t="str">
        <f t="array" aca="1" ref="N128" ca="1">IFERROR(INDEX(client,SMALL(IF(site=$G128,ROW(zone)-1,""),COLUMN(G:G))),"")</f>
        <v/>
      </c>
      <c r="O128" s="11" t="str">
        <f t="array" aca="1" ref="O128" ca="1">IFERROR(INDEX(client,SMALL(IF(site=$G128,ROW(zone)-1,""),COLUMN(H:H))),"")</f>
        <v/>
      </c>
      <c r="S128" t="str">
        <f>BD!A128&amp;BD!B128</f>
        <v>EMEISwitzerland</v>
      </c>
    </row>
    <row r="129" spans="1:19">
      <c r="A129" t="str">
        <f t="array" aca="1" ref="A129" ca="1">INDEX(zone,MATCH(SMALL(COUNTIF(conca,"&lt;="&amp;conca),ROW(A128)),COUNTIF(conca,"&lt;="&amp;conca),0))</f>
        <v>EMEI</v>
      </c>
      <c r="B129" t="str">
        <f t="array" aca="1" ref="B129" ca="1">INDEX(country,MATCH(SMALL(COUNTIF(conca,"&lt;="&amp;conca),ROW(B128)),COUNTIF(conca,"&lt;="&amp;conca),0))</f>
        <v>United Kingdom</v>
      </c>
      <c r="C129" t="str">
        <f t="array" aca="1" ref="C129" ca="1">INDEX(site,SMALL(IF((zone=$A129)*(country=B129),ROW(zone)-1,""),SUMPRODUCT(--(A$2:A129&amp;B$2:B129=A129&amp;B129))))</f>
        <v>B73 - SIS London Harrods</v>
      </c>
      <c r="D129">
        <f ca="1">SUMPRODUCT(--(A$2:A129&amp;B$2:B129&amp;C$2:C129=A129&amp;B129&amp;C129))</f>
        <v>1</v>
      </c>
      <c r="E129" s="10" t="e">
        <f t="array" aca="1" ref="E129" ca="1">INDEX(bdtri,SMALL(IF(cold=1,ROW(cold)-1,""),ROW($A128)),COLUMN(A:A))</f>
        <v>#NUM!</v>
      </c>
      <c r="F129" s="10" t="e">
        <f t="array" aca="1" ref="F129" ca="1">INDEX(bdtri,SMALL(IF(cold=1,ROW(cold)-1,""),ROW($A128)),COLUMN(B:B))</f>
        <v>#NUM!</v>
      </c>
      <c r="G129" s="10" t="e">
        <f t="array" aca="1" ref="G129" ca="1">INDEX(bdtri,SMALL(IF(cold=1,ROW(cold)-1,""),ROW($A128)),COLUMN(C:C))</f>
        <v>#NUM!</v>
      </c>
      <c r="H129" s="11" t="str">
        <f t="array" aca="1" ref="H129" ca="1">IFERROR(INDEX(client,SMALL(IF(site=$G129,ROW(zone)-1,""),COLUMN(A:A))),"")</f>
        <v/>
      </c>
      <c r="I129" s="11" t="str">
        <f t="array" aca="1" ref="I129" ca="1">IFERROR(INDEX(client,SMALL(IF(site=$G129,ROW(zone)-1,""),COLUMN(B:B))),"")</f>
        <v/>
      </c>
      <c r="J129" s="11" t="str">
        <f t="array" aca="1" ref="J129" ca="1">IFERROR(INDEX(client,SMALL(IF(site=$G129,ROW(zone)-1,""),COLUMN(C:C))),"")</f>
        <v/>
      </c>
      <c r="K129" s="11" t="str">
        <f t="array" aca="1" ref="K129" ca="1">IFERROR(INDEX(client,SMALL(IF(site=$G129,ROW(zone)-1,""),COLUMN(D:D))),"")</f>
        <v/>
      </c>
      <c r="L129" s="11" t="str">
        <f t="array" aca="1" ref="L129" ca="1">IFERROR(INDEX(client,SMALL(IF(site=$G129,ROW(zone)-1,""),COLUMN(E:E))),"")</f>
        <v/>
      </c>
      <c r="M129" s="11" t="str">
        <f t="array" aca="1" ref="M129" ca="1">IFERROR(INDEX(client,SMALL(IF(site=$G129,ROW(zone)-1,""),COLUMN(F:F))),"")</f>
        <v/>
      </c>
      <c r="N129" s="11" t="str">
        <f t="array" aca="1" ref="N129" ca="1">IFERROR(INDEX(client,SMALL(IF(site=$G129,ROW(zone)-1,""),COLUMN(G:G))),"")</f>
        <v/>
      </c>
      <c r="O129" s="11" t="str">
        <f t="array" aca="1" ref="O129" ca="1">IFERROR(INDEX(client,SMALL(IF(site=$G129,ROW(zone)-1,""),COLUMN(H:H))),"")</f>
        <v/>
      </c>
      <c r="S129" t="str">
        <f>BD!A129&amp;BD!B129</f>
        <v>AMERICASCanada</v>
      </c>
    </row>
    <row r="130" spans="1:19">
      <c r="A130" t="str">
        <f t="array" aca="1" ref="A130" ca="1">INDEX(zone,MATCH(SMALL(COUNTIF(conca,"&lt;="&amp;conca),ROW(A129)),COUNTIF(conca,"&lt;="&amp;conca),0))</f>
        <v>EMEI</v>
      </c>
      <c r="B130" t="str">
        <f t="array" aca="1" ref="B130" ca="1">INDEX(country,MATCH(SMALL(COUNTIF(conca,"&lt;="&amp;conca),ROW(B129)),COUNTIF(conca,"&lt;="&amp;conca),0))</f>
        <v>United Kingdom</v>
      </c>
      <c r="C130" t="str">
        <f t="array" aca="1" ref="C130" ca="1">INDEX(site,SMALL(IF((zone=$A130)*(country=B130),ROW(zone)-1,""),SUMPRODUCT(--(A$2:A130&amp;B$2:B130=A130&amp;B130))))</f>
        <v>B76 - SIS London Selfridges Men</v>
      </c>
      <c r="D130">
        <f ca="1">SUMPRODUCT(--(A$2:A130&amp;B$2:B130&amp;C$2:C130=A130&amp;B130&amp;C130))</f>
        <v>1</v>
      </c>
      <c r="E130" s="10" t="e">
        <f t="array" aca="1" ref="E130" ca="1">INDEX(bdtri,SMALL(IF(cold=1,ROW(cold)-1,""),ROW($A129)),COLUMN(A:A))</f>
        <v>#NUM!</v>
      </c>
      <c r="F130" s="10" t="e">
        <f t="array" aca="1" ref="F130" ca="1">INDEX(bdtri,SMALL(IF(cold=1,ROW(cold)-1,""),ROW($A129)),COLUMN(B:B))</f>
        <v>#NUM!</v>
      </c>
      <c r="G130" s="10" t="e">
        <f t="array" aca="1" ref="G130" ca="1">INDEX(bdtri,SMALL(IF(cold=1,ROW(cold)-1,""),ROW($A129)),COLUMN(C:C))</f>
        <v>#NUM!</v>
      </c>
      <c r="H130" s="11" t="str">
        <f t="array" aca="1" ref="H130" ca="1">IFERROR(INDEX(client,SMALL(IF(site=$G130,ROW(zone)-1,""),COLUMN(A:A))),"")</f>
        <v/>
      </c>
      <c r="I130" s="11" t="str">
        <f t="array" aca="1" ref="I130" ca="1">IFERROR(INDEX(client,SMALL(IF(site=$G130,ROW(zone)-1,""),COLUMN(B:B))),"")</f>
        <v/>
      </c>
      <c r="J130" s="11" t="str">
        <f t="array" aca="1" ref="J130" ca="1">IFERROR(INDEX(client,SMALL(IF(site=$G130,ROW(zone)-1,""),COLUMN(C:C))),"")</f>
        <v/>
      </c>
      <c r="K130" s="11" t="str">
        <f t="array" aca="1" ref="K130" ca="1">IFERROR(INDEX(client,SMALL(IF(site=$G130,ROW(zone)-1,""),COLUMN(D:D))),"")</f>
        <v/>
      </c>
      <c r="L130" s="11" t="str">
        <f t="array" aca="1" ref="L130" ca="1">IFERROR(INDEX(client,SMALL(IF(site=$G130,ROW(zone)-1,""),COLUMN(E:E))),"")</f>
        <v/>
      </c>
      <c r="M130" s="11" t="str">
        <f t="array" aca="1" ref="M130" ca="1">IFERROR(INDEX(client,SMALL(IF(site=$G130,ROW(zone)-1,""),COLUMN(F:F))),"")</f>
        <v/>
      </c>
      <c r="N130" s="11" t="str">
        <f t="array" aca="1" ref="N130" ca="1">IFERROR(INDEX(client,SMALL(IF(site=$G130,ROW(zone)-1,""),COLUMN(G:G))),"")</f>
        <v/>
      </c>
      <c r="O130" s="11" t="str">
        <f t="array" aca="1" ref="O130" ca="1">IFERROR(INDEX(client,SMALL(IF(site=$G130,ROW(zone)-1,""),COLUMN(H:H))),"")</f>
        <v/>
      </c>
      <c r="S130" t="str">
        <f>BD!A130&amp;BD!B130</f>
        <v>AMERICASUnited States</v>
      </c>
    </row>
    <row r="131" spans="1:19">
      <c r="A131" t="str">
        <f t="array" aca="1" ref="A131" ca="1">INDEX(zone,MATCH(SMALL(COUNTIF(conca,"&lt;="&amp;conca),ROW(A130)),COUNTIF(conca,"&lt;="&amp;conca),0))</f>
        <v>EMEI</v>
      </c>
      <c r="B131" t="str">
        <f t="array" aca="1" ref="B131" ca="1">INDEX(country,MATCH(SMALL(COUNTIF(conca,"&lt;="&amp;conca),ROW(B130)),COUNTIF(conca,"&lt;="&amp;conca),0))</f>
        <v>United Kingdom</v>
      </c>
      <c r="C131" t="str">
        <f t="array" aca="1" ref="C131" ca="1">INDEX(site,SMALL(IF((zone=$A131)*(country=B131),ROW(zone)-1,""),SUMPRODUCT(--(A$2:A131&amp;B$2:B131=A131&amp;B131))))</f>
        <v>BAZ - SIS London Harrods Men</v>
      </c>
      <c r="D131">
        <f ca="1">SUMPRODUCT(--(A$2:A131&amp;B$2:B131&amp;C$2:C131=A131&amp;B131&amp;C131))</f>
        <v>1</v>
      </c>
      <c r="E131" s="10" t="e">
        <f t="array" aca="1" ref="E131" ca="1">INDEX(bdtri,SMALL(IF(cold=1,ROW(cold)-1,""),ROW($A130)),COLUMN(A:A))</f>
        <v>#NUM!</v>
      </c>
      <c r="F131" s="10" t="e">
        <f t="array" aca="1" ref="F131" ca="1">INDEX(bdtri,SMALL(IF(cold=1,ROW(cold)-1,""),ROW($A130)),COLUMN(B:B))</f>
        <v>#NUM!</v>
      </c>
      <c r="G131" s="10" t="e">
        <f t="array" aca="1" ref="G131" ca="1">INDEX(bdtri,SMALL(IF(cold=1,ROW(cold)-1,""),ROW($A130)),COLUMN(C:C))</f>
        <v>#NUM!</v>
      </c>
      <c r="H131" s="11" t="str">
        <f t="array" aca="1" ref="H131" ca="1">IFERROR(INDEX(client,SMALL(IF(site=$G131,ROW(zone)-1,""),COLUMN(A:A))),"")</f>
        <v/>
      </c>
      <c r="I131" s="11" t="str">
        <f t="array" aca="1" ref="I131" ca="1">IFERROR(INDEX(client,SMALL(IF(site=$G131,ROW(zone)-1,""),COLUMN(B:B))),"")</f>
        <v/>
      </c>
      <c r="J131" s="11" t="str">
        <f t="array" aca="1" ref="J131" ca="1">IFERROR(INDEX(client,SMALL(IF(site=$G131,ROW(zone)-1,""),COLUMN(C:C))),"")</f>
        <v/>
      </c>
      <c r="K131" s="11" t="str">
        <f t="array" aca="1" ref="K131" ca="1">IFERROR(INDEX(client,SMALL(IF(site=$G131,ROW(zone)-1,""),COLUMN(D:D))),"")</f>
        <v/>
      </c>
      <c r="L131" s="11" t="str">
        <f t="array" aca="1" ref="L131" ca="1">IFERROR(INDEX(client,SMALL(IF(site=$G131,ROW(zone)-1,""),COLUMN(E:E))),"")</f>
        <v/>
      </c>
      <c r="M131" s="11" t="str">
        <f t="array" aca="1" ref="M131" ca="1">IFERROR(INDEX(client,SMALL(IF(site=$G131,ROW(zone)-1,""),COLUMN(F:F))),"")</f>
        <v/>
      </c>
      <c r="N131" s="11" t="str">
        <f t="array" aca="1" ref="N131" ca="1">IFERROR(INDEX(client,SMALL(IF(site=$G131,ROW(zone)-1,""),COLUMN(G:G))),"")</f>
        <v/>
      </c>
      <c r="O131" s="11" t="str">
        <f t="array" aca="1" ref="O131" ca="1">IFERROR(INDEX(client,SMALL(IF(site=$G131,ROW(zone)-1,""),COLUMN(H:H))),"")</f>
        <v/>
      </c>
      <c r="S131" t="str">
        <f>BD!A131&amp;BD!B131</f>
        <v>APACHong Kong</v>
      </c>
    </row>
    <row r="132" spans="1:19">
      <c r="A132" t="str">
        <f t="array" aca="1" ref="A132" ca="1">INDEX(zone,MATCH(SMALL(COUNTIF(conca,"&lt;="&amp;conca),ROW(A131)),COUNTIF(conca,"&lt;="&amp;conca),0))</f>
        <v>EMEI</v>
      </c>
      <c r="B132" t="str">
        <f t="array" aca="1" ref="B132" ca="1">INDEX(country,MATCH(SMALL(COUNTIF(conca,"&lt;="&amp;conca),ROW(B131)),COUNTIF(conca,"&lt;="&amp;conca),0))</f>
        <v>United Kingdom</v>
      </c>
      <c r="C132" t="str">
        <f t="array" aca="1" ref="C132" ca="1">INDEX(site,SMALL(IF((zone=$A132)*(country=B132),ROW(zone)-1,""),SUMPRODUCT(--(A$2:A132&amp;B$2:B132=A132&amp;B132))))</f>
        <v>BCF - SIS BIRMINGHAM SELFRIDGES</v>
      </c>
      <c r="D132">
        <f ca="1">SUMPRODUCT(--(A$2:A132&amp;B$2:B132&amp;C$2:C132=A132&amp;B132&amp;C132))</f>
        <v>1</v>
      </c>
      <c r="E132" s="10" t="e">
        <f t="array" aca="1" ref="E132" ca="1">INDEX(bdtri,SMALL(IF(cold=1,ROW(cold)-1,""),ROW($A131)),COLUMN(A:A))</f>
        <v>#NUM!</v>
      </c>
      <c r="F132" s="10" t="e">
        <f t="array" aca="1" ref="F132" ca="1">INDEX(bdtri,SMALL(IF(cold=1,ROW(cold)-1,""),ROW($A131)),COLUMN(B:B))</f>
        <v>#NUM!</v>
      </c>
      <c r="G132" s="10" t="e">
        <f t="array" aca="1" ref="G132" ca="1">INDEX(bdtri,SMALL(IF(cold=1,ROW(cold)-1,""),ROW($A131)),COLUMN(C:C))</f>
        <v>#NUM!</v>
      </c>
      <c r="H132" s="11" t="str">
        <f t="array" aca="1" ref="H132" ca="1">IFERROR(INDEX(client,SMALL(IF(site=$G132,ROW(zone)-1,""),COLUMN(A:A))),"")</f>
        <v/>
      </c>
      <c r="I132" s="11" t="str">
        <f t="array" aca="1" ref="I132" ca="1">IFERROR(INDEX(client,SMALL(IF(site=$G132,ROW(zone)-1,""),COLUMN(B:B))),"")</f>
        <v/>
      </c>
      <c r="J132" s="11" t="str">
        <f t="array" aca="1" ref="J132" ca="1">IFERROR(INDEX(client,SMALL(IF(site=$G132,ROW(zone)-1,""),COLUMN(C:C))),"")</f>
        <v/>
      </c>
      <c r="K132" s="11" t="str">
        <f t="array" aca="1" ref="K132" ca="1">IFERROR(INDEX(client,SMALL(IF(site=$G132,ROW(zone)-1,""),COLUMN(D:D))),"")</f>
        <v/>
      </c>
      <c r="L132" s="11" t="str">
        <f t="array" aca="1" ref="L132" ca="1">IFERROR(INDEX(client,SMALL(IF(site=$G132,ROW(zone)-1,""),COLUMN(E:E))),"")</f>
        <v/>
      </c>
      <c r="M132" s="11" t="str">
        <f t="array" aca="1" ref="M132" ca="1">IFERROR(INDEX(client,SMALL(IF(site=$G132,ROW(zone)-1,""),COLUMN(F:F))),"")</f>
        <v/>
      </c>
      <c r="N132" s="11" t="str">
        <f t="array" aca="1" ref="N132" ca="1">IFERROR(INDEX(client,SMALL(IF(site=$G132,ROW(zone)-1,""),COLUMN(G:G))),"")</f>
        <v/>
      </c>
      <c r="O132" s="11" t="str">
        <f t="array" aca="1" ref="O132" ca="1">IFERROR(INDEX(client,SMALL(IF(site=$G132,ROW(zone)-1,""),COLUMN(H:H))),"")</f>
        <v/>
      </c>
      <c r="S132" t="str">
        <f>BD!A132&amp;BD!B132</f>
        <v>APACJapan</v>
      </c>
    </row>
    <row r="133" spans="1:19">
      <c r="A133" t="str">
        <f t="array" aca="1" ref="A133" ca="1">INDEX(zone,MATCH(SMALL(COUNTIF(conca,"&lt;="&amp;conca),ROW(A132)),COUNTIF(conca,"&lt;="&amp;conca),0))</f>
        <v>EMEI</v>
      </c>
      <c r="B133" t="str">
        <f t="array" aca="1" ref="B133" ca="1">INDEX(country,MATCH(SMALL(COUNTIF(conca,"&lt;="&amp;conca),ROW(B132)),COUNTIF(conca,"&lt;="&amp;conca),0))</f>
        <v>United Kingdom</v>
      </c>
      <c r="C133" t="str">
        <f t="array" aca="1" ref="C133" ca="1">INDEX(site,SMALL(IF((zone=$A133)*(country=B133),ROW(zone)-1,""),SUMPRODUCT(--(A$2:A133&amp;B$2:B133=A133&amp;B133))))</f>
        <v>BAG - E-Com Selfridges Online</v>
      </c>
      <c r="D133">
        <f ca="1">SUMPRODUCT(--(A$2:A133&amp;B$2:B133&amp;C$2:C133=A133&amp;B133&amp;C133))</f>
        <v>1</v>
      </c>
      <c r="E133" s="10" t="e">
        <f t="array" aca="1" ref="E133" ca="1">INDEX(bdtri,SMALL(IF(cold=1,ROW(cold)-1,""),ROW($A132)),COLUMN(A:A))</f>
        <v>#NUM!</v>
      </c>
      <c r="F133" s="10" t="e">
        <f t="array" aca="1" ref="F133" ca="1">INDEX(bdtri,SMALL(IF(cold=1,ROW(cold)-1,""),ROW($A132)),COLUMN(B:B))</f>
        <v>#NUM!</v>
      </c>
      <c r="G133" s="10" t="e">
        <f t="array" aca="1" ref="G133" ca="1">INDEX(bdtri,SMALL(IF(cold=1,ROW(cold)-1,""),ROW($A132)),COLUMN(C:C))</f>
        <v>#NUM!</v>
      </c>
      <c r="H133" s="11" t="str">
        <f t="array" aca="1" ref="H133" ca="1">IFERROR(INDEX(client,SMALL(IF(site=$G133,ROW(zone)-1,""),COLUMN(A:A))),"")</f>
        <v/>
      </c>
      <c r="I133" s="11" t="str">
        <f t="array" aca="1" ref="I133" ca="1">IFERROR(INDEX(client,SMALL(IF(site=$G133,ROW(zone)-1,""),COLUMN(B:B))),"")</f>
        <v/>
      </c>
      <c r="J133" s="11" t="str">
        <f t="array" aca="1" ref="J133" ca="1">IFERROR(INDEX(client,SMALL(IF(site=$G133,ROW(zone)-1,""),COLUMN(C:C))),"")</f>
        <v/>
      </c>
      <c r="K133" s="11" t="str">
        <f t="array" aca="1" ref="K133" ca="1">IFERROR(INDEX(client,SMALL(IF(site=$G133,ROW(zone)-1,""),COLUMN(D:D))),"")</f>
        <v/>
      </c>
      <c r="L133" s="11" t="str">
        <f t="array" aca="1" ref="L133" ca="1">IFERROR(INDEX(client,SMALL(IF(site=$G133,ROW(zone)-1,""),COLUMN(E:E))),"")</f>
        <v/>
      </c>
      <c r="M133" s="11" t="str">
        <f t="array" aca="1" ref="M133" ca="1">IFERROR(INDEX(client,SMALL(IF(site=$G133,ROW(zone)-1,""),COLUMN(F:F))),"")</f>
        <v/>
      </c>
      <c r="N133" s="11" t="str">
        <f t="array" aca="1" ref="N133" ca="1">IFERROR(INDEX(client,SMALL(IF(site=$G133,ROW(zone)-1,""),COLUMN(G:G))),"")</f>
        <v/>
      </c>
      <c r="O133" s="11" t="str">
        <f t="array" aca="1" ref="O133" ca="1">IFERROR(INDEX(client,SMALL(IF(site=$G133,ROW(zone)-1,""),COLUMN(H:H))),"")</f>
        <v/>
      </c>
      <c r="S133" t="str">
        <f>BD!A133&amp;BD!B133</f>
        <v>APACJapan</v>
      </c>
    </row>
    <row r="134" spans="1:19">
      <c r="A134" t="str">
        <f t="array" aca="1" ref="A134" ca="1">INDEX(zone,MATCH(SMALL(COUNTIF(conca,"&lt;="&amp;conca),ROW(A133)),COUNTIF(conca,"&lt;="&amp;conca),0))</f>
        <v>EMEI</v>
      </c>
      <c r="B134" t="str">
        <f t="array" aca="1" ref="B134" ca="1">INDEX(country,MATCH(SMALL(COUNTIF(conca,"&lt;="&amp;conca),ROW(B133)),COUNTIF(conca,"&lt;="&amp;conca),0))</f>
        <v>United Kingdom</v>
      </c>
      <c r="C134" t="str">
        <f t="array" aca="1" ref="C134" ca="1">INDEX(site,SMALL(IF((zone=$A134)*(country=B134),ROW(zone)-1,""),SUMPRODUCT(--(A$2:A134&amp;B$2:B134=A134&amp;B134))))</f>
        <v>WGBDHARV1 - HARVEY NICHOLS</v>
      </c>
      <c r="D134">
        <f ca="1">SUMPRODUCT(--(A$2:A134&amp;B$2:B134&amp;C$2:C134=A134&amp;B134&amp;C134))</f>
        <v>1</v>
      </c>
      <c r="E134" s="10" t="e">
        <f t="array" aca="1" ref="E134" ca="1">INDEX(bdtri,SMALL(IF(cold=1,ROW(cold)-1,""),ROW($A133)),COLUMN(A:A))</f>
        <v>#NUM!</v>
      </c>
      <c r="F134" s="10" t="e">
        <f t="array" aca="1" ref="F134" ca="1">INDEX(bdtri,SMALL(IF(cold=1,ROW(cold)-1,""),ROW($A133)),COLUMN(B:B))</f>
        <v>#NUM!</v>
      </c>
      <c r="G134" s="10" t="e">
        <f t="array" aca="1" ref="G134" ca="1">INDEX(bdtri,SMALL(IF(cold=1,ROW(cold)-1,""),ROW($A133)),COLUMN(C:C))</f>
        <v>#NUM!</v>
      </c>
      <c r="H134" s="11" t="str">
        <f t="array" aca="1" ref="H134" ca="1">IFERROR(INDEX(client,SMALL(IF(site=$G134,ROW(zone)-1,""),COLUMN(A:A))),"")</f>
        <v/>
      </c>
      <c r="I134" s="11" t="str">
        <f t="array" aca="1" ref="I134" ca="1">IFERROR(INDEX(client,SMALL(IF(site=$G134,ROW(zone)-1,""),COLUMN(B:B))),"")</f>
        <v/>
      </c>
      <c r="J134" s="11" t="str">
        <f t="array" aca="1" ref="J134" ca="1">IFERROR(INDEX(client,SMALL(IF(site=$G134,ROW(zone)-1,""),COLUMN(C:C))),"")</f>
        <v/>
      </c>
      <c r="K134" s="11" t="str">
        <f t="array" aca="1" ref="K134" ca="1">IFERROR(INDEX(client,SMALL(IF(site=$G134,ROW(zone)-1,""),COLUMN(D:D))),"")</f>
        <v/>
      </c>
      <c r="L134" s="11" t="str">
        <f t="array" aca="1" ref="L134" ca="1">IFERROR(INDEX(client,SMALL(IF(site=$G134,ROW(zone)-1,""),COLUMN(E:E))),"")</f>
        <v/>
      </c>
      <c r="M134" s="11" t="str">
        <f t="array" aca="1" ref="M134" ca="1">IFERROR(INDEX(client,SMALL(IF(site=$G134,ROW(zone)-1,""),COLUMN(F:F))),"")</f>
        <v/>
      </c>
      <c r="N134" s="11" t="str">
        <f t="array" aca="1" ref="N134" ca="1">IFERROR(INDEX(client,SMALL(IF(site=$G134,ROW(zone)-1,""),COLUMN(G:G))),"")</f>
        <v/>
      </c>
      <c r="O134" s="11" t="str">
        <f t="array" aca="1" ref="O134" ca="1">IFERROR(INDEX(client,SMALL(IF(site=$G134,ROW(zone)-1,""),COLUMN(H:H))),"")</f>
        <v/>
      </c>
      <c r="S134" t="str">
        <f>BD!A134&amp;BD!B134</f>
        <v>EMEISwitzerland</v>
      </c>
    </row>
    <row r="135" spans="1:19">
      <c r="A135" t="str">
        <f t="array" aca="1" ref="A135" ca="1">INDEX(zone,MATCH(SMALL(COUNTIF(conca,"&lt;="&amp;conca),ROW(A134)),COUNTIF(conca,"&lt;="&amp;conca),0))</f>
        <v>EMEI</v>
      </c>
      <c r="B135" t="str">
        <f t="array" aca="1" ref="B135" ca="1">INDEX(country,MATCH(SMALL(COUNTIF(conca,"&lt;="&amp;conca),ROW(B134)),COUNTIF(conca,"&lt;="&amp;conca),0))</f>
        <v>United Kingdom</v>
      </c>
      <c r="C135" t="str">
        <f t="array" aca="1" ref="C135" ca="1">INDEX(site,SMALL(IF((zone=$A135)*(country=B135),ROW(zone)-1,""),SUMPRODUCT(--(A$2:A135&amp;B$2:B135=A135&amp;B135))))</f>
        <v>WGBDHARV1 - HARVEY NICHOLS</v>
      </c>
      <c r="D135">
        <f ca="1">SUMPRODUCT(--(A$2:A135&amp;B$2:B135&amp;C$2:C135=A135&amp;B135&amp;C135))</f>
        <v>2</v>
      </c>
      <c r="E135" s="10" t="e">
        <f t="array" aca="1" ref="E135" ca="1">INDEX(bdtri,SMALL(IF(cold=1,ROW(cold)-1,""),ROW($A134)),COLUMN(A:A))</f>
        <v>#NUM!</v>
      </c>
      <c r="F135" s="10" t="e">
        <f t="array" aca="1" ref="F135" ca="1">INDEX(bdtri,SMALL(IF(cold=1,ROW(cold)-1,""),ROW($A134)),COLUMN(B:B))</f>
        <v>#NUM!</v>
      </c>
      <c r="G135" s="10" t="e">
        <f t="array" aca="1" ref="G135" ca="1">INDEX(bdtri,SMALL(IF(cold=1,ROW(cold)-1,""),ROW($A134)),COLUMN(C:C))</f>
        <v>#NUM!</v>
      </c>
      <c r="H135" s="11" t="str">
        <f t="array" aca="1" ref="H135" ca="1">IFERROR(INDEX(client,SMALL(IF(site=$G135,ROW(zone)-1,""),COLUMN(A:A))),"")</f>
        <v/>
      </c>
      <c r="I135" s="11" t="str">
        <f t="array" aca="1" ref="I135" ca="1">IFERROR(INDEX(client,SMALL(IF(site=$G135,ROW(zone)-1,""),COLUMN(B:B))),"")</f>
        <v/>
      </c>
      <c r="J135" s="11" t="str">
        <f t="array" aca="1" ref="J135" ca="1">IFERROR(INDEX(client,SMALL(IF(site=$G135,ROW(zone)-1,""),COLUMN(C:C))),"")</f>
        <v/>
      </c>
      <c r="K135" s="11" t="str">
        <f t="array" aca="1" ref="K135" ca="1">IFERROR(INDEX(client,SMALL(IF(site=$G135,ROW(zone)-1,""),COLUMN(D:D))),"")</f>
        <v/>
      </c>
      <c r="L135" s="11" t="str">
        <f t="array" aca="1" ref="L135" ca="1">IFERROR(INDEX(client,SMALL(IF(site=$G135,ROW(zone)-1,""),COLUMN(E:E))),"")</f>
        <v/>
      </c>
      <c r="M135" s="11" t="str">
        <f t="array" aca="1" ref="M135" ca="1">IFERROR(INDEX(client,SMALL(IF(site=$G135,ROW(zone)-1,""),COLUMN(F:F))),"")</f>
        <v/>
      </c>
      <c r="N135" s="11" t="str">
        <f t="array" aca="1" ref="N135" ca="1">IFERROR(INDEX(client,SMALL(IF(site=$G135,ROW(zone)-1,""),COLUMN(G:G))),"")</f>
        <v/>
      </c>
      <c r="O135" s="11" t="str">
        <f t="array" aca="1" ref="O135" ca="1">IFERROR(INDEX(client,SMALL(IF(site=$G135,ROW(zone)-1,""),COLUMN(H:H))),"")</f>
        <v/>
      </c>
      <c r="S135" t="str">
        <f>BD!A135&amp;BD!B135</f>
        <v>AMERICASUnited States</v>
      </c>
    </row>
    <row r="136" spans="1:19">
      <c r="A136" t="str">
        <f t="array" aca="1" ref="A136" ca="1">INDEX(zone,MATCH(SMALL(COUNTIF(conca,"&lt;="&amp;conca),ROW(A135)),COUNTIF(conca,"&lt;="&amp;conca),0))</f>
        <v>EMEI</v>
      </c>
      <c r="B136" t="str">
        <f t="array" aca="1" ref="B136" ca="1">INDEX(country,MATCH(SMALL(COUNTIF(conca,"&lt;="&amp;conca),ROW(B135)),COUNTIF(conca,"&lt;="&amp;conca),0))</f>
        <v>United Kingdom</v>
      </c>
      <c r="C136" t="str">
        <f t="array" aca="1" ref="C136" ca="1">INDEX(site,SMALL(IF((zone=$A136)*(country=B136),ROW(zone)-1,""),SUMPRODUCT(--(A$2:A136&amp;B$2:B136=A136&amp;B136))))</f>
        <v>WGBDHARV1 - HARVEY NICHOLS</v>
      </c>
      <c r="D136">
        <f ca="1">SUMPRODUCT(--(A$2:A136&amp;B$2:B136&amp;C$2:C136=A136&amp;B136&amp;C136))</f>
        <v>3</v>
      </c>
      <c r="E136" s="10" t="e">
        <f t="array" aca="1" ref="E136" ca="1">INDEX(bdtri,SMALL(IF(cold=1,ROW(cold)-1,""),ROW($A135)),COLUMN(A:A))</f>
        <v>#NUM!</v>
      </c>
      <c r="F136" s="10" t="e">
        <f t="array" aca="1" ref="F136" ca="1">INDEX(bdtri,SMALL(IF(cold=1,ROW(cold)-1,""),ROW($A135)),COLUMN(B:B))</f>
        <v>#NUM!</v>
      </c>
      <c r="G136" s="10" t="e">
        <f t="array" aca="1" ref="G136" ca="1">INDEX(bdtri,SMALL(IF(cold=1,ROW(cold)-1,""),ROW($A135)),COLUMN(C:C))</f>
        <v>#NUM!</v>
      </c>
      <c r="H136" s="11" t="str">
        <f t="array" aca="1" ref="H136" ca="1">IFERROR(INDEX(client,SMALL(IF(site=$G136,ROW(zone)-1,""),COLUMN(A:A))),"")</f>
        <v/>
      </c>
      <c r="I136" s="11" t="str">
        <f t="array" aca="1" ref="I136" ca="1">IFERROR(INDEX(client,SMALL(IF(site=$G136,ROW(zone)-1,""),COLUMN(B:B))),"")</f>
        <v/>
      </c>
      <c r="J136" s="11" t="str">
        <f t="array" aca="1" ref="J136" ca="1">IFERROR(INDEX(client,SMALL(IF(site=$G136,ROW(zone)-1,""),COLUMN(C:C))),"")</f>
        <v/>
      </c>
      <c r="K136" s="11" t="str">
        <f t="array" aca="1" ref="K136" ca="1">IFERROR(INDEX(client,SMALL(IF(site=$G136,ROW(zone)-1,""),COLUMN(D:D))),"")</f>
        <v/>
      </c>
      <c r="L136" s="11" t="str">
        <f t="array" aca="1" ref="L136" ca="1">IFERROR(INDEX(client,SMALL(IF(site=$G136,ROW(zone)-1,""),COLUMN(E:E))),"")</f>
        <v/>
      </c>
      <c r="M136" s="11" t="str">
        <f t="array" aca="1" ref="M136" ca="1">IFERROR(INDEX(client,SMALL(IF(site=$G136,ROW(zone)-1,""),COLUMN(F:F))),"")</f>
        <v/>
      </c>
      <c r="N136" s="11" t="str">
        <f t="array" aca="1" ref="N136" ca="1">IFERROR(INDEX(client,SMALL(IF(site=$G136,ROW(zone)-1,""),COLUMN(G:G))),"")</f>
        <v/>
      </c>
      <c r="O136" s="11" t="str">
        <f t="array" aca="1" ref="O136" ca="1">IFERROR(INDEX(client,SMALL(IF(site=$G136,ROW(zone)-1,""),COLUMN(H:H))),"")</f>
        <v/>
      </c>
      <c r="S136" t="str">
        <f>BD!A136&amp;BD!B136</f>
        <v>AMERICASUnited States</v>
      </c>
    </row>
    <row r="137" spans="1:19">
      <c r="A137" t="str">
        <f t="array" aca="1" ref="A137" ca="1">INDEX(zone,MATCH(SMALL(COUNTIF(conca,"&lt;="&amp;conca),ROW(A136)),COUNTIF(conca,"&lt;="&amp;conca),0))</f>
        <v>EMEI</v>
      </c>
      <c r="B137" t="str">
        <f t="array" aca="1" ref="B137" ca="1">INDEX(country,MATCH(SMALL(COUNTIF(conca,"&lt;="&amp;conca),ROW(B136)),COUNTIF(conca,"&lt;="&amp;conca),0))</f>
        <v>United Kingdom</v>
      </c>
      <c r="C137" t="str">
        <f t="array" aca="1" ref="C137" ca="1">INDEX(site,SMALL(IF((zone=$A137)*(country=B137),ROW(zone)-1,""),SUMPRODUCT(--(A$2:A137&amp;B$2:B137=A137&amp;B137))))</f>
        <v>WGBDHOUS1 - HOUSE OF FRASER</v>
      </c>
      <c r="D137">
        <f ca="1">SUMPRODUCT(--(A$2:A137&amp;B$2:B137&amp;C$2:C137=A137&amp;B137&amp;C137))</f>
        <v>1</v>
      </c>
      <c r="E137" s="10" t="e">
        <f t="array" aca="1" ref="E137" ca="1">INDEX(bdtri,SMALL(IF(cold=1,ROW(cold)-1,""),ROW($A136)),COLUMN(A:A))</f>
        <v>#NUM!</v>
      </c>
      <c r="F137" s="10" t="e">
        <f t="array" aca="1" ref="F137" ca="1">INDEX(bdtri,SMALL(IF(cold=1,ROW(cold)-1,""),ROW($A136)),COLUMN(B:B))</f>
        <v>#NUM!</v>
      </c>
      <c r="G137" s="10" t="e">
        <f t="array" aca="1" ref="G137" ca="1">INDEX(bdtri,SMALL(IF(cold=1,ROW(cold)-1,""),ROW($A136)),COLUMN(C:C))</f>
        <v>#NUM!</v>
      </c>
      <c r="H137" s="11" t="str">
        <f t="array" aca="1" ref="H137" ca="1">IFERROR(INDEX(client,SMALL(IF(site=$G137,ROW(zone)-1,""),COLUMN(A:A))),"")</f>
        <v/>
      </c>
      <c r="I137" s="11" t="str">
        <f t="array" aca="1" ref="I137" ca="1">IFERROR(INDEX(client,SMALL(IF(site=$G137,ROW(zone)-1,""),COLUMN(B:B))),"")</f>
        <v/>
      </c>
      <c r="J137" s="11" t="str">
        <f t="array" aca="1" ref="J137" ca="1">IFERROR(INDEX(client,SMALL(IF(site=$G137,ROW(zone)-1,""),COLUMN(C:C))),"")</f>
        <v/>
      </c>
      <c r="K137" s="11" t="str">
        <f t="array" aca="1" ref="K137" ca="1">IFERROR(INDEX(client,SMALL(IF(site=$G137,ROW(zone)-1,""),COLUMN(D:D))),"")</f>
        <v/>
      </c>
      <c r="L137" s="11" t="str">
        <f t="array" aca="1" ref="L137" ca="1">IFERROR(INDEX(client,SMALL(IF(site=$G137,ROW(zone)-1,""),COLUMN(E:E))),"")</f>
        <v/>
      </c>
      <c r="M137" s="11" t="str">
        <f t="array" aca="1" ref="M137" ca="1">IFERROR(INDEX(client,SMALL(IF(site=$G137,ROW(zone)-1,""),COLUMN(F:F))),"")</f>
        <v/>
      </c>
      <c r="N137" s="11" t="str">
        <f t="array" aca="1" ref="N137" ca="1">IFERROR(INDEX(client,SMALL(IF(site=$G137,ROW(zone)-1,""),COLUMN(G:G))),"")</f>
        <v/>
      </c>
      <c r="O137" s="11" t="str">
        <f t="array" aca="1" ref="O137" ca="1">IFERROR(INDEX(client,SMALL(IF(site=$G137,ROW(zone)-1,""),COLUMN(H:H))),"")</f>
        <v/>
      </c>
      <c r="S137" t="str">
        <f>BD!A137&amp;BD!B137</f>
        <v>AMERICASUnited States</v>
      </c>
    </row>
    <row r="138" spans="1:19">
      <c r="A138" t="str">
        <f t="array" aca="1" ref="A138" ca="1">INDEX(zone,MATCH(SMALL(COUNTIF(conca,"&lt;="&amp;conca),ROW(A137)),COUNTIF(conca,"&lt;="&amp;conca),0))</f>
        <v>EMEI</v>
      </c>
      <c r="B138" t="str">
        <f t="array" aca="1" ref="B138" ca="1">INDEX(country,MATCH(SMALL(COUNTIF(conca,"&lt;="&amp;conca),ROW(B137)),COUNTIF(conca,"&lt;="&amp;conca),0))</f>
        <v>United Kingdom</v>
      </c>
      <c r="C138" t="str">
        <f t="array" aca="1" ref="C138" ca="1">INDEX(site,SMALL(IF((zone=$A138)*(country=B138),ROW(zone)-1,""),SUMPRODUCT(--(A$2:A138&amp;B$2:B138=A138&amp;B138))))</f>
        <v>WGBDSELF1 - SELFRIDGES AND CO</v>
      </c>
      <c r="D138">
        <f ca="1">SUMPRODUCT(--(A$2:A138&amp;B$2:B138&amp;C$2:C138=A138&amp;B138&amp;C138))</f>
        <v>1</v>
      </c>
      <c r="E138" s="10" t="e">
        <f t="array" aca="1" ref="E138" ca="1">INDEX(bdtri,SMALL(IF(cold=1,ROW(cold)-1,""),ROW($A137)),COLUMN(A:A))</f>
        <v>#NUM!</v>
      </c>
      <c r="F138" s="10" t="e">
        <f t="array" aca="1" ref="F138" ca="1">INDEX(bdtri,SMALL(IF(cold=1,ROW(cold)-1,""),ROW($A137)),COLUMN(B:B))</f>
        <v>#NUM!</v>
      </c>
      <c r="G138" s="10" t="e">
        <f t="array" aca="1" ref="G138" ca="1">INDEX(bdtri,SMALL(IF(cold=1,ROW(cold)-1,""),ROW($A137)),COLUMN(C:C))</f>
        <v>#NUM!</v>
      </c>
      <c r="H138" s="11" t="str">
        <f t="array" aca="1" ref="H138" ca="1">IFERROR(INDEX(client,SMALL(IF(site=$G138,ROW(zone)-1,""),COLUMN(A:A))),"")</f>
        <v/>
      </c>
      <c r="I138" s="11" t="str">
        <f t="array" aca="1" ref="I138" ca="1">IFERROR(INDEX(client,SMALL(IF(site=$G138,ROW(zone)-1,""),COLUMN(B:B))),"")</f>
        <v/>
      </c>
      <c r="J138" s="11" t="str">
        <f t="array" aca="1" ref="J138" ca="1">IFERROR(INDEX(client,SMALL(IF(site=$G138,ROW(zone)-1,""),COLUMN(C:C))),"")</f>
        <v/>
      </c>
      <c r="K138" s="11" t="str">
        <f t="array" aca="1" ref="K138" ca="1">IFERROR(INDEX(client,SMALL(IF(site=$G138,ROW(zone)-1,""),COLUMN(D:D))),"")</f>
        <v/>
      </c>
      <c r="L138" s="11" t="str">
        <f t="array" aca="1" ref="L138" ca="1">IFERROR(INDEX(client,SMALL(IF(site=$G138,ROW(zone)-1,""),COLUMN(E:E))),"")</f>
        <v/>
      </c>
      <c r="M138" s="11" t="str">
        <f t="array" aca="1" ref="M138" ca="1">IFERROR(INDEX(client,SMALL(IF(site=$G138,ROW(zone)-1,""),COLUMN(F:F))),"")</f>
        <v/>
      </c>
      <c r="N138" s="11" t="str">
        <f t="array" aca="1" ref="N138" ca="1">IFERROR(INDEX(client,SMALL(IF(site=$G138,ROW(zone)-1,""),COLUMN(G:G))),"")</f>
        <v/>
      </c>
      <c r="O138" s="11" t="str">
        <f t="array" aca="1" ref="O138" ca="1">IFERROR(INDEX(client,SMALL(IF(site=$G138,ROW(zone)-1,""),COLUMN(H:H))),"")</f>
        <v/>
      </c>
      <c r="S138" t="str">
        <f>BD!A138&amp;BD!B138</f>
        <v>AMERICASUnited States</v>
      </c>
    </row>
    <row r="139" spans="1:19">
      <c r="A139" t="str">
        <f t="array" aca="1" ref="A139" ca="1">INDEX(zone,MATCH(SMALL(COUNTIF(conca,"&lt;="&amp;conca),ROW(A138)),COUNTIF(conca,"&lt;="&amp;conca),0))</f>
        <v>EMEI</v>
      </c>
      <c r="B139" t="str">
        <f t="array" aca="1" ref="B139" ca="1">INDEX(country,MATCH(SMALL(COUNTIF(conca,"&lt;="&amp;conca),ROW(B138)),COUNTIF(conca,"&lt;="&amp;conca),0))</f>
        <v>United Kingdom</v>
      </c>
      <c r="C139" t="str">
        <f t="array" aca="1" ref="C139" ca="1">INDEX(site,SMALL(IF((zone=$A139)*(country=B139),ROW(zone)-1,""),SUMPRODUCT(--(A$2:A139&amp;B$2:B139=A139&amp;B139))))</f>
        <v>WGBDMATC1 - MATCHESFASHION LIMITED</v>
      </c>
      <c r="D139">
        <f ca="1">SUMPRODUCT(--(A$2:A139&amp;B$2:B139&amp;C$2:C139=A139&amp;B139&amp;C139))</f>
        <v>1</v>
      </c>
      <c r="E139" s="10" t="e">
        <f t="array" aca="1" ref="E139" ca="1">INDEX(bdtri,SMALL(IF(cold=1,ROW(cold)-1,""),ROW($A138)),COLUMN(A:A))</f>
        <v>#NUM!</v>
      </c>
      <c r="F139" s="10" t="e">
        <f t="array" aca="1" ref="F139" ca="1">INDEX(bdtri,SMALL(IF(cold=1,ROW(cold)-1,""),ROW($A138)),COLUMN(B:B))</f>
        <v>#NUM!</v>
      </c>
      <c r="G139" s="10" t="e">
        <f t="array" aca="1" ref="G139" ca="1">INDEX(bdtri,SMALL(IF(cold=1,ROW(cold)-1,""),ROW($A138)),COLUMN(C:C))</f>
        <v>#NUM!</v>
      </c>
      <c r="H139" s="11" t="str">
        <f t="array" aca="1" ref="H139" ca="1">IFERROR(INDEX(client,SMALL(IF(site=$G139,ROW(zone)-1,""),COLUMN(A:A))),"")</f>
        <v/>
      </c>
      <c r="I139" s="11" t="str">
        <f t="array" aca="1" ref="I139" ca="1">IFERROR(INDEX(client,SMALL(IF(site=$G139,ROW(zone)-1,""),COLUMN(B:B))),"")</f>
        <v/>
      </c>
      <c r="J139" s="11" t="str">
        <f t="array" aca="1" ref="J139" ca="1">IFERROR(INDEX(client,SMALL(IF(site=$G139,ROW(zone)-1,""),COLUMN(C:C))),"")</f>
        <v/>
      </c>
      <c r="K139" s="11" t="str">
        <f t="array" aca="1" ref="K139" ca="1">IFERROR(INDEX(client,SMALL(IF(site=$G139,ROW(zone)-1,""),COLUMN(D:D))),"")</f>
        <v/>
      </c>
      <c r="L139" s="11" t="str">
        <f t="array" aca="1" ref="L139" ca="1">IFERROR(INDEX(client,SMALL(IF(site=$G139,ROW(zone)-1,""),COLUMN(E:E))),"")</f>
        <v/>
      </c>
      <c r="M139" s="11" t="str">
        <f t="array" aca="1" ref="M139" ca="1">IFERROR(INDEX(client,SMALL(IF(site=$G139,ROW(zone)-1,""),COLUMN(F:F))),"")</f>
        <v/>
      </c>
      <c r="N139" s="11" t="str">
        <f t="array" aca="1" ref="N139" ca="1">IFERROR(INDEX(client,SMALL(IF(site=$G139,ROW(zone)-1,""),COLUMN(G:G))),"")</f>
        <v/>
      </c>
      <c r="O139" s="11" t="str">
        <f t="array" aca="1" ref="O139" ca="1">IFERROR(INDEX(client,SMALL(IF(site=$G139,ROW(zone)-1,""),COLUMN(H:H))),"")</f>
        <v/>
      </c>
      <c r="S139" t="str">
        <f>BD!A139&amp;BD!B139</f>
        <v>AMERICASUnited States</v>
      </c>
    </row>
    <row r="140" spans="1:19">
      <c r="A140" t="str">
        <f t="array" aca="1" ref="A140" ca="1">INDEX(zone,MATCH(SMALL(COUNTIF(conca,"&lt;="&amp;conca),ROW(A139)),COUNTIF(conca,"&lt;="&amp;conca),0))</f>
        <v>EMEI</v>
      </c>
      <c r="B140" t="str">
        <f t="array" aca="1" ref="B140" ca="1">INDEX(country,MATCH(SMALL(COUNTIF(conca,"&lt;="&amp;conca),ROW(B139)),COUNTIF(conca,"&lt;="&amp;conca),0))</f>
        <v>United Kingdom</v>
      </c>
      <c r="C140" t="str">
        <f t="array" aca="1" ref="C140" ca="1">INDEX(site,SMALL(IF((zone=$A140)*(country=B140),ROW(zone)-1,""),SUMPRODUCT(--(A$2:A140&amp;B$2:B140=A140&amp;B140))))</f>
        <v>WGBDMATC1 - MATCHESFASHION LIMITED</v>
      </c>
      <c r="D140">
        <f ca="1">SUMPRODUCT(--(A$2:A140&amp;B$2:B140&amp;C$2:C140=A140&amp;B140&amp;C140))</f>
        <v>2</v>
      </c>
      <c r="E140" s="10" t="e">
        <f t="array" aca="1" ref="E140" ca="1">INDEX(bdtri,SMALL(IF(cold=1,ROW(cold)-1,""),ROW($A139)),COLUMN(A:A))</f>
        <v>#NUM!</v>
      </c>
      <c r="F140" s="10" t="e">
        <f t="array" aca="1" ref="F140" ca="1">INDEX(bdtri,SMALL(IF(cold=1,ROW(cold)-1,""),ROW($A139)),COLUMN(B:B))</f>
        <v>#NUM!</v>
      </c>
      <c r="G140" s="10" t="e">
        <f t="array" aca="1" ref="G140" ca="1">INDEX(bdtri,SMALL(IF(cold=1,ROW(cold)-1,""),ROW($A139)),COLUMN(C:C))</f>
        <v>#NUM!</v>
      </c>
      <c r="H140" s="11" t="str">
        <f t="array" aca="1" ref="H140" ca="1">IFERROR(INDEX(client,SMALL(IF(site=$G140,ROW(zone)-1,""),COLUMN(A:A))),"")</f>
        <v/>
      </c>
      <c r="I140" s="11" t="str">
        <f t="array" aca="1" ref="I140" ca="1">IFERROR(INDEX(client,SMALL(IF(site=$G140,ROW(zone)-1,""),COLUMN(B:B))),"")</f>
        <v/>
      </c>
      <c r="J140" s="11" t="str">
        <f t="array" aca="1" ref="J140" ca="1">IFERROR(INDEX(client,SMALL(IF(site=$G140,ROW(zone)-1,""),COLUMN(C:C))),"")</f>
        <v/>
      </c>
      <c r="K140" s="11" t="str">
        <f t="array" aca="1" ref="K140" ca="1">IFERROR(INDEX(client,SMALL(IF(site=$G140,ROW(zone)-1,""),COLUMN(D:D))),"")</f>
        <v/>
      </c>
      <c r="L140" s="11" t="str">
        <f t="array" aca="1" ref="L140" ca="1">IFERROR(INDEX(client,SMALL(IF(site=$G140,ROW(zone)-1,""),COLUMN(E:E))),"")</f>
        <v/>
      </c>
      <c r="M140" s="11" t="str">
        <f t="array" aca="1" ref="M140" ca="1">IFERROR(INDEX(client,SMALL(IF(site=$G140,ROW(zone)-1,""),COLUMN(F:F))),"")</f>
        <v/>
      </c>
      <c r="N140" s="11" t="str">
        <f t="array" aca="1" ref="N140" ca="1">IFERROR(INDEX(client,SMALL(IF(site=$G140,ROW(zone)-1,""),COLUMN(G:G))),"")</f>
        <v/>
      </c>
      <c r="O140" s="11" t="str">
        <f t="array" aca="1" ref="O140" ca="1">IFERROR(INDEX(client,SMALL(IF(site=$G140,ROW(zone)-1,""),COLUMN(H:H))),"")</f>
        <v/>
      </c>
      <c r="S140" t="str">
        <f>BD!A140&amp;BD!B140</f>
        <v>EMEIUnited Kingdom</v>
      </c>
    </row>
    <row r="141" spans="1:19">
      <c r="A141" t="str">
        <f t="array" aca="1" ref="A141" ca="1">INDEX(zone,MATCH(SMALL(COUNTIF(conca,"&lt;="&amp;conca),ROW(A140)),COUNTIF(conca,"&lt;="&amp;conca),0))</f>
        <v>EMEI</v>
      </c>
      <c r="B141" t="str">
        <f t="array" aca="1" ref="B141" ca="1">INDEX(country,MATCH(SMALL(COUNTIF(conca,"&lt;="&amp;conca),ROW(B140)),COUNTIF(conca,"&lt;="&amp;conca),0))</f>
        <v>United Kingdom</v>
      </c>
      <c r="C141" t="str">
        <f t="array" aca="1" ref="C141" ca="1">INDEX(site,SMALL(IF((zone=$A141)*(country=B141),ROW(zone)-1,""),SUMPRODUCT(--(A$2:A141&amp;B$2:B141=A141&amp;B141))))</f>
        <v>WGBENETU1 - NET A PORTER</v>
      </c>
      <c r="D141">
        <f ca="1">SUMPRODUCT(--(A$2:A141&amp;B$2:B141&amp;C$2:C141=A141&amp;B141&amp;C141))</f>
        <v>1</v>
      </c>
      <c r="E141" s="10" t="e">
        <f t="array" aca="1" ref="E141" ca="1">INDEX(bdtri,SMALL(IF(cold=1,ROW(cold)-1,""),ROW($A140)),COLUMN(A:A))</f>
        <v>#NUM!</v>
      </c>
      <c r="F141" s="10" t="e">
        <f t="array" aca="1" ref="F141" ca="1">INDEX(bdtri,SMALL(IF(cold=1,ROW(cold)-1,""),ROW($A140)),COLUMN(B:B))</f>
        <v>#NUM!</v>
      </c>
      <c r="G141" s="10" t="e">
        <f t="array" aca="1" ref="G141" ca="1">INDEX(bdtri,SMALL(IF(cold=1,ROW(cold)-1,""),ROW($A140)),COLUMN(C:C))</f>
        <v>#NUM!</v>
      </c>
      <c r="H141" s="11" t="str">
        <f t="array" aca="1" ref="H141" ca="1">IFERROR(INDEX(client,SMALL(IF(site=$G141,ROW(zone)-1,""),COLUMN(A:A))),"")</f>
        <v/>
      </c>
      <c r="I141" s="11" t="str">
        <f t="array" aca="1" ref="I141" ca="1">IFERROR(INDEX(client,SMALL(IF(site=$G141,ROW(zone)-1,""),COLUMN(B:B))),"")</f>
        <v/>
      </c>
      <c r="J141" s="11" t="str">
        <f t="array" aca="1" ref="J141" ca="1">IFERROR(INDEX(client,SMALL(IF(site=$G141,ROW(zone)-1,""),COLUMN(C:C))),"")</f>
        <v/>
      </c>
      <c r="K141" s="11" t="str">
        <f t="array" aca="1" ref="K141" ca="1">IFERROR(INDEX(client,SMALL(IF(site=$G141,ROW(zone)-1,""),COLUMN(D:D))),"")</f>
        <v/>
      </c>
      <c r="L141" s="11" t="str">
        <f t="array" aca="1" ref="L141" ca="1">IFERROR(INDEX(client,SMALL(IF(site=$G141,ROW(zone)-1,""),COLUMN(E:E))),"")</f>
        <v/>
      </c>
      <c r="M141" s="11" t="str">
        <f t="array" aca="1" ref="M141" ca="1">IFERROR(INDEX(client,SMALL(IF(site=$G141,ROW(zone)-1,""),COLUMN(F:F))),"")</f>
        <v/>
      </c>
      <c r="N141" s="11" t="str">
        <f t="array" aca="1" ref="N141" ca="1">IFERROR(INDEX(client,SMALL(IF(site=$G141,ROW(zone)-1,""),COLUMN(G:G))),"")</f>
        <v/>
      </c>
      <c r="O141" s="11" t="str">
        <f t="array" aca="1" ref="O141" ca="1">IFERROR(INDEX(client,SMALL(IF(site=$G141,ROW(zone)-1,""),COLUMN(H:H))),"")</f>
        <v/>
      </c>
      <c r="S141" t="str">
        <f>BD!A141&amp;BD!B141</f>
        <v>EMEIUnited Kingdom</v>
      </c>
    </row>
    <row r="142" spans="1:19">
      <c r="A142" t="str">
        <f t="array" aca="1" ref="A142" ca="1">INDEX(zone,MATCH(SMALL(COUNTIF(conca,"&lt;="&amp;conca),ROW(A141)),COUNTIF(conca,"&lt;="&amp;conca),0))</f>
        <v>EMEI</v>
      </c>
      <c r="B142" t="str">
        <f t="array" aca="1" ref="B142" ca="1">INDEX(country,MATCH(SMALL(COUNTIF(conca,"&lt;="&amp;conca),ROW(B141)),COUNTIF(conca,"&lt;="&amp;conca),0))</f>
        <v>United Kingdom</v>
      </c>
      <c r="C142" t="str">
        <f t="array" aca="1" ref="C142" ca="1">INDEX(site,SMALL(IF((zone=$A142)*(country=B142),ROW(zone)-1,""),SUMPRODUCT(--(A$2:A142&amp;B$2:B142=A142&amp;B142))))</f>
        <v>WGBENETU1 - NET A PORTER</v>
      </c>
      <c r="D142">
        <f ca="1">SUMPRODUCT(--(A$2:A142&amp;B$2:B142&amp;C$2:C142=A142&amp;B142&amp;C142))</f>
        <v>2</v>
      </c>
      <c r="E142" s="10" t="e">
        <f t="array" aca="1" ref="E142" ca="1">INDEX(bdtri,SMALL(IF(cold=1,ROW(cold)-1,""),ROW($A141)),COLUMN(A:A))</f>
        <v>#NUM!</v>
      </c>
      <c r="F142" s="10" t="e">
        <f t="array" aca="1" ref="F142" ca="1">INDEX(bdtri,SMALL(IF(cold=1,ROW(cold)-1,""),ROW($A141)),COLUMN(B:B))</f>
        <v>#NUM!</v>
      </c>
      <c r="G142" s="10" t="e">
        <f t="array" aca="1" ref="G142" ca="1">INDEX(bdtri,SMALL(IF(cold=1,ROW(cold)-1,""),ROW($A141)),COLUMN(C:C))</f>
        <v>#NUM!</v>
      </c>
      <c r="H142" s="11" t="str">
        <f t="array" aca="1" ref="H142" ca="1">IFERROR(INDEX(client,SMALL(IF(site=$G142,ROW(zone)-1,""),COLUMN(A:A))),"")</f>
        <v/>
      </c>
      <c r="I142" s="11" t="str">
        <f t="array" aca="1" ref="I142" ca="1">IFERROR(INDEX(client,SMALL(IF(site=$G142,ROW(zone)-1,""),COLUMN(B:B))),"")</f>
        <v/>
      </c>
      <c r="J142" s="11" t="str">
        <f t="array" aca="1" ref="J142" ca="1">IFERROR(INDEX(client,SMALL(IF(site=$G142,ROW(zone)-1,""),COLUMN(C:C))),"")</f>
        <v/>
      </c>
      <c r="K142" s="11" t="str">
        <f t="array" aca="1" ref="K142" ca="1">IFERROR(INDEX(client,SMALL(IF(site=$G142,ROW(zone)-1,""),COLUMN(D:D))),"")</f>
        <v/>
      </c>
      <c r="L142" s="11" t="str">
        <f t="array" aca="1" ref="L142" ca="1">IFERROR(INDEX(client,SMALL(IF(site=$G142,ROW(zone)-1,""),COLUMN(E:E))),"")</f>
        <v/>
      </c>
      <c r="M142" s="11" t="str">
        <f t="array" aca="1" ref="M142" ca="1">IFERROR(INDEX(client,SMALL(IF(site=$G142,ROW(zone)-1,""),COLUMN(F:F))),"")</f>
        <v/>
      </c>
      <c r="N142" s="11" t="str">
        <f t="array" aca="1" ref="N142" ca="1">IFERROR(INDEX(client,SMALL(IF(site=$G142,ROW(zone)-1,""),COLUMN(G:G))),"")</f>
        <v/>
      </c>
      <c r="O142" s="11" t="str">
        <f t="array" aca="1" ref="O142" ca="1">IFERROR(INDEX(client,SMALL(IF(site=$G142,ROW(zone)-1,""),COLUMN(H:H))),"")</f>
        <v/>
      </c>
      <c r="S142" t="str">
        <f>BD!A142&amp;BD!B142</f>
        <v>EMEIGermany</v>
      </c>
    </row>
    <row r="143" spans="1:19">
      <c r="A143" t="str">
        <f t="array" aca="1" ref="A143" ca="1">INDEX(zone,MATCH(SMALL(COUNTIF(conca,"&lt;="&amp;conca),ROW(A142)),COUNTIF(conca,"&lt;="&amp;conca),0))</f>
        <v>N/A</v>
      </c>
      <c r="B143" t="str">
        <f t="array" aca="1" ref="B143" ca="1">INDEX(country,MATCH(SMALL(COUNTIF(conca,"&lt;="&amp;conca),ROW(B142)),COUNTIF(conca,"&lt;="&amp;conca),0))</f>
        <v>N/A</v>
      </c>
      <c r="C143" t="str">
        <f t="array" aca="1" ref="C143" ca="1">INDEX(site,SMALL(IF((zone=$A143)*(country=B143),ROW(zone)-1,""),SUMPRODUCT(--(A$2:A143&amp;B$2:B143=A143&amp;B143))))</f>
        <v>N/A - N/A</v>
      </c>
      <c r="D143">
        <f ca="1">SUMPRODUCT(--(A$2:A143&amp;B$2:B143&amp;C$2:C143=A143&amp;B143&amp;C143))</f>
        <v>1</v>
      </c>
      <c r="E143" s="10" t="e">
        <f t="array" aca="1" ref="E143" ca="1">INDEX(bdtri,SMALL(IF(cold=1,ROW(cold)-1,""),ROW($A142)),COLUMN(A:A))</f>
        <v>#NUM!</v>
      </c>
      <c r="F143" s="10" t="e">
        <f t="array" aca="1" ref="F143" ca="1">INDEX(bdtri,SMALL(IF(cold=1,ROW(cold)-1,""),ROW($A142)),COLUMN(B:B))</f>
        <v>#NUM!</v>
      </c>
      <c r="G143" s="10" t="e">
        <f t="array" aca="1" ref="G143" ca="1">INDEX(bdtri,SMALL(IF(cold=1,ROW(cold)-1,""),ROW($A142)),COLUMN(C:C))</f>
        <v>#NUM!</v>
      </c>
      <c r="H143" s="11" t="str">
        <f t="array" aca="1" ref="H143" ca="1">IFERROR(INDEX(client,SMALL(IF(site=$G143,ROW(zone)-1,""),COLUMN(A:A))),"")</f>
        <v/>
      </c>
      <c r="I143" s="11" t="str">
        <f t="array" aca="1" ref="I143" ca="1">IFERROR(INDEX(client,SMALL(IF(site=$G143,ROW(zone)-1,""),COLUMN(B:B))),"")</f>
        <v/>
      </c>
      <c r="J143" s="11" t="str">
        <f t="array" aca="1" ref="J143" ca="1">IFERROR(INDEX(client,SMALL(IF(site=$G143,ROW(zone)-1,""),COLUMN(C:C))),"")</f>
        <v/>
      </c>
      <c r="K143" s="11" t="str">
        <f t="array" aca="1" ref="K143" ca="1">IFERROR(INDEX(client,SMALL(IF(site=$G143,ROW(zone)-1,""),COLUMN(D:D))),"")</f>
        <v/>
      </c>
      <c r="L143" s="11" t="str">
        <f t="array" aca="1" ref="L143" ca="1">IFERROR(INDEX(client,SMALL(IF(site=$G143,ROW(zone)-1,""),COLUMN(E:E))),"")</f>
        <v/>
      </c>
      <c r="M143" s="11" t="str">
        <f t="array" aca="1" ref="M143" ca="1">IFERROR(INDEX(client,SMALL(IF(site=$G143,ROW(zone)-1,""),COLUMN(F:F))),"")</f>
        <v/>
      </c>
      <c r="N143" s="11" t="str">
        <f t="array" aca="1" ref="N143" ca="1">IFERROR(INDEX(client,SMALL(IF(site=$G143,ROW(zone)-1,""),COLUMN(G:G))),"")</f>
        <v/>
      </c>
      <c r="O143" s="11" t="str">
        <f t="array" aca="1" ref="O143" ca="1">IFERROR(INDEX(client,SMALL(IF(site=$G143,ROW(zone)-1,""),COLUMN(H:H))),"")</f>
        <v/>
      </c>
      <c r="S143" t="str">
        <f>BD!A143&amp;BD!B143</f>
        <v>AMERICASUnited States</v>
      </c>
    </row>
    <row r="144" spans="1:19">
      <c r="A144" t="str">
        <f t="array" aca="1" ref="A144" ca="1">INDEX(zone,MATCH(SMALL(COUNTIF(conca,"&lt;="&amp;conca),ROW(A143)),COUNTIF(conca,"&lt;="&amp;conca),0))</f>
        <v>N/A</v>
      </c>
      <c r="B144" t="str">
        <f t="array" aca="1" ref="B144" ca="1">INDEX(country,MATCH(SMALL(COUNTIF(conca,"&lt;="&amp;conca),ROW(B143)),COUNTIF(conca,"&lt;="&amp;conca),0))</f>
        <v>N/A</v>
      </c>
      <c r="C144" t="str">
        <f t="array" aca="1" ref="C144" ca="1">INDEX(site,SMALL(IF((zone=$A144)*(country=B144),ROW(zone)-1,""),SUMPRODUCT(--(A$2:A144&amp;B$2:B144=A144&amp;B144))))</f>
        <v>N/A - N/A</v>
      </c>
      <c r="D144">
        <f ca="1">SUMPRODUCT(--(A$2:A144&amp;B$2:B144&amp;C$2:C144=A144&amp;B144&amp;C144))</f>
        <v>2</v>
      </c>
      <c r="E144" s="10" t="e">
        <f t="array" aca="1" ref="E144" ca="1">INDEX(bdtri,SMALL(IF(cold=1,ROW(cold)-1,""),ROW($A143)),COLUMN(A:A))</f>
        <v>#NUM!</v>
      </c>
      <c r="F144" s="10" t="e">
        <f t="array" aca="1" ref="F144" ca="1">INDEX(bdtri,SMALL(IF(cold=1,ROW(cold)-1,""),ROW($A143)),COLUMN(B:B))</f>
        <v>#NUM!</v>
      </c>
      <c r="G144" s="10" t="e">
        <f t="array" aca="1" ref="G144" ca="1">INDEX(bdtri,SMALL(IF(cold=1,ROW(cold)-1,""),ROW($A143)),COLUMN(C:C))</f>
        <v>#NUM!</v>
      </c>
      <c r="H144" s="11" t="str">
        <f t="array" aca="1" ref="H144" ca="1">IFERROR(INDEX(client,SMALL(IF(site=$G144,ROW(zone)-1,""),COLUMN(A:A))),"")</f>
        <v/>
      </c>
      <c r="I144" s="11" t="str">
        <f t="array" aca="1" ref="I144" ca="1">IFERROR(INDEX(client,SMALL(IF(site=$G144,ROW(zone)-1,""),COLUMN(B:B))),"")</f>
        <v/>
      </c>
      <c r="J144" s="11" t="str">
        <f t="array" aca="1" ref="J144" ca="1">IFERROR(INDEX(client,SMALL(IF(site=$G144,ROW(zone)-1,""),COLUMN(C:C))),"")</f>
        <v/>
      </c>
      <c r="K144" s="11" t="str">
        <f t="array" aca="1" ref="K144" ca="1">IFERROR(INDEX(client,SMALL(IF(site=$G144,ROW(zone)-1,""),COLUMN(D:D))),"")</f>
        <v/>
      </c>
      <c r="L144" s="11" t="str">
        <f t="array" aca="1" ref="L144" ca="1">IFERROR(INDEX(client,SMALL(IF(site=$G144,ROW(zone)-1,""),COLUMN(E:E))),"")</f>
        <v/>
      </c>
      <c r="M144" s="11" t="str">
        <f t="array" aca="1" ref="M144" ca="1">IFERROR(INDEX(client,SMALL(IF(site=$G144,ROW(zone)-1,""),COLUMN(F:F))),"")</f>
        <v/>
      </c>
      <c r="N144" s="11" t="str">
        <f t="array" aca="1" ref="N144" ca="1">IFERROR(INDEX(client,SMALL(IF(site=$G144,ROW(zone)-1,""),COLUMN(G:G))),"")</f>
        <v/>
      </c>
      <c r="O144" s="11" t="str">
        <f t="array" aca="1" ref="O144" ca="1">IFERROR(INDEX(client,SMALL(IF(site=$G144,ROW(zone)-1,""),COLUMN(H:H))),"")</f>
        <v/>
      </c>
      <c r="S144" t="str">
        <f>BD!A144&amp;BD!B144</f>
        <v>AMERICASUnited States</v>
      </c>
    </row>
    <row r="145" spans="1:19">
      <c r="A145" t="str">
        <f t="array" aca="1" ref="A145" ca="1">INDEX(zone,MATCH(SMALL(COUNTIF(conca,"&lt;="&amp;conca),ROW(A144)),COUNTIF(conca,"&lt;="&amp;conca),0))</f>
        <v>N/A</v>
      </c>
      <c r="B145" t="str">
        <f t="array" aca="1" ref="B145" ca="1">INDEX(country,MATCH(SMALL(COUNTIF(conca,"&lt;="&amp;conca),ROW(B144)),COUNTIF(conca,"&lt;="&amp;conca),0))</f>
        <v>N/A</v>
      </c>
      <c r="C145" t="str">
        <f t="array" aca="1" ref="C145" ca="1">INDEX(site,SMALL(IF((zone=$A145)*(country=B145),ROW(zone)-1,""),SUMPRODUCT(--(A$2:A145&amp;B$2:B145=A145&amp;B145))))</f>
        <v>N/A - N/A</v>
      </c>
      <c r="D145">
        <f ca="1">SUMPRODUCT(--(A$2:A145&amp;B$2:B145&amp;C$2:C145=A145&amp;B145&amp;C145))</f>
        <v>3</v>
      </c>
      <c r="E145" s="10" t="e">
        <f t="array" aca="1" ref="E145" ca="1">INDEX(bdtri,SMALL(IF(cold=1,ROW(cold)-1,""),ROW($A144)),COLUMN(A:A))</f>
        <v>#NUM!</v>
      </c>
      <c r="F145" s="10" t="e">
        <f t="array" aca="1" ref="F145" ca="1">INDEX(bdtri,SMALL(IF(cold=1,ROW(cold)-1,""),ROW($A144)),COLUMN(B:B))</f>
        <v>#NUM!</v>
      </c>
      <c r="G145" s="10" t="e">
        <f t="array" aca="1" ref="G145" ca="1">INDEX(bdtri,SMALL(IF(cold=1,ROW(cold)-1,""),ROW($A144)),COLUMN(C:C))</f>
        <v>#NUM!</v>
      </c>
      <c r="H145" s="11" t="str">
        <f t="array" aca="1" ref="H145" ca="1">IFERROR(INDEX(client,SMALL(IF(site=$G145,ROW(zone)-1,""),COLUMN(A:A))),"")</f>
        <v/>
      </c>
      <c r="I145" s="11" t="str">
        <f t="array" aca="1" ref="I145" ca="1">IFERROR(INDEX(client,SMALL(IF(site=$G145,ROW(zone)-1,""),COLUMN(B:B))),"")</f>
        <v/>
      </c>
      <c r="J145" s="11" t="str">
        <f t="array" aca="1" ref="J145" ca="1">IFERROR(INDEX(client,SMALL(IF(site=$G145,ROW(zone)-1,""),COLUMN(C:C))),"")</f>
        <v/>
      </c>
      <c r="K145" s="11" t="str">
        <f t="array" aca="1" ref="K145" ca="1">IFERROR(INDEX(client,SMALL(IF(site=$G145,ROW(zone)-1,""),COLUMN(D:D))),"")</f>
        <v/>
      </c>
      <c r="L145" s="11" t="str">
        <f t="array" aca="1" ref="L145" ca="1">IFERROR(INDEX(client,SMALL(IF(site=$G145,ROW(zone)-1,""),COLUMN(E:E))),"")</f>
        <v/>
      </c>
      <c r="M145" s="11" t="str">
        <f t="array" aca="1" ref="M145" ca="1">IFERROR(INDEX(client,SMALL(IF(site=$G145,ROW(zone)-1,""),COLUMN(F:F))),"")</f>
        <v/>
      </c>
      <c r="N145" s="11" t="str">
        <f t="array" aca="1" ref="N145" ca="1">IFERROR(INDEX(client,SMALL(IF(site=$G145,ROW(zone)-1,""),COLUMN(G:G))),"")</f>
        <v/>
      </c>
      <c r="O145" s="11" t="str">
        <f t="array" aca="1" ref="O145" ca="1">IFERROR(INDEX(client,SMALL(IF(site=$G145,ROW(zone)-1,""),COLUMN(H:H))),"")</f>
        <v/>
      </c>
      <c r="S145" t="str">
        <f>BD!A145&amp;BD!B145</f>
        <v>EMEIUnited Kingdom</v>
      </c>
    </row>
    <row r="146" spans="1:19">
      <c r="A146" t="str">
        <f t="array" aca="1" ref="A146" ca="1">INDEX(zone,MATCH(SMALL(COUNTIF(conca,"&lt;="&amp;conca),ROW(A145)),COUNTIF(conca,"&lt;="&amp;conca),0))</f>
        <v>N/A</v>
      </c>
      <c r="B146" t="str">
        <f t="array" aca="1" ref="B146" ca="1">INDEX(country,MATCH(SMALL(COUNTIF(conca,"&lt;="&amp;conca),ROW(B145)),COUNTIF(conca,"&lt;="&amp;conca),0))</f>
        <v>N/A</v>
      </c>
      <c r="C146" t="str">
        <f t="array" aca="1" ref="C146" ca="1">INDEX(site,SMALL(IF((zone=$A146)*(country=B146),ROW(zone)-1,""),SUMPRODUCT(--(A$2:A146&amp;B$2:B146=A146&amp;B146))))</f>
        <v>N/A - N/A</v>
      </c>
      <c r="D146">
        <f ca="1">SUMPRODUCT(--(A$2:A146&amp;B$2:B146&amp;C$2:C146=A146&amp;B146&amp;C146))</f>
        <v>4</v>
      </c>
      <c r="E146" s="10" t="e">
        <f t="array" aca="1" ref="E146" ca="1">INDEX(bdtri,SMALL(IF(cold=1,ROW(cold)-1,""),ROW($A145)),COLUMN(A:A))</f>
        <v>#NUM!</v>
      </c>
      <c r="F146" s="10" t="e">
        <f t="array" aca="1" ref="F146" ca="1">INDEX(bdtri,SMALL(IF(cold=1,ROW(cold)-1,""),ROW($A145)),COLUMN(B:B))</f>
        <v>#NUM!</v>
      </c>
      <c r="G146" s="10" t="e">
        <f t="array" aca="1" ref="G146" ca="1">INDEX(bdtri,SMALL(IF(cold=1,ROW(cold)-1,""),ROW($A145)),COLUMN(C:C))</f>
        <v>#NUM!</v>
      </c>
      <c r="H146" s="11" t="str">
        <f t="array" aca="1" ref="H146" ca="1">IFERROR(INDEX(client,SMALL(IF(site=$G146,ROW(zone)-1,""),COLUMN(A:A))),"")</f>
        <v/>
      </c>
      <c r="I146" s="11" t="str">
        <f t="array" aca="1" ref="I146" ca="1">IFERROR(INDEX(client,SMALL(IF(site=$G146,ROW(zone)-1,""),COLUMN(B:B))),"")</f>
        <v/>
      </c>
      <c r="J146" s="11" t="str">
        <f t="array" aca="1" ref="J146" ca="1">IFERROR(INDEX(client,SMALL(IF(site=$G146,ROW(zone)-1,""),COLUMN(C:C))),"")</f>
        <v/>
      </c>
      <c r="K146" s="11" t="str">
        <f t="array" aca="1" ref="K146" ca="1">IFERROR(INDEX(client,SMALL(IF(site=$G146,ROW(zone)-1,""),COLUMN(D:D))),"")</f>
        <v/>
      </c>
      <c r="L146" s="11" t="str">
        <f t="array" aca="1" ref="L146" ca="1">IFERROR(INDEX(client,SMALL(IF(site=$G146,ROW(zone)-1,""),COLUMN(E:E))),"")</f>
        <v/>
      </c>
      <c r="M146" s="11" t="str">
        <f t="array" aca="1" ref="M146" ca="1">IFERROR(INDEX(client,SMALL(IF(site=$G146,ROW(zone)-1,""),COLUMN(F:F))),"")</f>
        <v/>
      </c>
      <c r="N146" s="11" t="str">
        <f t="array" aca="1" ref="N146" ca="1">IFERROR(INDEX(client,SMALL(IF(site=$G146,ROW(zone)-1,""),COLUMN(G:G))),"")</f>
        <v/>
      </c>
      <c r="O146" s="11" t="str">
        <f t="array" aca="1" ref="O146" ca="1">IFERROR(INDEX(client,SMALL(IF(site=$G146,ROW(zone)-1,""),COLUMN(H:H))),"")</f>
        <v/>
      </c>
      <c r="S146" t="str">
        <f>BD!A146&amp;BD!B146</f>
        <v>EMEIUnited Kingdom</v>
      </c>
    </row>
    <row r="147" spans="1:19">
      <c r="A147" t="e">
        <f t="array" aca="1" ref="A147" ca="1">INDEX(zone,MATCH(SMALL(COUNTIF(conca,"&lt;="&amp;conca),ROW(A146)),COUNTIF(conca,"&lt;="&amp;conca),0))</f>
        <v>#NUM!</v>
      </c>
      <c r="B147" t="e">
        <f t="array" aca="1" ref="B147" ca="1">INDEX(country,MATCH(SMALL(COUNTIF(conca,"&lt;="&amp;conca),ROW(B146)),COUNTIF(conca,"&lt;="&amp;conca),0))</f>
        <v>#NUM!</v>
      </c>
      <c r="C147" t="e">
        <f t="array" aca="1" ref="C147" ca="1">INDEX(site,SMALL(IF((zone=$A147)*(country=B147),ROW(zone)-1,""),SUMPRODUCT(--(A$2:A147&amp;B$2:B147=A147&amp;B147))))</f>
        <v>#NUM!</v>
      </c>
      <c r="D147" t="e">
        <f ca="1">SUMPRODUCT(--(A$2:A147&amp;B$2:B147&amp;C$2:C147=A147&amp;B147&amp;C147))</f>
        <v>#NUM!</v>
      </c>
      <c r="E147" s="10" t="e">
        <f t="array" aca="1" ref="E147" ca="1">INDEX(bdtri,SMALL(IF(cold=1,ROW(cold)-1,""),ROW($A146)),COLUMN(A:A))</f>
        <v>#NUM!</v>
      </c>
      <c r="F147" s="10" t="e">
        <f t="array" aca="1" ref="F147" ca="1">INDEX(bdtri,SMALL(IF(cold=1,ROW(cold)-1,""),ROW($A146)),COLUMN(B:B))</f>
        <v>#NUM!</v>
      </c>
      <c r="G147" s="10" t="e">
        <f t="array" aca="1" ref="G147" ca="1">INDEX(bdtri,SMALL(IF(cold=1,ROW(cold)-1,""),ROW($A146)),COLUMN(C:C))</f>
        <v>#NUM!</v>
      </c>
      <c r="H147" s="11" t="str">
        <f t="array" aca="1" ref="H147" ca="1">IFERROR(INDEX(client,SMALL(IF(site=$G147,ROW(zone)-1,""),COLUMN(A:A))),"")</f>
        <v/>
      </c>
      <c r="I147" s="11" t="str">
        <f t="array" aca="1" ref="I147" ca="1">IFERROR(INDEX(client,SMALL(IF(site=$G147,ROW(zone)-1,""),COLUMN(B:B))),"")</f>
        <v/>
      </c>
      <c r="J147" s="11" t="str">
        <f t="array" aca="1" ref="J147" ca="1">IFERROR(INDEX(client,SMALL(IF(site=$G147,ROW(zone)-1,""),COLUMN(C:C))),"")</f>
        <v/>
      </c>
      <c r="K147" s="11" t="str">
        <f t="array" aca="1" ref="K147" ca="1">IFERROR(INDEX(client,SMALL(IF(site=$G147,ROW(zone)-1,""),COLUMN(D:D))),"")</f>
        <v/>
      </c>
      <c r="L147" s="11" t="str">
        <f t="array" aca="1" ref="L147" ca="1">IFERROR(INDEX(client,SMALL(IF(site=$G147,ROW(zone)-1,""),COLUMN(E:E))),"")</f>
        <v/>
      </c>
      <c r="M147" s="11" t="str">
        <f t="array" aca="1" ref="M147" ca="1">IFERROR(INDEX(client,SMALL(IF(site=$G147,ROW(zone)-1,""),COLUMN(F:F))),"")</f>
        <v/>
      </c>
      <c r="N147" s="11" t="str">
        <f t="array" aca="1" ref="N147" ca="1">IFERROR(INDEX(client,SMALL(IF(site=$G147,ROW(zone)-1,""),COLUMN(G:G))),"")</f>
        <v/>
      </c>
      <c r="O147" s="11" t="str">
        <f t="array" aca="1" ref="O147" ca="1">IFERROR(INDEX(client,SMALL(IF(site=$G147,ROW(zone)-1,""),COLUMN(H:H))),"")</f>
        <v/>
      </c>
      <c r="S147" t="str">
        <f>BD!A147&amp;BD!B147</f>
        <v/>
      </c>
    </row>
    <row r="148" spans="1:19">
      <c r="A148" t="e">
        <f t="array" aca="1" ref="A148" ca="1">INDEX(zone,MATCH(SMALL(COUNTIF(conca,"&lt;="&amp;conca),ROW(A147)),COUNTIF(conca,"&lt;="&amp;conca),0))</f>
        <v>#NUM!</v>
      </c>
      <c r="B148" t="e">
        <f t="array" aca="1" ref="B148" ca="1">INDEX(country,MATCH(SMALL(COUNTIF(conca,"&lt;="&amp;conca),ROW(B147)),COUNTIF(conca,"&lt;="&amp;conca),0))</f>
        <v>#NUM!</v>
      </c>
      <c r="C148" t="e">
        <f t="array" aca="1" ref="C148" ca="1">INDEX(site,SMALL(IF((zone=$A148)*(country=B148),ROW(zone)-1,""),SUMPRODUCT(--(A$2:A148&amp;B$2:B148=A148&amp;B148))))</f>
        <v>#NUM!</v>
      </c>
      <c r="D148" t="e">
        <f ca="1">SUMPRODUCT(--(A$2:A148&amp;B$2:B148&amp;C$2:C148=A148&amp;B148&amp;C148))</f>
        <v>#NUM!</v>
      </c>
      <c r="E148" s="10" t="e">
        <f t="array" aca="1" ref="E148" ca="1">INDEX(bdtri,SMALL(IF(cold=1,ROW(cold)-1,""),ROW($A147)),COLUMN(A:A))</f>
        <v>#NUM!</v>
      </c>
      <c r="F148" s="10" t="e">
        <f t="array" aca="1" ref="F148" ca="1">INDEX(bdtri,SMALL(IF(cold=1,ROW(cold)-1,""),ROW($A147)),COLUMN(B:B))</f>
        <v>#NUM!</v>
      </c>
      <c r="G148" s="10" t="e">
        <f t="array" aca="1" ref="G148" ca="1">INDEX(bdtri,SMALL(IF(cold=1,ROW(cold)-1,""),ROW($A147)),COLUMN(C:C))</f>
        <v>#NUM!</v>
      </c>
      <c r="H148" s="11" t="str">
        <f t="array" aca="1" ref="H148" ca="1">IFERROR(INDEX(client,SMALL(IF(site=$G148,ROW(zone)-1,""),COLUMN(A:A))),"")</f>
        <v/>
      </c>
      <c r="I148" s="11" t="str">
        <f t="array" aca="1" ref="I148" ca="1">IFERROR(INDEX(client,SMALL(IF(site=$G148,ROW(zone)-1,""),COLUMN(B:B))),"")</f>
        <v/>
      </c>
      <c r="J148" s="11" t="str">
        <f t="array" aca="1" ref="J148" ca="1">IFERROR(INDEX(client,SMALL(IF(site=$G148,ROW(zone)-1,""),COLUMN(C:C))),"")</f>
        <v/>
      </c>
      <c r="K148" s="11" t="str">
        <f t="array" aca="1" ref="K148" ca="1">IFERROR(INDEX(client,SMALL(IF(site=$G148,ROW(zone)-1,""),COLUMN(D:D))),"")</f>
        <v/>
      </c>
      <c r="L148" s="11" t="str">
        <f t="array" aca="1" ref="L148" ca="1">IFERROR(INDEX(client,SMALL(IF(site=$G148,ROW(zone)-1,""),COLUMN(E:E))),"")</f>
        <v/>
      </c>
      <c r="M148" s="11" t="str">
        <f t="array" aca="1" ref="M148" ca="1">IFERROR(INDEX(client,SMALL(IF(site=$G148,ROW(zone)-1,""),COLUMN(F:F))),"")</f>
        <v/>
      </c>
      <c r="N148" s="11" t="str">
        <f t="array" aca="1" ref="N148" ca="1">IFERROR(INDEX(client,SMALL(IF(site=$G148,ROW(zone)-1,""),COLUMN(G:G))),"")</f>
        <v/>
      </c>
      <c r="O148" s="11" t="str">
        <f t="array" aca="1" ref="O148" ca="1">IFERROR(INDEX(client,SMALL(IF(site=$G148,ROW(zone)-1,""),COLUMN(H:H))),"")</f>
        <v/>
      </c>
      <c r="S148" t="str">
        <f>BD!A148&amp;BD!B148</f>
        <v/>
      </c>
    </row>
    <row r="149" spans="1:19">
      <c r="A149" t="e">
        <f t="array" aca="1" ref="A149" ca="1">INDEX(zone,MATCH(SMALL(COUNTIF(conca,"&lt;="&amp;conca),ROW(A148)),COUNTIF(conca,"&lt;="&amp;conca),0))</f>
        <v>#NUM!</v>
      </c>
      <c r="B149" t="e">
        <f t="array" aca="1" ref="B149" ca="1">INDEX(country,MATCH(SMALL(COUNTIF(conca,"&lt;="&amp;conca),ROW(B148)),COUNTIF(conca,"&lt;="&amp;conca),0))</f>
        <v>#NUM!</v>
      </c>
      <c r="C149" t="e">
        <f t="array" aca="1" ref="C149" ca="1">INDEX(site,SMALL(IF((zone=$A149)*(country=B149),ROW(zone)-1,""),SUMPRODUCT(--(A$2:A149&amp;B$2:B149=A149&amp;B149))))</f>
        <v>#NUM!</v>
      </c>
      <c r="D149" t="e">
        <f ca="1">SUMPRODUCT(--(A$2:A149&amp;B$2:B149&amp;C$2:C149=A149&amp;B149&amp;C149))</f>
        <v>#NUM!</v>
      </c>
      <c r="E149" s="10" t="e">
        <f t="array" aca="1" ref="E149" ca="1">INDEX(bdtri,SMALL(IF(cold=1,ROW(cold)-1,""),ROW($A148)),COLUMN(A:A))</f>
        <v>#NUM!</v>
      </c>
      <c r="F149" s="10" t="e">
        <f t="array" aca="1" ref="F149" ca="1">INDEX(bdtri,SMALL(IF(cold=1,ROW(cold)-1,""),ROW($A148)),COLUMN(B:B))</f>
        <v>#NUM!</v>
      </c>
      <c r="G149" s="10" t="e">
        <f t="array" aca="1" ref="G149" ca="1">INDEX(bdtri,SMALL(IF(cold=1,ROW(cold)-1,""),ROW($A148)),COLUMN(C:C))</f>
        <v>#NUM!</v>
      </c>
      <c r="H149" s="11" t="str">
        <f t="array" aca="1" ref="H149" ca="1">IFERROR(INDEX(client,SMALL(IF(site=$G149,ROW(zone)-1,""),COLUMN(A:A))),"")</f>
        <v/>
      </c>
      <c r="I149" s="11" t="str">
        <f t="array" aca="1" ref="I149" ca="1">IFERROR(INDEX(client,SMALL(IF(site=$G149,ROW(zone)-1,""),COLUMN(B:B))),"")</f>
        <v/>
      </c>
      <c r="J149" s="11" t="str">
        <f t="array" aca="1" ref="J149" ca="1">IFERROR(INDEX(client,SMALL(IF(site=$G149,ROW(zone)-1,""),COLUMN(C:C))),"")</f>
        <v/>
      </c>
      <c r="K149" s="11" t="str">
        <f t="array" aca="1" ref="K149" ca="1">IFERROR(INDEX(client,SMALL(IF(site=$G149,ROW(zone)-1,""),COLUMN(D:D))),"")</f>
        <v/>
      </c>
      <c r="L149" s="11" t="str">
        <f t="array" aca="1" ref="L149" ca="1">IFERROR(INDEX(client,SMALL(IF(site=$G149,ROW(zone)-1,""),COLUMN(E:E))),"")</f>
        <v/>
      </c>
      <c r="M149" s="11" t="str">
        <f t="array" aca="1" ref="M149" ca="1">IFERROR(INDEX(client,SMALL(IF(site=$G149,ROW(zone)-1,""),COLUMN(F:F))),"")</f>
        <v/>
      </c>
      <c r="N149" s="11" t="str">
        <f t="array" aca="1" ref="N149" ca="1">IFERROR(INDEX(client,SMALL(IF(site=$G149,ROW(zone)-1,""),COLUMN(G:G))),"")</f>
        <v/>
      </c>
      <c r="O149" s="11" t="str">
        <f t="array" aca="1" ref="O149" ca="1">IFERROR(INDEX(client,SMALL(IF(site=$G149,ROW(zone)-1,""),COLUMN(H:H))),"")</f>
        <v/>
      </c>
      <c r="S149" t="str">
        <f>BD!A149&amp;BD!B149</f>
        <v/>
      </c>
    </row>
    <row r="150" spans="1:19">
      <c r="A150" t="e">
        <f t="array" aca="1" ref="A150" ca="1">INDEX(zone,MATCH(SMALL(COUNTIF(conca,"&lt;="&amp;conca),ROW(A149)),COUNTIF(conca,"&lt;="&amp;conca),0))</f>
        <v>#NUM!</v>
      </c>
      <c r="B150" t="e">
        <f t="array" aca="1" ref="B150" ca="1">INDEX(country,SMALL(IF(zone=$A150,ROW(zone)-1,""),COUNTIF(A$2:A150,A150)))</f>
        <v>#NUM!</v>
      </c>
      <c r="C150" t="e">
        <f t="array" aca="1" ref="C150" ca="1">INDEX(site,SMALL(IF((zone=$A150)*(country=B150),ROW(zone)-1,""),SUMPRODUCT(--(A$2:A150&amp;B$2:B150=A150&amp;B150))))</f>
        <v>#NUM!</v>
      </c>
      <c r="D150" t="e">
        <f ca="1">SUMPRODUCT(--(A$2:A150&amp;B$2:B150&amp;C$2:C150=A150&amp;B150&amp;C150))</f>
        <v>#NUM!</v>
      </c>
      <c r="E150" s="10" t="e">
        <f t="array" aca="1" ref="E150" ca="1">INDEX(bdtri,SMALL(IF(cold=1,ROW(cold)-1,""),ROW($A149)),COLUMN(A:A))</f>
        <v>#NUM!</v>
      </c>
      <c r="F150" s="10" t="e">
        <f t="array" aca="1" ref="F150" ca="1">INDEX(bdtri,SMALL(IF(cold=1,ROW(cold)-1,""),ROW($A149)),COLUMN(B:B))</f>
        <v>#NUM!</v>
      </c>
      <c r="G150" s="10" t="e">
        <f t="array" aca="1" ref="G150" ca="1">INDEX(bdtri,SMALL(IF(cold=1,ROW(cold)-1,""),ROW($A149)),COLUMN(C:C))</f>
        <v>#NUM!</v>
      </c>
      <c r="H150" s="11" t="str">
        <f t="array" aca="1" ref="H150" ca="1">IFERROR(INDEX(client,SMALL(IF(site=$G150,ROW(zone)-1,""),COLUMN(A:A))),"")</f>
        <v/>
      </c>
      <c r="I150" s="11" t="str">
        <f t="array" aca="1" ref="I150" ca="1">IFERROR(INDEX(client,SMALL(IF(site=$G150,ROW(zone)-1,""),COLUMN(B:B))),"")</f>
        <v/>
      </c>
      <c r="J150" s="11" t="str">
        <f t="array" aca="1" ref="J150" ca="1">IFERROR(INDEX(client,SMALL(IF(site=$G150,ROW(zone)-1,""),COLUMN(C:C))),"")</f>
        <v/>
      </c>
      <c r="K150" s="11" t="str">
        <f t="array" aca="1" ref="K150" ca="1">IFERROR(INDEX(client,SMALL(IF(site=$G150,ROW(zone)-1,""),COLUMN(D:D))),"")</f>
        <v/>
      </c>
      <c r="L150" s="11" t="str">
        <f t="array" aca="1" ref="L150" ca="1">IFERROR(INDEX(client,SMALL(IF(site=$G150,ROW(zone)-1,""),COLUMN(E:E))),"")</f>
        <v/>
      </c>
      <c r="M150" s="11" t="str">
        <f t="array" aca="1" ref="M150" ca="1">IFERROR(INDEX(client,SMALL(IF(site=$G150,ROW(zone)-1,""),COLUMN(F:F))),"")</f>
        <v/>
      </c>
      <c r="N150" s="11" t="str">
        <f t="array" aca="1" ref="N150" ca="1">IFERROR(INDEX(client,SMALL(IF(site=$G150,ROW(zone)-1,""),COLUMN(G:G))),"")</f>
        <v/>
      </c>
      <c r="O150" s="11" t="str">
        <f t="array" aca="1" ref="O150" ca="1">IFERROR(INDEX(client,SMALL(IF(site=$G150,ROW(zone)-1,""),COLUMN(H:H))),"")</f>
        <v/>
      </c>
      <c r="S150" t="str">
        <f>BD!A150&amp;BD!B150</f>
        <v/>
      </c>
    </row>
    <row r="151" spans="1:19">
      <c r="A151" t="e">
        <f t="array" aca="1" ref="A151" ca="1">INDEX(zone,MATCH(SMALL(COUNTIF(conca,"&lt;="&amp;conca),ROW(A150)),COUNTIF(conca,"&lt;="&amp;conca),0))</f>
        <v>#NUM!</v>
      </c>
      <c r="B151" t="e">
        <f t="array" aca="1" ref="B151" ca="1">INDEX(country,SMALL(IF(zone=$A151,ROW(zone)-1,""),COUNTIF(A$2:A151,A151)))</f>
        <v>#NUM!</v>
      </c>
      <c r="C151" t="e">
        <f t="array" aca="1" ref="C151" ca="1">INDEX(site,SMALL(IF((zone=$A151)*(country=B151),ROW(zone)-1,""),SUMPRODUCT(--(A$2:A151&amp;B$2:B151=A151&amp;B151))))</f>
        <v>#NUM!</v>
      </c>
      <c r="D151" t="e">
        <f ca="1">SUMPRODUCT(--(A$2:A151&amp;B$2:B151&amp;C$2:C151=A151&amp;B151&amp;C151))</f>
        <v>#NUM!</v>
      </c>
      <c r="E151" s="10" t="e">
        <f t="array" aca="1" ref="E151" ca="1">INDEX(bdtri,SMALL(IF(cold=1,ROW(cold)-1,""),ROW($A150)),COLUMN(A:A))</f>
        <v>#NUM!</v>
      </c>
      <c r="F151" s="10" t="e">
        <f t="array" aca="1" ref="F151" ca="1">INDEX(bdtri,SMALL(IF(cold=1,ROW(cold)-1,""),ROW($A150)),COLUMN(B:B))</f>
        <v>#NUM!</v>
      </c>
      <c r="G151" s="10" t="e">
        <f t="array" aca="1" ref="G151" ca="1">INDEX(bdtri,SMALL(IF(cold=1,ROW(cold)-1,""),ROW($A150)),COLUMN(C:C))</f>
        <v>#NUM!</v>
      </c>
      <c r="H151" s="11" t="str">
        <f t="array" aca="1" ref="H151" ca="1">IFERROR(INDEX(client,SMALL(IF(site=$G151,ROW(zone)-1,""),COLUMN(A:A))),"")</f>
        <v/>
      </c>
      <c r="I151" s="11" t="str">
        <f t="array" aca="1" ref="I151" ca="1">IFERROR(INDEX(client,SMALL(IF(site=$G151,ROW(zone)-1,""),COLUMN(B:B))),"")</f>
        <v/>
      </c>
      <c r="J151" s="11" t="str">
        <f t="array" aca="1" ref="J151" ca="1">IFERROR(INDEX(client,SMALL(IF(site=$G151,ROW(zone)-1,""),COLUMN(C:C))),"")</f>
        <v/>
      </c>
      <c r="K151" s="11" t="str">
        <f t="array" aca="1" ref="K151" ca="1">IFERROR(INDEX(client,SMALL(IF(site=$G151,ROW(zone)-1,""),COLUMN(D:D))),"")</f>
        <v/>
      </c>
      <c r="L151" s="11" t="str">
        <f t="array" aca="1" ref="L151" ca="1">IFERROR(INDEX(client,SMALL(IF(site=$G151,ROW(zone)-1,""),COLUMN(E:E))),"")</f>
        <v/>
      </c>
      <c r="M151" s="11" t="str">
        <f t="array" aca="1" ref="M151" ca="1">IFERROR(INDEX(client,SMALL(IF(site=$G151,ROW(zone)-1,""),COLUMN(F:F))),"")</f>
        <v/>
      </c>
      <c r="N151" s="11" t="str">
        <f t="array" aca="1" ref="N151" ca="1">IFERROR(INDEX(client,SMALL(IF(site=$G151,ROW(zone)-1,""),COLUMN(G:G))),"")</f>
        <v/>
      </c>
      <c r="O151" s="11" t="str">
        <f t="array" aca="1" ref="O151" ca="1">IFERROR(INDEX(client,SMALL(IF(site=$G151,ROW(zone)-1,""),COLUMN(H:H))),"")</f>
        <v/>
      </c>
      <c r="S151" t="str">
        <f>BD!A151&amp;BD!B151</f>
        <v/>
      </c>
    </row>
    <row r="152" spans="1:19">
      <c r="A152" t="e">
        <f t="array" aca="1" ref="A152" ca="1">INDEX(zone,MATCH(SMALL(COUNTIF(conca,"&lt;="&amp;conca),ROW(A151)),COUNTIF(conca,"&lt;="&amp;conca),0))</f>
        <v>#NUM!</v>
      </c>
      <c r="B152" t="e">
        <f t="array" aca="1" ref="B152" ca="1">INDEX(country,SMALL(IF(zone=$A152,ROW(zone)-1,""),COUNTIF(A$2:A152,A152)))</f>
        <v>#NUM!</v>
      </c>
      <c r="C152" t="e">
        <f t="array" aca="1" ref="C152" ca="1">INDEX(site,SMALL(IF((zone=$A152)*(country=B152),ROW(zone)-1,""),SUMPRODUCT(--(A$2:A152&amp;B$2:B152=A152&amp;B152))))</f>
        <v>#NUM!</v>
      </c>
      <c r="D152" t="e">
        <f ca="1">SUMPRODUCT(--(A$2:A152&amp;B$2:B152&amp;C$2:C152=A152&amp;B152&amp;C152))</f>
        <v>#NUM!</v>
      </c>
      <c r="E152" s="10" t="e">
        <f t="array" aca="1" ref="E152" ca="1">INDEX(bdtri,SMALL(IF(cold=1,ROW(cold)-1,""),ROW($A151)),COLUMN(A:A))</f>
        <v>#NUM!</v>
      </c>
      <c r="F152" s="10" t="e">
        <f t="array" aca="1" ref="F152" ca="1">INDEX(bdtri,SMALL(IF(cold=1,ROW(cold)-1,""),ROW($A151)),COLUMN(B:B))</f>
        <v>#NUM!</v>
      </c>
      <c r="G152" s="10" t="e">
        <f t="array" aca="1" ref="G152" ca="1">INDEX(bdtri,SMALL(IF(cold=1,ROW(cold)-1,""),ROW($A151)),COLUMN(C:C))</f>
        <v>#NUM!</v>
      </c>
      <c r="H152" s="11" t="str">
        <f t="array" aca="1" ref="H152" ca="1">IFERROR(INDEX(client,SMALL(IF(site=$G152,ROW(zone)-1,""),COLUMN(A:A))),"")</f>
        <v/>
      </c>
      <c r="I152" s="11" t="str">
        <f t="array" aca="1" ref="I152" ca="1">IFERROR(INDEX(client,SMALL(IF(site=$G152,ROW(zone)-1,""),COLUMN(B:B))),"")</f>
        <v/>
      </c>
      <c r="J152" s="11" t="str">
        <f t="array" aca="1" ref="J152" ca="1">IFERROR(INDEX(client,SMALL(IF(site=$G152,ROW(zone)-1,""),COLUMN(C:C))),"")</f>
        <v/>
      </c>
      <c r="K152" s="11" t="str">
        <f t="array" aca="1" ref="K152" ca="1">IFERROR(INDEX(client,SMALL(IF(site=$G152,ROW(zone)-1,""),COLUMN(D:D))),"")</f>
        <v/>
      </c>
      <c r="L152" s="11" t="str">
        <f t="array" aca="1" ref="L152" ca="1">IFERROR(INDEX(client,SMALL(IF(site=$G152,ROW(zone)-1,""),COLUMN(E:E))),"")</f>
        <v/>
      </c>
      <c r="M152" s="11" t="str">
        <f t="array" aca="1" ref="M152" ca="1">IFERROR(INDEX(client,SMALL(IF(site=$G152,ROW(zone)-1,""),COLUMN(F:F))),"")</f>
        <v/>
      </c>
      <c r="N152" s="11" t="str">
        <f t="array" aca="1" ref="N152" ca="1">IFERROR(INDEX(client,SMALL(IF(site=$G152,ROW(zone)-1,""),COLUMN(G:G))),"")</f>
        <v/>
      </c>
      <c r="O152" s="11" t="str">
        <f t="array" aca="1" ref="O152" ca="1">IFERROR(INDEX(client,SMALL(IF(site=$G152,ROW(zone)-1,""),COLUMN(H:H))),"")</f>
        <v/>
      </c>
      <c r="S152" t="str">
        <f>BD!A152&amp;BD!B152</f>
        <v/>
      </c>
    </row>
    <row r="153" spans="1:19">
      <c r="A153" t="e">
        <f t="array" aca="1" ref="A153" ca="1">INDEX(zone,MATCH(SMALL(COUNTIF(conca,"&lt;="&amp;conca),ROW(A152)),COUNTIF(conca,"&lt;="&amp;conca),0))</f>
        <v>#NUM!</v>
      </c>
      <c r="B153" t="e">
        <f t="array" aca="1" ref="B153" ca="1">INDEX(country,SMALL(IF(zone=$A153,ROW(zone)-1,""),COUNTIF(A$2:A153,A153)))</f>
        <v>#NUM!</v>
      </c>
      <c r="C153" t="e">
        <f t="array" aca="1" ref="C153" ca="1">INDEX(site,SMALL(IF((zone=$A153)*(country=B153),ROW(zone)-1,""),SUMPRODUCT(--(A$2:A153&amp;B$2:B153=A153&amp;B153))))</f>
        <v>#NUM!</v>
      </c>
      <c r="D153" t="e">
        <f ca="1">SUMPRODUCT(--(A$2:A153&amp;B$2:B153&amp;C$2:C153=A153&amp;B153&amp;C153))</f>
        <v>#NUM!</v>
      </c>
      <c r="E153" s="10" t="e">
        <f t="array" aca="1" ref="E153" ca="1">INDEX(bdtri,SMALL(IF(cold=1,ROW(cold)-1,""),ROW($A152)),COLUMN(A:A))</f>
        <v>#NUM!</v>
      </c>
      <c r="F153" s="10" t="e">
        <f t="array" aca="1" ref="F153" ca="1">INDEX(bdtri,SMALL(IF(cold=1,ROW(cold)-1,""),ROW($A152)),COLUMN(B:B))</f>
        <v>#NUM!</v>
      </c>
      <c r="G153" s="10" t="e">
        <f t="array" aca="1" ref="G153" ca="1">INDEX(bdtri,SMALL(IF(cold=1,ROW(cold)-1,""),ROW($A152)),COLUMN(C:C))</f>
        <v>#NUM!</v>
      </c>
      <c r="H153" s="11" t="str">
        <f t="array" aca="1" ref="H153" ca="1">IFERROR(INDEX(client,SMALL(IF(site=$G153,ROW(zone)-1,""),COLUMN(A:A))),"")</f>
        <v/>
      </c>
      <c r="I153" s="11" t="str">
        <f t="array" aca="1" ref="I153" ca="1">IFERROR(INDEX(client,SMALL(IF(site=$G153,ROW(zone)-1,""),COLUMN(B:B))),"")</f>
        <v/>
      </c>
      <c r="J153" s="11" t="str">
        <f t="array" aca="1" ref="J153" ca="1">IFERROR(INDEX(client,SMALL(IF(site=$G153,ROW(zone)-1,""),COLUMN(C:C))),"")</f>
        <v/>
      </c>
      <c r="K153" s="11" t="str">
        <f t="array" aca="1" ref="K153" ca="1">IFERROR(INDEX(client,SMALL(IF(site=$G153,ROW(zone)-1,""),COLUMN(D:D))),"")</f>
        <v/>
      </c>
      <c r="L153" s="11" t="str">
        <f t="array" aca="1" ref="L153" ca="1">IFERROR(INDEX(client,SMALL(IF(site=$G153,ROW(zone)-1,""),COLUMN(E:E))),"")</f>
        <v/>
      </c>
      <c r="M153" s="11" t="str">
        <f t="array" aca="1" ref="M153" ca="1">IFERROR(INDEX(client,SMALL(IF(site=$G153,ROW(zone)-1,""),COLUMN(F:F))),"")</f>
        <v/>
      </c>
      <c r="N153" s="11" t="str">
        <f t="array" aca="1" ref="N153" ca="1">IFERROR(INDEX(client,SMALL(IF(site=$G153,ROW(zone)-1,""),COLUMN(G:G))),"")</f>
        <v/>
      </c>
      <c r="O153" s="11" t="str">
        <f t="array" aca="1" ref="O153" ca="1">IFERROR(INDEX(client,SMALL(IF(site=$G153,ROW(zone)-1,""),COLUMN(H:H))),"")</f>
        <v/>
      </c>
      <c r="S153" t="str">
        <f>BD!A153&amp;BD!B153</f>
        <v/>
      </c>
    </row>
    <row r="154" spans="1:19">
      <c r="A154" t="e">
        <f t="array" aca="1" ref="A154" ca="1">INDEX(zone,MATCH(SMALL(COUNTIF(conca,"&lt;="&amp;conca),ROW(A153)),COUNTIF(conca,"&lt;="&amp;conca),0))</f>
        <v>#NUM!</v>
      </c>
      <c r="B154" t="e">
        <f t="array" aca="1" ref="B154" ca="1">INDEX(country,SMALL(IF(zone=$A154,ROW(zone)-1,""),COUNTIF(A$2:A154,A154)))</f>
        <v>#NUM!</v>
      </c>
      <c r="C154" t="e">
        <f t="array" aca="1" ref="C154" ca="1">INDEX(site,SMALL(IF((zone=$A154)*(country=B154),ROW(zone)-1,""),SUMPRODUCT(--(A$2:A154&amp;B$2:B154=A154&amp;B154))))</f>
        <v>#NUM!</v>
      </c>
      <c r="D154" t="e">
        <f ca="1">SUMPRODUCT(--(A$2:A154&amp;B$2:B154&amp;C$2:C154=A154&amp;B154&amp;C154))</f>
        <v>#NUM!</v>
      </c>
      <c r="E154" s="10" t="e">
        <f t="array" aca="1" ref="E154" ca="1">INDEX(bdtri,SMALL(IF(cold=1,ROW(cold)-1,""),ROW($A153)),COLUMN(A:A))</f>
        <v>#NUM!</v>
      </c>
      <c r="F154" s="10" t="e">
        <f t="array" aca="1" ref="F154" ca="1">INDEX(bdtri,SMALL(IF(cold=1,ROW(cold)-1,""),ROW($A153)),COLUMN(B:B))</f>
        <v>#NUM!</v>
      </c>
      <c r="G154" s="10" t="e">
        <f t="array" aca="1" ref="G154" ca="1">INDEX(bdtri,SMALL(IF(cold=1,ROW(cold)-1,""),ROW($A153)),COLUMN(C:C))</f>
        <v>#NUM!</v>
      </c>
      <c r="H154" s="11" t="str">
        <f t="array" aca="1" ref="H154" ca="1">IFERROR(INDEX(client,SMALL(IF(site=$G154,ROW(zone)-1,""),COLUMN(A:A))),"")</f>
        <v/>
      </c>
      <c r="I154" s="11" t="str">
        <f t="array" aca="1" ref="I154" ca="1">IFERROR(INDEX(client,SMALL(IF(site=$G154,ROW(zone)-1,""),COLUMN(B:B))),"")</f>
        <v/>
      </c>
      <c r="J154" s="11" t="str">
        <f t="array" aca="1" ref="J154" ca="1">IFERROR(INDEX(client,SMALL(IF(site=$G154,ROW(zone)-1,""),COLUMN(C:C))),"")</f>
        <v/>
      </c>
      <c r="K154" s="11" t="str">
        <f t="array" aca="1" ref="K154" ca="1">IFERROR(INDEX(client,SMALL(IF(site=$G154,ROW(zone)-1,""),COLUMN(D:D))),"")</f>
        <v/>
      </c>
      <c r="L154" s="11" t="str">
        <f t="array" aca="1" ref="L154" ca="1">IFERROR(INDEX(client,SMALL(IF(site=$G154,ROW(zone)-1,""),COLUMN(E:E))),"")</f>
        <v/>
      </c>
      <c r="M154" s="11" t="str">
        <f t="array" aca="1" ref="M154" ca="1">IFERROR(INDEX(client,SMALL(IF(site=$G154,ROW(zone)-1,""),COLUMN(F:F))),"")</f>
        <v/>
      </c>
      <c r="N154" s="11" t="str">
        <f t="array" aca="1" ref="N154" ca="1">IFERROR(INDEX(client,SMALL(IF(site=$G154,ROW(zone)-1,""),COLUMN(G:G))),"")</f>
        <v/>
      </c>
      <c r="O154" s="11" t="str">
        <f t="array" aca="1" ref="O154" ca="1">IFERROR(INDEX(client,SMALL(IF(site=$G154,ROW(zone)-1,""),COLUMN(H:H))),"")</f>
        <v/>
      </c>
      <c r="S154" t="str">
        <f>BD!A154&amp;BD!B154</f>
        <v/>
      </c>
    </row>
    <row r="155" spans="1:19">
      <c r="A155" t="e">
        <f t="array" aca="1" ref="A155" ca="1">INDEX(zone,MATCH(SMALL(COUNTIF(conca,"&lt;="&amp;conca),ROW(A154)),COUNTIF(conca,"&lt;="&amp;conca),0))</f>
        <v>#NUM!</v>
      </c>
      <c r="B155" t="e">
        <f t="array" aca="1" ref="B155" ca="1">INDEX(country,SMALL(IF(zone=$A155,ROW(zone)-1,""),COUNTIF(A$2:A155,A155)))</f>
        <v>#NUM!</v>
      </c>
      <c r="C155" t="e">
        <f t="array" aca="1" ref="C155" ca="1">INDEX(site,SMALL(IF((zone=$A155)*(country=B155),ROW(zone)-1,""),SUMPRODUCT(--(A$2:A155&amp;B$2:B155=A155&amp;B155))))</f>
        <v>#NUM!</v>
      </c>
      <c r="D155" t="e">
        <f ca="1">SUMPRODUCT(--(A$2:A155&amp;B$2:B155&amp;C$2:C155=A155&amp;B155&amp;C155))</f>
        <v>#NUM!</v>
      </c>
      <c r="E155" s="10" t="e">
        <f t="array" aca="1" ref="E155" ca="1">INDEX(bdtri,SMALL(IF(cold=1,ROW(cold)-1,""),ROW($A154)),COLUMN(A:A))</f>
        <v>#NUM!</v>
      </c>
      <c r="F155" s="10" t="e">
        <f t="array" aca="1" ref="F155" ca="1">INDEX(bdtri,SMALL(IF(cold=1,ROW(cold)-1,""),ROW($A154)),COLUMN(B:B))</f>
        <v>#NUM!</v>
      </c>
      <c r="G155" s="10" t="e">
        <f t="array" aca="1" ref="G155" ca="1">INDEX(bdtri,SMALL(IF(cold=1,ROW(cold)-1,""),ROW($A154)),COLUMN(C:C))</f>
        <v>#NUM!</v>
      </c>
      <c r="H155" s="11" t="str">
        <f t="array" aca="1" ref="H155" ca="1">IFERROR(INDEX(client,SMALL(IF(site=$G155,ROW(zone)-1,""),COLUMN(A:A))),"")</f>
        <v/>
      </c>
      <c r="I155" s="11" t="str">
        <f t="array" aca="1" ref="I155" ca="1">IFERROR(INDEX(client,SMALL(IF(site=$G155,ROW(zone)-1,""),COLUMN(B:B))),"")</f>
        <v/>
      </c>
      <c r="J155" s="11" t="str">
        <f t="array" aca="1" ref="J155" ca="1">IFERROR(INDEX(client,SMALL(IF(site=$G155,ROW(zone)-1,""),COLUMN(C:C))),"")</f>
        <v/>
      </c>
      <c r="K155" s="11" t="str">
        <f t="array" aca="1" ref="K155" ca="1">IFERROR(INDEX(client,SMALL(IF(site=$G155,ROW(zone)-1,""),COLUMN(D:D))),"")</f>
        <v/>
      </c>
      <c r="L155" s="11" t="str">
        <f t="array" aca="1" ref="L155" ca="1">IFERROR(INDEX(client,SMALL(IF(site=$G155,ROW(zone)-1,""),COLUMN(E:E))),"")</f>
        <v/>
      </c>
      <c r="M155" s="11" t="str">
        <f t="array" aca="1" ref="M155" ca="1">IFERROR(INDEX(client,SMALL(IF(site=$G155,ROW(zone)-1,""),COLUMN(F:F))),"")</f>
        <v/>
      </c>
      <c r="N155" s="11" t="str">
        <f t="array" aca="1" ref="N155" ca="1">IFERROR(INDEX(client,SMALL(IF(site=$G155,ROW(zone)-1,""),COLUMN(G:G))),"")</f>
        <v/>
      </c>
      <c r="O155" s="11" t="str">
        <f t="array" aca="1" ref="O155" ca="1">IFERROR(INDEX(client,SMALL(IF(site=$G155,ROW(zone)-1,""),COLUMN(H:H))),"")</f>
        <v/>
      </c>
      <c r="S155" t="str">
        <f>BD!A155&amp;BD!B155</f>
        <v/>
      </c>
    </row>
    <row r="156" spans="1:19">
      <c r="A156" t="e">
        <f t="array" aca="1" ref="A156" ca="1">INDEX(zone,MATCH(SMALL(COUNTIF(conca,"&lt;="&amp;conca),ROW(A155)),COUNTIF(conca,"&lt;="&amp;conca),0))</f>
        <v>#NUM!</v>
      </c>
      <c r="B156" t="e">
        <f t="array" aca="1" ref="B156" ca="1">INDEX(country,SMALL(IF(zone=$A156,ROW(zone)-1,""),COUNTIF(A$2:A156,A156)))</f>
        <v>#NUM!</v>
      </c>
      <c r="C156" t="e">
        <f t="array" aca="1" ref="C156" ca="1">INDEX(site,SMALL(IF((zone=$A156)*(country=B156),ROW(zone)-1,""),SUMPRODUCT(--(A$2:A156&amp;B$2:B156=A156&amp;B156))))</f>
        <v>#NUM!</v>
      </c>
      <c r="D156" t="e">
        <f ca="1">SUMPRODUCT(--(A$2:A156&amp;B$2:B156&amp;C$2:C156=A156&amp;B156&amp;C156))</f>
        <v>#NUM!</v>
      </c>
      <c r="E156" s="10" t="e">
        <f t="array" aca="1" ref="E156" ca="1">INDEX(bdtri,SMALL(IF(cold=1,ROW(cold)-1,""),ROW($A155)),COLUMN(A:A))</f>
        <v>#NUM!</v>
      </c>
      <c r="F156" s="10" t="e">
        <f t="array" aca="1" ref="F156" ca="1">INDEX(bdtri,SMALL(IF(cold=1,ROW(cold)-1,""),ROW($A155)),COLUMN(B:B))</f>
        <v>#NUM!</v>
      </c>
      <c r="G156" s="10" t="e">
        <f t="array" aca="1" ref="G156" ca="1">INDEX(bdtri,SMALL(IF(cold=1,ROW(cold)-1,""),ROW($A155)),COLUMN(C:C))</f>
        <v>#NUM!</v>
      </c>
      <c r="H156" s="11" t="str">
        <f t="array" aca="1" ref="H156" ca="1">IFERROR(INDEX(client,SMALL(IF(site=$G156,ROW(zone)-1,""),COLUMN(A:A))),"")</f>
        <v/>
      </c>
      <c r="I156" s="11" t="str">
        <f t="array" aca="1" ref="I156" ca="1">IFERROR(INDEX(client,SMALL(IF(site=$G156,ROW(zone)-1,""),COLUMN(B:B))),"")</f>
        <v/>
      </c>
      <c r="J156" s="11" t="str">
        <f t="array" aca="1" ref="J156" ca="1">IFERROR(INDEX(client,SMALL(IF(site=$G156,ROW(zone)-1,""),COLUMN(C:C))),"")</f>
        <v/>
      </c>
      <c r="K156" s="11" t="str">
        <f t="array" aca="1" ref="K156" ca="1">IFERROR(INDEX(client,SMALL(IF(site=$G156,ROW(zone)-1,""),COLUMN(D:D))),"")</f>
        <v/>
      </c>
      <c r="L156" s="11" t="str">
        <f t="array" aca="1" ref="L156" ca="1">IFERROR(INDEX(client,SMALL(IF(site=$G156,ROW(zone)-1,""),COLUMN(E:E))),"")</f>
        <v/>
      </c>
      <c r="M156" s="11" t="str">
        <f t="array" aca="1" ref="M156" ca="1">IFERROR(INDEX(client,SMALL(IF(site=$G156,ROW(zone)-1,""),COLUMN(F:F))),"")</f>
        <v/>
      </c>
      <c r="N156" s="11" t="str">
        <f t="array" aca="1" ref="N156" ca="1">IFERROR(INDEX(client,SMALL(IF(site=$G156,ROW(zone)-1,""),COLUMN(G:G))),"")</f>
        <v/>
      </c>
      <c r="O156" s="11" t="str">
        <f t="array" aca="1" ref="O156" ca="1">IFERROR(INDEX(client,SMALL(IF(site=$G156,ROW(zone)-1,""),COLUMN(H:H))),"")</f>
        <v/>
      </c>
      <c r="S156" t="str">
        <f>BD!A156&amp;BD!B156</f>
        <v/>
      </c>
    </row>
    <row r="157" spans="1:19">
      <c r="A157" t="e">
        <f t="array" aca="1" ref="A157" ca="1">INDEX(zone,MATCH(SMALL(COUNTIF(conca,"&lt;="&amp;conca),ROW(A156)),COUNTIF(conca,"&lt;="&amp;conca),0))</f>
        <v>#NUM!</v>
      </c>
      <c r="B157" t="e">
        <f t="array" aca="1" ref="B157" ca="1">INDEX(country,SMALL(IF(zone=$A157,ROW(zone)-1,""),COUNTIF(A$2:A157,A157)))</f>
        <v>#NUM!</v>
      </c>
      <c r="C157" t="e">
        <f t="array" aca="1" ref="C157" ca="1">INDEX(site,SMALL(IF((zone=$A157)*(country=B157),ROW(zone)-1,""),SUMPRODUCT(--(A$2:A157&amp;B$2:B157=A157&amp;B157))))</f>
        <v>#NUM!</v>
      </c>
      <c r="D157" t="e">
        <f ca="1">SUMPRODUCT(--(A$2:A157&amp;B$2:B157&amp;C$2:C157=A157&amp;B157&amp;C157))</f>
        <v>#NUM!</v>
      </c>
      <c r="E157" s="10" t="e">
        <f t="array" aca="1" ref="E157" ca="1">INDEX(bdtri,SMALL(IF(cold=1,ROW(cold)-1,""),ROW($A156)),COLUMN(A:A))</f>
        <v>#NUM!</v>
      </c>
      <c r="F157" s="10" t="e">
        <f t="array" aca="1" ref="F157" ca="1">INDEX(bdtri,SMALL(IF(cold=1,ROW(cold)-1,""),ROW($A156)),COLUMN(B:B))</f>
        <v>#NUM!</v>
      </c>
      <c r="G157" s="10" t="e">
        <f t="array" aca="1" ref="G157" ca="1">INDEX(bdtri,SMALL(IF(cold=1,ROW(cold)-1,""),ROW($A156)),COLUMN(C:C))</f>
        <v>#NUM!</v>
      </c>
      <c r="H157" s="11" t="str">
        <f t="array" aca="1" ref="H157" ca="1">IFERROR(INDEX(client,SMALL(IF(site=$G157,ROW(zone)-1,""),COLUMN(A:A))),"")</f>
        <v/>
      </c>
      <c r="I157" s="11" t="str">
        <f t="array" aca="1" ref="I157" ca="1">IFERROR(INDEX(client,SMALL(IF(site=$G157,ROW(zone)-1,""),COLUMN(B:B))),"")</f>
        <v/>
      </c>
      <c r="J157" s="11" t="str">
        <f t="array" aca="1" ref="J157" ca="1">IFERROR(INDEX(client,SMALL(IF(site=$G157,ROW(zone)-1,""),COLUMN(C:C))),"")</f>
        <v/>
      </c>
      <c r="K157" s="11" t="str">
        <f t="array" aca="1" ref="K157" ca="1">IFERROR(INDEX(client,SMALL(IF(site=$G157,ROW(zone)-1,""),COLUMN(D:D))),"")</f>
        <v/>
      </c>
      <c r="L157" s="11" t="str">
        <f t="array" aca="1" ref="L157" ca="1">IFERROR(INDEX(client,SMALL(IF(site=$G157,ROW(zone)-1,""),COLUMN(E:E))),"")</f>
        <v/>
      </c>
      <c r="M157" s="11" t="str">
        <f t="array" aca="1" ref="M157" ca="1">IFERROR(INDEX(client,SMALL(IF(site=$G157,ROW(zone)-1,""),COLUMN(F:F))),"")</f>
        <v/>
      </c>
      <c r="N157" s="11" t="str">
        <f t="array" aca="1" ref="N157" ca="1">IFERROR(INDEX(client,SMALL(IF(site=$G157,ROW(zone)-1,""),COLUMN(G:G))),"")</f>
        <v/>
      </c>
      <c r="O157" s="11" t="str">
        <f t="array" aca="1" ref="O157" ca="1">IFERROR(INDEX(client,SMALL(IF(site=$G157,ROW(zone)-1,""),COLUMN(H:H))),"")</f>
        <v/>
      </c>
      <c r="S157" t="str">
        <f>BD!A157&amp;BD!B157</f>
        <v/>
      </c>
    </row>
    <row r="158" spans="1:19">
      <c r="A158" t="e">
        <f t="array" aca="1" ref="A158" ca="1">INDEX(zone,MATCH(SMALL(COUNTIF(conca,"&lt;="&amp;conca),ROW(A157)),COUNTIF(conca,"&lt;="&amp;conca),0))</f>
        <v>#NUM!</v>
      </c>
      <c r="B158" t="e">
        <f t="array" aca="1" ref="B158" ca="1">INDEX(country,SMALL(IF(zone=$A158,ROW(zone)-1,""),COUNTIF(A$2:A158,A158)))</f>
        <v>#NUM!</v>
      </c>
      <c r="C158" t="e">
        <f t="array" aca="1" ref="C158" ca="1">INDEX(site,SMALL(IF((zone=$A158)*(country=B158),ROW(zone)-1,""),SUMPRODUCT(--(A$2:A158&amp;B$2:B158=A158&amp;B158))))</f>
        <v>#NUM!</v>
      </c>
      <c r="D158" t="e">
        <f ca="1">SUMPRODUCT(--(A$2:A158&amp;B$2:B158&amp;C$2:C158=A158&amp;B158&amp;C158))</f>
        <v>#NUM!</v>
      </c>
      <c r="E158" s="10" t="e">
        <f t="array" aca="1" ref="E158" ca="1">INDEX(bdtri,SMALL(IF(cold=1,ROW(cold)-1,""),ROW($A157)),COLUMN(A:A))</f>
        <v>#NUM!</v>
      </c>
      <c r="F158" s="10" t="e">
        <f t="array" aca="1" ref="F158" ca="1">INDEX(bdtri,SMALL(IF(cold=1,ROW(cold)-1,""),ROW($A157)),COLUMN(B:B))</f>
        <v>#NUM!</v>
      </c>
      <c r="G158" s="10" t="e">
        <f t="array" aca="1" ref="G158" ca="1">INDEX(bdtri,SMALL(IF(cold=1,ROW(cold)-1,""),ROW($A157)),COLUMN(C:C))</f>
        <v>#NUM!</v>
      </c>
      <c r="H158" s="11" t="str">
        <f t="array" aca="1" ref="H158" ca="1">IFERROR(INDEX(client,SMALL(IF(site=$G158,ROW(zone)-1,""),COLUMN(A:A))),"")</f>
        <v/>
      </c>
      <c r="I158" s="11" t="str">
        <f t="array" aca="1" ref="I158" ca="1">IFERROR(INDEX(client,SMALL(IF(site=$G158,ROW(zone)-1,""),COLUMN(B:B))),"")</f>
        <v/>
      </c>
      <c r="J158" s="11" t="str">
        <f t="array" aca="1" ref="J158" ca="1">IFERROR(INDEX(client,SMALL(IF(site=$G158,ROW(zone)-1,""),COLUMN(C:C))),"")</f>
        <v/>
      </c>
      <c r="K158" s="11" t="str">
        <f t="array" aca="1" ref="K158" ca="1">IFERROR(INDEX(client,SMALL(IF(site=$G158,ROW(zone)-1,""),COLUMN(D:D))),"")</f>
        <v/>
      </c>
      <c r="L158" s="11" t="str">
        <f t="array" aca="1" ref="L158" ca="1">IFERROR(INDEX(client,SMALL(IF(site=$G158,ROW(zone)-1,""),COLUMN(E:E))),"")</f>
        <v/>
      </c>
      <c r="M158" s="11" t="str">
        <f t="array" aca="1" ref="M158" ca="1">IFERROR(INDEX(client,SMALL(IF(site=$G158,ROW(zone)-1,""),COLUMN(F:F))),"")</f>
        <v/>
      </c>
      <c r="N158" s="11" t="str">
        <f t="array" aca="1" ref="N158" ca="1">IFERROR(INDEX(client,SMALL(IF(site=$G158,ROW(zone)-1,""),COLUMN(G:G))),"")</f>
        <v/>
      </c>
      <c r="O158" s="11" t="str">
        <f t="array" aca="1" ref="O158" ca="1">IFERROR(INDEX(client,SMALL(IF(site=$G158,ROW(zone)-1,""),COLUMN(H:H))),"")</f>
        <v/>
      </c>
      <c r="S158" t="str">
        <f>BD!A158&amp;BD!B158</f>
        <v/>
      </c>
    </row>
    <row r="159" spans="1:19">
      <c r="A159" t="e">
        <f t="array" aca="1" ref="A159" ca="1">INDEX(zone,MATCH(SMALL(COUNTIF(conca,"&lt;="&amp;conca),ROW(A158)),COUNTIF(conca,"&lt;="&amp;conca),0))</f>
        <v>#NUM!</v>
      </c>
      <c r="B159" t="e">
        <f t="array" aca="1" ref="B159" ca="1">INDEX(country,SMALL(IF(zone=$A159,ROW(zone)-1,""),COUNTIF(A$2:A159,A159)))</f>
        <v>#NUM!</v>
      </c>
      <c r="C159" t="e">
        <f t="array" aca="1" ref="C159" ca="1">INDEX(site,SMALL(IF((zone=$A159)*(country=B159),ROW(zone)-1,""),SUMPRODUCT(--(A$2:A159&amp;B$2:B159=A159&amp;B159))))</f>
        <v>#NUM!</v>
      </c>
      <c r="D159" t="e">
        <f ca="1">SUMPRODUCT(--(A$2:A159&amp;B$2:B159&amp;C$2:C159=A159&amp;B159&amp;C159))</f>
        <v>#NUM!</v>
      </c>
      <c r="E159" s="10" t="e">
        <f t="array" aca="1" ref="E159" ca="1">INDEX(bdtri,SMALL(IF(cold=1,ROW(cold)-1,""),ROW($A158)),COLUMN(A:A))</f>
        <v>#NUM!</v>
      </c>
      <c r="F159" s="10" t="e">
        <f t="array" aca="1" ref="F159" ca="1">INDEX(bdtri,SMALL(IF(cold=1,ROW(cold)-1,""),ROW($A158)),COLUMN(B:B))</f>
        <v>#NUM!</v>
      </c>
      <c r="G159" s="10" t="e">
        <f t="array" aca="1" ref="G159" ca="1">INDEX(bdtri,SMALL(IF(cold=1,ROW(cold)-1,""),ROW($A158)),COLUMN(C:C))</f>
        <v>#NUM!</v>
      </c>
      <c r="H159" s="11" t="str">
        <f t="array" aca="1" ref="H159" ca="1">IFERROR(INDEX(client,SMALL(IF(site=$G159,ROW(zone)-1,""),COLUMN(A:A))),"")</f>
        <v/>
      </c>
      <c r="I159" s="11" t="str">
        <f t="array" aca="1" ref="I159" ca="1">IFERROR(INDEX(client,SMALL(IF(site=$G159,ROW(zone)-1,""),COLUMN(B:B))),"")</f>
        <v/>
      </c>
      <c r="J159" s="11" t="str">
        <f t="array" aca="1" ref="J159" ca="1">IFERROR(INDEX(client,SMALL(IF(site=$G159,ROW(zone)-1,""),COLUMN(C:C))),"")</f>
        <v/>
      </c>
      <c r="K159" s="11" t="str">
        <f t="array" aca="1" ref="K159" ca="1">IFERROR(INDEX(client,SMALL(IF(site=$G159,ROW(zone)-1,""),COLUMN(D:D))),"")</f>
        <v/>
      </c>
      <c r="L159" s="11" t="str">
        <f t="array" aca="1" ref="L159" ca="1">IFERROR(INDEX(client,SMALL(IF(site=$G159,ROW(zone)-1,""),COLUMN(E:E))),"")</f>
        <v/>
      </c>
      <c r="M159" s="11" t="str">
        <f t="array" aca="1" ref="M159" ca="1">IFERROR(INDEX(client,SMALL(IF(site=$G159,ROW(zone)-1,""),COLUMN(F:F))),"")</f>
        <v/>
      </c>
      <c r="N159" s="11" t="str">
        <f t="array" aca="1" ref="N159" ca="1">IFERROR(INDEX(client,SMALL(IF(site=$G159,ROW(zone)-1,""),COLUMN(G:G))),"")</f>
        <v/>
      </c>
      <c r="O159" s="11" t="str">
        <f t="array" aca="1" ref="O159" ca="1">IFERROR(INDEX(client,SMALL(IF(site=$G159,ROW(zone)-1,""),COLUMN(H:H))),"")</f>
        <v/>
      </c>
      <c r="S159" t="str">
        <f>BD!A159&amp;BD!B159</f>
        <v/>
      </c>
    </row>
    <row r="160" spans="1:19">
      <c r="A160" t="e">
        <f t="array" aca="1" ref="A160" ca="1">INDEX(zone,MATCH(SMALL(COUNTIF(conca,"&lt;="&amp;conca),ROW(A159)),COUNTIF(conca,"&lt;="&amp;conca),0))</f>
        <v>#NUM!</v>
      </c>
      <c r="B160" t="e">
        <f t="array" aca="1" ref="B160" ca="1">INDEX(country,SMALL(IF(zone=$A160,ROW(zone)-1,""),COUNTIF(A$2:A160,A160)))</f>
        <v>#NUM!</v>
      </c>
      <c r="C160" t="e">
        <f t="array" aca="1" ref="C160" ca="1">INDEX(site,SMALL(IF((zone=$A160)*(country=B160),ROW(zone)-1,""),SUMPRODUCT(--(A$2:A160&amp;B$2:B160=A160&amp;B160))))</f>
        <v>#NUM!</v>
      </c>
      <c r="D160" t="e">
        <f ca="1">SUMPRODUCT(--(A$2:A160&amp;B$2:B160&amp;C$2:C160=A160&amp;B160&amp;C160))</f>
        <v>#NUM!</v>
      </c>
      <c r="E160" s="10" t="e">
        <f t="array" aca="1" ref="E160" ca="1">INDEX(bdtri,SMALL(IF(cold=1,ROW(cold)-1,""),ROW($A159)),COLUMN(A:A))</f>
        <v>#NUM!</v>
      </c>
      <c r="F160" s="10" t="e">
        <f t="array" aca="1" ref="F160" ca="1">INDEX(bdtri,SMALL(IF(cold=1,ROW(cold)-1,""),ROW($A159)),COLUMN(B:B))</f>
        <v>#NUM!</v>
      </c>
      <c r="G160" s="10" t="e">
        <f t="array" aca="1" ref="G160" ca="1">INDEX(bdtri,SMALL(IF(cold=1,ROW(cold)-1,""),ROW($A159)),COLUMN(C:C))</f>
        <v>#NUM!</v>
      </c>
      <c r="H160" s="11" t="str">
        <f t="array" aca="1" ref="H160" ca="1">IFERROR(INDEX(client,SMALL(IF(site=$G160,ROW(zone)-1,""),COLUMN(A:A))),"")</f>
        <v/>
      </c>
      <c r="I160" s="11" t="str">
        <f t="array" aca="1" ref="I160" ca="1">IFERROR(INDEX(client,SMALL(IF(site=$G160,ROW(zone)-1,""),COLUMN(B:B))),"")</f>
        <v/>
      </c>
      <c r="J160" s="11" t="str">
        <f t="array" aca="1" ref="J160" ca="1">IFERROR(INDEX(client,SMALL(IF(site=$G160,ROW(zone)-1,""),COLUMN(C:C))),"")</f>
        <v/>
      </c>
      <c r="K160" s="11" t="str">
        <f t="array" aca="1" ref="K160" ca="1">IFERROR(INDEX(client,SMALL(IF(site=$G160,ROW(zone)-1,""),COLUMN(D:D))),"")</f>
        <v/>
      </c>
      <c r="L160" s="11" t="str">
        <f t="array" aca="1" ref="L160" ca="1">IFERROR(INDEX(client,SMALL(IF(site=$G160,ROW(zone)-1,""),COLUMN(E:E))),"")</f>
        <v/>
      </c>
      <c r="M160" s="11" t="str">
        <f t="array" aca="1" ref="M160" ca="1">IFERROR(INDEX(client,SMALL(IF(site=$G160,ROW(zone)-1,""),COLUMN(F:F))),"")</f>
        <v/>
      </c>
      <c r="N160" s="11" t="str">
        <f t="array" aca="1" ref="N160" ca="1">IFERROR(INDEX(client,SMALL(IF(site=$G160,ROW(zone)-1,""),COLUMN(G:G))),"")</f>
        <v/>
      </c>
      <c r="O160" s="11" t="str">
        <f t="array" aca="1" ref="O160" ca="1">IFERROR(INDEX(client,SMALL(IF(site=$G160,ROW(zone)-1,""),COLUMN(H:H))),"")</f>
        <v/>
      </c>
      <c r="S160" t="str">
        <f>BD!A160&amp;BD!B160</f>
        <v/>
      </c>
    </row>
  </sheetData>
  <sheetCalcPr fullCalcOnLoad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Choix</vt:lpstr>
      <vt:lpstr>BD</vt:lpstr>
      <vt:lpstr>param</vt:lpstr>
      <vt:lpstr>dept</vt:lpstr>
      <vt:lpstr>dept2</vt:lpstr>
      <vt:lpstr>dept3</vt:lpstr>
      <vt:lpstr>dept4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tulipe</cp:lastModifiedBy>
  <dcterms:created xsi:type="dcterms:W3CDTF">2018-08-02T12:07:02Z</dcterms:created>
  <dcterms:modified xsi:type="dcterms:W3CDTF">2019-07-20T13:30:02Z</dcterms:modified>
</cp:coreProperties>
</file>