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1280" yWindow="1780" windowWidth="19420" windowHeight="11020" tabRatio="500" activeTab="1"/>
  </bookViews>
  <sheets>
    <sheet name="Feuil1" sheetId="1" r:id="rId1"/>
    <sheet name="tablo1" sheetId="2" r:id="rId2"/>
    <sheet name="tablo2" sheetId="3" r:id="rId3"/>
  </sheets>
  <definedNames>
    <definedName name="date">OFFSET(lieu,,-3,)&amp;"/"&amp;OFFSET(lieu,,-2,)&amp;"/"&amp;OFFSET(lieu,,-1,)</definedName>
    <definedName name="intervenant">OFFSET(lieu,,1,)</definedName>
    <definedName name="lieu">OFFSET(Feuil1!$D$2,,,COUNTIF(Feuil1!$D:$D,"*")-1)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B2" i="3" a="1"/>
  <c r="AB2"/>
  <c r="B2"/>
  <c r="B4" a="1"/>
  <c r="B4"/>
  <c r="B3" a="1"/>
  <c r="B3"/>
  <c r="C4" a="1"/>
  <c r="C4"/>
  <c r="B5" a="1"/>
  <c r="B5"/>
  <c r="C5" a="1"/>
  <c r="C5"/>
  <c r="B6" a="1"/>
  <c r="B6"/>
  <c r="C6" a="1"/>
  <c r="C6"/>
  <c r="B7" a="1"/>
  <c r="B7"/>
  <c r="C7" a="1"/>
  <c r="C7"/>
  <c r="B8" a="1"/>
  <c r="B8"/>
  <c r="C8" a="1"/>
  <c r="C8"/>
  <c r="B9" a="1"/>
  <c r="B9"/>
  <c r="C9" a="1"/>
  <c r="C9"/>
  <c r="B10" a="1"/>
  <c r="B10"/>
  <c r="C10" a="1"/>
  <c r="C10"/>
  <c r="B11" a="1"/>
  <c r="B11"/>
  <c r="C11" a="1"/>
  <c r="C11"/>
  <c r="B12" a="1"/>
  <c r="B12"/>
  <c r="C12" a="1"/>
  <c r="C12"/>
  <c r="B13" a="1"/>
  <c r="B13"/>
  <c r="C13" a="1"/>
  <c r="C13"/>
  <c r="B14" a="1"/>
  <c r="B14"/>
  <c r="C14" a="1"/>
  <c r="C14"/>
  <c r="B15" a="1"/>
  <c r="B15"/>
  <c r="C15" a="1"/>
  <c r="C15"/>
  <c r="B16" a="1"/>
  <c r="B16"/>
  <c r="C16" a="1"/>
  <c r="C16"/>
  <c r="B17" a="1"/>
  <c r="B17"/>
  <c r="C17" a="1"/>
  <c r="C17"/>
  <c r="B18" a="1"/>
  <c r="B18"/>
  <c r="C18" a="1"/>
  <c r="C18"/>
  <c r="B19" a="1"/>
  <c r="B19"/>
  <c r="C19" a="1"/>
  <c r="C19"/>
  <c r="B20" a="1"/>
  <c r="B20"/>
  <c r="C20" a="1"/>
  <c r="C20"/>
  <c r="B21" a="1"/>
  <c r="B21"/>
  <c r="C21" a="1"/>
  <c r="C21"/>
  <c r="B22" a="1"/>
  <c r="B22"/>
  <c r="C22" a="1"/>
  <c r="C22"/>
  <c r="B23" a="1"/>
  <c r="B23"/>
  <c r="C23" a="1"/>
  <c r="C23"/>
  <c r="B24" a="1"/>
  <c r="B24"/>
  <c r="C24" a="1"/>
  <c r="C24"/>
  <c r="B25" a="1"/>
  <c r="B25"/>
  <c r="C25" a="1"/>
  <c r="C25"/>
  <c r="B26" a="1"/>
  <c r="B26"/>
  <c r="C26" a="1"/>
  <c r="C26"/>
  <c r="B27" a="1"/>
  <c r="B27"/>
  <c r="C27" a="1"/>
  <c r="C27"/>
  <c r="B28" a="1"/>
  <c r="B28"/>
  <c r="C28" a="1"/>
  <c r="C28"/>
  <c r="B29" a="1"/>
  <c r="B29"/>
  <c r="C29" a="1"/>
  <c r="C29"/>
  <c r="B30" a="1"/>
  <c r="B30"/>
  <c r="C30" a="1"/>
  <c r="C30"/>
  <c r="B31" a="1"/>
  <c r="B31"/>
  <c r="C31" a="1"/>
  <c r="C31"/>
  <c r="B32" a="1"/>
  <c r="B32"/>
  <c r="C32" a="1"/>
  <c r="C32"/>
  <c r="B33" a="1"/>
  <c r="B33"/>
  <c r="C33" a="1"/>
  <c r="C33"/>
  <c r="B34" a="1"/>
  <c r="B34"/>
  <c r="C34" a="1"/>
  <c r="C34"/>
  <c r="B35" a="1"/>
  <c r="B35"/>
  <c r="C35" a="1"/>
  <c r="C35"/>
  <c r="B36" a="1"/>
  <c r="B36"/>
  <c r="C36" a="1"/>
  <c r="C36"/>
  <c r="B37" a="1"/>
  <c r="B37"/>
  <c r="C37" a="1"/>
  <c r="C37"/>
  <c r="B38" a="1"/>
  <c r="B38"/>
  <c r="C38" a="1"/>
  <c r="C38"/>
  <c r="B39" a="1"/>
  <c r="B39"/>
  <c r="C39" a="1"/>
  <c r="C39"/>
  <c r="B40" a="1"/>
  <c r="B40"/>
  <c r="C40" a="1"/>
  <c r="C40"/>
  <c r="B41" a="1"/>
  <c r="B41"/>
  <c r="C41" a="1"/>
  <c r="C41"/>
  <c r="B42" a="1"/>
  <c r="B42"/>
  <c r="C42" a="1"/>
  <c r="C42"/>
  <c r="B43" a="1"/>
  <c r="B43"/>
  <c r="C43" a="1"/>
  <c r="C43"/>
  <c r="B44" a="1"/>
  <c r="B44"/>
  <c r="C44" a="1"/>
  <c r="C44"/>
  <c r="B45" a="1"/>
  <c r="B45"/>
  <c r="C45" a="1"/>
  <c r="C45"/>
  <c r="B46" a="1"/>
  <c r="B46"/>
  <c r="C46" a="1"/>
  <c r="C46"/>
  <c r="B47" a="1"/>
  <c r="B47"/>
  <c r="C47" a="1"/>
  <c r="C47"/>
  <c r="B48" a="1"/>
  <c r="B48"/>
  <c r="C48" a="1"/>
  <c r="C48"/>
  <c r="B49" a="1"/>
  <c r="B49"/>
  <c r="C49" a="1"/>
  <c r="C49"/>
  <c r="B50" a="1"/>
  <c r="B50"/>
  <c r="C50" a="1"/>
  <c r="C50"/>
  <c r="B51" a="1"/>
  <c r="B51"/>
  <c r="C51" a="1"/>
  <c r="C51"/>
  <c r="B52" a="1"/>
  <c r="B52"/>
  <c r="C52" a="1"/>
  <c r="C52"/>
  <c r="B53" a="1"/>
  <c r="B53"/>
  <c r="C53" a="1"/>
  <c r="C53"/>
  <c r="B54" a="1"/>
  <c r="B54"/>
  <c r="C54" a="1"/>
  <c r="C54"/>
  <c r="C3" a="1"/>
  <c r="C3"/>
  <c r="B3" i="2" a="1"/>
  <c r="B3"/>
  <c r="B11" a="1"/>
  <c r="B11"/>
  <c r="B4" a="1"/>
  <c r="B4"/>
  <c r="B5" a="1"/>
  <c r="B6" a="1"/>
  <c r="B7" a="1"/>
  <c r="B8" a="1"/>
  <c r="B9" a="1"/>
  <c r="B10" a="1"/>
  <c r="B5"/>
  <c r="B6"/>
  <c r="B7"/>
  <c r="B8"/>
  <c r="B9"/>
  <c r="B10"/>
  <c r="C11" a="1"/>
  <c r="C11"/>
  <c r="B12" a="1"/>
  <c r="B12"/>
  <c r="C12" a="1"/>
  <c r="C12"/>
  <c r="B13" a="1"/>
  <c r="B13"/>
  <c r="C13" a="1"/>
  <c r="C13"/>
  <c r="B14" a="1"/>
  <c r="B14"/>
  <c r="C14" a="1"/>
  <c r="C14"/>
  <c r="B15" a="1"/>
  <c r="B15"/>
  <c r="C15" a="1"/>
  <c r="C15"/>
  <c r="B16" a="1"/>
  <c r="B16"/>
  <c r="C16" a="1"/>
  <c r="C16"/>
  <c r="B17" a="1"/>
  <c r="B17"/>
  <c r="C17" a="1"/>
  <c r="C17"/>
  <c r="B18" a="1"/>
  <c r="B18"/>
  <c r="C18" a="1"/>
  <c r="C18"/>
  <c r="B19" a="1"/>
  <c r="B19"/>
  <c r="C19" a="1"/>
  <c r="C19"/>
  <c r="B20" a="1"/>
  <c r="B20"/>
  <c r="C20" a="1"/>
  <c r="C20"/>
  <c r="B21" a="1"/>
  <c r="B21"/>
  <c r="C21" a="1"/>
  <c r="C21"/>
  <c r="B22" a="1"/>
  <c r="B22"/>
  <c r="C22" a="1"/>
  <c r="C22"/>
  <c r="B23" a="1"/>
  <c r="B23"/>
  <c r="C23" a="1"/>
  <c r="C23"/>
  <c r="B24" a="1"/>
  <c r="B24"/>
  <c r="C24" a="1"/>
  <c r="C24"/>
  <c r="B25" a="1"/>
  <c r="B25"/>
  <c r="C25" a="1"/>
  <c r="C25"/>
  <c r="B26" a="1"/>
  <c r="B26"/>
  <c r="C26" a="1"/>
  <c r="C26"/>
  <c r="B27" a="1"/>
  <c r="B27"/>
  <c r="C27" a="1"/>
  <c r="C27"/>
  <c r="B28" a="1"/>
  <c r="B28"/>
  <c r="C28" a="1"/>
  <c r="C28"/>
  <c r="B29" a="1"/>
  <c r="B29"/>
  <c r="C29" a="1"/>
  <c r="C29"/>
  <c r="B30" a="1"/>
  <c r="B30"/>
  <c r="C30" a="1"/>
  <c r="C30"/>
  <c r="B31" a="1"/>
  <c r="B31"/>
  <c r="C31" a="1"/>
  <c r="C31"/>
  <c r="B32" a="1"/>
  <c r="B32"/>
  <c r="C32" a="1"/>
  <c r="C32"/>
  <c r="B33" a="1"/>
  <c r="B33"/>
  <c r="C33" a="1"/>
  <c r="C33"/>
  <c r="B34" a="1"/>
  <c r="B34"/>
  <c r="C34" a="1"/>
  <c r="C34"/>
  <c r="B35" a="1"/>
  <c r="B35"/>
  <c r="C35" a="1"/>
  <c r="C35"/>
  <c r="B36" a="1"/>
  <c r="B36"/>
  <c r="C36" a="1"/>
  <c r="C36"/>
  <c r="B37" a="1"/>
  <c r="B37"/>
  <c r="C37" a="1"/>
  <c r="C37"/>
  <c r="B38" a="1"/>
  <c r="B38"/>
  <c r="C38" a="1"/>
  <c r="C38"/>
  <c r="B39" a="1"/>
  <c r="B39"/>
  <c r="C39" a="1"/>
  <c r="C39"/>
  <c r="B40" a="1"/>
  <c r="B40"/>
  <c r="C40" a="1"/>
  <c r="C40"/>
  <c r="B41" a="1"/>
  <c r="B41"/>
  <c r="C41" a="1"/>
  <c r="C41"/>
  <c r="B42" a="1"/>
  <c r="B42"/>
  <c r="C42" a="1"/>
  <c r="C42"/>
  <c r="B43" a="1"/>
  <c r="B43"/>
  <c r="C43" a="1"/>
  <c r="C43"/>
  <c r="B44" a="1"/>
  <c r="B44"/>
  <c r="C44" a="1"/>
  <c r="C44"/>
  <c r="B45" a="1"/>
  <c r="B45"/>
  <c r="C45" a="1"/>
  <c r="C45"/>
  <c r="B46" a="1"/>
  <c r="B46"/>
  <c r="C46" a="1"/>
  <c r="C46"/>
  <c r="B47" a="1"/>
  <c r="B47"/>
  <c r="C47" a="1"/>
  <c r="C47"/>
  <c r="B48" a="1"/>
  <c r="B48"/>
  <c r="C48" a="1"/>
  <c r="C48"/>
  <c r="B49" a="1"/>
  <c r="B49"/>
  <c r="C49" a="1"/>
  <c r="C49"/>
  <c r="B50" a="1"/>
  <c r="B50"/>
  <c r="C50" a="1"/>
  <c r="C50"/>
  <c r="B51" a="1"/>
  <c r="B51"/>
  <c r="C51" a="1"/>
  <c r="C51"/>
  <c r="B52" a="1"/>
  <c r="B52"/>
  <c r="C52" a="1"/>
  <c r="C52"/>
  <c r="B53" a="1"/>
  <c r="B53"/>
  <c r="C53" a="1"/>
  <c r="C53"/>
  <c r="B54" a="1"/>
  <c r="B54"/>
  <c r="C54" a="1"/>
  <c r="C54"/>
  <c r="B55" a="1"/>
  <c r="B55"/>
  <c r="C55" a="1"/>
  <c r="C55"/>
  <c r="B56" a="1"/>
  <c r="B56"/>
  <c r="C56" a="1"/>
  <c r="C56"/>
  <c r="B57" a="1"/>
  <c r="B57"/>
  <c r="C57" a="1"/>
  <c r="C57"/>
  <c r="B58" a="1"/>
  <c r="B58"/>
  <c r="C58" a="1"/>
  <c r="C58"/>
  <c r="B59" a="1"/>
  <c r="B59"/>
  <c r="C59" a="1"/>
  <c r="C59"/>
  <c r="B60" a="1"/>
  <c r="B60"/>
  <c r="C60" a="1"/>
  <c r="C60"/>
  <c r="B61" a="1"/>
  <c r="B61"/>
  <c r="C61" a="1"/>
  <c r="C61"/>
  <c r="B62" a="1"/>
  <c r="B62"/>
  <c r="C62" a="1"/>
  <c r="C62"/>
  <c r="B63" a="1"/>
  <c r="B63"/>
  <c r="C63" a="1"/>
  <c r="C63"/>
  <c r="B64" a="1"/>
  <c r="B64"/>
  <c r="C64" a="1"/>
  <c r="C64"/>
  <c r="B65" a="1"/>
  <c r="B65"/>
  <c r="C65" a="1"/>
  <c r="C65"/>
  <c r="B66" a="1"/>
  <c r="B66"/>
  <c r="C66" a="1"/>
  <c r="C66"/>
  <c r="B67" a="1"/>
  <c r="B67"/>
  <c r="C67" a="1"/>
  <c r="C67"/>
  <c r="B68" a="1"/>
  <c r="B68"/>
  <c r="C68" a="1"/>
  <c r="C68"/>
  <c r="B69" a="1"/>
  <c r="B69"/>
  <c r="C69" a="1"/>
  <c r="C69"/>
  <c r="B70" a="1"/>
  <c r="B70"/>
  <c r="C70" a="1"/>
  <c r="C70"/>
  <c r="B71" a="1"/>
  <c r="B71"/>
  <c r="C71" a="1"/>
  <c r="C71"/>
  <c r="B72" a="1"/>
  <c r="B72"/>
  <c r="C72" a="1"/>
  <c r="C72"/>
  <c r="B73" a="1"/>
  <c r="B73"/>
  <c r="C73" a="1"/>
  <c r="C73"/>
  <c r="B74" a="1"/>
  <c r="B74"/>
  <c r="C74" a="1"/>
  <c r="C74"/>
  <c r="B75" a="1"/>
  <c r="B75"/>
  <c r="C75" a="1"/>
  <c r="C75"/>
  <c r="B76" a="1"/>
  <c r="B76"/>
  <c r="C76" a="1"/>
  <c r="C76"/>
  <c r="B77" a="1"/>
  <c r="B77"/>
  <c r="C77" a="1"/>
  <c r="C77"/>
  <c r="B78" a="1"/>
  <c r="B78"/>
  <c r="C78" a="1"/>
  <c r="C78"/>
  <c r="B79" a="1"/>
  <c r="B79"/>
  <c r="C79" a="1"/>
  <c r="C79"/>
  <c r="B80" a="1"/>
  <c r="B80"/>
  <c r="C80" a="1"/>
  <c r="C80"/>
  <c r="C5" a="1"/>
  <c r="C5"/>
  <c r="C6" a="1"/>
  <c r="C6"/>
  <c r="C7" a="1"/>
  <c r="C7"/>
  <c r="C8" a="1"/>
  <c r="C8"/>
  <c r="C9" a="1"/>
  <c r="C9"/>
  <c r="C10" a="1"/>
  <c r="C10"/>
  <c r="C4" a="1"/>
  <c r="C4"/>
  <c r="D3" a="1"/>
  <c r="D3"/>
  <c r="D5" a="1"/>
  <c r="D5"/>
  <c r="D4" a="1"/>
  <c r="D4"/>
  <c r="E5" a="1"/>
  <c r="E5"/>
  <c r="D6" a="1"/>
  <c r="D6"/>
  <c r="E6" a="1"/>
  <c r="E6"/>
  <c r="D7" a="1"/>
  <c r="D7"/>
  <c r="E7" a="1"/>
  <c r="E7"/>
  <c r="D8" a="1"/>
  <c r="D8"/>
  <c r="E8" a="1"/>
  <c r="E8"/>
  <c r="D9" a="1"/>
  <c r="D9"/>
  <c r="E9" a="1"/>
  <c r="E9"/>
  <c r="D10" a="1"/>
  <c r="D10"/>
  <c r="E10" a="1"/>
  <c r="E10"/>
  <c r="D11" a="1"/>
  <c r="D11"/>
  <c r="E11" a="1"/>
  <c r="E11"/>
  <c r="D12" a="1"/>
  <c r="D12"/>
  <c r="E12" a="1"/>
  <c r="E12"/>
  <c r="D13" a="1"/>
  <c r="D13"/>
  <c r="E13" a="1"/>
  <c r="E13"/>
  <c r="D14" a="1"/>
  <c r="D14"/>
  <c r="E14" a="1"/>
  <c r="E14"/>
  <c r="D15" a="1"/>
  <c r="D15"/>
  <c r="E15" a="1"/>
  <c r="E15"/>
  <c r="D16" a="1"/>
  <c r="D16"/>
  <c r="E16" a="1"/>
  <c r="E16"/>
  <c r="D17" a="1"/>
  <c r="D17"/>
  <c r="E17" a="1"/>
  <c r="E17"/>
  <c r="D18" a="1"/>
  <c r="D18"/>
  <c r="E18" a="1"/>
  <c r="E18"/>
  <c r="D19" a="1"/>
  <c r="D19"/>
  <c r="E19" a="1"/>
  <c r="E19"/>
  <c r="D20" a="1"/>
  <c r="D20"/>
  <c r="E20" a="1"/>
  <c r="E20"/>
  <c r="D21" a="1"/>
  <c r="D21"/>
  <c r="E21" a="1"/>
  <c r="E21"/>
  <c r="D22" a="1"/>
  <c r="D22"/>
  <c r="E22" a="1"/>
  <c r="E22"/>
  <c r="D23" a="1"/>
  <c r="D23"/>
  <c r="E23" a="1"/>
  <c r="E23"/>
  <c r="D24" a="1"/>
  <c r="D24"/>
  <c r="E24" a="1"/>
  <c r="E24"/>
  <c r="D25" a="1"/>
  <c r="D25"/>
  <c r="E25" a="1"/>
  <c r="E25"/>
  <c r="D26" a="1"/>
  <c r="D26"/>
  <c r="E26" a="1"/>
  <c r="E26"/>
  <c r="D27" a="1"/>
  <c r="D27"/>
  <c r="E27" a="1"/>
  <c r="E27"/>
  <c r="D28" a="1"/>
  <c r="D28"/>
  <c r="E28" a="1"/>
  <c r="E28"/>
  <c r="D29" a="1"/>
  <c r="D29"/>
  <c r="E29" a="1"/>
  <c r="E29"/>
  <c r="D30" a="1"/>
  <c r="D30"/>
  <c r="E30" a="1"/>
  <c r="E30"/>
  <c r="D31" a="1"/>
  <c r="D31"/>
  <c r="E31" a="1"/>
  <c r="E31"/>
  <c r="D32" a="1"/>
  <c r="D32"/>
  <c r="E32" a="1"/>
  <c r="E32"/>
  <c r="D33" a="1"/>
  <c r="D33"/>
  <c r="E33" a="1"/>
  <c r="E33"/>
  <c r="D34" a="1"/>
  <c r="D34"/>
  <c r="E34" a="1"/>
  <c r="E34"/>
  <c r="D35" a="1"/>
  <c r="D35"/>
  <c r="E35" a="1"/>
  <c r="E35"/>
  <c r="D36" a="1"/>
  <c r="D36"/>
  <c r="E36" a="1"/>
  <c r="E36"/>
  <c r="D37" a="1"/>
  <c r="D37"/>
  <c r="E37" a="1"/>
  <c r="E37"/>
  <c r="D38" a="1"/>
  <c r="D38"/>
  <c r="E38" a="1"/>
  <c r="E38"/>
  <c r="D39" a="1"/>
  <c r="D39"/>
  <c r="E39" a="1"/>
  <c r="E39"/>
  <c r="D40" a="1"/>
  <c r="D40"/>
  <c r="E40" a="1"/>
  <c r="E40"/>
  <c r="D41" a="1"/>
  <c r="D41"/>
  <c r="E41" a="1"/>
  <c r="E41"/>
  <c r="D42" a="1"/>
  <c r="D42"/>
  <c r="E42" a="1"/>
  <c r="E42"/>
  <c r="D43" a="1"/>
  <c r="D43"/>
  <c r="E43" a="1"/>
  <c r="E43"/>
  <c r="D44" a="1"/>
  <c r="D44"/>
  <c r="E44" a="1"/>
  <c r="E44"/>
  <c r="D45" a="1"/>
  <c r="D45"/>
  <c r="E45" a="1"/>
  <c r="E45"/>
  <c r="D46" a="1"/>
  <c r="D46"/>
  <c r="E46" a="1"/>
  <c r="E46"/>
  <c r="D47" a="1"/>
  <c r="D47"/>
  <c r="E47" a="1"/>
  <c r="E47"/>
  <c r="D48" a="1"/>
  <c r="D48"/>
  <c r="E48" a="1"/>
  <c r="E48"/>
  <c r="D49" a="1"/>
  <c r="D49"/>
  <c r="E49" a="1"/>
  <c r="E49"/>
  <c r="D50" a="1"/>
  <c r="D50"/>
  <c r="E50" a="1"/>
  <c r="E50"/>
  <c r="D51" a="1"/>
  <c r="D51"/>
  <c r="E51" a="1"/>
  <c r="E51"/>
  <c r="D52" a="1"/>
  <c r="D52"/>
  <c r="E52" a="1"/>
  <c r="E52"/>
  <c r="D53" a="1"/>
  <c r="D53"/>
  <c r="E53" a="1"/>
  <c r="E53"/>
  <c r="D54" a="1"/>
  <c r="D54"/>
  <c r="E54" a="1"/>
  <c r="E54"/>
  <c r="D55" a="1"/>
  <c r="D55"/>
  <c r="E55" a="1"/>
  <c r="E55"/>
  <c r="D56" a="1"/>
  <c r="D56"/>
  <c r="E56" a="1"/>
  <c r="E56"/>
  <c r="D57" a="1"/>
  <c r="D57"/>
  <c r="E57" a="1"/>
  <c r="E57"/>
  <c r="D58" a="1"/>
  <c r="D58"/>
  <c r="E58" a="1"/>
  <c r="E58"/>
  <c r="D59" a="1"/>
  <c r="D59"/>
  <c r="E59" a="1"/>
  <c r="E59"/>
  <c r="D60" a="1"/>
  <c r="D60"/>
  <c r="E60" a="1"/>
  <c r="E60"/>
  <c r="D61" a="1"/>
  <c r="D61"/>
  <c r="E61" a="1"/>
  <c r="E61"/>
  <c r="D62" a="1"/>
  <c r="D62"/>
  <c r="E62" a="1"/>
  <c r="E62"/>
  <c r="D63" a="1"/>
  <c r="D63"/>
  <c r="E63" a="1"/>
  <c r="E63"/>
  <c r="D64" a="1"/>
  <c r="D64"/>
  <c r="E64" a="1"/>
  <c r="E64"/>
  <c r="D65" a="1"/>
  <c r="D65"/>
  <c r="E65" a="1"/>
  <c r="E65"/>
  <c r="E4" a="1"/>
  <c r="E4"/>
  <c r="D80" a="1"/>
  <c r="D80"/>
  <c r="D79" a="1"/>
  <c r="D79"/>
  <c r="D78" a="1"/>
  <c r="D78"/>
  <c r="D77" a="1"/>
  <c r="D77"/>
  <c r="D76" a="1"/>
  <c r="D76"/>
  <c r="D75" a="1"/>
  <c r="D75"/>
  <c r="D74" a="1"/>
  <c r="D74"/>
  <c r="D73" a="1"/>
  <c r="D73"/>
  <c r="D72" a="1"/>
  <c r="D72"/>
  <c r="D71" a="1"/>
  <c r="D71"/>
  <c r="D70" a="1"/>
  <c r="D70"/>
  <c r="D69" a="1"/>
  <c r="D69"/>
  <c r="D68" a="1"/>
  <c r="D68"/>
  <c r="D67" a="1"/>
  <c r="D67"/>
  <c r="D66" a="1"/>
  <c r="D66"/>
  <c r="F3" a="1"/>
  <c r="F3"/>
  <c r="F4" a="1"/>
  <c r="F4"/>
  <c r="G4" a="1"/>
  <c r="G4"/>
  <c r="F80" a="1"/>
  <c r="F80"/>
  <c r="G80" a="1"/>
  <c r="G80"/>
  <c r="F79" a="1"/>
  <c r="F79"/>
  <c r="G79" a="1"/>
  <c r="G79"/>
  <c r="F78" a="1"/>
  <c r="F78"/>
  <c r="G78" a="1"/>
  <c r="G78"/>
  <c r="F77" a="1"/>
  <c r="F77"/>
  <c r="G77" a="1"/>
  <c r="G77"/>
  <c r="F76" a="1"/>
  <c r="F76"/>
  <c r="G76" a="1"/>
  <c r="G76"/>
  <c r="F75" a="1"/>
  <c r="F75"/>
  <c r="G75" a="1"/>
  <c r="G75"/>
  <c r="F74" a="1"/>
  <c r="F74"/>
  <c r="G74" a="1"/>
  <c r="G74"/>
  <c r="F73" a="1"/>
  <c r="F73"/>
  <c r="G73" a="1"/>
  <c r="G73"/>
  <c r="F72" a="1"/>
  <c r="F72"/>
  <c r="G72" a="1"/>
  <c r="G72"/>
  <c r="F71" a="1"/>
  <c r="F71"/>
  <c r="G71" a="1"/>
  <c r="G71"/>
  <c r="F70" a="1"/>
  <c r="F70"/>
  <c r="G70" a="1"/>
  <c r="G70"/>
  <c r="F69" a="1"/>
  <c r="F69"/>
  <c r="G69" a="1"/>
  <c r="G69"/>
  <c r="F68" a="1"/>
  <c r="F68"/>
  <c r="G68" a="1"/>
  <c r="G68"/>
  <c r="F67" a="1"/>
  <c r="F67"/>
  <c r="G67" a="1"/>
  <c r="G67"/>
  <c r="F66" a="1"/>
  <c r="F66"/>
  <c r="G66" a="1"/>
  <c r="G66"/>
  <c r="F65" a="1"/>
  <c r="F65"/>
  <c r="G65" a="1"/>
  <c r="G65"/>
  <c r="F64" a="1"/>
  <c r="F64"/>
  <c r="G64" a="1"/>
  <c r="G64"/>
  <c r="F63" a="1"/>
  <c r="F63"/>
  <c r="G63" a="1"/>
  <c r="G63"/>
  <c r="F62" a="1"/>
  <c r="F62"/>
  <c r="G62" a="1"/>
  <c r="G62"/>
  <c r="F61" a="1"/>
  <c r="F61"/>
  <c r="G61" a="1"/>
  <c r="G61"/>
  <c r="F60" a="1"/>
  <c r="F60"/>
  <c r="G60" a="1"/>
  <c r="G60"/>
  <c r="F59" a="1"/>
  <c r="F59"/>
  <c r="G59" a="1"/>
  <c r="G59"/>
  <c r="F58" a="1"/>
  <c r="F58"/>
  <c r="G58" a="1"/>
  <c r="G58"/>
  <c r="F57" a="1"/>
  <c r="F57"/>
  <c r="G57" a="1"/>
  <c r="G57"/>
  <c r="F56" a="1"/>
  <c r="F56"/>
  <c r="G56" a="1"/>
  <c r="G56"/>
  <c r="F55" a="1"/>
  <c r="F55"/>
  <c r="G55" a="1"/>
  <c r="G55"/>
  <c r="F54" a="1"/>
  <c r="F54"/>
  <c r="G54" a="1"/>
  <c r="G54"/>
  <c r="F53" a="1"/>
  <c r="F53"/>
  <c r="G53" a="1"/>
  <c r="G53"/>
  <c r="F52" a="1"/>
  <c r="F52"/>
  <c r="G52" a="1"/>
  <c r="G52"/>
  <c r="F51" a="1"/>
  <c r="F51"/>
  <c r="G51" a="1"/>
  <c r="G51"/>
  <c r="F50" a="1"/>
  <c r="F50"/>
  <c r="G50" a="1"/>
  <c r="G50"/>
  <c r="F49" a="1"/>
  <c r="F49"/>
  <c r="G49" a="1"/>
  <c r="G49"/>
  <c r="F48" a="1"/>
  <c r="F48"/>
  <c r="G48" a="1"/>
  <c r="G48"/>
  <c r="F47" a="1"/>
  <c r="F47"/>
  <c r="G47" a="1"/>
  <c r="G47"/>
  <c r="F46" a="1"/>
  <c r="F46"/>
  <c r="G46" a="1"/>
  <c r="G46"/>
  <c r="F45" a="1"/>
  <c r="F45"/>
  <c r="G45" a="1"/>
  <c r="G45"/>
  <c r="F44" a="1"/>
  <c r="F44"/>
  <c r="G44" a="1"/>
  <c r="G44"/>
  <c r="F43" a="1"/>
  <c r="F43"/>
  <c r="G43" a="1"/>
  <c r="G43"/>
  <c r="F42" a="1"/>
  <c r="F42"/>
  <c r="G42" a="1"/>
  <c r="G42"/>
  <c r="F41" a="1"/>
  <c r="F41"/>
  <c r="G41" a="1"/>
  <c r="G41"/>
  <c r="F40" a="1"/>
  <c r="F40"/>
  <c r="G40" a="1"/>
  <c r="G40"/>
  <c r="F39" a="1"/>
  <c r="F39"/>
  <c r="G39" a="1"/>
  <c r="G39"/>
  <c r="F38" a="1"/>
  <c r="F38"/>
  <c r="G38" a="1"/>
  <c r="G38"/>
  <c r="F37" a="1"/>
  <c r="F37"/>
  <c r="G37" a="1"/>
  <c r="G37"/>
  <c r="F36" a="1"/>
  <c r="F36"/>
  <c r="G36" a="1"/>
  <c r="G36"/>
  <c r="F35" a="1"/>
  <c r="F35"/>
  <c r="G35" a="1"/>
  <c r="G35"/>
  <c r="F34" a="1"/>
  <c r="F34"/>
  <c r="G34" a="1"/>
  <c r="G34"/>
  <c r="F33" a="1"/>
  <c r="F33"/>
  <c r="G33" a="1"/>
  <c r="G33"/>
  <c r="F32" a="1"/>
  <c r="F32"/>
  <c r="G32" a="1"/>
  <c r="G32"/>
  <c r="F31" a="1"/>
  <c r="F31"/>
  <c r="G31" a="1"/>
  <c r="G31"/>
  <c r="F30" a="1"/>
  <c r="F30"/>
  <c r="G30" a="1"/>
  <c r="G30"/>
  <c r="F29" a="1"/>
  <c r="F29"/>
  <c r="G29" a="1"/>
  <c r="G29"/>
  <c r="F28" a="1"/>
  <c r="F28"/>
  <c r="G28" a="1"/>
  <c r="G28"/>
  <c r="F27" a="1"/>
  <c r="F27"/>
  <c r="G27" a="1"/>
  <c r="G27"/>
  <c r="F26" a="1"/>
  <c r="F26"/>
  <c r="G26" a="1"/>
  <c r="G26"/>
  <c r="F25" a="1"/>
  <c r="F25"/>
  <c r="G25" a="1"/>
  <c r="G25"/>
  <c r="F24" a="1"/>
  <c r="F24"/>
  <c r="G24" a="1"/>
  <c r="G24"/>
  <c r="F23" a="1"/>
  <c r="F23"/>
  <c r="G23" a="1"/>
  <c r="G23"/>
  <c r="F22" a="1"/>
  <c r="F22"/>
  <c r="G22" a="1"/>
  <c r="G22"/>
  <c r="F21" a="1"/>
  <c r="F21"/>
  <c r="G21" a="1"/>
  <c r="G21"/>
  <c r="F20" a="1"/>
  <c r="F20"/>
  <c r="G20" a="1"/>
  <c r="G20"/>
  <c r="F19" a="1"/>
  <c r="F19"/>
  <c r="G19" a="1"/>
  <c r="G19"/>
  <c r="F18" a="1"/>
  <c r="F18"/>
  <c r="G18" a="1"/>
  <c r="G18"/>
  <c r="F17" a="1"/>
  <c r="F17"/>
  <c r="G17" a="1"/>
  <c r="G17"/>
  <c r="F16" a="1"/>
  <c r="F16"/>
  <c r="G16" a="1"/>
  <c r="G16"/>
  <c r="F15" a="1"/>
  <c r="F15"/>
  <c r="G15" a="1"/>
  <c r="G15"/>
  <c r="F14" a="1"/>
  <c r="F14"/>
  <c r="G14" a="1"/>
  <c r="G14"/>
  <c r="F13" a="1"/>
  <c r="F13"/>
  <c r="G13" a="1"/>
  <c r="G13"/>
  <c r="F12" a="1"/>
  <c r="F12"/>
  <c r="G12" a="1"/>
  <c r="G12"/>
  <c r="F11" a="1"/>
  <c r="F11"/>
  <c r="G11" a="1"/>
  <c r="G11"/>
  <c r="F10" a="1"/>
  <c r="F10"/>
  <c r="G10" a="1"/>
  <c r="G10"/>
  <c r="F9" a="1"/>
  <c r="F9"/>
  <c r="G9" a="1"/>
  <c r="G9"/>
  <c r="F8" a="1"/>
  <c r="F8"/>
  <c r="G8" a="1"/>
  <c r="G8"/>
  <c r="F7" a="1"/>
  <c r="F7"/>
  <c r="G7" a="1"/>
  <c r="G7"/>
  <c r="F6" a="1"/>
  <c r="F6"/>
  <c r="G6" a="1"/>
  <c r="G6"/>
  <c r="F5" a="1"/>
  <c r="F5"/>
  <c r="G5" a="1"/>
  <c r="G5"/>
  <c r="AB3" i="3" a="1"/>
  <c r="AB3"/>
  <c r="D2"/>
  <c r="D3" a="1"/>
  <c r="D3"/>
  <c r="E3" a="1"/>
  <c r="E3"/>
  <c r="D36" a="1"/>
  <c r="D36"/>
  <c r="E36" a="1"/>
  <c r="E36"/>
  <c r="D35" a="1"/>
  <c r="D35"/>
  <c r="E35" a="1"/>
  <c r="E35"/>
  <c r="D34" a="1"/>
  <c r="D34"/>
  <c r="E34" a="1"/>
  <c r="E34"/>
  <c r="D33" a="1"/>
  <c r="D33"/>
  <c r="E33" a="1"/>
  <c r="E33"/>
  <c r="D32" a="1"/>
  <c r="D32"/>
  <c r="E32" a="1"/>
  <c r="E32"/>
  <c r="D31" a="1"/>
  <c r="D31"/>
  <c r="E31" a="1"/>
  <c r="E31"/>
  <c r="D30" a="1"/>
  <c r="D30"/>
  <c r="E30" a="1"/>
  <c r="E30"/>
  <c r="D29" a="1"/>
  <c r="D29"/>
  <c r="E29" a="1"/>
  <c r="E29"/>
  <c r="D28" a="1"/>
  <c r="D28"/>
  <c r="E28" a="1"/>
  <c r="E28"/>
  <c r="D27" a="1"/>
  <c r="D27"/>
  <c r="E27" a="1"/>
  <c r="E27"/>
  <c r="D26" a="1"/>
  <c r="D26"/>
  <c r="E26" a="1"/>
  <c r="E26"/>
  <c r="D25" a="1"/>
  <c r="D25"/>
  <c r="E25" a="1"/>
  <c r="E25"/>
  <c r="D24" a="1"/>
  <c r="D24"/>
  <c r="E24" a="1"/>
  <c r="E24"/>
  <c r="D23" a="1"/>
  <c r="D23"/>
  <c r="E23" a="1"/>
  <c r="E23"/>
  <c r="D22" a="1"/>
  <c r="D22"/>
  <c r="E22" a="1"/>
  <c r="E22"/>
  <c r="D21" a="1"/>
  <c r="D21"/>
  <c r="E21" a="1"/>
  <c r="E21"/>
  <c r="D20" a="1"/>
  <c r="D20"/>
  <c r="E20" a="1"/>
  <c r="E20"/>
  <c r="D19" a="1"/>
  <c r="D19"/>
  <c r="E19" a="1"/>
  <c r="E19"/>
  <c r="D18" a="1"/>
  <c r="D18"/>
  <c r="E18" a="1"/>
  <c r="E18"/>
  <c r="D17" a="1"/>
  <c r="D17"/>
  <c r="E17" a="1"/>
  <c r="E17"/>
  <c r="D16" a="1"/>
  <c r="D16"/>
  <c r="E16" a="1"/>
  <c r="E16"/>
  <c r="D15" a="1"/>
  <c r="D15"/>
  <c r="E15" a="1"/>
  <c r="E15"/>
  <c r="D14" a="1"/>
  <c r="D14"/>
  <c r="E14" a="1"/>
  <c r="E14"/>
  <c r="D13" a="1"/>
  <c r="D13"/>
  <c r="E13" a="1"/>
  <c r="E13"/>
  <c r="D12" a="1"/>
  <c r="D12"/>
  <c r="D4" a="1"/>
  <c r="D4"/>
  <c r="D5" a="1"/>
  <c r="D6" a="1"/>
  <c r="D7" a="1"/>
  <c r="D8" a="1"/>
  <c r="D9" a="1"/>
  <c r="D10" a="1"/>
  <c r="D11" a="1"/>
  <c r="D5"/>
  <c r="D6"/>
  <c r="D7"/>
  <c r="D8"/>
  <c r="D9"/>
  <c r="D10"/>
  <c r="D11"/>
  <c r="E12" a="1"/>
  <c r="E12"/>
  <c r="E11" a="1"/>
  <c r="E11"/>
  <c r="E10" a="1"/>
  <c r="E10"/>
  <c r="E9" a="1"/>
  <c r="E9"/>
  <c r="E8" a="1"/>
  <c r="E8"/>
  <c r="E7" a="1"/>
  <c r="E7"/>
  <c r="E6" a="1"/>
  <c r="E6"/>
  <c r="E5" a="1"/>
  <c r="E5"/>
  <c r="E4" a="1"/>
  <c r="E4"/>
  <c r="AB4" a="1"/>
  <c r="AB4"/>
  <c r="F2"/>
  <c r="F4" a="1"/>
  <c r="F4"/>
  <c r="F3" a="1"/>
  <c r="F3"/>
  <c r="G4" a="1"/>
  <c r="G4"/>
  <c r="AB5" a="1"/>
  <c r="AB5"/>
  <c r="H2"/>
  <c r="H4" a="1"/>
  <c r="H4"/>
  <c r="H3" a="1"/>
  <c r="H3"/>
  <c r="I4" a="1"/>
  <c r="I4"/>
  <c r="AB6" a="1"/>
  <c r="AB6"/>
  <c r="J2"/>
  <c r="J4" a="1"/>
  <c r="J4"/>
  <c r="J3" a="1"/>
  <c r="J3"/>
  <c r="K4" a="1"/>
  <c r="K4"/>
  <c r="AB7" a="1"/>
  <c r="AB7"/>
  <c r="L2"/>
  <c r="L4" a="1"/>
  <c r="L4"/>
  <c r="M4" a="1"/>
  <c r="M4"/>
  <c r="AB8" a="1"/>
  <c r="AB8"/>
  <c r="N2"/>
  <c r="N4" a="1"/>
  <c r="N4"/>
  <c r="N3" a="1"/>
  <c r="N3"/>
  <c r="O4" a="1"/>
  <c r="O4"/>
  <c r="AB9" a="1"/>
  <c r="AB9"/>
  <c r="P2"/>
  <c r="P4" a="1"/>
  <c r="P4"/>
  <c r="Q4" a="1"/>
  <c r="Q4"/>
  <c r="AB10" a="1"/>
  <c r="AB10"/>
  <c r="R2"/>
  <c r="R4" a="1"/>
  <c r="R4"/>
  <c r="R3" a="1"/>
  <c r="R3"/>
  <c r="S4" a="1"/>
  <c r="S4"/>
  <c r="AB11" a="1"/>
  <c r="AB11"/>
  <c r="T2"/>
  <c r="T4" a="1"/>
  <c r="T4"/>
  <c r="U4" a="1"/>
  <c r="U4"/>
  <c r="AB12" a="1"/>
  <c r="AB12"/>
  <c r="V2"/>
  <c r="V4" a="1"/>
  <c r="V4"/>
  <c r="W4" a="1"/>
  <c r="W4"/>
  <c r="AB13" a="1"/>
  <c r="AB13"/>
  <c r="X2"/>
  <c r="X4" a="1"/>
  <c r="X4"/>
  <c r="Y4" a="1"/>
  <c r="Y4"/>
  <c r="AB14" a="1"/>
  <c r="AB14"/>
  <c r="Z2"/>
  <c r="Z4" a="1"/>
  <c r="Z4"/>
  <c r="AA4" a="1"/>
  <c r="AA4"/>
  <c r="F5" a="1"/>
  <c r="F5"/>
  <c r="G5" a="1"/>
  <c r="G5"/>
  <c r="H5" a="1"/>
  <c r="H5"/>
  <c r="I5" a="1"/>
  <c r="I5"/>
  <c r="J5" a="1"/>
  <c r="J5"/>
  <c r="K5" a="1"/>
  <c r="K5"/>
  <c r="L5" a="1"/>
  <c r="L5"/>
  <c r="M5" a="1"/>
  <c r="M5"/>
  <c r="N5" a="1"/>
  <c r="N5"/>
  <c r="O5" a="1"/>
  <c r="O5"/>
  <c r="P5" a="1"/>
  <c r="P5"/>
  <c r="Q5" a="1"/>
  <c r="Q5"/>
  <c r="R5" a="1"/>
  <c r="R5"/>
  <c r="S5" a="1"/>
  <c r="S5"/>
  <c r="T5" a="1"/>
  <c r="T5"/>
  <c r="U5" a="1"/>
  <c r="U5"/>
  <c r="V5" a="1"/>
  <c r="V5"/>
  <c r="W5" a="1"/>
  <c r="W5"/>
  <c r="X5" a="1"/>
  <c r="X5"/>
  <c r="Y5" a="1"/>
  <c r="Y5"/>
  <c r="Z5" a="1"/>
  <c r="Z5"/>
  <c r="AA5" a="1"/>
  <c r="AA5"/>
  <c r="F6" a="1"/>
  <c r="F6"/>
  <c r="G6" a="1"/>
  <c r="G6"/>
  <c r="H6" a="1"/>
  <c r="H6"/>
  <c r="I6" a="1"/>
  <c r="I6"/>
  <c r="J6" a="1"/>
  <c r="J6"/>
  <c r="K6" a="1"/>
  <c r="K6"/>
  <c r="L6" a="1"/>
  <c r="L6"/>
  <c r="M6" a="1"/>
  <c r="M6"/>
  <c r="N6" a="1"/>
  <c r="N6"/>
  <c r="O6" a="1"/>
  <c r="O6"/>
  <c r="P6" a="1"/>
  <c r="P6"/>
  <c r="Q6" a="1"/>
  <c r="Q6"/>
  <c r="R6" a="1"/>
  <c r="R6"/>
  <c r="S6" a="1"/>
  <c r="S6"/>
  <c r="T6" a="1"/>
  <c r="T6"/>
  <c r="U6" a="1"/>
  <c r="U6"/>
  <c r="V6" a="1"/>
  <c r="V6"/>
  <c r="W6" a="1"/>
  <c r="W6"/>
  <c r="X6" a="1"/>
  <c r="X6"/>
  <c r="Y6" a="1"/>
  <c r="Y6"/>
  <c r="Z6" a="1"/>
  <c r="Z6"/>
  <c r="AA6" a="1"/>
  <c r="AA6"/>
  <c r="F7" a="1"/>
  <c r="F7"/>
  <c r="G7" a="1"/>
  <c r="G7"/>
  <c r="H7" a="1"/>
  <c r="H7"/>
  <c r="I7" a="1"/>
  <c r="I7"/>
  <c r="J7" a="1"/>
  <c r="J7"/>
  <c r="K7" a="1"/>
  <c r="K7"/>
  <c r="L7" a="1"/>
  <c r="L7"/>
  <c r="M7" a="1"/>
  <c r="M7"/>
  <c r="N7" a="1"/>
  <c r="N7"/>
  <c r="O7" a="1"/>
  <c r="O7"/>
  <c r="P7" a="1"/>
  <c r="P7"/>
  <c r="Q7" a="1"/>
  <c r="Q7"/>
  <c r="R7" a="1"/>
  <c r="R7"/>
  <c r="S7" a="1"/>
  <c r="S7"/>
  <c r="T7" a="1"/>
  <c r="T7"/>
  <c r="U7" a="1"/>
  <c r="U7"/>
  <c r="V7" a="1"/>
  <c r="V7"/>
  <c r="W7" a="1"/>
  <c r="W7"/>
  <c r="X7" a="1"/>
  <c r="X7"/>
  <c r="Y7" a="1"/>
  <c r="Y7"/>
  <c r="Z7" a="1"/>
  <c r="Z7"/>
  <c r="AA7" a="1"/>
  <c r="AA7"/>
  <c r="F8" a="1"/>
  <c r="F8"/>
  <c r="G8" a="1"/>
  <c r="G8"/>
  <c r="H8" a="1"/>
  <c r="H8"/>
  <c r="I8" a="1"/>
  <c r="I8"/>
  <c r="J8" a="1"/>
  <c r="J8"/>
  <c r="K8" a="1"/>
  <c r="K8"/>
  <c r="L8" a="1"/>
  <c r="L8"/>
  <c r="M8" a="1"/>
  <c r="M8"/>
  <c r="N8" a="1"/>
  <c r="N8"/>
  <c r="O8" a="1"/>
  <c r="O8"/>
  <c r="P8" a="1"/>
  <c r="P8"/>
  <c r="Q8" a="1"/>
  <c r="Q8"/>
  <c r="R8" a="1"/>
  <c r="R8"/>
  <c r="S8" a="1"/>
  <c r="S8"/>
  <c r="T8" a="1"/>
  <c r="T8"/>
  <c r="U8" a="1"/>
  <c r="U8"/>
  <c r="V8" a="1"/>
  <c r="V8"/>
  <c r="W8" a="1"/>
  <c r="W8"/>
  <c r="X8" a="1"/>
  <c r="X8"/>
  <c r="Y8" a="1"/>
  <c r="Y8"/>
  <c r="Z8" a="1"/>
  <c r="Z8"/>
  <c r="AA8" a="1"/>
  <c r="AA8"/>
  <c r="F9" a="1"/>
  <c r="F9"/>
  <c r="G9" a="1"/>
  <c r="G9"/>
  <c r="H9" a="1"/>
  <c r="H9"/>
  <c r="I9" a="1"/>
  <c r="I9"/>
  <c r="J9" a="1"/>
  <c r="J9"/>
  <c r="K9" a="1"/>
  <c r="K9"/>
  <c r="L9" a="1"/>
  <c r="L9"/>
  <c r="M9" a="1"/>
  <c r="M9"/>
  <c r="N9" a="1"/>
  <c r="N9"/>
  <c r="O9" a="1"/>
  <c r="O9"/>
  <c r="P9" a="1"/>
  <c r="P9"/>
  <c r="Q9" a="1"/>
  <c r="Q9"/>
  <c r="R9" a="1"/>
  <c r="R9"/>
  <c r="S9" a="1"/>
  <c r="S9"/>
  <c r="T9" a="1"/>
  <c r="T9"/>
  <c r="U9" a="1"/>
  <c r="U9"/>
  <c r="V9" a="1"/>
  <c r="V9"/>
  <c r="W9" a="1"/>
  <c r="W9"/>
  <c r="X9" a="1"/>
  <c r="X9"/>
  <c r="Y9" a="1"/>
  <c r="Y9"/>
  <c r="Z9" a="1"/>
  <c r="Z9"/>
  <c r="AA9" a="1"/>
  <c r="AA9"/>
  <c r="F10" a="1"/>
  <c r="F10"/>
  <c r="G10" a="1"/>
  <c r="G10"/>
  <c r="H10" a="1"/>
  <c r="H10"/>
  <c r="I10" a="1"/>
  <c r="I10"/>
  <c r="J10" a="1"/>
  <c r="J10"/>
  <c r="K10" a="1"/>
  <c r="K10"/>
  <c r="L10" a="1"/>
  <c r="L10"/>
  <c r="M10" a="1"/>
  <c r="M10"/>
  <c r="N10" a="1"/>
  <c r="N10"/>
  <c r="O10" a="1"/>
  <c r="O10"/>
  <c r="P10" a="1"/>
  <c r="P10"/>
  <c r="Q10" a="1"/>
  <c r="Q10"/>
  <c r="R10" a="1"/>
  <c r="R10"/>
  <c r="S10" a="1"/>
  <c r="S10"/>
  <c r="T10" a="1"/>
  <c r="T10"/>
  <c r="U10" a="1"/>
  <c r="U10"/>
  <c r="V10" a="1"/>
  <c r="V10"/>
  <c r="W10" a="1"/>
  <c r="W10"/>
  <c r="X10" a="1"/>
  <c r="X10"/>
  <c r="Y10" a="1"/>
  <c r="Y10"/>
  <c r="Z10" a="1"/>
  <c r="Z10"/>
  <c r="AA10" a="1"/>
  <c r="AA10"/>
  <c r="F11" a="1"/>
  <c r="F11"/>
  <c r="G11" a="1"/>
  <c r="G11"/>
  <c r="H11" a="1"/>
  <c r="H11"/>
  <c r="I11" a="1"/>
  <c r="I11"/>
  <c r="J11" a="1"/>
  <c r="J11"/>
  <c r="K11" a="1"/>
  <c r="K11"/>
  <c r="L11" a="1"/>
  <c r="L11"/>
  <c r="M11" a="1"/>
  <c r="M11"/>
  <c r="N11" a="1"/>
  <c r="N11"/>
  <c r="O11" a="1"/>
  <c r="O11"/>
  <c r="P11" a="1"/>
  <c r="P11"/>
  <c r="Q11" a="1"/>
  <c r="Q11"/>
  <c r="R11" a="1"/>
  <c r="R11"/>
  <c r="S11" a="1"/>
  <c r="S11"/>
  <c r="T11" a="1"/>
  <c r="T11"/>
  <c r="U11" a="1"/>
  <c r="U11"/>
  <c r="V11" a="1"/>
  <c r="V11"/>
  <c r="W11" a="1"/>
  <c r="W11"/>
  <c r="X11" a="1"/>
  <c r="X11"/>
  <c r="Y11" a="1"/>
  <c r="Y11"/>
  <c r="Z11" a="1"/>
  <c r="Z11"/>
  <c r="AA11" a="1"/>
  <c r="AA11"/>
  <c r="F12" a="1"/>
  <c r="F12"/>
  <c r="G12" a="1"/>
  <c r="G12"/>
  <c r="H12" a="1"/>
  <c r="H12"/>
  <c r="I12" a="1"/>
  <c r="I12"/>
  <c r="J12" a="1"/>
  <c r="J12"/>
  <c r="K12" a="1"/>
  <c r="K12"/>
  <c r="L12" a="1"/>
  <c r="L12"/>
  <c r="M12" a="1"/>
  <c r="M12"/>
  <c r="N12" a="1"/>
  <c r="N12"/>
  <c r="O12" a="1"/>
  <c r="O12"/>
  <c r="P12" a="1"/>
  <c r="P12"/>
  <c r="Q12" a="1"/>
  <c r="Q12"/>
  <c r="R12" a="1"/>
  <c r="R12"/>
  <c r="S12" a="1"/>
  <c r="S12"/>
  <c r="T12" a="1"/>
  <c r="T12"/>
  <c r="U12" a="1"/>
  <c r="U12"/>
  <c r="V12" a="1"/>
  <c r="V12"/>
  <c r="W12" a="1"/>
  <c r="W12"/>
  <c r="X12" a="1"/>
  <c r="X12"/>
  <c r="Y12" a="1"/>
  <c r="Y12"/>
  <c r="Z12" a="1"/>
  <c r="Z12"/>
  <c r="AA12" a="1"/>
  <c r="AA12"/>
  <c r="F13" a="1"/>
  <c r="F13"/>
  <c r="G13" a="1"/>
  <c r="G13"/>
  <c r="H13" a="1"/>
  <c r="H13"/>
  <c r="I13" a="1"/>
  <c r="I13"/>
  <c r="J13" a="1"/>
  <c r="J13"/>
  <c r="K13" a="1"/>
  <c r="K13"/>
  <c r="L13" a="1"/>
  <c r="L13"/>
  <c r="M13" a="1"/>
  <c r="M13"/>
  <c r="N13" a="1"/>
  <c r="N13"/>
  <c r="O13" a="1"/>
  <c r="O13"/>
  <c r="P13" a="1"/>
  <c r="P13"/>
  <c r="Q13" a="1"/>
  <c r="Q13"/>
  <c r="R13" a="1"/>
  <c r="R13"/>
  <c r="S13" a="1"/>
  <c r="S13"/>
  <c r="T13" a="1"/>
  <c r="T13"/>
  <c r="U13" a="1"/>
  <c r="U13"/>
  <c r="V13" a="1"/>
  <c r="V13"/>
  <c r="W13" a="1"/>
  <c r="W13"/>
  <c r="X13" a="1"/>
  <c r="X13"/>
  <c r="Y13" a="1"/>
  <c r="Y13"/>
  <c r="Z13" a="1"/>
  <c r="Z13"/>
  <c r="AA13" a="1"/>
  <c r="AA13"/>
  <c r="F14" a="1"/>
  <c r="F14"/>
  <c r="G14" a="1"/>
  <c r="G14"/>
  <c r="H14" a="1"/>
  <c r="H14"/>
  <c r="I14" a="1"/>
  <c r="I14"/>
  <c r="J14" a="1"/>
  <c r="J14"/>
  <c r="K14" a="1"/>
  <c r="K14"/>
  <c r="L14" a="1"/>
  <c r="L14"/>
  <c r="M14" a="1"/>
  <c r="M14"/>
  <c r="N14" a="1"/>
  <c r="N14"/>
  <c r="O14" a="1"/>
  <c r="O14"/>
  <c r="P14" a="1"/>
  <c r="P14"/>
  <c r="Q14" a="1"/>
  <c r="Q14"/>
  <c r="R14" a="1"/>
  <c r="R14"/>
  <c r="S14" a="1"/>
  <c r="S14"/>
  <c r="T14" a="1"/>
  <c r="T14"/>
  <c r="U14" a="1"/>
  <c r="U14"/>
  <c r="V14" a="1"/>
  <c r="V14"/>
  <c r="W14" a="1"/>
  <c r="W14"/>
  <c r="X14" a="1"/>
  <c r="X14"/>
  <c r="Y14" a="1"/>
  <c r="Y14"/>
  <c r="Z14" a="1"/>
  <c r="Z14"/>
  <c r="AA14" a="1"/>
  <c r="AA14"/>
  <c r="F15" a="1"/>
  <c r="F15"/>
  <c r="G15" a="1"/>
  <c r="G15"/>
  <c r="H15" a="1"/>
  <c r="H15"/>
  <c r="I15" a="1"/>
  <c r="I15"/>
  <c r="J15" a="1"/>
  <c r="J15"/>
  <c r="K15" a="1"/>
  <c r="K15"/>
  <c r="L15" a="1"/>
  <c r="L15"/>
  <c r="M15" a="1"/>
  <c r="M15"/>
  <c r="N15" a="1"/>
  <c r="N15"/>
  <c r="O15" a="1"/>
  <c r="O15"/>
  <c r="P15" a="1"/>
  <c r="P15"/>
  <c r="Q15" a="1"/>
  <c r="Q15"/>
  <c r="R15" a="1"/>
  <c r="R15"/>
  <c r="S15" a="1"/>
  <c r="S15"/>
  <c r="T15" a="1"/>
  <c r="T15"/>
  <c r="U15" a="1"/>
  <c r="U15"/>
  <c r="V15" a="1"/>
  <c r="V15"/>
  <c r="W15" a="1"/>
  <c r="W15"/>
  <c r="X15" a="1"/>
  <c r="X15"/>
  <c r="Y15" a="1"/>
  <c r="Y15"/>
  <c r="Z15" a="1"/>
  <c r="Z15"/>
  <c r="AA15" a="1"/>
  <c r="AA15"/>
  <c r="F16" a="1"/>
  <c r="F16"/>
  <c r="G16" a="1"/>
  <c r="G16"/>
  <c r="H16" a="1"/>
  <c r="H16"/>
  <c r="I16" a="1"/>
  <c r="I16"/>
  <c r="J16" a="1"/>
  <c r="J16"/>
  <c r="K16" a="1"/>
  <c r="K16"/>
  <c r="L16" a="1"/>
  <c r="L16"/>
  <c r="M16" a="1"/>
  <c r="M16"/>
  <c r="N16" a="1"/>
  <c r="N16"/>
  <c r="O16" a="1"/>
  <c r="O16"/>
  <c r="P16" a="1"/>
  <c r="P16"/>
  <c r="Q16" a="1"/>
  <c r="Q16"/>
  <c r="R16" a="1"/>
  <c r="R16"/>
  <c r="S16" a="1"/>
  <c r="S16"/>
  <c r="T16" a="1"/>
  <c r="T16"/>
  <c r="U16" a="1"/>
  <c r="U16"/>
  <c r="V16" a="1"/>
  <c r="V16"/>
  <c r="W16" a="1"/>
  <c r="W16"/>
  <c r="X16" a="1"/>
  <c r="X16"/>
  <c r="Y16" a="1"/>
  <c r="Y16"/>
  <c r="Z16" a="1"/>
  <c r="Z16"/>
  <c r="AA16" a="1"/>
  <c r="AA16"/>
  <c r="F17" a="1"/>
  <c r="F17"/>
  <c r="G17" a="1"/>
  <c r="G17"/>
  <c r="H17" a="1"/>
  <c r="H17"/>
  <c r="I17" a="1"/>
  <c r="I17"/>
  <c r="J17" a="1"/>
  <c r="J17"/>
  <c r="K17" a="1"/>
  <c r="K17"/>
  <c r="L17" a="1"/>
  <c r="L17"/>
  <c r="M17" a="1"/>
  <c r="M17"/>
  <c r="N17" a="1"/>
  <c r="N17"/>
  <c r="O17" a="1"/>
  <c r="O17"/>
  <c r="P17" a="1"/>
  <c r="P17"/>
  <c r="Q17" a="1"/>
  <c r="Q17"/>
  <c r="R17" a="1"/>
  <c r="R17"/>
  <c r="S17" a="1"/>
  <c r="S17"/>
  <c r="T17" a="1"/>
  <c r="T17"/>
  <c r="U17" a="1"/>
  <c r="U17"/>
  <c r="V17" a="1"/>
  <c r="V17"/>
  <c r="W17" a="1"/>
  <c r="W17"/>
  <c r="X17" a="1"/>
  <c r="X17"/>
  <c r="Y17" a="1"/>
  <c r="Y17"/>
  <c r="Z17" a="1"/>
  <c r="Z17"/>
  <c r="AA17" a="1"/>
  <c r="AA17"/>
  <c r="F18" a="1"/>
  <c r="F18"/>
  <c r="G18" a="1"/>
  <c r="G18"/>
  <c r="H18" a="1"/>
  <c r="H18"/>
  <c r="I18" a="1"/>
  <c r="I18"/>
  <c r="J18" a="1"/>
  <c r="J18"/>
  <c r="K18" a="1"/>
  <c r="K18"/>
  <c r="L18" a="1"/>
  <c r="L18"/>
  <c r="M18" a="1"/>
  <c r="M18"/>
  <c r="N18" a="1"/>
  <c r="N18"/>
  <c r="O18" a="1"/>
  <c r="O18"/>
  <c r="P18" a="1"/>
  <c r="P18"/>
  <c r="Q18" a="1"/>
  <c r="Q18"/>
  <c r="R18" a="1"/>
  <c r="R18"/>
  <c r="S18" a="1"/>
  <c r="S18"/>
  <c r="T18" a="1"/>
  <c r="T18"/>
  <c r="U18" a="1"/>
  <c r="U18"/>
  <c r="V18" a="1"/>
  <c r="V18"/>
  <c r="W18" a="1"/>
  <c r="W18"/>
  <c r="X18" a="1"/>
  <c r="X18"/>
  <c r="Y18" a="1"/>
  <c r="Y18"/>
  <c r="Z18" a="1"/>
  <c r="Z18"/>
  <c r="AA18" a="1"/>
  <c r="AA18"/>
  <c r="F19" a="1"/>
  <c r="F19"/>
  <c r="G19" a="1"/>
  <c r="G19"/>
  <c r="H19" a="1"/>
  <c r="H19"/>
  <c r="I19" a="1"/>
  <c r="I19"/>
  <c r="J19" a="1"/>
  <c r="J19"/>
  <c r="K19" a="1"/>
  <c r="K19"/>
  <c r="L19" a="1"/>
  <c r="L19"/>
  <c r="M19" a="1"/>
  <c r="M19"/>
  <c r="N19" a="1"/>
  <c r="N19"/>
  <c r="O19" a="1"/>
  <c r="O19"/>
  <c r="P19" a="1"/>
  <c r="P19"/>
  <c r="Q19" a="1"/>
  <c r="Q19"/>
  <c r="R19" a="1"/>
  <c r="R19"/>
  <c r="S19" a="1"/>
  <c r="S19"/>
  <c r="T19" a="1"/>
  <c r="T19"/>
  <c r="U19" a="1"/>
  <c r="U19"/>
  <c r="V19" a="1"/>
  <c r="V19"/>
  <c r="W19" a="1"/>
  <c r="W19"/>
  <c r="X19" a="1"/>
  <c r="X19"/>
  <c r="Y19" a="1"/>
  <c r="Y19"/>
  <c r="Z19" a="1"/>
  <c r="Z19"/>
  <c r="AA19" a="1"/>
  <c r="AA19"/>
  <c r="F20" a="1"/>
  <c r="F20"/>
  <c r="G20" a="1"/>
  <c r="G20"/>
  <c r="H20" a="1"/>
  <c r="H20"/>
  <c r="I20" a="1"/>
  <c r="I20"/>
  <c r="J20" a="1"/>
  <c r="J20"/>
  <c r="K20" a="1"/>
  <c r="K20"/>
  <c r="L20" a="1"/>
  <c r="L20"/>
  <c r="M20" a="1"/>
  <c r="M20"/>
  <c r="N20" a="1"/>
  <c r="N20"/>
  <c r="O20" a="1"/>
  <c r="O20"/>
  <c r="P20" a="1"/>
  <c r="P20"/>
  <c r="Q20" a="1"/>
  <c r="Q20"/>
  <c r="R20" a="1"/>
  <c r="R20"/>
  <c r="S20" a="1"/>
  <c r="S20"/>
  <c r="T20" a="1"/>
  <c r="T20"/>
  <c r="U20" a="1"/>
  <c r="U20"/>
  <c r="V20" a="1"/>
  <c r="V20"/>
  <c r="W20" a="1"/>
  <c r="W20"/>
  <c r="X20" a="1"/>
  <c r="X20"/>
  <c r="Y20" a="1"/>
  <c r="Y20"/>
  <c r="Z20" a="1"/>
  <c r="Z20"/>
  <c r="AA20" a="1"/>
  <c r="AA20"/>
  <c r="F21" a="1"/>
  <c r="F21"/>
  <c r="G21" a="1"/>
  <c r="G21"/>
  <c r="H21" a="1"/>
  <c r="H21"/>
  <c r="I21" a="1"/>
  <c r="I21"/>
  <c r="J21" a="1"/>
  <c r="J21"/>
  <c r="K21" a="1"/>
  <c r="K21"/>
  <c r="L21" a="1"/>
  <c r="L21"/>
  <c r="M21" a="1"/>
  <c r="M21"/>
  <c r="N21" a="1"/>
  <c r="N21"/>
  <c r="O21" a="1"/>
  <c r="O21"/>
  <c r="P21" a="1"/>
  <c r="P21"/>
  <c r="Q21" a="1"/>
  <c r="Q21"/>
  <c r="R21" a="1"/>
  <c r="R21"/>
  <c r="S21" a="1"/>
  <c r="S21"/>
  <c r="T21" a="1"/>
  <c r="T21"/>
  <c r="U21" a="1"/>
  <c r="U21"/>
  <c r="V21" a="1"/>
  <c r="V21"/>
  <c r="W21" a="1"/>
  <c r="W21"/>
  <c r="X21" a="1"/>
  <c r="X21"/>
  <c r="Y21" a="1"/>
  <c r="Y21"/>
  <c r="Z21" a="1"/>
  <c r="Z21"/>
  <c r="AA21" a="1"/>
  <c r="AA21"/>
  <c r="F22" a="1"/>
  <c r="F22"/>
  <c r="G22" a="1"/>
  <c r="G22"/>
  <c r="H22" a="1"/>
  <c r="H22"/>
  <c r="I22" a="1"/>
  <c r="I22"/>
  <c r="J22" a="1"/>
  <c r="J22"/>
  <c r="K22" a="1"/>
  <c r="K22"/>
  <c r="L22" a="1"/>
  <c r="L22"/>
  <c r="M22" a="1"/>
  <c r="M22"/>
  <c r="N22" a="1"/>
  <c r="N22"/>
  <c r="O22" a="1"/>
  <c r="O22"/>
  <c r="P22" a="1"/>
  <c r="P22"/>
  <c r="Q22" a="1"/>
  <c r="Q22"/>
  <c r="R22" a="1"/>
  <c r="R22"/>
  <c r="S22" a="1"/>
  <c r="S22"/>
  <c r="T22" a="1"/>
  <c r="T22"/>
  <c r="U22" a="1"/>
  <c r="U22"/>
  <c r="V22" a="1"/>
  <c r="V22"/>
  <c r="W22" a="1"/>
  <c r="W22"/>
  <c r="X22" a="1"/>
  <c r="X22"/>
  <c r="Y22" a="1"/>
  <c r="Y22"/>
  <c r="Z22" a="1"/>
  <c r="Z22"/>
  <c r="AA22" a="1"/>
  <c r="AA22"/>
  <c r="F23" a="1"/>
  <c r="F23"/>
  <c r="G23" a="1"/>
  <c r="G23"/>
  <c r="H23" a="1"/>
  <c r="H23"/>
  <c r="I23" a="1"/>
  <c r="I23"/>
  <c r="J23" a="1"/>
  <c r="J23"/>
  <c r="K23" a="1"/>
  <c r="K23"/>
  <c r="L23" a="1"/>
  <c r="L23"/>
  <c r="M23" a="1"/>
  <c r="M23"/>
  <c r="N23" a="1"/>
  <c r="N23"/>
  <c r="O23" a="1"/>
  <c r="O23"/>
  <c r="P23" a="1"/>
  <c r="P23"/>
  <c r="Q23" a="1"/>
  <c r="Q23"/>
  <c r="R23" a="1"/>
  <c r="R23"/>
  <c r="S23" a="1"/>
  <c r="S23"/>
  <c r="T23" a="1"/>
  <c r="T23"/>
  <c r="U23" a="1"/>
  <c r="U23"/>
  <c r="V23" a="1"/>
  <c r="V23"/>
  <c r="W23" a="1"/>
  <c r="W23"/>
  <c r="X23" a="1"/>
  <c r="X23"/>
  <c r="Y23" a="1"/>
  <c r="Y23"/>
  <c r="Z23" a="1"/>
  <c r="Z23"/>
  <c r="AA23" a="1"/>
  <c r="AA23"/>
  <c r="F24" a="1"/>
  <c r="F24"/>
  <c r="G24" a="1"/>
  <c r="G24"/>
  <c r="H24" a="1"/>
  <c r="H24"/>
  <c r="I24" a="1"/>
  <c r="I24"/>
  <c r="J24" a="1"/>
  <c r="J24"/>
  <c r="K24" a="1"/>
  <c r="K24"/>
  <c r="L24" a="1"/>
  <c r="L24"/>
  <c r="M24" a="1"/>
  <c r="M24"/>
  <c r="N24" a="1"/>
  <c r="N24"/>
  <c r="O24" a="1"/>
  <c r="O24"/>
  <c r="P24" a="1"/>
  <c r="P24"/>
  <c r="Q24" a="1"/>
  <c r="Q24"/>
  <c r="R24" a="1"/>
  <c r="R24"/>
  <c r="S24" a="1"/>
  <c r="S24"/>
  <c r="T24" a="1"/>
  <c r="T24"/>
  <c r="U24" a="1"/>
  <c r="U24"/>
  <c r="V24" a="1"/>
  <c r="V24"/>
  <c r="W24" a="1"/>
  <c r="W24"/>
  <c r="X24" a="1"/>
  <c r="X24"/>
  <c r="Y24" a="1"/>
  <c r="Y24"/>
  <c r="Z24" a="1"/>
  <c r="Z24"/>
  <c r="AA24" a="1"/>
  <c r="AA24"/>
  <c r="F25" a="1"/>
  <c r="F25"/>
  <c r="G25" a="1"/>
  <c r="G25"/>
  <c r="H25" a="1"/>
  <c r="H25"/>
  <c r="I25" a="1"/>
  <c r="I25"/>
  <c r="J25" a="1"/>
  <c r="J25"/>
  <c r="K25" a="1"/>
  <c r="K25"/>
  <c r="L25" a="1"/>
  <c r="L25"/>
  <c r="M25" a="1"/>
  <c r="M25"/>
  <c r="N25" a="1"/>
  <c r="N25"/>
  <c r="O25" a="1"/>
  <c r="O25"/>
  <c r="P25" a="1"/>
  <c r="P25"/>
  <c r="Q25" a="1"/>
  <c r="Q25"/>
  <c r="R25" a="1"/>
  <c r="R25"/>
  <c r="S25" a="1"/>
  <c r="S25"/>
  <c r="T25" a="1"/>
  <c r="T25"/>
  <c r="U25" a="1"/>
  <c r="U25"/>
  <c r="V25" a="1"/>
  <c r="V25"/>
  <c r="W25" a="1"/>
  <c r="W25"/>
  <c r="X25" a="1"/>
  <c r="X25"/>
  <c r="Y25" a="1"/>
  <c r="Y25"/>
  <c r="Z25" a="1"/>
  <c r="Z25"/>
  <c r="AA25" a="1"/>
  <c r="AA25"/>
  <c r="F26" a="1"/>
  <c r="F26"/>
  <c r="G26" a="1"/>
  <c r="G26"/>
  <c r="H26" a="1"/>
  <c r="H26"/>
  <c r="I26" a="1"/>
  <c r="I26"/>
  <c r="J26" a="1"/>
  <c r="J26"/>
  <c r="K26" a="1"/>
  <c r="K26"/>
  <c r="L26" a="1"/>
  <c r="L26"/>
  <c r="M26" a="1"/>
  <c r="M26"/>
  <c r="N26" a="1"/>
  <c r="N26"/>
  <c r="O26" a="1"/>
  <c r="O26"/>
  <c r="P26" a="1"/>
  <c r="P26"/>
  <c r="Q26" a="1"/>
  <c r="Q26"/>
  <c r="R26" a="1"/>
  <c r="R26"/>
  <c r="S26" a="1"/>
  <c r="S26"/>
  <c r="T26" a="1"/>
  <c r="T26"/>
  <c r="U26" a="1"/>
  <c r="U26"/>
  <c r="V26" a="1"/>
  <c r="V26"/>
  <c r="W26" a="1"/>
  <c r="W26"/>
  <c r="X26" a="1"/>
  <c r="X26"/>
  <c r="Y26" a="1"/>
  <c r="Y26"/>
  <c r="Z26" a="1"/>
  <c r="Z26"/>
  <c r="AA26" a="1"/>
  <c r="AA26"/>
  <c r="F27" a="1"/>
  <c r="F27"/>
  <c r="G27" a="1"/>
  <c r="G27"/>
  <c r="H27" a="1"/>
  <c r="H27"/>
  <c r="I27" a="1"/>
  <c r="I27"/>
  <c r="J27" a="1"/>
  <c r="J27"/>
  <c r="K27" a="1"/>
  <c r="K27"/>
  <c r="L27" a="1"/>
  <c r="L27"/>
  <c r="M27" a="1"/>
  <c r="M27"/>
  <c r="N27" a="1"/>
  <c r="N27"/>
  <c r="O27" a="1"/>
  <c r="O27"/>
  <c r="P27" a="1"/>
  <c r="P27"/>
  <c r="Q27" a="1"/>
  <c r="Q27"/>
  <c r="R27" a="1"/>
  <c r="R27"/>
  <c r="S27" a="1"/>
  <c r="S27"/>
  <c r="T27" a="1"/>
  <c r="T27"/>
  <c r="U27" a="1"/>
  <c r="U27"/>
  <c r="V27" a="1"/>
  <c r="V27"/>
  <c r="W27" a="1"/>
  <c r="W27"/>
  <c r="X27" a="1"/>
  <c r="X27"/>
  <c r="Y27" a="1"/>
  <c r="Y27"/>
  <c r="Z27" a="1"/>
  <c r="Z27"/>
  <c r="AA27" a="1"/>
  <c r="AA27"/>
  <c r="F28" a="1"/>
  <c r="F28"/>
  <c r="G28" a="1"/>
  <c r="G28"/>
  <c r="H28" a="1"/>
  <c r="H28"/>
  <c r="I28" a="1"/>
  <c r="I28"/>
  <c r="J28" a="1"/>
  <c r="J28"/>
  <c r="K28" a="1"/>
  <c r="K28"/>
  <c r="L28" a="1"/>
  <c r="L28"/>
  <c r="M28" a="1"/>
  <c r="M28"/>
  <c r="N28" a="1"/>
  <c r="N28"/>
  <c r="O28" a="1"/>
  <c r="O28"/>
  <c r="P28" a="1"/>
  <c r="P28"/>
  <c r="Q28" a="1"/>
  <c r="Q28"/>
  <c r="R28" a="1"/>
  <c r="R28"/>
  <c r="S28" a="1"/>
  <c r="S28"/>
  <c r="T28" a="1"/>
  <c r="T28"/>
  <c r="U28" a="1"/>
  <c r="U28"/>
  <c r="V28" a="1"/>
  <c r="V28"/>
  <c r="W28" a="1"/>
  <c r="W28"/>
  <c r="X28" a="1"/>
  <c r="X28"/>
  <c r="Y28" a="1"/>
  <c r="Y28"/>
  <c r="Z28" a="1"/>
  <c r="Z28"/>
  <c r="AA28" a="1"/>
  <c r="AA28"/>
  <c r="F29" a="1"/>
  <c r="F29"/>
  <c r="G29" a="1"/>
  <c r="G29"/>
  <c r="H29" a="1"/>
  <c r="H29"/>
  <c r="I29" a="1"/>
  <c r="I29"/>
  <c r="J29" a="1"/>
  <c r="J29"/>
  <c r="K29" a="1"/>
  <c r="K29"/>
  <c r="L29" a="1"/>
  <c r="L29"/>
  <c r="M29" a="1"/>
  <c r="M29"/>
  <c r="N29" a="1"/>
  <c r="N29"/>
  <c r="O29" a="1"/>
  <c r="O29"/>
  <c r="P29" a="1"/>
  <c r="P29"/>
  <c r="Q29" a="1"/>
  <c r="Q29"/>
  <c r="R29" a="1"/>
  <c r="R29"/>
  <c r="S29" a="1"/>
  <c r="S29"/>
  <c r="T29" a="1"/>
  <c r="T29"/>
  <c r="U29" a="1"/>
  <c r="U29"/>
  <c r="V29" a="1"/>
  <c r="V29"/>
  <c r="W29" a="1"/>
  <c r="W29"/>
  <c r="X29" a="1"/>
  <c r="X29"/>
  <c r="Y29" a="1"/>
  <c r="Y29"/>
  <c r="Z29" a="1"/>
  <c r="Z29"/>
  <c r="AA29" a="1"/>
  <c r="AA29"/>
  <c r="F30" a="1"/>
  <c r="F30"/>
  <c r="G30" a="1"/>
  <c r="G30"/>
  <c r="H30" a="1"/>
  <c r="H30"/>
  <c r="I30" a="1"/>
  <c r="I30"/>
  <c r="J30" a="1"/>
  <c r="J30"/>
  <c r="K30" a="1"/>
  <c r="K30"/>
  <c r="L30" a="1"/>
  <c r="L30"/>
  <c r="M30" a="1"/>
  <c r="M30"/>
  <c r="N30" a="1"/>
  <c r="N30"/>
  <c r="O30" a="1"/>
  <c r="O30"/>
  <c r="P30" a="1"/>
  <c r="P30"/>
  <c r="Q30" a="1"/>
  <c r="Q30"/>
  <c r="R30" a="1"/>
  <c r="R30"/>
  <c r="S30" a="1"/>
  <c r="S30"/>
  <c r="T30" a="1"/>
  <c r="T30"/>
  <c r="U30" a="1"/>
  <c r="U30"/>
  <c r="V30" a="1"/>
  <c r="V30"/>
  <c r="W30" a="1"/>
  <c r="W30"/>
  <c r="X30" a="1"/>
  <c r="X30"/>
  <c r="Y30" a="1"/>
  <c r="Y30"/>
  <c r="Z30" a="1"/>
  <c r="Z30"/>
  <c r="AA30" a="1"/>
  <c r="AA30"/>
  <c r="F31" a="1"/>
  <c r="F31"/>
  <c r="G31" a="1"/>
  <c r="G31"/>
  <c r="H31" a="1"/>
  <c r="H31"/>
  <c r="I31" a="1"/>
  <c r="I31"/>
  <c r="J31" a="1"/>
  <c r="J31"/>
  <c r="K31" a="1"/>
  <c r="K31"/>
  <c r="L31" a="1"/>
  <c r="L31"/>
  <c r="M31" a="1"/>
  <c r="M31"/>
  <c r="N31" a="1"/>
  <c r="N31"/>
  <c r="O31" a="1"/>
  <c r="O31"/>
  <c r="P31" a="1"/>
  <c r="P31"/>
  <c r="Q31" a="1"/>
  <c r="Q31"/>
  <c r="R31" a="1"/>
  <c r="R31"/>
  <c r="S31" a="1"/>
  <c r="S31"/>
  <c r="T31" a="1"/>
  <c r="T31"/>
  <c r="U31" a="1"/>
  <c r="U31"/>
  <c r="V31" a="1"/>
  <c r="V31"/>
  <c r="W31" a="1"/>
  <c r="W31"/>
  <c r="X31" a="1"/>
  <c r="X31"/>
  <c r="Y31" a="1"/>
  <c r="Y31"/>
  <c r="Z31" a="1"/>
  <c r="Z31"/>
  <c r="AA31" a="1"/>
  <c r="AA31"/>
  <c r="F32" a="1"/>
  <c r="F32"/>
  <c r="G32" a="1"/>
  <c r="G32"/>
  <c r="H32" a="1"/>
  <c r="H32"/>
  <c r="I32" a="1"/>
  <c r="I32"/>
  <c r="J32" a="1"/>
  <c r="J32"/>
  <c r="K32" a="1"/>
  <c r="K32"/>
  <c r="L32" a="1"/>
  <c r="L32"/>
  <c r="M32" a="1"/>
  <c r="M32"/>
  <c r="N32" a="1"/>
  <c r="N32"/>
  <c r="O32" a="1"/>
  <c r="O32"/>
  <c r="P32" a="1"/>
  <c r="P32"/>
  <c r="Q32" a="1"/>
  <c r="Q32"/>
  <c r="R32" a="1"/>
  <c r="R32"/>
  <c r="S32" a="1"/>
  <c r="S32"/>
  <c r="T32" a="1"/>
  <c r="T32"/>
  <c r="U32" a="1"/>
  <c r="U32"/>
  <c r="V32" a="1"/>
  <c r="V32"/>
  <c r="W32" a="1"/>
  <c r="W32"/>
  <c r="X32" a="1"/>
  <c r="X32"/>
  <c r="Y32" a="1"/>
  <c r="Y32"/>
  <c r="Z32" a="1"/>
  <c r="Z32"/>
  <c r="AA32" a="1"/>
  <c r="AA32"/>
  <c r="F33" a="1"/>
  <c r="F33"/>
  <c r="G33" a="1"/>
  <c r="G33"/>
  <c r="H33" a="1"/>
  <c r="H33"/>
  <c r="I33" a="1"/>
  <c r="I33"/>
  <c r="J33" a="1"/>
  <c r="J33"/>
  <c r="K33" a="1"/>
  <c r="K33"/>
  <c r="L33" a="1"/>
  <c r="L33"/>
  <c r="M33" a="1"/>
  <c r="M33"/>
  <c r="N33" a="1"/>
  <c r="N33"/>
  <c r="O33" a="1"/>
  <c r="O33"/>
  <c r="P33" a="1"/>
  <c r="P33"/>
  <c r="Q33" a="1"/>
  <c r="Q33"/>
  <c r="R33" a="1"/>
  <c r="R33"/>
  <c r="S33" a="1"/>
  <c r="S33"/>
  <c r="T33" a="1"/>
  <c r="T33"/>
  <c r="U33" a="1"/>
  <c r="U33"/>
  <c r="V33" a="1"/>
  <c r="V33"/>
  <c r="W33" a="1"/>
  <c r="W33"/>
  <c r="X33" a="1"/>
  <c r="X33"/>
  <c r="Y33" a="1"/>
  <c r="Y33"/>
  <c r="Z33" a="1"/>
  <c r="Z33"/>
  <c r="AA33" a="1"/>
  <c r="AA33"/>
  <c r="F34" a="1"/>
  <c r="F34"/>
  <c r="G34" a="1"/>
  <c r="G34"/>
  <c r="H34" a="1"/>
  <c r="H34"/>
  <c r="I34" a="1"/>
  <c r="I34"/>
  <c r="J34" a="1"/>
  <c r="J34"/>
  <c r="K34" a="1"/>
  <c r="K34"/>
  <c r="L34" a="1"/>
  <c r="L34"/>
  <c r="M34" a="1"/>
  <c r="M34"/>
  <c r="N34" a="1"/>
  <c r="N34"/>
  <c r="O34" a="1"/>
  <c r="O34"/>
  <c r="P34" a="1"/>
  <c r="P34"/>
  <c r="Q34" a="1"/>
  <c r="Q34"/>
  <c r="R34" a="1"/>
  <c r="R34"/>
  <c r="S34" a="1"/>
  <c r="S34"/>
  <c r="T34" a="1"/>
  <c r="T34"/>
  <c r="U34" a="1"/>
  <c r="U34"/>
  <c r="V34" a="1"/>
  <c r="V34"/>
  <c r="W34" a="1"/>
  <c r="W34"/>
  <c r="X34" a="1"/>
  <c r="X34"/>
  <c r="Y34" a="1"/>
  <c r="Y34"/>
  <c r="Z34" a="1"/>
  <c r="Z34"/>
  <c r="AA34" a="1"/>
  <c r="AA34"/>
  <c r="F35" a="1"/>
  <c r="F35"/>
  <c r="G35" a="1"/>
  <c r="G35"/>
  <c r="H35" a="1"/>
  <c r="H35"/>
  <c r="I35" a="1"/>
  <c r="I35"/>
  <c r="J35" a="1"/>
  <c r="J35"/>
  <c r="K35" a="1"/>
  <c r="K35"/>
  <c r="L35" a="1"/>
  <c r="L35"/>
  <c r="M35" a="1"/>
  <c r="M35"/>
  <c r="N35" a="1"/>
  <c r="N35"/>
  <c r="O35" a="1"/>
  <c r="O35"/>
  <c r="P35" a="1"/>
  <c r="P35"/>
  <c r="Q35" a="1"/>
  <c r="Q35"/>
  <c r="R35" a="1"/>
  <c r="R35"/>
  <c r="S35" a="1"/>
  <c r="S35"/>
  <c r="T35" a="1"/>
  <c r="T35"/>
  <c r="U35" a="1"/>
  <c r="U35"/>
  <c r="V35" a="1"/>
  <c r="V35"/>
  <c r="W35" a="1"/>
  <c r="W35"/>
  <c r="X35" a="1"/>
  <c r="X35"/>
  <c r="Y35" a="1"/>
  <c r="Y35"/>
  <c r="Z35" a="1"/>
  <c r="Z35"/>
  <c r="AA35" a="1"/>
  <c r="AA35"/>
  <c r="F36" a="1"/>
  <c r="F36"/>
  <c r="G36" a="1"/>
  <c r="G36"/>
  <c r="H36" a="1"/>
  <c r="H36"/>
  <c r="I36" a="1"/>
  <c r="I36"/>
  <c r="J36" a="1"/>
  <c r="J36"/>
  <c r="K36" a="1"/>
  <c r="K36"/>
  <c r="L36" a="1"/>
  <c r="L36"/>
  <c r="M36" a="1"/>
  <c r="M36"/>
  <c r="N36" a="1"/>
  <c r="N36"/>
  <c r="O36" a="1"/>
  <c r="O36"/>
  <c r="P36" a="1"/>
  <c r="P36"/>
  <c r="Q36" a="1"/>
  <c r="Q36"/>
  <c r="R36" a="1"/>
  <c r="R36"/>
  <c r="S36" a="1"/>
  <c r="S36"/>
  <c r="T36" a="1"/>
  <c r="T36"/>
  <c r="U36" a="1"/>
  <c r="U36"/>
  <c r="V36" a="1"/>
  <c r="V36"/>
  <c r="W36" a="1"/>
  <c r="W36"/>
  <c r="X36" a="1"/>
  <c r="X36"/>
  <c r="Y36" a="1"/>
  <c r="Y36"/>
  <c r="Z36" a="1"/>
  <c r="Z36"/>
  <c r="AA36" a="1"/>
  <c r="AA36"/>
  <c r="G3" a="1"/>
  <c r="G3"/>
  <c r="I3" a="1"/>
  <c r="I3"/>
  <c r="K3" a="1"/>
  <c r="K3"/>
  <c r="L3" a="1"/>
  <c r="L3"/>
  <c r="M3" a="1"/>
  <c r="M3"/>
  <c r="O3" a="1"/>
  <c r="O3"/>
  <c r="P3" a="1"/>
  <c r="P3"/>
  <c r="Q3" a="1"/>
  <c r="Q3"/>
  <c r="S3" a="1"/>
  <c r="S3"/>
  <c r="T3" a="1"/>
  <c r="T3"/>
  <c r="U3" a="1"/>
  <c r="U3"/>
  <c r="V3" a="1"/>
  <c r="V3"/>
  <c r="W3" a="1"/>
  <c r="W3"/>
  <c r="X3" a="1"/>
  <c r="X3"/>
  <c r="Y3" a="1"/>
  <c r="Y3"/>
  <c r="Z3" a="1"/>
  <c r="Z3"/>
  <c r="AA3" a="1"/>
  <c r="AA3"/>
  <c r="AB15" a="1"/>
  <c r="AB15"/>
  <c r="AB16" a="1"/>
  <c r="AB16"/>
  <c r="AB17" a="1"/>
  <c r="AB17"/>
  <c r="AB18" a="1"/>
  <c r="AB18"/>
  <c r="AB19" a="1"/>
  <c r="AB19"/>
</calcChain>
</file>

<file path=xl/sharedStrings.xml><?xml version="1.0" encoding="utf-8"?>
<sst xmlns="http://schemas.openxmlformats.org/spreadsheetml/2006/main" count="238" uniqueCount="29">
  <si>
    <t>jour</t>
  </si>
  <si>
    <t>mois</t>
  </si>
  <si>
    <t>Année</t>
  </si>
  <si>
    <t>janvier</t>
  </si>
  <si>
    <t>Bienne</t>
  </si>
  <si>
    <t>NM</t>
  </si>
  <si>
    <t>Nidau</t>
  </si>
  <si>
    <t>ED</t>
  </si>
  <si>
    <t>LnR</t>
  </si>
  <si>
    <t>PAK</t>
  </si>
  <si>
    <t>février</t>
  </si>
  <si>
    <t>EP</t>
  </si>
  <si>
    <t>mars</t>
  </si>
  <si>
    <t>avril</t>
  </si>
  <si>
    <t>mai</t>
  </si>
  <si>
    <t>juin</t>
  </si>
  <si>
    <t>juillet</t>
  </si>
  <si>
    <t>août</t>
  </si>
  <si>
    <t>septembre</t>
  </si>
  <si>
    <t>Berne</t>
  </si>
  <si>
    <t>octobre</t>
  </si>
  <si>
    <t>LnR (CareTeam)</t>
  </si>
  <si>
    <t>novembre</t>
  </si>
  <si>
    <t>LnR + collègues alémaniques</t>
  </si>
  <si>
    <t>décembre</t>
  </si>
  <si>
    <t>Lieu</t>
  </si>
  <si>
    <t>Intervenant</t>
  </si>
  <si>
    <t>toto</t>
  </si>
  <si>
    <t>max</t>
  </si>
</sst>
</file>

<file path=xl/styles.xml><?xml version="1.0" encoding="utf-8"?>
<styleSheet xmlns="http://schemas.openxmlformats.org/spreadsheetml/2006/main">
  <numFmts count="1">
    <numFmt numFmtId="165" formatCode="General;s\t\d;&quot;&quot;"/>
  </numFmts>
  <fonts count="5">
    <font>
      <sz val="12"/>
      <color theme="1"/>
      <name val="Calibri"/>
      <family val="2"/>
      <scheme val="minor"/>
    </font>
    <font>
      <b/>
      <sz val="16"/>
      <color rgb="FFFFFFFF"/>
      <name val="Times New Roman"/>
      <family val="1"/>
    </font>
    <font>
      <sz val="16"/>
      <color rgb="FF000000"/>
      <name val="Times New Roman"/>
      <family val="1"/>
    </font>
    <font>
      <b/>
      <sz val="12"/>
      <color rgb="FFFF0000"/>
      <name val="Calibri"/>
      <family val="2"/>
      <scheme val="minor"/>
    </font>
    <font>
      <b/>
      <sz val="8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D9D9D9"/>
        <bgColor rgb="FF000000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/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rgb="FF808080"/>
      </right>
      <top/>
      <bottom style="thin">
        <color rgb="FF808080"/>
      </bottom>
      <diagonal/>
    </border>
    <border>
      <left/>
      <right style="thin">
        <color rgb="FF808080"/>
      </right>
      <top/>
      <bottom style="thin">
        <color rgb="FF80808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vertical="center"/>
    </xf>
    <xf numFmtId="0" fontId="2" fillId="0" borderId="3" xfId="0" applyFont="1" applyBorder="1" applyAlignment="1">
      <alignment horizontal="left" vertical="center"/>
    </xf>
    <xf numFmtId="0" fontId="2" fillId="0" borderId="4" xfId="0" applyFont="1" applyBorder="1" applyAlignment="1">
      <alignment horizontal="left" vertical="center"/>
    </xf>
    <xf numFmtId="0" fontId="2" fillId="3" borderId="3" xfId="0" applyFont="1" applyFill="1" applyBorder="1" applyAlignment="1">
      <alignment horizontal="left" vertical="center"/>
    </xf>
    <xf numFmtId="0" fontId="2" fillId="3" borderId="4" xfId="0" applyFont="1" applyFill="1" applyBorder="1" applyAlignment="1">
      <alignment horizontal="left" vertical="center"/>
    </xf>
    <xf numFmtId="0" fontId="2" fillId="3" borderId="4" xfId="0" applyFont="1" applyFill="1" applyBorder="1" applyAlignment="1">
      <alignment vertical="center"/>
    </xf>
    <xf numFmtId="0" fontId="2" fillId="0" borderId="4" xfId="0" applyFont="1" applyBorder="1" applyAlignment="1">
      <alignment vertical="center"/>
    </xf>
    <xf numFmtId="14" fontId="0" fillId="0" borderId="5" xfId="0" applyNumberFormat="1" applyBorder="1"/>
    <xf numFmtId="165" fontId="0" fillId="0" borderId="5" xfId="0" applyNumberFormat="1" applyBorder="1"/>
    <xf numFmtId="0" fontId="0" fillId="0" borderId="5" xfId="0" applyBorder="1"/>
    <xf numFmtId="0" fontId="3" fillId="0" borderId="5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3" fillId="4" borderId="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0</xdr:row>
      <xdr:rowOff>31750</xdr:rowOff>
    </xdr:from>
    <xdr:to>
      <xdr:col>9</xdr:col>
      <xdr:colOff>69850</xdr:colOff>
      <xdr:row>1</xdr:row>
      <xdr:rowOff>247650</xdr:rowOff>
    </xdr:to>
    <xdr:sp macro="" textlink="">
      <xdr:nvSpPr>
        <xdr:cNvPr id="2" name="ZoneTexte 1"/>
        <xdr:cNvSpPr txBox="1"/>
      </xdr:nvSpPr>
      <xdr:spPr>
        <a:xfrm>
          <a:off x="247650" y="31750"/>
          <a:ext cx="9956800" cy="412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j'aimerais afficher sur une autre feuille une liste des dates et intervenants en fonction d'un seul des lieux (et masquer les autres lieux)  </a:t>
          </a:r>
          <a:r>
            <a:rPr lang="fr-FR" b="1">
              <a:solidFill>
                <a:srgbClr val="FF0000"/>
              </a:solidFill>
            </a:rPr>
            <a:t>tablo1</a:t>
          </a:r>
          <a:r>
            <a:rPr lang="fr-FR"/>
            <a:t/>
          </a:r>
          <a:br>
            <a:rPr lang="fr-FR"/>
          </a:br>
          <a:r>
            <a:rPr lang="fr-FR"/>
            <a:t>j'aimerais aussi afficher un tableau des dates et lieux d'intervention par personne (masquer les autres intervenants)      </a:t>
          </a:r>
          <a:r>
            <a:rPr lang="fr-FR" b="1">
              <a:solidFill>
                <a:srgbClr val="00B050"/>
              </a:solidFill>
            </a:rPr>
            <a:t>tablo2</a:t>
          </a:r>
          <a:endParaRPr lang="fr-FR" sz="1100" b="1">
            <a:solidFill>
              <a:srgbClr val="00B05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85"/>
  <sheetViews>
    <sheetView topLeftCell="A46" workbookViewId="0">
      <selection activeCell="H57" sqref="H57"/>
    </sheetView>
  </sheetViews>
  <sheetFormatPr baseColWidth="10" defaultRowHeight="15.5"/>
  <cols>
    <col min="1" max="1" width="6" bestFit="1" customWidth="1"/>
    <col min="2" max="2" width="12" bestFit="1" customWidth="1"/>
    <col min="3" max="3" width="8.33203125" bestFit="1" customWidth="1"/>
    <col min="4" max="4" width="8.6640625" bestFit="1" customWidth="1"/>
    <col min="5" max="5" width="32.6640625" bestFit="1" customWidth="1"/>
  </cols>
  <sheetData>
    <row r="1" spans="1:5" ht="20">
      <c r="A1" s="1" t="s">
        <v>0</v>
      </c>
      <c r="B1" s="2" t="s">
        <v>1</v>
      </c>
      <c r="C1" s="2" t="s">
        <v>2</v>
      </c>
      <c r="D1" s="3" t="s">
        <v>25</v>
      </c>
      <c r="E1" s="3" t="s">
        <v>26</v>
      </c>
    </row>
    <row r="2" spans="1:5" ht="20.5">
      <c r="A2" s="4">
        <v>1</v>
      </c>
      <c r="B2" s="5" t="s">
        <v>3</v>
      </c>
      <c r="C2" s="5">
        <v>2017</v>
      </c>
      <c r="D2" s="5" t="s">
        <v>4</v>
      </c>
      <c r="E2" s="5" t="s">
        <v>5</v>
      </c>
    </row>
    <row r="3" spans="1:5" ht="20.5">
      <c r="A3" s="6">
        <v>8</v>
      </c>
      <c r="B3" s="7" t="s">
        <v>3</v>
      </c>
      <c r="C3" s="7">
        <v>2017</v>
      </c>
      <c r="D3" s="7" t="s">
        <v>6</v>
      </c>
      <c r="E3" s="7" t="s">
        <v>7</v>
      </c>
    </row>
    <row r="4" spans="1:5" ht="20.5">
      <c r="A4" s="4">
        <v>15</v>
      </c>
      <c r="B4" s="5" t="s">
        <v>3</v>
      </c>
      <c r="C4" s="5">
        <v>2017</v>
      </c>
      <c r="D4" s="5" t="s">
        <v>4</v>
      </c>
      <c r="E4" s="5" t="s">
        <v>5</v>
      </c>
    </row>
    <row r="5" spans="1:5" ht="20.5">
      <c r="A5" s="4">
        <v>22</v>
      </c>
      <c r="B5" s="5" t="s">
        <v>3</v>
      </c>
      <c r="C5" s="5">
        <v>2017</v>
      </c>
      <c r="D5" s="5" t="s">
        <v>4</v>
      </c>
      <c r="E5" s="5" t="s">
        <v>8</v>
      </c>
    </row>
    <row r="6" spans="1:5" ht="20.5">
      <c r="A6" s="4">
        <v>29</v>
      </c>
      <c r="B6" s="5" t="s">
        <v>3</v>
      </c>
      <c r="C6" s="5">
        <v>2017</v>
      </c>
      <c r="D6" s="5" t="s">
        <v>4</v>
      </c>
      <c r="E6" s="5" t="s">
        <v>9</v>
      </c>
    </row>
    <row r="7" spans="1:5" ht="20.5">
      <c r="A7" s="4">
        <v>5</v>
      </c>
      <c r="B7" s="5" t="s">
        <v>10</v>
      </c>
      <c r="C7" s="5">
        <v>2017</v>
      </c>
      <c r="D7" s="5" t="s">
        <v>4</v>
      </c>
      <c r="E7" s="5" t="s">
        <v>8</v>
      </c>
    </row>
    <row r="8" spans="1:5" ht="20.5">
      <c r="A8" s="4">
        <v>12</v>
      </c>
      <c r="B8" s="5" t="s">
        <v>10</v>
      </c>
      <c r="C8" s="5">
        <v>2017</v>
      </c>
      <c r="D8" s="5" t="s">
        <v>4</v>
      </c>
      <c r="E8" s="5" t="s">
        <v>11</v>
      </c>
    </row>
    <row r="9" spans="1:5" ht="20.5">
      <c r="A9" s="6">
        <v>12</v>
      </c>
      <c r="B9" s="7" t="s">
        <v>10</v>
      </c>
      <c r="C9" s="7">
        <v>2017</v>
      </c>
      <c r="D9" s="7" t="s">
        <v>6</v>
      </c>
      <c r="E9" s="7" t="s">
        <v>5</v>
      </c>
    </row>
    <row r="10" spans="1:5" ht="20.5">
      <c r="A10" s="6">
        <v>15</v>
      </c>
      <c r="B10" s="7" t="s">
        <v>10</v>
      </c>
      <c r="C10" s="7">
        <v>2017</v>
      </c>
      <c r="D10" s="7" t="s">
        <v>6</v>
      </c>
      <c r="E10" s="7" t="s">
        <v>8</v>
      </c>
    </row>
    <row r="11" spans="1:5" ht="20.5">
      <c r="A11" s="4">
        <v>19</v>
      </c>
      <c r="B11" s="5" t="s">
        <v>10</v>
      </c>
      <c r="C11" s="5">
        <v>2017</v>
      </c>
      <c r="D11" s="5" t="s">
        <v>4</v>
      </c>
      <c r="E11" s="5" t="s">
        <v>7</v>
      </c>
    </row>
    <row r="12" spans="1:5" ht="20.5">
      <c r="A12" s="4">
        <v>26</v>
      </c>
      <c r="B12" s="5" t="s">
        <v>10</v>
      </c>
      <c r="C12" s="5">
        <v>2017</v>
      </c>
      <c r="D12" s="5" t="s">
        <v>4</v>
      </c>
      <c r="E12" s="5" t="s">
        <v>8</v>
      </c>
    </row>
    <row r="13" spans="1:5" ht="20.5">
      <c r="A13" s="4">
        <v>5</v>
      </c>
      <c r="B13" s="5" t="s">
        <v>12</v>
      </c>
      <c r="C13" s="5">
        <v>2017</v>
      </c>
      <c r="D13" s="5" t="s">
        <v>4</v>
      </c>
      <c r="E13" s="5" t="s">
        <v>5</v>
      </c>
    </row>
    <row r="14" spans="1:5" ht="20.5">
      <c r="A14" s="6">
        <v>5</v>
      </c>
      <c r="B14" s="7" t="s">
        <v>12</v>
      </c>
      <c r="C14" s="7">
        <v>2017</v>
      </c>
      <c r="D14" s="7" t="s">
        <v>6</v>
      </c>
      <c r="E14" s="7" t="s">
        <v>8</v>
      </c>
    </row>
    <row r="15" spans="1:5" ht="20.5">
      <c r="A15" s="4">
        <v>12</v>
      </c>
      <c r="B15" s="5" t="s">
        <v>12</v>
      </c>
      <c r="C15" s="5">
        <v>2017</v>
      </c>
      <c r="D15" s="5" t="s">
        <v>4</v>
      </c>
      <c r="E15" s="5" t="s">
        <v>5</v>
      </c>
    </row>
    <row r="16" spans="1:5" ht="20.5">
      <c r="A16" s="6">
        <v>12</v>
      </c>
      <c r="B16" s="7" t="s">
        <v>12</v>
      </c>
      <c r="C16" s="7">
        <v>2017</v>
      </c>
      <c r="D16" s="7" t="s">
        <v>6</v>
      </c>
      <c r="E16" s="7" t="s">
        <v>11</v>
      </c>
    </row>
    <row r="17" spans="1:5" ht="20.5">
      <c r="A17" s="6">
        <v>15</v>
      </c>
      <c r="B17" s="7" t="s">
        <v>12</v>
      </c>
      <c r="C17" s="7">
        <v>2017</v>
      </c>
      <c r="D17" s="7" t="s">
        <v>6</v>
      </c>
      <c r="E17" s="7" t="s">
        <v>8</v>
      </c>
    </row>
    <row r="18" spans="1:5" ht="20.5">
      <c r="A18" s="4">
        <v>19</v>
      </c>
      <c r="B18" s="5" t="s">
        <v>12</v>
      </c>
      <c r="C18" s="5">
        <v>2017</v>
      </c>
      <c r="D18" s="5" t="s">
        <v>4</v>
      </c>
      <c r="E18" s="5" t="s">
        <v>7</v>
      </c>
    </row>
    <row r="19" spans="1:5" ht="20.5">
      <c r="A19" s="4">
        <v>26</v>
      </c>
      <c r="B19" s="5" t="s">
        <v>12</v>
      </c>
      <c r="C19" s="5">
        <v>2017</v>
      </c>
      <c r="D19" s="5" t="s">
        <v>4</v>
      </c>
      <c r="E19" s="5" t="s">
        <v>9</v>
      </c>
    </row>
    <row r="20" spans="1:5" ht="20.5">
      <c r="A20" s="4">
        <v>2</v>
      </c>
      <c r="B20" s="5" t="s">
        <v>13</v>
      </c>
      <c r="C20" s="5">
        <v>2017</v>
      </c>
      <c r="D20" s="5" t="s">
        <v>4</v>
      </c>
      <c r="E20" s="5" t="s">
        <v>5</v>
      </c>
    </row>
    <row r="21" spans="1:5" ht="20.5">
      <c r="A21" s="6">
        <v>2</v>
      </c>
      <c r="B21" s="7" t="s">
        <v>13</v>
      </c>
      <c r="C21" s="7">
        <v>2017</v>
      </c>
      <c r="D21" s="7" t="s">
        <v>6</v>
      </c>
      <c r="E21" s="7" t="s">
        <v>7</v>
      </c>
    </row>
    <row r="22" spans="1:5" ht="20.5">
      <c r="A22" s="4">
        <v>9</v>
      </c>
      <c r="B22" s="5" t="s">
        <v>13</v>
      </c>
      <c r="C22" s="5">
        <v>2017</v>
      </c>
      <c r="D22" s="5" t="s">
        <v>4</v>
      </c>
      <c r="E22" s="5" t="s">
        <v>5</v>
      </c>
    </row>
    <row r="23" spans="1:5" ht="20.5">
      <c r="A23" s="6">
        <v>9</v>
      </c>
      <c r="B23" s="7" t="s">
        <v>13</v>
      </c>
      <c r="C23" s="7">
        <v>2017</v>
      </c>
      <c r="D23" s="7" t="s">
        <v>6</v>
      </c>
      <c r="E23" s="7" t="s">
        <v>8</v>
      </c>
    </row>
    <row r="24" spans="1:5" ht="20.5">
      <c r="A24" s="4">
        <v>12</v>
      </c>
      <c r="B24" s="5" t="s">
        <v>13</v>
      </c>
      <c r="C24" s="5">
        <v>2017</v>
      </c>
      <c r="D24" s="5" t="s">
        <v>4</v>
      </c>
      <c r="E24" s="5" t="s">
        <v>5</v>
      </c>
    </row>
    <row r="25" spans="1:5" ht="20.5">
      <c r="A25" s="4">
        <v>14</v>
      </c>
      <c r="B25" s="5" t="s">
        <v>13</v>
      </c>
      <c r="C25" s="5">
        <v>2017</v>
      </c>
      <c r="D25" s="5" t="s">
        <v>4</v>
      </c>
      <c r="E25" s="5" t="s">
        <v>5</v>
      </c>
    </row>
    <row r="26" spans="1:5" ht="20.5">
      <c r="A26" s="4">
        <v>16</v>
      </c>
      <c r="B26" s="5" t="s">
        <v>13</v>
      </c>
      <c r="C26" s="5">
        <v>2017</v>
      </c>
      <c r="D26" s="5" t="s">
        <v>4</v>
      </c>
      <c r="E26" s="5" t="s">
        <v>8</v>
      </c>
    </row>
    <row r="27" spans="1:5" ht="20.5">
      <c r="A27" s="6">
        <v>16</v>
      </c>
      <c r="B27" s="7" t="s">
        <v>13</v>
      </c>
      <c r="C27" s="7">
        <v>2017</v>
      </c>
      <c r="D27" s="7" t="s">
        <v>6</v>
      </c>
      <c r="E27" s="7" t="s">
        <v>11</v>
      </c>
    </row>
    <row r="28" spans="1:5" ht="20.5">
      <c r="A28" s="4">
        <v>23</v>
      </c>
      <c r="B28" s="5" t="s">
        <v>13</v>
      </c>
      <c r="C28" s="5">
        <v>2017</v>
      </c>
      <c r="D28" s="5" t="s">
        <v>4</v>
      </c>
      <c r="E28" s="5" t="s">
        <v>7</v>
      </c>
    </row>
    <row r="29" spans="1:5" ht="20.5">
      <c r="A29" s="4">
        <v>30</v>
      </c>
      <c r="B29" s="5" t="s">
        <v>13</v>
      </c>
      <c r="C29" s="5">
        <v>2017</v>
      </c>
      <c r="D29" s="5" t="s">
        <v>4</v>
      </c>
      <c r="E29" s="5" t="s">
        <v>11</v>
      </c>
    </row>
    <row r="30" spans="1:5" ht="20.5">
      <c r="A30" s="6">
        <v>30</v>
      </c>
      <c r="B30" s="7" t="s">
        <v>13</v>
      </c>
      <c r="C30" s="7">
        <v>2017</v>
      </c>
      <c r="D30" s="7" t="s">
        <v>6</v>
      </c>
      <c r="E30" s="7" t="s">
        <v>8</v>
      </c>
    </row>
    <row r="31" spans="1:5" ht="20.5">
      <c r="A31" s="4">
        <v>7</v>
      </c>
      <c r="B31" s="5" t="s">
        <v>14</v>
      </c>
      <c r="C31" s="5">
        <v>2017</v>
      </c>
      <c r="D31" s="5" t="s">
        <v>4</v>
      </c>
      <c r="E31" s="5" t="s">
        <v>9</v>
      </c>
    </row>
    <row r="32" spans="1:5" ht="20.5">
      <c r="A32" s="6">
        <v>7</v>
      </c>
      <c r="B32" s="7" t="s">
        <v>14</v>
      </c>
      <c r="C32" s="7">
        <v>2017</v>
      </c>
      <c r="D32" s="7" t="s">
        <v>6</v>
      </c>
      <c r="E32" s="7" t="s">
        <v>5</v>
      </c>
    </row>
    <row r="33" spans="1:5" ht="20.5">
      <c r="A33" s="4">
        <v>14</v>
      </c>
      <c r="B33" s="5" t="s">
        <v>14</v>
      </c>
      <c r="C33" s="5">
        <v>2017</v>
      </c>
      <c r="D33" s="5" t="s">
        <v>4</v>
      </c>
      <c r="E33" s="5" t="s">
        <v>7</v>
      </c>
    </row>
    <row r="34" spans="1:5" ht="20.5">
      <c r="A34" s="6">
        <v>14</v>
      </c>
      <c r="B34" s="7" t="s">
        <v>14</v>
      </c>
      <c r="C34" s="7">
        <v>2017</v>
      </c>
      <c r="D34" s="7" t="s">
        <v>6</v>
      </c>
      <c r="E34" s="7" t="s">
        <v>8</v>
      </c>
    </row>
    <row r="35" spans="1:5" ht="20.5">
      <c r="A35" s="6">
        <v>17</v>
      </c>
      <c r="B35" s="7" t="s">
        <v>14</v>
      </c>
      <c r="C35" s="7">
        <v>2017</v>
      </c>
      <c r="D35" s="7" t="s">
        <v>6</v>
      </c>
      <c r="E35" s="7" t="s">
        <v>8</v>
      </c>
    </row>
    <row r="36" spans="1:5" ht="20.5">
      <c r="A36" s="4">
        <v>21</v>
      </c>
      <c r="B36" s="5" t="s">
        <v>14</v>
      </c>
      <c r="C36" s="5">
        <v>2017</v>
      </c>
      <c r="D36" s="5" t="s">
        <v>4</v>
      </c>
      <c r="E36" s="5" t="s">
        <v>7</v>
      </c>
    </row>
    <row r="37" spans="1:5" ht="20.5">
      <c r="A37" s="4">
        <v>25</v>
      </c>
      <c r="B37" s="5" t="s">
        <v>14</v>
      </c>
      <c r="C37" s="5">
        <v>2017</v>
      </c>
      <c r="D37" s="5" t="s">
        <v>4</v>
      </c>
      <c r="E37" s="5" t="s">
        <v>5</v>
      </c>
    </row>
    <row r="38" spans="1:5" ht="20.5">
      <c r="A38" s="4">
        <v>28</v>
      </c>
      <c r="B38" s="5" t="s">
        <v>14</v>
      </c>
      <c r="C38" s="5">
        <v>2017</v>
      </c>
      <c r="D38" s="5" t="s">
        <v>4</v>
      </c>
      <c r="E38" s="5" t="s">
        <v>11</v>
      </c>
    </row>
    <row r="39" spans="1:5" ht="20.5">
      <c r="A39" s="4">
        <v>4</v>
      </c>
      <c r="B39" s="5" t="s">
        <v>15</v>
      </c>
      <c r="C39" s="5">
        <v>2017</v>
      </c>
      <c r="D39" s="5" t="s">
        <v>4</v>
      </c>
      <c r="E39" s="5" t="s">
        <v>7</v>
      </c>
    </row>
    <row r="40" spans="1:5" ht="20.5">
      <c r="A40" s="4">
        <v>11</v>
      </c>
      <c r="B40" s="5" t="s">
        <v>15</v>
      </c>
      <c r="C40" s="5">
        <v>2017</v>
      </c>
      <c r="D40" s="5" t="s">
        <v>4</v>
      </c>
      <c r="E40" s="9" t="s">
        <v>9</v>
      </c>
    </row>
    <row r="41" spans="1:5" ht="20.5">
      <c r="A41" s="4">
        <v>18</v>
      </c>
      <c r="B41" s="5" t="s">
        <v>15</v>
      </c>
      <c r="C41" s="5">
        <v>2017</v>
      </c>
      <c r="D41" s="5" t="s">
        <v>4</v>
      </c>
      <c r="E41" s="9" t="s">
        <v>5</v>
      </c>
    </row>
    <row r="42" spans="1:5" ht="20.5">
      <c r="A42" s="6">
        <v>21</v>
      </c>
      <c r="B42" s="7" t="s">
        <v>15</v>
      </c>
      <c r="C42" s="7">
        <v>2017</v>
      </c>
      <c r="D42" s="7" t="s">
        <v>6</v>
      </c>
      <c r="E42" s="8" t="s">
        <v>8</v>
      </c>
    </row>
    <row r="43" spans="1:5" ht="20.5">
      <c r="A43" s="4">
        <v>25</v>
      </c>
      <c r="B43" s="5" t="s">
        <v>15</v>
      </c>
      <c r="C43" s="5">
        <v>2017</v>
      </c>
      <c r="D43" s="5" t="s">
        <v>4</v>
      </c>
      <c r="E43" s="9" t="s">
        <v>7</v>
      </c>
    </row>
    <row r="44" spans="1:5" ht="20.5">
      <c r="A44" s="4">
        <v>2</v>
      </c>
      <c r="B44" s="5" t="s">
        <v>16</v>
      </c>
      <c r="C44" s="5">
        <v>2017</v>
      </c>
      <c r="D44" s="5" t="s">
        <v>4</v>
      </c>
      <c r="E44" s="9" t="s">
        <v>5</v>
      </c>
    </row>
    <row r="45" spans="1:5" ht="20.5">
      <c r="A45" s="4">
        <v>9</v>
      </c>
      <c r="B45" s="5" t="s">
        <v>16</v>
      </c>
      <c r="C45" s="5">
        <v>2017</v>
      </c>
      <c r="D45" s="5" t="s">
        <v>4</v>
      </c>
      <c r="E45" s="9" t="s">
        <v>5</v>
      </c>
    </row>
    <row r="46" spans="1:5" ht="20.5">
      <c r="A46" s="4">
        <v>16</v>
      </c>
      <c r="B46" s="5" t="s">
        <v>16</v>
      </c>
      <c r="C46" s="5">
        <v>2017</v>
      </c>
      <c r="D46" s="5" t="s">
        <v>4</v>
      </c>
      <c r="E46" s="9" t="s">
        <v>5</v>
      </c>
    </row>
    <row r="47" spans="1:5" ht="20.5">
      <c r="A47" s="4">
        <v>23</v>
      </c>
      <c r="B47" s="5" t="s">
        <v>16</v>
      </c>
      <c r="C47" s="5">
        <v>2017</v>
      </c>
      <c r="D47" s="5" t="s">
        <v>4</v>
      </c>
      <c r="E47" s="9" t="s">
        <v>7</v>
      </c>
    </row>
    <row r="48" spans="1:5" ht="20.5">
      <c r="A48" s="4">
        <v>30</v>
      </c>
      <c r="B48" s="5" t="s">
        <v>16</v>
      </c>
      <c r="C48" s="5">
        <v>2017</v>
      </c>
      <c r="D48" s="5" t="s">
        <v>4</v>
      </c>
      <c r="E48" s="9" t="s">
        <v>5</v>
      </c>
    </row>
    <row r="49" spans="1:5" ht="20.5">
      <c r="A49" s="4">
        <v>6</v>
      </c>
      <c r="B49" s="5" t="s">
        <v>17</v>
      </c>
      <c r="C49" s="5">
        <v>2017</v>
      </c>
      <c r="D49" s="5" t="s">
        <v>4</v>
      </c>
      <c r="E49" s="9" t="s">
        <v>5</v>
      </c>
    </row>
    <row r="50" spans="1:5" ht="20.5">
      <c r="A50" s="4">
        <v>13</v>
      </c>
      <c r="B50" s="5" t="s">
        <v>17</v>
      </c>
      <c r="C50" s="5">
        <v>2017</v>
      </c>
      <c r="D50" s="5" t="s">
        <v>4</v>
      </c>
      <c r="E50" s="9" t="s">
        <v>8</v>
      </c>
    </row>
    <row r="51" spans="1:5" ht="20.5">
      <c r="A51" s="4">
        <v>20</v>
      </c>
      <c r="B51" s="5" t="s">
        <v>17</v>
      </c>
      <c r="C51" s="5">
        <v>2017</v>
      </c>
      <c r="D51" s="5" t="s">
        <v>4</v>
      </c>
      <c r="E51" s="9" t="s">
        <v>5</v>
      </c>
    </row>
    <row r="52" spans="1:5" ht="20.5">
      <c r="A52" s="4">
        <v>27</v>
      </c>
      <c r="B52" s="5" t="s">
        <v>17</v>
      </c>
      <c r="C52" s="5">
        <v>2017</v>
      </c>
      <c r="D52" s="5" t="s">
        <v>4</v>
      </c>
      <c r="E52" s="9" t="s">
        <v>9</v>
      </c>
    </row>
    <row r="53" spans="1:5" ht="20.5">
      <c r="A53" s="4">
        <v>3</v>
      </c>
      <c r="B53" s="5" t="s">
        <v>18</v>
      </c>
      <c r="C53" s="5">
        <v>2017</v>
      </c>
      <c r="D53" s="5" t="s">
        <v>4</v>
      </c>
      <c r="E53" s="9" t="s">
        <v>11</v>
      </c>
    </row>
    <row r="54" spans="1:5" ht="20.5">
      <c r="A54" s="6">
        <v>3</v>
      </c>
      <c r="B54" s="7" t="s">
        <v>18</v>
      </c>
      <c r="C54" s="7">
        <v>2017</v>
      </c>
      <c r="D54" s="7" t="s">
        <v>6</v>
      </c>
      <c r="E54" s="7" t="s">
        <v>8</v>
      </c>
    </row>
    <row r="55" spans="1:5" ht="20.5">
      <c r="A55" s="4">
        <v>10</v>
      </c>
      <c r="B55" s="5" t="s">
        <v>18</v>
      </c>
      <c r="C55" s="5">
        <v>2017</v>
      </c>
      <c r="D55" s="5" t="s">
        <v>19</v>
      </c>
      <c r="E55" s="9" t="s">
        <v>28</v>
      </c>
    </row>
    <row r="56" spans="1:5" ht="20.5">
      <c r="A56" s="6">
        <v>10</v>
      </c>
      <c r="B56" s="7" t="s">
        <v>18</v>
      </c>
      <c r="C56" s="7">
        <v>2017</v>
      </c>
      <c r="D56" s="7" t="s">
        <v>19</v>
      </c>
      <c r="E56" s="8" t="s">
        <v>27</v>
      </c>
    </row>
    <row r="57" spans="1:5" ht="20.5">
      <c r="A57" s="4">
        <v>17</v>
      </c>
      <c r="B57" s="5" t="s">
        <v>18</v>
      </c>
      <c r="C57" s="5">
        <v>2017</v>
      </c>
      <c r="D57" s="5" t="s">
        <v>4</v>
      </c>
      <c r="E57" s="9"/>
    </row>
    <row r="58" spans="1:5" ht="20.5">
      <c r="A58" s="4">
        <v>24</v>
      </c>
      <c r="B58" s="5" t="s">
        <v>18</v>
      </c>
      <c r="C58" s="5">
        <v>2017</v>
      </c>
      <c r="D58" s="5" t="s">
        <v>4</v>
      </c>
      <c r="E58" s="9"/>
    </row>
    <row r="59" spans="1:5" ht="20.5">
      <c r="A59" s="4">
        <v>1</v>
      </c>
      <c r="B59" s="5" t="s">
        <v>20</v>
      </c>
      <c r="C59" s="5">
        <v>2017</v>
      </c>
      <c r="D59" s="5" t="s">
        <v>4</v>
      </c>
      <c r="E59" s="9" t="s">
        <v>21</v>
      </c>
    </row>
    <row r="60" spans="1:5" ht="20.5">
      <c r="A60" s="6">
        <v>1</v>
      </c>
      <c r="B60" s="7" t="s">
        <v>20</v>
      </c>
      <c r="C60" s="7">
        <v>2017</v>
      </c>
      <c r="D60" s="7" t="s">
        <v>6</v>
      </c>
      <c r="E60" s="8"/>
    </row>
    <row r="61" spans="1:5" ht="20.5">
      <c r="A61" s="4">
        <v>8</v>
      </c>
      <c r="B61" s="5" t="s">
        <v>20</v>
      </c>
      <c r="C61" s="5">
        <v>2017</v>
      </c>
      <c r="D61" s="5" t="s">
        <v>4</v>
      </c>
      <c r="E61" s="9"/>
    </row>
    <row r="62" spans="1:5" ht="20.5">
      <c r="A62" s="6">
        <v>8</v>
      </c>
      <c r="B62" s="7" t="s">
        <v>20</v>
      </c>
      <c r="C62" s="7">
        <v>2017</v>
      </c>
      <c r="D62" s="7" t="s">
        <v>6</v>
      </c>
      <c r="E62" s="7" t="s">
        <v>8</v>
      </c>
    </row>
    <row r="63" spans="1:5" ht="20.5">
      <c r="A63" s="4">
        <v>15</v>
      </c>
      <c r="B63" s="5" t="s">
        <v>20</v>
      </c>
      <c r="C63" s="5">
        <v>2017</v>
      </c>
      <c r="D63" s="5" t="s">
        <v>4</v>
      </c>
      <c r="E63" s="9"/>
    </row>
    <row r="64" spans="1:5" ht="20.5">
      <c r="A64" s="4">
        <v>22</v>
      </c>
      <c r="B64" s="5" t="s">
        <v>20</v>
      </c>
      <c r="C64" s="5">
        <v>2017</v>
      </c>
      <c r="D64" s="5" t="s">
        <v>4</v>
      </c>
      <c r="E64" s="9"/>
    </row>
    <row r="65" spans="1:5" ht="20.5">
      <c r="A65" s="6">
        <v>25</v>
      </c>
      <c r="B65" s="7" t="s">
        <v>20</v>
      </c>
      <c r="C65" s="7">
        <v>2017</v>
      </c>
      <c r="D65" s="7" t="s">
        <v>6</v>
      </c>
      <c r="E65" s="8" t="s">
        <v>8</v>
      </c>
    </row>
    <row r="66" spans="1:5" ht="20.5">
      <c r="A66" s="4">
        <v>29</v>
      </c>
      <c r="B66" s="5" t="s">
        <v>20</v>
      </c>
      <c r="C66" s="5">
        <v>2017</v>
      </c>
      <c r="D66" s="5" t="s">
        <v>4</v>
      </c>
      <c r="E66" s="9"/>
    </row>
    <row r="67" spans="1:5" ht="20.5">
      <c r="A67" s="6">
        <v>29</v>
      </c>
      <c r="B67" s="7" t="s">
        <v>20</v>
      </c>
      <c r="C67" s="7">
        <v>2017</v>
      </c>
      <c r="D67" s="7" t="s">
        <v>6</v>
      </c>
      <c r="E67" s="7"/>
    </row>
    <row r="68" spans="1:5" ht="20.5">
      <c r="A68" s="4">
        <v>5</v>
      </c>
      <c r="B68" s="5" t="s">
        <v>22</v>
      </c>
      <c r="C68" s="5">
        <v>2017</v>
      </c>
      <c r="D68" s="5" t="s">
        <v>4</v>
      </c>
      <c r="E68" s="9"/>
    </row>
    <row r="69" spans="1:5" ht="20.5">
      <c r="A69" s="6">
        <v>5</v>
      </c>
      <c r="B69" s="7" t="s">
        <v>22</v>
      </c>
      <c r="C69" s="7">
        <v>2017</v>
      </c>
      <c r="D69" s="7" t="s">
        <v>6</v>
      </c>
      <c r="E69" s="8" t="s">
        <v>23</v>
      </c>
    </row>
    <row r="70" spans="1:5" ht="20.5">
      <c r="A70" s="4">
        <v>12</v>
      </c>
      <c r="B70" s="5" t="s">
        <v>22</v>
      </c>
      <c r="C70" s="5">
        <v>2017</v>
      </c>
      <c r="D70" s="5" t="s">
        <v>4</v>
      </c>
      <c r="E70" s="9"/>
    </row>
    <row r="71" spans="1:5" ht="20.5">
      <c r="A71" s="6">
        <v>12</v>
      </c>
      <c r="B71" s="7" t="s">
        <v>22</v>
      </c>
      <c r="C71" s="7">
        <v>2017</v>
      </c>
      <c r="D71" s="7" t="s">
        <v>6</v>
      </c>
      <c r="E71" s="8"/>
    </row>
    <row r="72" spans="1:5" ht="20.5">
      <c r="A72" s="4">
        <v>19</v>
      </c>
      <c r="B72" s="5" t="s">
        <v>22</v>
      </c>
      <c r="C72" s="5">
        <v>2017</v>
      </c>
      <c r="D72" s="5" t="s">
        <v>4</v>
      </c>
      <c r="E72" s="9"/>
    </row>
    <row r="73" spans="1:5" ht="20.5">
      <c r="A73" s="6">
        <v>22</v>
      </c>
      <c r="B73" s="7" t="s">
        <v>22</v>
      </c>
      <c r="C73" s="7">
        <v>2017</v>
      </c>
      <c r="D73" s="7" t="s">
        <v>6</v>
      </c>
      <c r="E73" s="8" t="s">
        <v>8</v>
      </c>
    </row>
    <row r="74" spans="1:5" ht="20.5">
      <c r="A74" s="4">
        <v>26</v>
      </c>
      <c r="B74" s="5" t="s">
        <v>22</v>
      </c>
      <c r="C74" s="5">
        <v>2017</v>
      </c>
      <c r="D74" s="5" t="s">
        <v>4</v>
      </c>
      <c r="E74" s="9"/>
    </row>
    <row r="75" spans="1:5" ht="20.5">
      <c r="A75" s="4">
        <v>3</v>
      </c>
      <c r="B75" s="5" t="s">
        <v>24</v>
      </c>
      <c r="C75" s="5">
        <v>2017</v>
      </c>
      <c r="D75" s="5" t="s">
        <v>4</v>
      </c>
      <c r="E75" s="9"/>
    </row>
    <row r="76" spans="1:5" ht="20.5">
      <c r="A76" s="6">
        <v>3</v>
      </c>
      <c r="B76" s="7" t="s">
        <v>24</v>
      </c>
      <c r="C76" s="7">
        <v>2017</v>
      </c>
      <c r="D76" s="7" t="s">
        <v>6</v>
      </c>
      <c r="E76" s="8" t="s">
        <v>23</v>
      </c>
    </row>
    <row r="77" spans="1:5" ht="20.5">
      <c r="A77" s="4">
        <v>10</v>
      </c>
      <c r="B77" s="5" t="s">
        <v>24</v>
      </c>
      <c r="C77" s="5">
        <v>2017</v>
      </c>
      <c r="D77" s="5" t="s">
        <v>4</v>
      </c>
      <c r="E77" s="9"/>
    </row>
    <row r="78" spans="1:5" ht="20.5">
      <c r="A78" s="6">
        <v>10</v>
      </c>
      <c r="B78" s="7" t="s">
        <v>24</v>
      </c>
      <c r="C78" s="7">
        <v>2017</v>
      </c>
      <c r="D78" s="7" t="s">
        <v>6</v>
      </c>
      <c r="E78" s="8" t="s">
        <v>8</v>
      </c>
    </row>
    <row r="79" spans="1:5" ht="20.5">
      <c r="A79" s="6">
        <v>15</v>
      </c>
      <c r="B79" s="7" t="s">
        <v>24</v>
      </c>
      <c r="C79" s="7">
        <v>2017</v>
      </c>
      <c r="D79" s="7" t="s">
        <v>6</v>
      </c>
      <c r="E79" s="8" t="s">
        <v>8</v>
      </c>
    </row>
    <row r="80" spans="1:5" ht="20.5">
      <c r="A80" s="4">
        <v>17</v>
      </c>
      <c r="B80" s="5" t="s">
        <v>24</v>
      </c>
      <c r="C80" s="5">
        <v>2017</v>
      </c>
      <c r="D80" s="5" t="s">
        <v>4</v>
      </c>
      <c r="E80" s="9"/>
    </row>
    <row r="81" spans="1:5" ht="20.5">
      <c r="A81" s="4">
        <v>24</v>
      </c>
      <c r="B81" s="5" t="s">
        <v>24</v>
      </c>
      <c r="C81" s="5">
        <v>2017</v>
      </c>
      <c r="D81" s="5" t="s">
        <v>4</v>
      </c>
      <c r="E81" s="9"/>
    </row>
    <row r="82" spans="1:5" ht="20.5">
      <c r="A82" s="4">
        <v>25</v>
      </c>
      <c r="B82" s="5" t="s">
        <v>24</v>
      </c>
      <c r="C82" s="5">
        <v>2017</v>
      </c>
      <c r="D82" s="5" t="s">
        <v>4</v>
      </c>
      <c r="E82" s="9"/>
    </row>
    <row r="83" spans="1:5" ht="20.5">
      <c r="A83" s="4">
        <v>31</v>
      </c>
      <c r="B83" s="5" t="s">
        <v>24</v>
      </c>
      <c r="C83" s="5">
        <v>2017</v>
      </c>
      <c r="D83" s="5" t="s">
        <v>4</v>
      </c>
      <c r="E83" s="9"/>
    </row>
    <row r="84" spans="1:5" ht="20.5">
      <c r="A84" s="4">
        <v>7</v>
      </c>
      <c r="B84" s="5" t="s">
        <v>3</v>
      </c>
      <c r="C84" s="5">
        <v>2018</v>
      </c>
      <c r="D84" s="5" t="s">
        <v>4</v>
      </c>
      <c r="E84" s="9" t="s">
        <v>27</v>
      </c>
    </row>
    <row r="85" spans="1:5" ht="20.5">
      <c r="A85" s="6">
        <v>7</v>
      </c>
      <c r="B85" s="7" t="s">
        <v>3</v>
      </c>
      <c r="C85" s="7">
        <v>2018</v>
      </c>
      <c r="D85" s="8" t="s">
        <v>6</v>
      </c>
      <c r="E85" s="8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00"/>
  </sheetPr>
  <dimension ref="B2:G80"/>
  <sheetViews>
    <sheetView tabSelected="1" workbookViewId="0">
      <selection activeCell="J11" sqref="J11"/>
    </sheetView>
  </sheetViews>
  <sheetFormatPr baseColWidth="10" defaultRowHeight="15.5"/>
  <cols>
    <col min="3" max="3" width="26.83203125" customWidth="1"/>
    <col min="5" max="5" width="25.75" customWidth="1"/>
    <col min="7" max="7" width="16.4140625" customWidth="1"/>
  </cols>
  <sheetData>
    <row r="2" spans="2:7" ht="27" customHeight="1"/>
    <row r="3" spans="2:7">
      <c r="B3" t="str">
        <f t="array" aca="1" ref="B3" ca="1">IFERROR(OFFSET(Feuil1!$D$1,MATCH(0,COUNTIF($A3:A3,lieu),0),),"")</f>
        <v>Bienne</v>
      </c>
      <c r="D3" t="str">
        <f t="array" aca="1" ref="D3" ca="1">IFERROR(OFFSET(Feuil1!$D$1,MATCH(0,COUNTIF($A3:B3,lieu),0),),"")</f>
        <v>Nidau</v>
      </c>
      <c r="F3" t="str">
        <f t="array" aca="1" ref="F3" ca="1">IFERROR(OFFSET(Feuil1!$D$1,MATCH(0,COUNTIF($A3:D3,lieu),0),),"")</f>
        <v>Berne</v>
      </c>
    </row>
    <row r="4" spans="2:7">
      <c r="B4" s="10">
        <f t="array" aca="1" ref="B4" ca="1">IFERROR(SMALL(IF(lieu=B$3,date*1),ROW(A1)),"")</f>
        <v>42736</v>
      </c>
      <c r="C4" s="11" t="str">
        <f t="array" aca="1" ref="C4" ca="1">IF(B4="","",INDEX(intervenant,SMALL(IF((lieu=B$3)*(date*1=B4),(ROW(lieu)-1)),COUNTIF(B$4:B4,B4))))</f>
        <v>NM</v>
      </c>
      <c r="D4" s="10">
        <f t="array" aca="1" ref="D4" ca="1">IFERROR(SMALL(IF(lieu=D$3,date*1),ROW(C1)),"")</f>
        <v>42743</v>
      </c>
      <c r="E4" s="11" t="str">
        <f t="array" aca="1" ref="E4" ca="1">IF(D4="","",INDEX(intervenant,SMALL(IF((lieu=D$3)*(date*1=D4),(ROW(lieu)-1)),COUNTIF(D$4:D4,D4))))</f>
        <v>ED</v>
      </c>
      <c r="F4" s="10">
        <f t="array" aca="1" ref="F4" ca="1">IFERROR(SMALL(IF(lieu=F$3,date*1),ROW(C1)),"")</f>
        <v>42988</v>
      </c>
      <c r="G4" s="11" t="str">
        <f t="array" aca="1" ref="G4" ca="1">IF(F4="","",INDEX(intervenant,SMALL(IF((lieu=F$3)*(date*1=F4),(ROW(lieu)-1)),COUNTIF(F$4:F4,F4))))</f>
        <v>max</v>
      </c>
    </row>
    <row r="5" spans="2:7">
      <c r="B5" s="10">
        <f t="array" aca="1" ref="B5" ca="1">IFERROR(SMALL(IF(lieu=B$3,date*1),ROW(A2)),"")</f>
        <v>42750</v>
      </c>
      <c r="C5" s="11" t="str">
        <f t="array" aca="1" ref="C5" ca="1">IF(B5="","",INDEX(intervenant,SMALL(IF((lieu=B$3)*(date*1=B5),(ROW(lieu)-1)),COUNTIF(B$4:B5,B5))))</f>
        <v>NM</v>
      </c>
      <c r="D5" s="10">
        <f t="array" aca="1" ref="D5" ca="1">IFERROR(SMALL(IF(lieu=D$3,date*1),ROW(C2)),"")</f>
        <v>42778</v>
      </c>
      <c r="E5" s="11" t="str">
        <f t="array" aca="1" ref="E5" ca="1">IF(D5="","",INDEX(intervenant,SMALL(IF((lieu=D$3)*(date*1=D5),(ROW(lieu)-1)),COUNTIF(D$4:D5,D5))))</f>
        <v>NM</v>
      </c>
      <c r="F5" s="10">
        <f t="array" aca="1" ref="F5" ca="1">IFERROR(SMALL(IF(lieu=F$3,date*1),ROW(C2)),"")</f>
        <v>42988</v>
      </c>
      <c r="G5" s="11" t="str">
        <f t="array" aca="1" ref="G5" ca="1">IF(F5="","",INDEX(intervenant,SMALL(IF((lieu=F$3)*(date*1=F5),(ROW(lieu)-1)),COUNTIF(F$4:F5,F5))))</f>
        <v>toto</v>
      </c>
    </row>
    <row r="6" spans="2:7">
      <c r="B6" s="10">
        <f t="array" aca="1" ref="B6" ca="1">IFERROR(SMALL(IF(lieu=B$3,date*1),ROW(A3)),"")</f>
        <v>42757</v>
      </c>
      <c r="C6" s="11" t="str">
        <f t="array" aca="1" ref="C6" ca="1">IF(B6="","",INDEX(intervenant,SMALL(IF((lieu=B$3)*(date*1=B6),(ROW(lieu)-1)),COUNTIF(B$4:B6,B6))))</f>
        <v>LnR</v>
      </c>
      <c r="D6" s="10">
        <f t="array" aca="1" ref="D6" ca="1">IFERROR(SMALL(IF(lieu=D$3,date*1),ROW(C3)),"")</f>
        <v>42781</v>
      </c>
      <c r="E6" s="11" t="str">
        <f t="array" aca="1" ref="E6" ca="1">IF(D6="","",INDEX(intervenant,SMALL(IF((lieu=D$3)*(date*1=D6),(ROW(lieu)-1)),COUNTIF(D$4:D6,D6))))</f>
        <v>LnR</v>
      </c>
      <c r="F6" s="10" t="str">
        <f t="array" aca="1" ref="F6" ca="1">IFERROR(SMALL(IF(lieu=F$3,date*1),ROW(C3)),"")</f>
        <v/>
      </c>
      <c r="G6" s="11" t="str">
        <f t="array" aca="1" ref="G6" ca="1">IF(F6="","",INDEX(intervenant,SMALL(IF((lieu=F$3)*(date*1=F6),(ROW(lieu)-1)),COUNTIF(F$4:F6,F6))))</f>
        <v/>
      </c>
    </row>
    <row r="7" spans="2:7">
      <c r="B7" s="10">
        <f t="array" aca="1" ref="B7" ca="1">IFERROR(SMALL(IF(lieu=B$3,date*1),ROW(A4)),"")</f>
        <v>42764</v>
      </c>
      <c r="C7" s="11" t="str">
        <f t="array" aca="1" ref="C7" ca="1">IF(B7="","",INDEX(intervenant,SMALL(IF((lieu=B$3)*(date*1=B7),(ROW(lieu)-1)),COUNTIF(B$4:B7,B7))))</f>
        <v>PAK</v>
      </c>
      <c r="D7" s="10">
        <f t="array" aca="1" ref="D7" ca="1">IFERROR(SMALL(IF(lieu=D$3,date*1),ROW(C4)),"")</f>
        <v>42799</v>
      </c>
      <c r="E7" s="11" t="str">
        <f t="array" aca="1" ref="E7" ca="1">IF(D7="","",INDEX(intervenant,SMALL(IF((lieu=D$3)*(date*1=D7),(ROW(lieu)-1)),COUNTIF(D$4:D7,D7))))</f>
        <v>LnR</v>
      </c>
      <c r="F7" s="10" t="str">
        <f t="array" aca="1" ref="F7" ca="1">IFERROR(SMALL(IF(lieu=F$3,date*1),ROW(C4)),"")</f>
        <v/>
      </c>
      <c r="G7" s="11" t="str">
        <f t="array" aca="1" ref="G7" ca="1">IF(F7="","",INDEX(intervenant,SMALL(IF((lieu=F$3)*(date*1=F7),(ROW(lieu)-1)),COUNTIF(F$4:F7,F7))))</f>
        <v/>
      </c>
    </row>
    <row r="8" spans="2:7">
      <c r="B8" s="10">
        <f t="array" aca="1" ref="B8" ca="1">IFERROR(SMALL(IF(lieu=B$3,date*1),ROW(A5)),"")</f>
        <v>42771</v>
      </c>
      <c r="C8" s="11" t="str">
        <f t="array" aca="1" ref="C8" ca="1">IF(B8="","",INDEX(intervenant,SMALL(IF((lieu=B$3)*(date*1=B8),(ROW(lieu)-1)),COUNTIF(B$4:B8,B8))))</f>
        <v>LnR</v>
      </c>
      <c r="D8" s="10">
        <f t="array" aca="1" ref="D8" ca="1">IFERROR(SMALL(IF(lieu=D$3,date*1),ROW(C5)),"")</f>
        <v>42806</v>
      </c>
      <c r="E8" s="11" t="str">
        <f t="array" aca="1" ref="E8" ca="1">IF(D8="","",INDEX(intervenant,SMALL(IF((lieu=D$3)*(date*1=D8),(ROW(lieu)-1)),COUNTIF(D$4:D8,D8))))</f>
        <v>EP</v>
      </c>
      <c r="F8" s="10" t="str">
        <f t="array" aca="1" ref="F8" ca="1">IFERROR(SMALL(IF(lieu=F$3,date*1),ROW(C5)),"")</f>
        <v/>
      </c>
      <c r="G8" s="11" t="str">
        <f t="array" aca="1" ref="G8" ca="1">IF(F8="","",INDEX(intervenant,SMALL(IF((lieu=F$3)*(date*1=F8),(ROW(lieu)-1)),COUNTIF(F$4:F8,F8))))</f>
        <v/>
      </c>
    </row>
    <row r="9" spans="2:7">
      <c r="B9" s="10">
        <f t="array" aca="1" ref="B9" ca="1">IFERROR(SMALL(IF(lieu=B$3,date*1),ROW(A6)),"")</f>
        <v>42778</v>
      </c>
      <c r="C9" s="11" t="str">
        <f t="array" aca="1" ref="C9" ca="1">IF(B9="","",INDEX(intervenant,SMALL(IF((lieu=B$3)*(date*1=B9),(ROW(lieu)-1)),COUNTIF(B$4:B9,B9))))</f>
        <v>EP</v>
      </c>
      <c r="D9" s="10">
        <f t="array" aca="1" ref="D9" ca="1">IFERROR(SMALL(IF(lieu=D$3,date*1),ROW(C6)),"")</f>
        <v>42809</v>
      </c>
      <c r="E9" s="11" t="str">
        <f t="array" aca="1" ref="E9" ca="1">IF(D9="","",INDEX(intervenant,SMALL(IF((lieu=D$3)*(date*1=D9),(ROW(lieu)-1)),COUNTIF(D$4:D9,D9))))</f>
        <v>LnR</v>
      </c>
      <c r="F9" s="10" t="str">
        <f t="array" aca="1" ref="F9" ca="1">IFERROR(SMALL(IF(lieu=F$3,date*1),ROW(C6)),"")</f>
        <v/>
      </c>
      <c r="G9" s="11" t="str">
        <f t="array" aca="1" ref="G9" ca="1">IF(F9="","",INDEX(intervenant,SMALL(IF((lieu=F$3)*(date*1=F9),(ROW(lieu)-1)),COUNTIF(F$4:F9,F9))))</f>
        <v/>
      </c>
    </row>
    <row r="10" spans="2:7">
      <c r="B10" s="10">
        <f t="array" aca="1" ref="B10" ca="1">IFERROR(SMALL(IF(lieu=B$3,date*1),ROW(A7)),"")</f>
        <v>42785</v>
      </c>
      <c r="C10" s="11" t="str">
        <f t="array" aca="1" ref="C10" ca="1">IF(B10="","",INDEX(intervenant,SMALL(IF((lieu=B$3)*(date*1=B10),(ROW(lieu)-1)),COUNTIF(B$4:B10,B10))))</f>
        <v>ED</v>
      </c>
      <c r="D10" s="10">
        <f t="array" aca="1" ref="D10" ca="1">IFERROR(SMALL(IF(lieu=D$3,date*1),ROW(C7)),"")</f>
        <v>42827</v>
      </c>
      <c r="E10" s="11" t="str">
        <f t="array" aca="1" ref="E10" ca="1">IF(D10="","",INDEX(intervenant,SMALL(IF((lieu=D$3)*(date*1=D10),(ROW(lieu)-1)),COUNTIF(D$4:D10,D10))))</f>
        <v>ED</v>
      </c>
      <c r="F10" s="10" t="str">
        <f t="array" aca="1" ref="F10" ca="1">IFERROR(SMALL(IF(lieu=F$3,date*1),ROW(C7)),"")</f>
        <v/>
      </c>
      <c r="G10" s="11" t="str">
        <f t="array" aca="1" ref="G10" ca="1">IF(F10="","",INDEX(intervenant,SMALL(IF((lieu=F$3)*(date*1=F10),(ROW(lieu)-1)),COUNTIF(F$4:F10,F10))))</f>
        <v/>
      </c>
    </row>
    <row r="11" spans="2:7">
      <c r="B11" s="10">
        <f t="array" aca="1" ref="B11" ca="1">IFERROR(SMALL(IF(lieu=B$3,date*1),ROW(A8)),"")</f>
        <v>42792</v>
      </c>
      <c r="C11" s="11" t="str">
        <f t="array" aca="1" ref="C11" ca="1">IF(B11="","",INDEX(intervenant,SMALL(IF((lieu=B$3)*(date*1=B11),(ROW(lieu)-1)),COUNTIF(B$4:B11,B11))))</f>
        <v>LnR</v>
      </c>
      <c r="D11" s="10">
        <f t="array" aca="1" ref="D11" ca="1">IFERROR(SMALL(IF(lieu=D$3,date*1),ROW(C8)),"")</f>
        <v>42834</v>
      </c>
      <c r="E11" s="11" t="str">
        <f t="array" aca="1" ref="E11" ca="1">IF(D11="","",INDEX(intervenant,SMALL(IF((lieu=D$3)*(date*1=D11),(ROW(lieu)-1)),COUNTIF(D$4:D11,D11))))</f>
        <v>LnR</v>
      </c>
      <c r="F11" s="10" t="str">
        <f t="array" aca="1" ref="F11" ca="1">IFERROR(SMALL(IF(lieu=F$3,date*1),ROW(C8)),"")</f>
        <v/>
      </c>
      <c r="G11" s="11" t="str">
        <f t="array" aca="1" ref="G11" ca="1">IF(F11="","",INDEX(intervenant,SMALL(IF((lieu=F$3)*(date*1=F11),(ROW(lieu)-1)),COUNTIF(F$4:F11,F11))))</f>
        <v/>
      </c>
    </row>
    <row r="12" spans="2:7">
      <c r="B12" s="10">
        <f t="array" aca="1" ref="B12" ca="1">IFERROR(SMALL(IF(lieu=B$3,date*1),ROW(A9)),"")</f>
        <v>42799</v>
      </c>
      <c r="C12" s="11" t="str">
        <f t="array" aca="1" ref="C12" ca="1">IF(B12="","",INDEX(intervenant,SMALL(IF((lieu=B$3)*(date*1=B12),(ROW(lieu)-1)),COUNTIF(B$4:B12,B12))))</f>
        <v>NM</v>
      </c>
      <c r="D12" s="10">
        <f t="array" aca="1" ref="D12" ca="1">IFERROR(SMALL(IF(lieu=D$3,date*1),ROW(C9)),"")</f>
        <v>42841</v>
      </c>
      <c r="E12" s="11" t="str">
        <f t="array" aca="1" ref="E12" ca="1">IF(D12="","",INDEX(intervenant,SMALL(IF((lieu=D$3)*(date*1=D12),(ROW(lieu)-1)),COUNTIF(D$4:D12,D12))))</f>
        <v>EP</v>
      </c>
      <c r="F12" s="10" t="str">
        <f t="array" aca="1" ref="F12" ca="1">IFERROR(SMALL(IF(lieu=F$3,date*1),ROW(C9)),"")</f>
        <v/>
      </c>
      <c r="G12" s="11" t="str">
        <f t="array" aca="1" ref="G12" ca="1">IF(F12="","",INDEX(intervenant,SMALL(IF((lieu=F$3)*(date*1=F12),(ROW(lieu)-1)),COUNTIF(F$4:F12,F12))))</f>
        <v/>
      </c>
    </row>
    <row r="13" spans="2:7">
      <c r="B13" s="10">
        <f t="array" aca="1" ref="B13" ca="1">IFERROR(SMALL(IF(lieu=B$3,date*1),ROW(A10)),"")</f>
        <v>42806</v>
      </c>
      <c r="C13" s="11" t="str">
        <f t="array" aca="1" ref="C13" ca="1">IF(B13="","",INDEX(intervenant,SMALL(IF((lieu=B$3)*(date*1=B13),(ROW(lieu)-1)),COUNTIF(B$4:B13,B13))))</f>
        <v>NM</v>
      </c>
      <c r="D13" s="10">
        <f t="array" aca="1" ref="D13" ca="1">IFERROR(SMALL(IF(lieu=D$3,date*1),ROW(C10)),"")</f>
        <v>42855</v>
      </c>
      <c r="E13" s="11" t="str">
        <f t="array" aca="1" ref="E13" ca="1">IF(D13="","",INDEX(intervenant,SMALL(IF((lieu=D$3)*(date*1=D13),(ROW(lieu)-1)),COUNTIF(D$4:D13,D13))))</f>
        <v>LnR</v>
      </c>
      <c r="F13" s="10" t="str">
        <f t="array" aca="1" ref="F13" ca="1">IFERROR(SMALL(IF(lieu=F$3,date*1),ROW(C10)),"")</f>
        <v/>
      </c>
      <c r="G13" s="11" t="str">
        <f t="array" aca="1" ref="G13" ca="1">IF(F13="","",INDEX(intervenant,SMALL(IF((lieu=F$3)*(date*1=F13),(ROW(lieu)-1)),COUNTIF(F$4:F13,F13))))</f>
        <v/>
      </c>
    </row>
    <row r="14" spans="2:7">
      <c r="B14" s="10">
        <f t="array" aca="1" ref="B14" ca="1">IFERROR(SMALL(IF(lieu=B$3,date*1),ROW(A11)),"")</f>
        <v>42813</v>
      </c>
      <c r="C14" s="11" t="str">
        <f t="array" aca="1" ref="C14" ca="1">IF(B14="","",INDEX(intervenant,SMALL(IF((lieu=B$3)*(date*1=B14),(ROW(lieu)-1)),COUNTIF(B$4:B14,B14))))</f>
        <v>ED</v>
      </c>
      <c r="D14" s="10">
        <f t="array" aca="1" ref="D14" ca="1">IFERROR(SMALL(IF(lieu=D$3,date*1),ROW(C11)),"")</f>
        <v>42862</v>
      </c>
      <c r="E14" s="11" t="str">
        <f t="array" aca="1" ref="E14" ca="1">IF(D14="","",INDEX(intervenant,SMALL(IF((lieu=D$3)*(date*1=D14),(ROW(lieu)-1)),COUNTIF(D$4:D14,D14))))</f>
        <v>NM</v>
      </c>
      <c r="F14" s="10" t="str">
        <f t="array" aca="1" ref="F14" ca="1">IFERROR(SMALL(IF(lieu=F$3,date*1),ROW(C11)),"")</f>
        <v/>
      </c>
      <c r="G14" s="11" t="str">
        <f t="array" aca="1" ref="G14" ca="1">IF(F14="","",INDEX(intervenant,SMALL(IF((lieu=F$3)*(date*1=F14),(ROW(lieu)-1)),COUNTIF(F$4:F14,F14))))</f>
        <v/>
      </c>
    </row>
    <row r="15" spans="2:7">
      <c r="B15" s="10">
        <f t="array" aca="1" ref="B15" ca="1">IFERROR(SMALL(IF(lieu=B$3,date*1),ROW(A12)),"")</f>
        <v>42820</v>
      </c>
      <c r="C15" s="11" t="str">
        <f t="array" aca="1" ref="C15" ca="1">IF(B15="","",INDEX(intervenant,SMALL(IF((lieu=B$3)*(date*1=B15),(ROW(lieu)-1)),COUNTIF(B$4:B15,B15))))</f>
        <v>PAK</v>
      </c>
      <c r="D15" s="10">
        <f t="array" aca="1" ref="D15" ca="1">IFERROR(SMALL(IF(lieu=D$3,date*1),ROW(C12)),"")</f>
        <v>42869</v>
      </c>
      <c r="E15" s="11" t="str">
        <f t="array" aca="1" ref="E15" ca="1">IF(D15="","",INDEX(intervenant,SMALL(IF((lieu=D$3)*(date*1=D15),(ROW(lieu)-1)),COUNTIF(D$4:D15,D15))))</f>
        <v>LnR</v>
      </c>
      <c r="F15" s="10" t="str">
        <f t="array" aca="1" ref="F15" ca="1">IFERROR(SMALL(IF(lieu=F$3,date*1),ROW(C12)),"")</f>
        <v/>
      </c>
      <c r="G15" s="11" t="str">
        <f t="array" aca="1" ref="G15" ca="1">IF(F15="","",INDEX(intervenant,SMALL(IF((lieu=F$3)*(date*1=F15),(ROW(lieu)-1)),COUNTIF(F$4:F15,F15))))</f>
        <v/>
      </c>
    </row>
    <row r="16" spans="2:7">
      <c r="B16" s="10">
        <f t="array" aca="1" ref="B16" ca="1">IFERROR(SMALL(IF(lieu=B$3,date*1),ROW(A13)),"")</f>
        <v>42827</v>
      </c>
      <c r="C16" s="11" t="str">
        <f t="array" aca="1" ref="C16" ca="1">IF(B16="","",INDEX(intervenant,SMALL(IF((lieu=B$3)*(date*1=B16),(ROW(lieu)-1)),COUNTIF(B$4:B16,B16))))</f>
        <v>NM</v>
      </c>
      <c r="D16" s="10">
        <f t="array" aca="1" ref="D16" ca="1">IFERROR(SMALL(IF(lieu=D$3,date*1),ROW(C13)),"")</f>
        <v>42872</v>
      </c>
      <c r="E16" s="11" t="str">
        <f t="array" aca="1" ref="E16" ca="1">IF(D16="","",INDEX(intervenant,SMALL(IF((lieu=D$3)*(date*1=D16),(ROW(lieu)-1)),COUNTIF(D$4:D16,D16))))</f>
        <v>LnR</v>
      </c>
      <c r="F16" s="10" t="str">
        <f t="array" aca="1" ref="F16" ca="1">IFERROR(SMALL(IF(lieu=F$3,date*1),ROW(C13)),"")</f>
        <v/>
      </c>
      <c r="G16" s="11" t="str">
        <f t="array" aca="1" ref="G16" ca="1">IF(F16="","",INDEX(intervenant,SMALL(IF((lieu=F$3)*(date*1=F16),(ROW(lieu)-1)),COUNTIF(F$4:F16,F16))))</f>
        <v/>
      </c>
    </row>
    <row r="17" spans="2:7">
      <c r="B17" s="10">
        <f t="array" aca="1" ref="B17" ca="1">IFERROR(SMALL(IF(lieu=B$3,date*1),ROW(A14)),"")</f>
        <v>42834</v>
      </c>
      <c r="C17" s="11" t="str">
        <f t="array" aca="1" ref="C17" ca="1">IF(B17="","",INDEX(intervenant,SMALL(IF((lieu=B$3)*(date*1=B17),(ROW(lieu)-1)),COUNTIF(B$4:B17,B17))))</f>
        <v>NM</v>
      </c>
      <c r="D17" s="10">
        <f t="array" aca="1" ref="D17" ca="1">IFERROR(SMALL(IF(lieu=D$3,date*1),ROW(C14)),"")</f>
        <v>42907</v>
      </c>
      <c r="E17" s="11" t="str">
        <f t="array" aca="1" ref="E17" ca="1">IF(D17="","",INDEX(intervenant,SMALL(IF((lieu=D$3)*(date*1=D17),(ROW(lieu)-1)),COUNTIF(D$4:D17,D17))))</f>
        <v>LnR</v>
      </c>
      <c r="F17" s="10" t="str">
        <f t="array" aca="1" ref="F17" ca="1">IFERROR(SMALL(IF(lieu=F$3,date*1),ROW(C14)),"")</f>
        <v/>
      </c>
      <c r="G17" s="11" t="str">
        <f t="array" aca="1" ref="G17" ca="1">IF(F17="","",INDEX(intervenant,SMALL(IF((lieu=F$3)*(date*1=F17),(ROW(lieu)-1)),COUNTIF(F$4:F17,F17))))</f>
        <v/>
      </c>
    </row>
    <row r="18" spans="2:7">
      <c r="B18" s="10">
        <f t="array" aca="1" ref="B18" ca="1">IFERROR(SMALL(IF(lieu=B$3,date*1),ROW(A15)),"")</f>
        <v>42837</v>
      </c>
      <c r="C18" s="11" t="str">
        <f t="array" aca="1" ref="C18" ca="1">IF(B18="","",INDEX(intervenant,SMALL(IF((lieu=B$3)*(date*1=B18),(ROW(lieu)-1)),COUNTIF(B$4:B18,B18))))</f>
        <v>NM</v>
      </c>
      <c r="D18" s="10">
        <f t="array" aca="1" ref="D18" ca="1">IFERROR(SMALL(IF(lieu=D$3,date*1),ROW(C15)),"")</f>
        <v>42981</v>
      </c>
      <c r="E18" s="11" t="str">
        <f t="array" aca="1" ref="E18" ca="1">IF(D18="","",INDEX(intervenant,SMALL(IF((lieu=D$3)*(date*1=D18),(ROW(lieu)-1)),COUNTIF(D$4:D18,D18))))</f>
        <v>LnR</v>
      </c>
      <c r="F18" s="10" t="str">
        <f t="array" aca="1" ref="F18" ca="1">IFERROR(SMALL(IF(lieu=F$3,date*1),ROW(C15)),"")</f>
        <v/>
      </c>
      <c r="G18" s="11" t="str">
        <f t="array" aca="1" ref="G18" ca="1">IF(F18="","",INDEX(intervenant,SMALL(IF((lieu=F$3)*(date*1=F18),(ROW(lieu)-1)),COUNTIF(F$4:F18,F18))))</f>
        <v/>
      </c>
    </row>
    <row r="19" spans="2:7">
      <c r="B19" s="10">
        <f t="array" aca="1" ref="B19" ca="1">IFERROR(SMALL(IF(lieu=B$3,date*1),ROW(A16)),"")</f>
        <v>42839</v>
      </c>
      <c r="C19" s="11" t="str">
        <f t="array" aca="1" ref="C19" ca="1">IF(B19="","",INDEX(intervenant,SMALL(IF((lieu=B$3)*(date*1=B19),(ROW(lieu)-1)),COUNTIF(B$4:B19,B19))))</f>
        <v>NM</v>
      </c>
      <c r="D19" s="10">
        <f t="array" aca="1" ref="D19" ca="1">IFERROR(SMALL(IF(lieu=D$3,date*1),ROW(C16)),"")</f>
        <v>43009</v>
      </c>
      <c r="E19" s="11">
        <f t="array" aca="1" ref="E19" ca="1">IF(D19="","",INDEX(intervenant,SMALL(IF((lieu=D$3)*(date*1=D19),(ROW(lieu)-1)),COUNTIF(D$4:D19,D19))))</f>
        <v>0</v>
      </c>
      <c r="F19" s="10" t="str">
        <f t="array" aca="1" ref="F19" ca="1">IFERROR(SMALL(IF(lieu=F$3,date*1),ROW(C16)),"")</f>
        <v/>
      </c>
      <c r="G19" s="11" t="str">
        <f t="array" aca="1" ref="G19" ca="1">IF(F19="","",INDEX(intervenant,SMALL(IF((lieu=F$3)*(date*1=F19),(ROW(lieu)-1)),COUNTIF(F$4:F19,F19))))</f>
        <v/>
      </c>
    </row>
    <row r="20" spans="2:7">
      <c r="B20" s="10">
        <f t="array" aca="1" ref="B20" ca="1">IFERROR(SMALL(IF(lieu=B$3,date*1),ROW(A17)),"")</f>
        <v>42841</v>
      </c>
      <c r="C20" s="11" t="str">
        <f t="array" aca="1" ref="C20" ca="1">IF(B20="","",INDEX(intervenant,SMALL(IF((lieu=B$3)*(date*1=B20),(ROW(lieu)-1)),COUNTIF(B$4:B20,B20))))</f>
        <v>LnR</v>
      </c>
      <c r="D20" s="10">
        <f t="array" aca="1" ref="D20" ca="1">IFERROR(SMALL(IF(lieu=D$3,date*1),ROW(C17)),"")</f>
        <v>43016</v>
      </c>
      <c r="E20" s="11" t="str">
        <f t="array" aca="1" ref="E20" ca="1">IF(D20="","",INDEX(intervenant,SMALL(IF((lieu=D$3)*(date*1=D20),(ROW(lieu)-1)),COUNTIF(D$4:D20,D20))))</f>
        <v>LnR</v>
      </c>
      <c r="F20" s="10" t="str">
        <f t="array" aca="1" ref="F20" ca="1">IFERROR(SMALL(IF(lieu=F$3,date*1),ROW(C17)),"")</f>
        <v/>
      </c>
      <c r="G20" s="11" t="str">
        <f t="array" aca="1" ref="G20" ca="1">IF(F20="","",INDEX(intervenant,SMALL(IF((lieu=F$3)*(date*1=F20),(ROW(lieu)-1)),COUNTIF(F$4:F20,F20))))</f>
        <v/>
      </c>
    </row>
    <row r="21" spans="2:7">
      <c r="B21" s="10">
        <f t="array" aca="1" ref="B21" ca="1">IFERROR(SMALL(IF(lieu=B$3,date*1),ROW(A18)),"")</f>
        <v>42848</v>
      </c>
      <c r="C21" s="11" t="str">
        <f t="array" aca="1" ref="C21" ca="1">IF(B21="","",INDEX(intervenant,SMALL(IF((lieu=B$3)*(date*1=B21),(ROW(lieu)-1)),COUNTIF(B$4:B21,B21))))</f>
        <v>ED</v>
      </c>
      <c r="D21" s="10">
        <f t="array" aca="1" ref="D21" ca="1">IFERROR(SMALL(IF(lieu=D$3,date*1),ROW(C18)),"")</f>
        <v>43033</v>
      </c>
      <c r="E21" s="11" t="str">
        <f t="array" aca="1" ref="E21" ca="1">IF(D21="","",INDEX(intervenant,SMALL(IF((lieu=D$3)*(date*1=D21),(ROW(lieu)-1)),COUNTIF(D$4:D21,D21))))</f>
        <v>LnR</v>
      </c>
      <c r="F21" s="10" t="str">
        <f t="array" aca="1" ref="F21" ca="1">IFERROR(SMALL(IF(lieu=F$3,date*1),ROW(C18)),"")</f>
        <v/>
      </c>
      <c r="G21" s="11" t="str">
        <f t="array" aca="1" ref="G21" ca="1">IF(F21="","",INDEX(intervenant,SMALL(IF((lieu=F$3)*(date*1=F21),(ROW(lieu)-1)),COUNTIF(F$4:F21,F21))))</f>
        <v/>
      </c>
    </row>
    <row r="22" spans="2:7">
      <c r="B22" s="10">
        <f t="array" aca="1" ref="B22" ca="1">IFERROR(SMALL(IF(lieu=B$3,date*1),ROW(A19)),"")</f>
        <v>42855</v>
      </c>
      <c r="C22" s="11" t="str">
        <f t="array" aca="1" ref="C22" ca="1">IF(B22="","",INDEX(intervenant,SMALL(IF((lieu=B$3)*(date*1=B22),(ROW(lieu)-1)),COUNTIF(B$4:B22,B22))))</f>
        <v>EP</v>
      </c>
      <c r="D22" s="10">
        <f t="array" aca="1" ref="D22" ca="1">IFERROR(SMALL(IF(lieu=D$3,date*1),ROW(C19)),"")</f>
        <v>43037</v>
      </c>
      <c r="E22" s="11">
        <f t="array" aca="1" ref="E22" ca="1">IF(D22="","",INDEX(intervenant,SMALL(IF((lieu=D$3)*(date*1=D22),(ROW(lieu)-1)),COUNTIF(D$4:D22,D22))))</f>
        <v>0</v>
      </c>
      <c r="F22" s="10" t="str">
        <f t="array" aca="1" ref="F22" ca="1">IFERROR(SMALL(IF(lieu=F$3,date*1),ROW(C19)),"")</f>
        <v/>
      </c>
      <c r="G22" s="11" t="str">
        <f t="array" aca="1" ref="G22" ca="1">IF(F22="","",INDEX(intervenant,SMALL(IF((lieu=F$3)*(date*1=F22),(ROW(lieu)-1)),COUNTIF(F$4:F22,F22))))</f>
        <v/>
      </c>
    </row>
    <row r="23" spans="2:7">
      <c r="B23" s="10">
        <f t="array" aca="1" ref="B23" ca="1">IFERROR(SMALL(IF(lieu=B$3,date*1),ROW(A20)),"")</f>
        <v>42862</v>
      </c>
      <c r="C23" s="11" t="str">
        <f t="array" aca="1" ref="C23" ca="1">IF(B23="","",INDEX(intervenant,SMALL(IF((lieu=B$3)*(date*1=B23),(ROW(lieu)-1)),COUNTIF(B$4:B23,B23))))</f>
        <v>PAK</v>
      </c>
      <c r="D23" s="10">
        <f t="array" aca="1" ref="D23" ca="1">IFERROR(SMALL(IF(lieu=D$3,date*1),ROW(C20)),"")</f>
        <v>43044</v>
      </c>
      <c r="E23" s="11" t="str">
        <f t="array" aca="1" ref="E23" ca="1">IF(D23="","",INDEX(intervenant,SMALL(IF((lieu=D$3)*(date*1=D23),(ROW(lieu)-1)),COUNTIF(D$4:D23,D23))))</f>
        <v>LnR + collègues alémaniques</v>
      </c>
      <c r="F23" s="10" t="str">
        <f t="array" aca="1" ref="F23" ca="1">IFERROR(SMALL(IF(lieu=F$3,date*1),ROW(C20)),"")</f>
        <v/>
      </c>
      <c r="G23" s="11" t="str">
        <f t="array" aca="1" ref="G23" ca="1">IF(F23="","",INDEX(intervenant,SMALL(IF((lieu=F$3)*(date*1=F23),(ROW(lieu)-1)),COUNTIF(F$4:F23,F23))))</f>
        <v/>
      </c>
    </row>
    <row r="24" spans="2:7">
      <c r="B24" s="10">
        <f t="array" aca="1" ref="B24" ca="1">IFERROR(SMALL(IF(lieu=B$3,date*1),ROW(A21)),"")</f>
        <v>42869</v>
      </c>
      <c r="C24" s="11" t="str">
        <f t="array" aca="1" ref="C24" ca="1">IF(B24="","",INDEX(intervenant,SMALL(IF((lieu=B$3)*(date*1=B24),(ROW(lieu)-1)),COUNTIF(B$4:B24,B24))))</f>
        <v>ED</v>
      </c>
      <c r="D24" s="10">
        <f t="array" aca="1" ref="D24" ca="1">IFERROR(SMALL(IF(lieu=D$3,date*1),ROW(C21)),"")</f>
        <v>43051</v>
      </c>
      <c r="E24" s="11">
        <f t="array" aca="1" ref="E24" ca="1">IF(D24="","",INDEX(intervenant,SMALL(IF((lieu=D$3)*(date*1=D24),(ROW(lieu)-1)),COUNTIF(D$4:D24,D24))))</f>
        <v>0</v>
      </c>
      <c r="F24" s="10" t="str">
        <f t="array" aca="1" ref="F24" ca="1">IFERROR(SMALL(IF(lieu=F$3,date*1),ROW(C21)),"")</f>
        <v/>
      </c>
      <c r="G24" s="11" t="str">
        <f t="array" aca="1" ref="G24" ca="1">IF(F24="","",INDEX(intervenant,SMALL(IF((lieu=F$3)*(date*1=F24),(ROW(lieu)-1)),COUNTIF(F$4:F24,F24))))</f>
        <v/>
      </c>
    </row>
    <row r="25" spans="2:7">
      <c r="B25" s="10">
        <f t="array" aca="1" ref="B25" ca="1">IFERROR(SMALL(IF(lieu=B$3,date*1),ROW(A22)),"")</f>
        <v>42876</v>
      </c>
      <c r="C25" s="11" t="str">
        <f t="array" aca="1" ref="C25" ca="1">IF(B25="","",INDEX(intervenant,SMALL(IF((lieu=B$3)*(date*1=B25),(ROW(lieu)-1)),COUNTIF(B$4:B25,B25))))</f>
        <v>ED</v>
      </c>
      <c r="D25" s="10">
        <f t="array" aca="1" ref="D25" ca="1">IFERROR(SMALL(IF(lieu=D$3,date*1),ROW(C22)),"")</f>
        <v>43061</v>
      </c>
      <c r="E25" s="11" t="str">
        <f t="array" aca="1" ref="E25" ca="1">IF(D25="","",INDEX(intervenant,SMALL(IF((lieu=D$3)*(date*1=D25),(ROW(lieu)-1)),COUNTIF(D$4:D25,D25))))</f>
        <v>LnR</v>
      </c>
      <c r="F25" s="10" t="str">
        <f t="array" aca="1" ref="F25" ca="1">IFERROR(SMALL(IF(lieu=F$3,date*1),ROW(C22)),"")</f>
        <v/>
      </c>
      <c r="G25" s="11" t="str">
        <f t="array" aca="1" ref="G25" ca="1">IF(F25="","",INDEX(intervenant,SMALL(IF((lieu=F$3)*(date*1=F25),(ROW(lieu)-1)),COUNTIF(F$4:F25,F25))))</f>
        <v/>
      </c>
    </row>
    <row r="26" spans="2:7">
      <c r="B26" s="10">
        <f t="array" aca="1" ref="B26" ca="1">IFERROR(SMALL(IF(lieu=B$3,date*1),ROW(A23)),"")</f>
        <v>42880</v>
      </c>
      <c r="C26" s="11" t="str">
        <f t="array" aca="1" ref="C26" ca="1">IF(B26="","",INDEX(intervenant,SMALL(IF((lieu=B$3)*(date*1=B26),(ROW(lieu)-1)),COUNTIF(B$4:B26,B26))))</f>
        <v>NM</v>
      </c>
      <c r="D26" s="10">
        <f t="array" aca="1" ref="D26" ca="1">IFERROR(SMALL(IF(lieu=D$3,date*1),ROW(C23)),"")</f>
        <v>43072</v>
      </c>
      <c r="E26" s="11" t="str">
        <f t="array" aca="1" ref="E26" ca="1">IF(D26="","",INDEX(intervenant,SMALL(IF((lieu=D$3)*(date*1=D26),(ROW(lieu)-1)),COUNTIF(D$4:D26,D26))))</f>
        <v>LnR + collègues alémaniques</v>
      </c>
      <c r="F26" s="10" t="str">
        <f t="array" aca="1" ref="F26" ca="1">IFERROR(SMALL(IF(lieu=F$3,date*1),ROW(C23)),"")</f>
        <v/>
      </c>
      <c r="G26" s="11" t="str">
        <f t="array" aca="1" ref="G26" ca="1">IF(F26="","",INDEX(intervenant,SMALL(IF((lieu=F$3)*(date*1=F26),(ROW(lieu)-1)),COUNTIF(F$4:F26,F26))))</f>
        <v/>
      </c>
    </row>
    <row r="27" spans="2:7">
      <c r="B27" s="10">
        <f t="array" aca="1" ref="B27" ca="1">IFERROR(SMALL(IF(lieu=B$3,date*1),ROW(A24)),"")</f>
        <v>42883</v>
      </c>
      <c r="C27" s="11" t="str">
        <f t="array" aca="1" ref="C27" ca="1">IF(B27="","",INDEX(intervenant,SMALL(IF((lieu=B$3)*(date*1=B27),(ROW(lieu)-1)),COUNTIF(B$4:B27,B27))))</f>
        <v>EP</v>
      </c>
      <c r="D27" s="10">
        <f t="array" aca="1" ref="D27" ca="1">IFERROR(SMALL(IF(lieu=D$3,date*1),ROW(C24)),"")</f>
        <v>43079</v>
      </c>
      <c r="E27" s="11" t="str">
        <f t="array" aca="1" ref="E27" ca="1">IF(D27="","",INDEX(intervenant,SMALL(IF((lieu=D$3)*(date*1=D27),(ROW(lieu)-1)),COUNTIF(D$4:D27,D27))))</f>
        <v>LnR</v>
      </c>
      <c r="F27" s="10" t="str">
        <f t="array" aca="1" ref="F27" ca="1">IFERROR(SMALL(IF(lieu=F$3,date*1),ROW(C24)),"")</f>
        <v/>
      </c>
      <c r="G27" s="11" t="str">
        <f t="array" aca="1" ref="G27" ca="1">IF(F27="","",INDEX(intervenant,SMALL(IF((lieu=F$3)*(date*1=F27),(ROW(lieu)-1)),COUNTIF(F$4:F27,F27))))</f>
        <v/>
      </c>
    </row>
    <row r="28" spans="2:7">
      <c r="B28" s="10">
        <f t="array" aca="1" ref="B28" ca="1">IFERROR(SMALL(IF(lieu=B$3,date*1),ROW(A25)),"")</f>
        <v>42890</v>
      </c>
      <c r="C28" s="11" t="str">
        <f t="array" aca="1" ref="C28" ca="1">IF(B28="","",INDEX(intervenant,SMALL(IF((lieu=B$3)*(date*1=B28),(ROW(lieu)-1)),COUNTIF(B$4:B28,B28))))</f>
        <v>ED</v>
      </c>
      <c r="D28" s="10">
        <f t="array" aca="1" ref="D28" ca="1">IFERROR(SMALL(IF(lieu=D$3,date*1),ROW(C25)),"")</f>
        <v>43084</v>
      </c>
      <c r="E28" s="11" t="str">
        <f t="array" aca="1" ref="E28" ca="1">IF(D28="","",INDEX(intervenant,SMALL(IF((lieu=D$3)*(date*1=D28),(ROW(lieu)-1)),COUNTIF(D$4:D28,D28))))</f>
        <v>LnR</v>
      </c>
      <c r="F28" s="10" t="str">
        <f t="array" aca="1" ref="F28" ca="1">IFERROR(SMALL(IF(lieu=F$3,date*1),ROW(C25)),"")</f>
        <v/>
      </c>
      <c r="G28" s="11" t="str">
        <f t="array" aca="1" ref="G28" ca="1">IF(F28="","",INDEX(intervenant,SMALL(IF((lieu=F$3)*(date*1=F28),(ROW(lieu)-1)),COUNTIF(F$4:F28,F28))))</f>
        <v/>
      </c>
    </row>
    <row r="29" spans="2:7">
      <c r="B29" s="10">
        <f t="array" aca="1" ref="B29" ca="1">IFERROR(SMALL(IF(lieu=B$3,date*1),ROW(A26)),"")</f>
        <v>42897</v>
      </c>
      <c r="C29" s="11" t="str">
        <f t="array" aca="1" ref="C29" ca="1">IF(B29="","",INDEX(intervenant,SMALL(IF((lieu=B$3)*(date*1=B29),(ROW(lieu)-1)),COUNTIF(B$4:B29,B29))))</f>
        <v>PAK</v>
      </c>
      <c r="D29" s="10">
        <f t="array" aca="1" ref="D29" ca="1">IFERROR(SMALL(IF(lieu=D$3,date*1),ROW(C26)),"")</f>
        <v>43107</v>
      </c>
      <c r="E29" s="11" t="str">
        <f t="array" aca="1" ref="E29" ca="1">IF(D29="","",INDEX(intervenant,SMALL(IF((lieu=D$3)*(date*1=D29),(ROW(lieu)-1)),COUNTIF(D$4:D29,D29))))</f>
        <v>LnR</v>
      </c>
      <c r="F29" s="10" t="str">
        <f t="array" aca="1" ref="F29" ca="1">IFERROR(SMALL(IF(lieu=F$3,date*1),ROW(C26)),"")</f>
        <v/>
      </c>
      <c r="G29" s="11" t="str">
        <f t="array" aca="1" ref="G29" ca="1">IF(F29="","",INDEX(intervenant,SMALL(IF((lieu=F$3)*(date*1=F29),(ROW(lieu)-1)),COUNTIF(F$4:F29,F29))))</f>
        <v/>
      </c>
    </row>
    <row r="30" spans="2:7">
      <c r="B30" s="10">
        <f t="array" aca="1" ref="B30" ca="1">IFERROR(SMALL(IF(lieu=B$3,date*1),ROW(A27)),"")</f>
        <v>42904</v>
      </c>
      <c r="C30" s="11" t="str">
        <f t="array" aca="1" ref="C30" ca="1">IF(B30="","",INDEX(intervenant,SMALL(IF((lieu=B$3)*(date*1=B30),(ROW(lieu)-1)),COUNTIF(B$4:B30,B30))))</f>
        <v>NM</v>
      </c>
      <c r="D30" s="10" t="str">
        <f t="array" aca="1" ref="D30" ca="1">IFERROR(SMALL(IF(lieu=D$3,date*1),ROW(C27)),"")</f>
        <v/>
      </c>
      <c r="E30" s="11" t="str">
        <f t="array" aca="1" ref="E30" ca="1">IF(D30="","",INDEX(intervenant,SMALL(IF((lieu=D$3)*(date*1=D30),(ROW(lieu)-1)),COUNTIF(D$4:D30,D30))))</f>
        <v/>
      </c>
      <c r="F30" s="10" t="str">
        <f t="array" aca="1" ref="F30" ca="1">IFERROR(SMALL(IF(lieu=F$3,date*1),ROW(C27)),"")</f>
        <v/>
      </c>
      <c r="G30" s="11" t="str">
        <f t="array" aca="1" ref="G30" ca="1">IF(F30="","",INDEX(intervenant,SMALL(IF((lieu=F$3)*(date*1=F30),(ROW(lieu)-1)),COUNTIF(F$4:F30,F30))))</f>
        <v/>
      </c>
    </row>
    <row r="31" spans="2:7">
      <c r="B31" s="10">
        <f t="array" aca="1" ref="B31" ca="1">IFERROR(SMALL(IF(lieu=B$3,date*1),ROW(A28)),"")</f>
        <v>42911</v>
      </c>
      <c r="C31" s="11" t="str">
        <f t="array" aca="1" ref="C31" ca="1">IF(B31="","",INDEX(intervenant,SMALL(IF((lieu=B$3)*(date*1=B31),(ROW(lieu)-1)),COUNTIF(B$4:B31,B31))))</f>
        <v>ED</v>
      </c>
      <c r="D31" s="10" t="str">
        <f t="array" aca="1" ref="D31" ca="1">IFERROR(SMALL(IF(lieu=D$3,date*1),ROW(C28)),"")</f>
        <v/>
      </c>
      <c r="E31" s="11" t="str">
        <f t="array" aca="1" ref="E31" ca="1">IF(D31="","",INDEX(intervenant,SMALL(IF((lieu=D$3)*(date*1=D31),(ROW(lieu)-1)),COUNTIF(D$4:D31,D31))))</f>
        <v/>
      </c>
      <c r="F31" s="10" t="str">
        <f t="array" aca="1" ref="F31" ca="1">IFERROR(SMALL(IF(lieu=F$3,date*1),ROW(C28)),"")</f>
        <v/>
      </c>
      <c r="G31" s="11" t="str">
        <f t="array" aca="1" ref="G31" ca="1">IF(F31="","",INDEX(intervenant,SMALL(IF((lieu=F$3)*(date*1=F31),(ROW(lieu)-1)),COUNTIF(F$4:F31,F31))))</f>
        <v/>
      </c>
    </row>
    <row r="32" spans="2:7">
      <c r="B32" s="10">
        <f t="array" aca="1" ref="B32" ca="1">IFERROR(SMALL(IF(lieu=B$3,date*1),ROW(A29)),"")</f>
        <v>42918</v>
      </c>
      <c r="C32" s="11" t="str">
        <f t="array" aca="1" ref="C32" ca="1">IF(B32="","",INDEX(intervenant,SMALL(IF((lieu=B$3)*(date*1=B32),(ROW(lieu)-1)),COUNTIF(B$4:B32,B32))))</f>
        <v>NM</v>
      </c>
      <c r="D32" s="10" t="str">
        <f t="array" aca="1" ref="D32" ca="1">IFERROR(SMALL(IF(lieu=D$3,date*1),ROW(C29)),"")</f>
        <v/>
      </c>
      <c r="E32" s="11" t="str">
        <f t="array" aca="1" ref="E32" ca="1">IF(D32="","",INDEX(intervenant,SMALL(IF((lieu=D$3)*(date*1=D32),(ROW(lieu)-1)),COUNTIF(D$4:D32,D32))))</f>
        <v/>
      </c>
      <c r="F32" s="10" t="str">
        <f t="array" aca="1" ref="F32" ca="1">IFERROR(SMALL(IF(lieu=F$3,date*1),ROW(C29)),"")</f>
        <v/>
      </c>
      <c r="G32" s="11" t="str">
        <f t="array" aca="1" ref="G32" ca="1">IF(F32="","",INDEX(intervenant,SMALL(IF((lieu=F$3)*(date*1=F32),(ROW(lieu)-1)),COUNTIF(F$4:F32,F32))))</f>
        <v/>
      </c>
    </row>
    <row r="33" spans="2:7">
      <c r="B33" s="10">
        <f t="array" aca="1" ref="B33" ca="1">IFERROR(SMALL(IF(lieu=B$3,date*1),ROW(A30)),"")</f>
        <v>42925</v>
      </c>
      <c r="C33" s="11" t="str">
        <f t="array" aca="1" ref="C33" ca="1">IF(B33="","",INDEX(intervenant,SMALL(IF((lieu=B$3)*(date*1=B33),(ROW(lieu)-1)),COUNTIF(B$4:B33,B33))))</f>
        <v>NM</v>
      </c>
      <c r="D33" s="10" t="str">
        <f t="array" aca="1" ref="D33" ca="1">IFERROR(SMALL(IF(lieu=D$3,date*1),ROW(C30)),"")</f>
        <v/>
      </c>
      <c r="E33" s="11" t="str">
        <f t="array" aca="1" ref="E33" ca="1">IF(D33="","",INDEX(intervenant,SMALL(IF((lieu=D$3)*(date*1=D33),(ROW(lieu)-1)),COUNTIF(D$4:D33,D33))))</f>
        <v/>
      </c>
      <c r="F33" s="10" t="str">
        <f t="array" aca="1" ref="F33" ca="1">IFERROR(SMALL(IF(lieu=F$3,date*1),ROW(C30)),"")</f>
        <v/>
      </c>
      <c r="G33" s="11" t="str">
        <f t="array" aca="1" ref="G33" ca="1">IF(F33="","",INDEX(intervenant,SMALL(IF((lieu=F$3)*(date*1=F33),(ROW(lieu)-1)),COUNTIF(F$4:F33,F33))))</f>
        <v/>
      </c>
    </row>
    <row r="34" spans="2:7">
      <c r="B34" s="10">
        <f t="array" aca="1" ref="B34" ca="1">IFERROR(SMALL(IF(lieu=B$3,date*1),ROW(A31)),"")</f>
        <v>42932</v>
      </c>
      <c r="C34" s="11" t="str">
        <f t="array" aca="1" ref="C34" ca="1">IF(B34="","",INDEX(intervenant,SMALL(IF((lieu=B$3)*(date*1=B34),(ROW(lieu)-1)),COUNTIF(B$4:B34,B34))))</f>
        <v>NM</v>
      </c>
      <c r="D34" s="10" t="str">
        <f t="array" aca="1" ref="D34" ca="1">IFERROR(SMALL(IF(lieu=D$3,date*1),ROW(C31)),"")</f>
        <v/>
      </c>
      <c r="E34" s="11" t="str">
        <f t="array" aca="1" ref="E34" ca="1">IF(D34="","",INDEX(intervenant,SMALL(IF((lieu=D$3)*(date*1=D34),(ROW(lieu)-1)),COUNTIF(D$4:D34,D34))))</f>
        <v/>
      </c>
      <c r="F34" s="10" t="str">
        <f t="array" aca="1" ref="F34" ca="1">IFERROR(SMALL(IF(lieu=F$3,date*1),ROW(C31)),"")</f>
        <v/>
      </c>
      <c r="G34" s="11" t="str">
        <f t="array" aca="1" ref="G34" ca="1">IF(F34="","",INDEX(intervenant,SMALL(IF((lieu=F$3)*(date*1=F34),(ROW(lieu)-1)),COUNTIF(F$4:F34,F34))))</f>
        <v/>
      </c>
    </row>
    <row r="35" spans="2:7">
      <c r="B35" s="10">
        <f t="array" aca="1" ref="B35" ca="1">IFERROR(SMALL(IF(lieu=B$3,date*1),ROW(A32)),"")</f>
        <v>42939</v>
      </c>
      <c r="C35" s="11" t="str">
        <f t="array" aca="1" ref="C35" ca="1">IF(B35="","",INDEX(intervenant,SMALL(IF((lieu=B$3)*(date*1=B35),(ROW(lieu)-1)),COUNTIF(B$4:B35,B35))))</f>
        <v>ED</v>
      </c>
      <c r="D35" s="10" t="str">
        <f t="array" aca="1" ref="D35" ca="1">IFERROR(SMALL(IF(lieu=D$3,date*1),ROW(C32)),"")</f>
        <v/>
      </c>
      <c r="E35" s="11" t="str">
        <f t="array" aca="1" ref="E35" ca="1">IF(D35="","",INDEX(intervenant,SMALL(IF((lieu=D$3)*(date*1=D35),(ROW(lieu)-1)),COUNTIF(D$4:D35,D35))))</f>
        <v/>
      </c>
      <c r="F35" s="10" t="str">
        <f t="array" aca="1" ref="F35" ca="1">IFERROR(SMALL(IF(lieu=F$3,date*1),ROW(C32)),"")</f>
        <v/>
      </c>
      <c r="G35" s="11" t="str">
        <f t="array" aca="1" ref="G35" ca="1">IF(F35="","",INDEX(intervenant,SMALL(IF((lieu=F$3)*(date*1=F35),(ROW(lieu)-1)),COUNTIF(F$4:F35,F35))))</f>
        <v/>
      </c>
    </row>
    <row r="36" spans="2:7">
      <c r="B36" s="10">
        <f t="array" aca="1" ref="B36" ca="1">IFERROR(SMALL(IF(lieu=B$3,date*1),ROW(A33)),"")</f>
        <v>42946</v>
      </c>
      <c r="C36" s="11" t="str">
        <f t="array" aca="1" ref="C36" ca="1">IF(B36="","",INDEX(intervenant,SMALL(IF((lieu=B$3)*(date*1=B36),(ROW(lieu)-1)),COUNTIF(B$4:B36,B36))))</f>
        <v>NM</v>
      </c>
      <c r="D36" s="10" t="str">
        <f t="array" aca="1" ref="D36" ca="1">IFERROR(SMALL(IF(lieu=D$3,date*1),ROW(C33)),"")</f>
        <v/>
      </c>
      <c r="E36" s="11" t="str">
        <f t="array" aca="1" ref="E36" ca="1">IF(D36="","",INDEX(intervenant,SMALL(IF((lieu=D$3)*(date*1=D36),(ROW(lieu)-1)),COUNTIF(D$4:D36,D36))))</f>
        <v/>
      </c>
      <c r="F36" s="10" t="str">
        <f t="array" aca="1" ref="F36" ca="1">IFERROR(SMALL(IF(lieu=F$3,date*1),ROW(C33)),"")</f>
        <v/>
      </c>
      <c r="G36" s="11" t="str">
        <f t="array" aca="1" ref="G36" ca="1">IF(F36="","",INDEX(intervenant,SMALL(IF((lieu=F$3)*(date*1=F36),(ROW(lieu)-1)),COUNTIF(F$4:F36,F36))))</f>
        <v/>
      </c>
    </row>
    <row r="37" spans="2:7">
      <c r="B37" s="10">
        <f t="array" aca="1" ref="B37" ca="1">IFERROR(SMALL(IF(lieu=B$3,date*1),ROW(A34)),"")</f>
        <v>42953</v>
      </c>
      <c r="C37" s="11" t="str">
        <f t="array" aca="1" ref="C37" ca="1">IF(B37="","",INDEX(intervenant,SMALL(IF((lieu=B$3)*(date*1=B37),(ROW(lieu)-1)),COUNTIF(B$4:B37,B37))))</f>
        <v>NM</v>
      </c>
      <c r="D37" s="10" t="str">
        <f t="array" aca="1" ref="D37" ca="1">IFERROR(SMALL(IF(lieu=D$3,date*1),ROW(C34)),"")</f>
        <v/>
      </c>
      <c r="E37" s="11" t="str">
        <f t="array" aca="1" ref="E37" ca="1">IF(D37="","",INDEX(intervenant,SMALL(IF((lieu=D$3)*(date*1=D37),(ROW(lieu)-1)),COUNTIF(D$4:D37,D37))))</f>
        <v/>
      </c>
      <c r="F37" s="10" t="str">
        <f t="array" aca="1" ref="F37" ca="1">IFERROR(SMALL(IF(lieu=F$3,date*1),ROW(C34)),"")</f>
        <v/>
      </c>
      <c r="G37" s="11" t="str">
        <f t="array" aca="1" ref="G37" ca="1">IF(F37="","",INDEX(intervenant,SMALL(IF((lieu=F$3)*(date*1=F37),(ROW(lieu)-1)),COUNTIF(F$4:F37,F37))))</f>
        <v/>
      </c>
    </row>
    <row r="38" spans="2:7">
      <c r="B38" s="10">
        <f t="array" aca="1" ref="B38" ca="1">IFERROR(SMALL(IF(lieu=B$3,date*1),ROW(A35)),"")</f>
        <v>42960</v>
      </c>
      <c r="C38" s="11" t="str">
        <f t="array" aca="1" ref="C38" ca="1">IF(B38="","",INDEX(intervenant,SMALL(IF((lieu=B$3)*(date*1=B38),(ROW(lieu)-1)),COUNTIF(B$4:B38,B38))))</f>
        <v>LnR</v>
      </c>
      <c r="D38" s="10" t="str">
        <f t="array" aca="1" ref="D38" ca="1">IFERROR(SMALL(IF(lieu=D$3,date*1),ROW(C35)),"")</f>
        <v/>
      </c>
      <c r="E38" s="11" t="str">
        <f t="array" aca="1" ref="E38" ca="1">IF(D38="","",INDEX(intervenant,SMALL(IF((lieu=D$3)*(date*1=D38),(ROW(lieu)-1)),COUNTIF(D$4:D38,D38))))</f>
        <v/>
      </c>
      <c r="F38" s="10" t="str">
        <f t="array" aca="1" ref="F38" ca="1">IFERROR(SMALL(IF(lieu=F$3,date*1),ROW(C35)),"")</f>
        <v/>
      </c>
      <c r="G38" s="11" t="str">
        <f t="array" aca="1" ref="G38" ca="1">IF(F38="","",INDEX(intervenant,SMALL(IF((lieu=F$3)*(date*1=F38),(ROW(lieu)-1)),COUNTIF(F$4:F38,F38))))</f>
        <v/>
      </c>
    </row>
    <row r="39" spans="2:7">
      <c r="B39" s="10">
        <f t="array" aca="1" ref="B39" ca="1">IFERROR(SMALL(IF(lieu=B$3,date*1),ROW(A36)),"")</f>
        <v>42967</v>
      </c>
      <c r="C39" s="11" t="str">
        <f t="array" aca="1" ref="C39" ca="1">IF(B39="","",INDEX(intervenant,SMALL(IF((lieu=B$3)*(date*1=B39),(ROW(lieu)-1)),COUNTIF(B$4:B39,B39))))</f>
        <v>NM</v>
      </c>
      <c r="D39" s="10" t="str">
        <f t="array" aca="1" ref="D39" ca="1">IFERROR(SMALL(IF(lieu=D$3,date*1),ROW(C36)),"")</f>
        <v/>
      </c>
      <c r="E39" s="11" t="str">
        <f t="array" aca="1" ref="E39" ca="1">IF(D39="","",INDEX(intervenant,SMALL(IF((lieu=D$3)*(date*1=D39),(ROW(lieu)-1)),COUNTIF(D$4:D39,D39))))</f>
        <v/>
      </c>
      <c r="F39" s="10" t="str">
        <f t="array" aca="1" ref="F39" ca="1">IFERROR(SMALL(IF(lieu=F$3,date*1),ROW(C36)),"")</f>
        <v/>
      </c>
      <c r="G39" s="11" t="str">
        <f t="array" aca="1" ref="G39" ca="1">IF(F39="","",INDEX(intervenant,SMALL(IF((lieu=F$3)*(date*1=F39),(ROW(lieu)-1)),COUNTIF(F$4:F39,F39))))</f>
        <v/>
      </c>
    </row>
    <row r="40" spans="2:7">
      <c r="B40" s="10">
        <f t="array" aca="1" ref="B40" ca="1">IFERROR(SMALL(IF(lieu=B$3,date*1),ROW(A37)),"")</f>
        <v>42974</v>
      </c>
      <c r="C40" s="11" t="str">
        <f t="array" aca="1" ref="C40" ca="1">IF(B40="","",INDEX(intervenant,SMALL(IF((lieu=B$3)*(date*1=B40),(ROW(lieu)-1)),COUNTIF(B$4:B40,B40))))</f>
        <v>PAK</v>
      </c>
      <c r="D40" s="10" t="str">
        <f t="array" aca="1" ref="D40" ca="1">IFERROR(SMALL(IF(lieu=D$3,date*1),ROW(C37)),"")</f>
        <v/>
      </c>
      <c r="E40" s="11" t="str">
        <f t="array" aca="1" ref="E40" ca="1">IF(D40="","",INDEX(intervenant,SMALL(IF((lieu=D$3)*(date*1=D40),(ROW(lieu)-1)),COUNTIF(D$4:D40,D40))))</f>
        <v/>
      </c>
      <c r="F40" s="10" t="str">
        <f t="array" aca="1" ref="F40" ca="1">IFERROR(SMALL(IF(lieu=F$3,date*1),ROW(C37)),"")</f>
        <v/>
      </c>
      <c r="G40" s="11" t="str">
        <f t="array" aca="1" ref="G40" ca="1">IF(F40="","",INDEX(intervenant,SMALL(IF((lieu=F$3)*(date*1=F40),(ROW(lieu)-1)),COUNTIF(F$4:F40,F40))))</f>
        <v/>
      </c>
    </row>
    <row r="41" spans="2:7">
      <c r="B41" s="10">
        <f t="array" aca="1" ref="B41" ca="1">IFERROR(SMALL(IF(lieu=B$3,date*1),ROW(A38)),"")</f>
        <v>42981</v>
      </c>
      <c r="C41" s="11" t="str">
        <f t="array" aca="1" ref="C41" ca="1">IF(B41="","",INDEX(intervenant,SMALL(IF((lieu=B$3)*(date*1=B41),(ROW(lieu)-1)),COUNTIF(B$4:B41,B41))))</f>
        <v>EP</v>
      </c>
      <c r="D41" s="10" t="str">
        <f t="array" aca="1" ref="D41" ca="1">IFERROR(SMALL(IF(lieu=D$3,date*1),ROW(C38)),"")</f>
        <v/>
      </c>
      <c r="E41" s="11" t="str">
        <f t="array" aca="1" ref="E41" ca="1">IF(D41="","",INDEX(intervenant,SMALL(IF((lieu=D$3)*(date*1=D41),(ROW(lieu)-1)),COUNTIF(D$4:D41,D41))))</f>
        <v/>
      </c>
      <c r="F41" s="10" t="str">
        <f t="array" aca="1" ref="F41" ca="1">IFERROR(SMALL(IF(lieu=F$3,date*1),ROW(C38)),"")</f>
        <v/>
      </c>
      <c r="G41" s="11" t="str">
        <f t="array" aca="1" ref="G41" ca="1">IF(F41="","",INDEX(intervenant,SMALL(IF((lieu=F$3)*(date*1=F41),(ROW(lieu)-1)),COUNTIF(F$4:F41,F41))))</f>
        <v/>
      </c>
    </row>
    <row r="42" spans="2:7">
      <c r="B42" s="10">
        <f t="array" aca="1" ref="B42" ca="1">IFERROR(SMALL(IF(lieu=B$3,date*1),ROW(A39)),"")</f>
        <v>42995</v>
      </c>
      <c r="C42" s="11">
        <f t="array" aca="1" ref="C42" ca="1">IF(B42="","",INDEX(intervenant,SMALL(IF((lieu=B$3)*(date*1=B42),(ROW(lieu)-1)),COUNTIF(B$4:B42,B42))))</f>
        <v>0</v>
      </c>
      <c r="D42" s="10" t="str">
        <f t="array" aca="1" ref="D42" ca="1">IFERROR(SMALL(IF(lieu=D$3,date*1),ROW(C39)),"")</f>
        <v/>
      </c>
      <c r="E42" s="11" t="str">
        <f t="array" aca="1" ref="E42" ca="1">IF(D42="","",INDEX(intervenant,SMALL(IF((lieu=D$3)*(date*1=D42),(ROW(lieu)-1)),COUNTIF(D$4:D42,D42))))</f>
        <v/>
      </c>
      <c r="F42" s="10" t="str">
        <f t="array" aca="1" ref="F42" ca="1">IFERROR(SMALL(IF(lieu=F$3,date*1),ROW(C39)),"")</f>
        <v/>
      </c>
      <c r="G42" s="11" t="str">
        <f t="array" aca="1" ref="G42" ca="1">IF(F42="","",INDEX(intervenant,SMALL(IF((lieu=F$3)*(date*1=F42),(ROW(lieu)-1)),COUNTIF(F$4:F42,F42))))</f>
        <v/>
      </c>
    </row>
    <row r="43" spans="2:7">
      <c r="B43" s="10">
        <f t="array" aca="1" ref="B43" ca="1">IFERROR(SMALL(IF(lieu=B$3,date*1),ROW(A40)),"")</f>
        <v>43002</v>
      </c>
      <c r="C43" s="11">
        <f t="array" aca="1" ref="C43" ca="1">IF(B43="","",INDEX(intervenant,SMALL(IF((lieu=B$3)*(date*1=B43),(ROW(lieu)-1)),COUNTIF(B$4:B43,B43))))</f>
        <v>0</v>
      </c>
      <c r="D43" s="10" t="str">
        <f t="array" aca="1" ref="D43" ca="1">IFERROR(SMALL(IF(lieu=D$3,date*1),ROW(C40)),"")</f>
        <v/>
      </c>
      <c r="E43" s="11" t="str">
        <f t="array" aca="1" ref="E43" ca="1">IF(D43="","",INDEX(intervenant,SMALL(IF((lieu=D$3)*(date*1=D43),(ROW(lieu)-1)),COUNTIF(D$4:D43,D43))))</f>
        <v/>
      </c>
      <c r="F43" s="10" t="str">
        <f t="array" aca="1" ref="F43" ca="1">IFERROR(SMALL(IF(lieu=F$3,date*1),ROW(C40)),"")</f>
        <v/>
      </c>
      <c r="G43" s="11" t="str">
        <f t="array" aca="1" ref="G43" ca="1">IF(F43="","",INDEX(intervenant,SMALL(IF((lieu=F$3)*(date*1=F43),(ROW(lieu)-1)),COUNTIF(F$4:F43,F43))))</f>
        <v/>
      </c>
    </row>
    <row r="44" spans="2:7">
      <c r="B44" s="10">
        <f t="array" aca="1" ref="B44" ca="1">IFERROR(SMALL(IF(lieu=B$3,date*1),ROW(A41)),"")</f>
        <v>43009</v>
      </c>
      <c r="C44" s="11" t="str">
        <f t="array" aca="1" ref="C44" ca="1">IF(B44="","",INDEX(intervenant,SMALL(IF((lieu=B$3)*(date*1=B44),(ROW(lieu)-1)),COUNTIF(B$4:B44,B44))))</f>
        <v>LnR (CareTeam)</v>
      </c>
      <c r="D44" s="10" t="str">
        <f t="array" aca="1" ref="D44" ca="1">IFERROR(SMALL(IF(lieu=D$3,date*1),ROW(C41)),"")</f>
        <v/>
      </c>
      <c r="E44" s="11" t="str">
        <f t="array" aca="1" ref="E44" ca="1">IF(D44="","",INDEX(intervenant,SMALL(IF((lieu=D$3)*(date*1=D44),(ROW(lieu)-1)),COUNTIF(D$4:D44,D44))))</f>
        <v/>
      </c>
      <c r="F44" s="10" t="str">
        <f t="array" aca="1" ref="F44" ca="1">IFERROR(SMALL(IF(lieu=F$3,date*1),ROW(C41)),"")</f>
        <v/>
      </c>
      <c r="G44" s="11" t="str">
        <f t="array" aca="1" ref="G44" ca="1">IF(F44="","",INDEX(intervenant,SMALL(IF((lieu=F$3)*(date*1=F44),(ROW(lieu)-1)),COUNTIF(F$4:F44,F44))))</f>
        <v/>
      </c>
    </row>
    <row r="45" spans="2:7">
      <c r="B45" s="10">
        <f t="array" aca="1" ref="B45" ca="1">IFERROR(SMALL(IF(lieu=B$3,date*1),ROW(A42)),"")</f>
        <v>43016</v>
      </c>
      <c r="C45" s="11">
        <f t="array" aca="1" ref="C45" ca="1">IF(B45="","",INDEX(intervenant,SMALL(IF((lieu=B$3)*(date*1=B45),(ROW(lieu)-1)),COUNTIF(B$4:B45,B45))))</f>
        <v>0</v>
      </c>
      <c r="D45" s="10" t="str">
        <f t="array" aca="1" ref="D45" ca="1">IFERROR(SMALL(IF(lieu=D$3,date*1),ROW(C42)),"")</f>
        <v/>
      </c>
      <c r="E45" s="11" t="str">
        <f t="array" aca="1" ref="E45" ca="1">IF(D45="","",INDEX(intervenant,SMALL(IF((lieu=D$3)*(date*1=D45),(ROW(lieu)-1)),COUNTIF(D$4:D45,D45))))</f>
        <v/>
      </c>
      <c r="F45" s="10" t="str">
        <f t="array" aca="1" ref="F45" ca="1">IFERROR(SMALL(IF(lieu=F$3,date*1),ROW(C42)),"")</f>
        <v/>
      </c>
      <c r="G45" s="11" t="str">
        <f t="array" aca="1" ref="G45" ca="1">IF(F45="","",INDEX(intervenant,SMALL(IF((lieu=F$3)*(date*1=F45),(ROW(lieu)-1)),COUNTIF(F$4:F45,F45))))</f>
        <v/>
      </c>
    </row>
    <row r="46" spans="2:7">
      <c r="B46" s="10">
        <f t="array" aca="1" ref="B46" ca="1">IFERROR(SMALL(IF(lieu=B$3,date*1),ROW(A43)),"")</f>
        <v>43023</v>
      </c>
      <c r="C46" s="11">
        <f t="array" aca="1" ref="C46" ca="1">IF(B46="","",INDEX(intervenant,SMALL(IF((lieu=B$3)*(date*1=B46),(ROW(lieu)-1)),COUNTIF(B$4:B46,B46))))</f>
        <v>0</v>
      </c>
      <c r="D46" s="10" t="str">
        <f t="array" aca="1" ref="D46" ca="1">IFERROR(SMALL(IF(lieu=D$3,date*1),ROW(C43)),"")</f>
        <v/>
      </c>
      <c r="E46" s="11" t="str">
        <f t="array" aca="1" ref="E46" ca="1">IF(D46="","",INDEX(intervenant,SMALL(IF((lieu=D$3)*(date*1=D46),(ROW(lieu)-1)),COUNTIF(D$4:D46,D46))))</f>
        <v/>
      </c>
      <c r="F46" s="10" t="str">
        <f t="array" aca="1" ref="F46" ca="1">IFERROR(SMALL(IF(lieu=F$3,date*1),ROW(C43)),"")</f>
        <v/>
      </c>
      <c r="G46" s="11" t="str">
        <f t="array" aca="1" ref="G46" ca="1">IF(F46="","",INDEX(intervenant,SMALL(IF((lieu=F$3)*(date*1=F46),(ROW(lieu)-1)),COUNTIF(F$4:F46,F46))))</f>
        <v/>
      </c>
    </row>
    <row r="47" spans="2:7">
      <c r="B47" s="10">
        <f t="array" aca="1" ref="B47" ca="1">IFERROR(SMALL(IF(lieu=B$3,date*1),ROW(A44)),"")</f>
        <v>43030</v>
      </c>
      <c r="C47" s="11">
        <f t="array" aca="1" ref="C47" ca="1">IF(B47="","",INDEX(intervenant,SMALL(IF((lieu=B$3)*(date*1=B47),(ROW(lieu)-1)),COUNTIF(B$4:B47,B47))))</f>
        <v>0</v>
      </c>
      <c r="D47" s="10" t="str">
        <f t="array" aca="1" ref="D47" ca="1">IFERROR(SMALL(IF(lieu=D$3,date*1),ROW(C44)),"")</f>
        <v/>
      </c>
      <c r="E47" s="11" t="str">
        <f t="array" aca="1" ref="E47" ca="1">IF(D47="","",INDEX(intervenant,SMALL(IF((lieu=D$3)*(date*1=D47),(ROW(lieu)-1)),COUNTIF(D$4:D47,D47))))</f>
        <v/>
      </c>
      <c r="F47" s="10" t="str">
        <f t="array" aca="1" ref="F47" ca="1">IFERROR(SMALL(IF(lieu=F$3,date*1),ROW(C44)),"")</f>
        <v/>
      </c>
      <c r="G47" s="11" t="str">
        <f t="array" aca="1" ref="G47" ca="1">IF(F47="","",INDEX(intervenant,SMALL(IF((lieu=F$3)*(date*1=F47),(ROW(lieu)-1)),COUNTIF(F$4:F47,F47))))</f>
        <v/>
      </c>
    </row>
    <row r="48" spans="2:7">
      <c r="B48" s="10">
        <f t="array" aca="1" ref="B48" ca="1">IFERROR(SMALL(IF(lieu=B$3,date*1),ROW(A45)),"")</f>
        <v>43037</v>
      </c>
      <c r="C48" s="11">
        <f t="array" aca="1" ref="C48" ca="1">IF(B48="","",INDEX(intervenant,SMALL(IF((lieu=B$3)*(date*1=B48),(ROW(lieu)-1)),COUNTIF(B$4:B48,B48))))</f>
        <v>0</v>
      </c>
      <c r="D48" s="10" t="str">
        <f t="array" aca="1" ref="D48" ca="1">IFERROR(SMALL(IF(lieu=D$3,date*1),ROW(C45)),"")</f>
        <v/>
      </c>
      <c r="E48" s="11" t="str">
        <f t="array" aca="1" ref="E48" ca="1">IF(D48="","",INDEX(intervenant,SMALL(IF((lieu=D$3)*(date*1=D48),(ROW(lieu)-1)),COUNTIF(D$4:D48,D48))))</f>
        <v/>
      </c>
      <c r="F48" s="10" t="str">
        <f t="array" aca="1" ref="F48" ca="1">IFERROR(SMALL(IF(lieu=F$3,date*1),ROW(C45)),"")</f>
        <v/>
      </c>
      <c r="G48" s="11" t="str">
        <f t="array" aca="1" ref="G48" ca="1">IF(F48="","",INDEX(intervenant,SMALL(IF((lieu=F$3)*(date*1=F48),(ROW(lieu)-1)),COUNTIF(F$4:F48,F48))))</f>
        <v/>
      </c>
    </row>
    <row r="49" spans="2:7">
      <c r="B49" s="10">
        <f t="array" aca="1" ref="B49" ca="1">IFERROR(SMALL(IF(lieu=B$3,date*1),ROW(A46)),"")</f>
        <v>43044</v>
      </c>
      <c r="C49" s="11">
        <f t="array" aca="1" ref="C49" ca="1">IF(B49="","",INDEX(intervenant,SMALL(IF((lieu=B$3)*(date*1=B49),(ROW(lieu)-1)),COUNTIF(B$4:B49,B49))))</f>
        <v>0</v>
      </c>
      <c r="D49" s="10" t="str">
        <f t="array" aca="1" ref="D49" ca="1">IFERROR(SMALL(IF(lieu=D$3,date*1),ROW(C46)),"")</f>
        <v/>
      </c>
      <c r="E49" s="11" t="str">
        <f t="array" aca="1" ref="E49" ca="1">IF(D49="","",INDEX(intervenant,SMALL(IF((lieu=D$3)*(date*1=D49),(ROW(lieu)-1)),COUNTIF(D$4:D49,D49))))</f>
        <v/>
      </c>
      <c r="F49" s="10" t="str">
        <f t="array" aca="1" ref="F49" ca="1">IFERROR(SMALL(IF(lieu=F$3,date*1),ROW(C46)),"")</f>
        <v/>
      </c>
      <c r="G49" s="11" t="str">
        <f t="array" aca="1" ref="G49" ca="1">IF(F49="","",INDEX(intervenant,SMALL(IF((lieu=F$3)*(date*1=F49),(ROW(lieu)-1)),COUNTIF(F$4:F49,F49))))</f>
        <v/>
      </c>
    </row>
    <row r="50" spans="2:7">
      <c r="B50" s="10">
        <f t="array" aca="1" ref="B50" ca="1">IFERROR(SMALL(IF(lieu=B$3,date*1),ROW(A47)),"")</f>
        <v>43051</v>
      </c>
      <c r="C50" s="11">
        <f t="array" aca="1" ref="C50" ca="1">IF(B50="","",INDEX(intervenant,SMALL(IF((lieu=B$3)*(date*1=B50),(ROW(lieu)-1)),COUNTIF(B$4:B50,B50))))</f>
        <v>0</v>
      </c>
      <c r="D50" s="10" t="str">
        <f t="array" aca="1" ref="D50" ca="1">IFERROR(SMALL(IF(lieu=D$3,date*1),ROW(C47)),"")</f>
        <v/>
      </c>
      <c r="E50" s="11" t="str">
        <f t="array" aca="1" ref="E50" ca="1">IF(D50="","",INDEX(intervenant,SMALL(IF((lieu=D$3)*(date*1=D50),(ROW(lieu)-1)),COUNTIF(D$4:D50,D50))))</f>
        <v/>
      </c>
      <c r="F50" s="10" t="str">
        <f t="array" aca="1" ref="F50" ca="1">IFERROR(SMALL(IF(lieu=F$3,date*1),ROW(C47)),"")</f>
        <v/>
      </c>
      <c r="G50" s="11" t="str">
        <f t="array" aca="1" ref="G50" ca="1">IF(F50="","",INDEX(intervenant,SMALL(IF((lieu=F$3)*(date*1=F50),(ROW(lieu)-1)),COUNTIF(F$4:F50,F50))))</f>
        <v/>
      </c>
    </row>
    <row r="51" spans="2:7">
      <c r="B51" s="10">
        <f t="array" aca="1" ref="B51" ca="1">IFERROR(SMALL(IF(lieu=B$3,date*1),ROW(A48)),"")</f>
        <v>43058</v>
      </c>
      <c r="C51" s="11">
        <f t="array" aca="1" ref="C51" ca="1">IF(B51="","",INDEX(intervenant,SMALL(IF((lieu=B$3)*(date*1=B51),(ROW(lieu)-1)),COUNTIF(B$4:B51,B51))))</f>
        <v>0</v>
      </c>
      <c r="D51" s="10" t="str">
        <f t="array" aca="1" ref="D51" ca="1">IFERROR(SMALL(IF(lieu=D$3,date*1),ROW(C48)),"")</f>
        <v/>
      </c>
      <c r="E51" s="11" t="str">
        <f t="array" aca="1" ref="E51" ca="1">IF(D51="","",INDEX(intervenant,SMALL(IF((lieu=D$3)*(date*1=D51),(ROW(lieu)-1)),COUNTIF(D$4:D51,D51))))</f>
        <v/>
      </c>
      <c r="F51" s="10" t="str">
        <f t="array" aca="1" ref="F51" ca="1">IFERROR(SMALL(IF(lieu=F$3,date*1),ROW(C48)),"")</f>
        <v/>
      </c>
      <c r="G51" s="11" t="str">
        <f t="array" aca="1" ref="G51" ca="1">IF(F51="","",INDEX(intervenant,SMALL(IF((lieu=F$3)*(date*1=F51),(ROW(lieu)-1)),COUNTIF(F$4:F51,F51))))</f>
        <v/>
      </c>
    </row>
    <row r="52" spans="2:7">
      <c r="B52" s="10">
        <f t="array" aca="1" ref="B52" ca="1">IFERROR(SMALL(IF(lieu=B$3,date*1),ROW(A49)),"")</f>
        <v>43065</v>
      </c>
      <c r="C52" s="11">
        <f t="array" aca="1" ref="C52" ca="1">IF(B52="","",INDEX(intervenant,SMALL(IF((lieu=B$3)*(date*1=B52),(ROW(lieu)-1)),COUNTIF(B$4:B52,B52))))</f>
        <v>0</v>
      </c>
      <c r="D52" s="10" t="str">
        <f t="array" aca="1" ref="D52" ca="1">IFERROR(SMALL(IF(lieu=D$3,date*1),ROW(C49)),"")</f>
        <v/>
      </c>
      <c r="E52" s="11" t="str">
        <f t="array" aca="1" ref="E52" ca="1">IF(D52="","",INDEX(intervenant,SMALL(IF((lieu=D$3)*(date*1=D52),(ROW(lieu)-1)),COUNTIF(D$4:D52,D52))))</f>
        <v/>
      </c>
      <c r="F52" s="10" t="str">
        <f t="array" aca="1" ref="F52" ca="1">IFERROR(SMALL(IF(lieu=F$3,date*1),ROW(C49)),"")</f>
        <v/>
      </c>
      <c r="G52" s="11" t="str">
        <f t="array" aca="1" ref="G52" ca="1">IF(F52="","",INDEX(intervenant,SMALL(IF((lieu=F$3)*(date*1=F52),(ROW(lieu)-1)),COUNTIF(F$4:F52,F52))))</f>
        <v/>
      </c>
    </row>
    <row r="53" spans="2:7">
      <c r="B53" s="10">
        <f t="array" aca="1" ref="B53" ca="1">IFERROR(SMALL(IF(lieu=B$3,date*1),ROW(A50)),"")</f>
        <v>43072</v>
      </c>
      <c r="C53" s="11">
        <f t="array" aca="1" ref="C53" ca="1">IF(B53="","",INDEX(intervenant,SMALL(IF((lieu=B$3)*(date*1=B53),(ROW(lieu)-1)),COUNTIF(B$4:B53,B53))))</f>
        <v>0</v>
      </c>
      <c r="D53" s="10" t="str">
        <f t="array" aca="1" ref="D53" ca="1">IFERROR(SMALL(IF(lieu=D$3,date*1),ROW(C50)),"")</f>
        <v/>
      </c>
      <c r="E53" s="11" t="str">
        <f t="array" aca="1" ref="E53" ca="1">IF(D53="","",INDEX(intervenant,SMALL(IF((lieu=D$3)*(date*1=D53),(ROW(lieu)-1)),COUNTIF(D$4:D53,D53))))</f>
        <v/>
      </c>
      <c r="F53" s="10" t="str">
        <f t="array" aca="1" ref="F53" ca="1">IFERROR(SMALL(IF(lieu=F$3,date*1),ROW(C50)),"")</f>
        <v/>
      </c>
      <c r="G53" s="11" t="str">
        <f t="array" aca="1" ref="G53" ca="1">IF(F53="","",INDEX(intervenant,SMALL(IF((lieu=F$3)*(date*1=F53),(ROW(lieu)-1)),COUNTIF(F$4:F53,F53))))</f>
        <v/>
      </c>
    </row>
    <row r="54" spans="2:7">
      <c r="B54" s="10">
        <f t="array" aca="1" ref="B54" ca="1">IFERROR(SMALL(IF(lieu=B$3,date*1),ROW(A51)),"")</f>
        <v>43079</v>
      </c>
      <c r="C54" s="11">
        <f t="array" aca="1" ref="C54" ca="1">IF(B54="","",INDEX(intervenant,SMALL(IF((lieu=B$3)*(date*1=B54),(ROW(lieu)-1)),COUNTIF(B$4:B54,B54))))</f>
        <v>0</v>
      </c>
      <c r="D54" s="10" t="str">
        <f t="array" aca="1" ref="D54" ca="1">IFERROR(SMALL(IF(lieu=D$3,date*1),ROW(C51)),"")</f>
        <v/>
      </c>
      <c r="E54" s="11" t="str">
        <f t="array" aca="1" ref="E54" ca="1">IF(D54="","",INDEX(intervenant,SMALL(IF((lieu=D$3)*(date*1=D54),(ROW(lieu)-1)),COUNTIF(D$4:D54,D54))))</f>
        <v/>
      </c>
      <c r="F54" s="10" t="str">
        <f t="array" aca="1" ref="F54" ca="1">IFERROR(SMALL(IF(lieu=F$3,date*1),ROW(C51)),"")</f>
        <v/>
      </c>
      <c r="G54" s="11" t="str">
        <f t="array" aca="1" ref="G54" ca="1">IF(F54="","",INDEX(intervenant,SMALL(IF((lieu=F$3)*(date*1=F54),(ROW(lieu)-1)),COUNTIF(F$4:F54,F54))))</f>
        <v/>
      </c>
    </row>
    <row r="55" spans="2:7">
      <c r="B55" s="10">
        <f t="array" aca="1" ref="B55" ca="1">IFERROR(SMALL(IF(lieu=B$3,date*1),ROW(A52)),"")</f>
        <v>43086</v>
      </c>
      <c r="C55" s="11">
        <f t="array" aca="1" ref="C55" ca="1">IF(B55="","",INDEX(intervenant,SMALL(IF((lieu=B$3)*(date*1=B55),(ROW(lieu)-1)),COUNTIF(B$4:B55,B55))))</f>
        <v>0</v>
      </c>
      <c r="D55" s="10" t="str">
        <f t="array" aca="1" ref="D55" ca="1">IFERROR(SMALL(IF(lieu=D$3,date*1),ROW(C52)),"")</f>
        <v/>
      </c>
      <c r="E55" s="11" t="str">
        <f t="array" aca="1" ref="E55" ca="1">IF(D55="","",INDEX(intervenant,SMALL(IF((lieu=D$3)*(date*1=D55),(ROW(lieu)-1)),COUNTIF(D$4:D55,D55))))</f>
        <v/>
      </c>
      <c r="F55" s="10" t="str">
        <f t="array" aca="1" ref="F55" ca="1">IFERROR(SMALL(IF(lieu=F$3,date*1),ROW(C52)),"")</f>
        <v/>
      </c>
      <c r="G55" s="11" t="str">
        <f t="array" aca="1" ref="G55" ca="1">IF(F55="","",INDEX(intervenant,SMALL(IF((lieu=F$3)*(date*1=F55),(ROW(lieu)-1)),COUNTIF(F$4:F55,F55))))</f>
        <v/>
      </c>
    </row>
    <row r="56" spans="2:7">
      <c r="B56" s="10">
        <f t="array" aca="1" ref="B56" ca="1">IFERROR(SMALL(IF(lieu=B$3,date*1),ROW(A53)),"")</f>
        <v>43093</v>
      </c>
      <c r="C56" s="11">
        <f t="array" aca="1" ref="C56" ca="1">IF(B56="","",INDEX(intervenant,SMALL(IF((lieu=B$3)*(date*1=B56),(ROW(lieu)-1)),COUNTIF(B$4:B56,B56))))</f>
        <v>0</v>
      </c>
      <c r="D56" s="10" t="str">
        <f t="array" aca="1" ref="D56" ca="1">IFERROR(SMALL(IF(lieu=D$3,date*1),ROW(C53)),"")</f>
        <v/>
      </c>
      <c r="E56" s="11" t="str">
        <f t="array" aca="1" ref="E56" ca="1">IF(D56="","",INDEX(intervenant,SMALL(IF((lieu=D$3)*(date*1=D56),(ROW(lieu)-1)),COUNTIF(D$4:D56,D56))))</f>
        <v/>
      </c>
      <c r="F56" s="10" t="str">
        <f t="array" aca="1" ref="F56" ca="1">IFERROR(SMALL(IF(lieu=F$3,date*1),ROW(C53)),"")</f>
        <v/>
      </c>
      <c r="G56" s="11" t="str">
        <f t="array" aca="1" ref="G56" ca="1">IF(F56="","",INDEX(intervenant,SMALL(IF((lieu=F$3)*(date*1=F56),(ROW(lieu)-1)),COUNTIF(F$4:F56,F56))))</f>
        <v/>
      </c>
    </row>
    <row r="57" spans="2:7">
      <c r="B57" s="10">
        <f t="array" aca="1" ref="B57" ca="1">IFERROR(SMALL(IF(lieu=B$3,date*1),ROW(A54)),"")</f>
        <v>43094</v>
      </c>
      <c r="C57" s="11">
        <f t="array" aca="1" ref="C57" ca="1">IF(B57="","",INDEX(intervenant,SMALL(IF((lieu=B$3)*(date*1=B57),(ROW(lieu)-1)),COUNTIF(B$4:B57,B57))))</f>
        <v>0</v>
      </c>
      <c r="D57" s="10" t="str">
        <f t="array" aca="1" ref="D57" ca="1">IFERROR(SMALL(IF(lieu=D$3,date*1),ROW(C54)),"")</f>
        <v/>
      </c>
      <c r="E57" s="11" t="str">
        <f t="array" aca="1" ref="E57" ca="1">IF(D57="","",INDEX(intervenant,SMALL(IF((lieu=D$3)*(date*1=D57),(ROW(lieu)-1)),COUNTIF(D$4:D57,D57))))</f>
        <v/>
      </c>
      <c r="F57" s="10" t="str">
        <f t="array" aca="1" ref="F57" ca="1">IFERROR(SMALL(IF(lieu=F$3,date*1),ROW(C54)),"")</f>
        <v/>
      </c>
      <c r="G57" s="11" t="str">
        <f t="array" aca="1" ref="G57" ca="1">IF(F57="","",INDEX(intervenant,SMALL(IF((lieu=F$3)*(date*1=F57),(ROW(lieu)-1)),COUNTIF(F$4:F57,F57))))</f>
        <v/>
      </c>
    </row>
    <row r="58" spans="2:7">
      <c r="B58" s="10">
        <f t="array" aca="1" ref="B58" ca="1">IFERROR(SMALL(IF(lieu=B$3,date*1),ROW(A55)),"")</f>
        <v>43100</v>
      </c>
      <c r="C58" s="11">
        <f t="array" aca="1" ref="C58" ca="1">IF(B58="","",INDEX(intervenant,SMALL(IF((lieu=B$3)*(date*1=B58),(ROW(lieu)-1)),COUNTIF(B$4:B58,B58))))</f>
        <v>0</v>
      </c>
      <c r="D58" s="10" t="str">
        <f t="array" aca="1" ref="D58" ca="1">IFERROR(SMALL(IF(lieu=D$3,date*1),ROW(C55)),"")</f>
        <v/>
      </c>
      <c r="E58" s="11" t="str">
        <f t="array" aca="1" ref="E58" ca="1">IF(D58="","",INDEX(intervenant,SMALL(IF((lieu=D$3)*(date*1=D58),(ROW(lieu)-1)),COUNTIF(D$4:D58,D58))))</f>
        <v/>
      </c>
      <c r="F58" s="10" t="str">
        <f t="array" aca="1" ref="F58" ca="1">IFERROR(SMALL(IF(lieu=F$3,date*1),ROW(C55)),"")</f>
        <v/>
      </c>
      <c r="G58" s="11" t="str">
        <f t="array" aca="1" ref="G58" ca="1">IF(F58="","",INDEX(intervenant,SMALL(IF((lieu=F$3)*(date*1=F58),(ROW(lieu)-1)),COUNTIF(F$4:F58,F58))))</f>
        <v/>
      </c>
    </row>
    <row r="59" spans="2:7">
      <c r="B59" s="10">
        <f t="array" aca="1" ref="B59" ca="1">IFERROR(SMALL(IF(lieu=B$3,date*1),ROW(A56)),"")</f>
        <v>43107</v>
      </c>
      <c r="C59" s="11" t="str">
        <f t="array" aca="1" ref="C59" ca="1">IF(B59="","",INDEX(intervenant,SMALL(IF((lieu=B$3)*(date*1=B59),(ROW(lieu)-1)),COUNTIF(B$4:B59,B59))))</f>
        <v>toto</v>
      </c>
      <c r="D59" s="10" t="str">
        <f t="array" aca="1" ref="D59" ca="1">IFERROR(SMALL(IF(lieu=D$3,date*1),ROW(C56)),"")</f>
        <v/>
      </c>
      <c r="E59" s="11" t="str">
        <f t="array" aca="1" ref="E59" ca="1">IF(D59="","",INDEX(intervenant,SMALL(IF((lieu=D$3)*(date*1=D59),(ROW(lieu)-1)),COUNTIF(D$4:D59,D59))))</f>
        <v/>
      </c>
      <c r="F59" s="10" t="str">
        <f t="array" aca="1" ref="F59" ca="1">IFERROR(SMALL(IF(lieu=F$3,date*1),ROW(C56)),"")</f>
        <v/>
      </c>
      <c r="G59" s="11" t="str">
        <f t="array" aca="1" ref="G59" ca="1">IF(F59="","",INDEX(intervenant,SMALL(IF((lieu=F$3)*(date*1=F59),(ROW(lieu)-1)),COUNTIF(F$4:F59,F59))))</f>
        <v/>
      </c>
    </row>
    <row r="60" spans="2:7">
      <c r="B60" s="10" t="str">
        <f t="array" aca="1" ref="B60" ca="1">IFERROR(SMALL(IF(lieu=B$3,date*1),ROW(A57)),"")</f>
        <v/>
      </c>
      <c r="C60" s="11" t="str">
        <f t="array" aca="1" ref="C60" ca="1">IF(B60="","",INDEX(intervenant,SMALL(IF((lieu=B$3)*(date*1=B60),(ROW(lieu)-1)),COUNTIF(B$4:B60,B60))))</f>
        <v/>
      </c>
      <c r="D60" s="10" t="str">
        <f t="array" aca="1" ref="D60" ca="1">IFERROR(SMALL(IF(lieu=D$3,date*1),ROW(C57)),"")</f>
        <v/>
      </c>
      <c r="E60" s="11" t="str">
        <f t="array" aca="1" ref="E60" ca="1">IF(D60="","",INDEX(intervenant,SMALL(IF((lieu=D$3)*(date*1=D60),(ROW(lieu)-1)),COUNTIF(D$4:D60,D60))))</f>
        <v/>
      </c>
      <c r="F60" s="10" t="str">
        <f t="array" aca="1" ref="F60" ca="1">IFERROR(SMALL(IF(lieu=F$3,date*1),ROW(C57)),"")</f>
        <v/>
      </c>
      <c r="G60" s="11" t="str">
        <f t="array" aca="1" ref="G60" ca="1">IF(F60="","",INDEX(intervenant,SMALL(IF((lieu=F$3)*(date*1=F60),(ROW(lieu)-1)),COUNTIF(F$4:F60,F60))))</f>
        <v/>
      </c>
    </row>
    <row r="61" spans="2:7">
      <c r="B61" s="10" t="str">
        <f t="array" aca="1" ref="B61" ca="1">IFERROR(SMALL(IF(lieu=B$3,date*1),ROW(A58)),"")</f>
        <v/>
      </c>
      <c r="C61" s="11" t="str">
        <f t="array" aca="1" ref="C61" ca="1">IF(B61="","",INDEX(intervenant,SMALL(IF((lieu=B$3)*(date*1=B61),(ROW(lieu)-1)),COUNTIF(B$4:B61,B61))))</f>
        <v/>
      </c>
      <c r="D61" s="10" t="str">
        <f t="array" aca="1" ref="D61" ca="1">IFERROR(SMALL(IF(lieu=D$3,date*1),ROW(C58)),"")</f>
        <v/>
      </c>
      <c r="E61" s="11" t="str">
        <f t="array" aca="1" ref="E61" ca="1">IF(D61="","",INDEX(intervenant,SMALL(IF((lieu=D$3)*(date*1=D61),(ROW(lieu)-1)),COUNTIF(D$4:D61,D61))))</f>
        <v/>
      </c>
      <c r="F61" s="10" t="str">
        <f t="array" aca="1" ref="F61" ca="1">IFERROR(SMALL(IF(lieu=F$3,date*1),ROW(C58)),"")</f>
        <v/>
      </c>
      <c r="G61" s="11" t="str">
        <f t="array" aca="1" ref="G61" ca="1">IF(F61="","",INDEX(intervenant,SMALL(IF((lieu=F$3)*(date*1=F61),(ROW(lieu)-1)),COUNTIF(F$4:F61,F61))))</f>
        <v/>
      </c>
    </row>
    <row r="62" spans="2:7">
      <c r="B62" s="10" t="str">
        <f t="array" aca="1" ref="B62" ca="1">IFERROR(SMALL(IF(lieu=B$3,date*1),ROW(A59)),"")</f>
        <v/>
      </c>
      <c r="C62" s="11" t="str">
        <f t="array" aca="1" ref="C62" ca="1">IF(B62="","",INDEX(intervenant,SMALL(IF((lieu=B$3)*(date*1=B62),(ROW(lieu)-1)),COUNTIF(B$4:B62,B62))))</f>
        <v/>
      </c>
      <c r="D62" s="10" t="str">
        <f t="array" aca="1" ref="D62" ca="1">IFERROR(SMALL(IF(lieu=D$3,date*1),ROW(C59)),"")</f>
        <v/>
      </c>
      <c r="E62" s="11" t="str">
        <f t="array" aca="1" ref="E62" ca="1">IF(D62="","",INDEX(intervenant,SMALL(IF((lieu=D$3)*(date*1=D62),(ROW(lieu)-1)),COUNTIF(D$4:D62,D62))))</f>
        <v/>
      </c>
      <c r="F62" s="10" t="str">
        <f t="array" aca="1" ref="F62" ca="1">IFERROR(SMALL(IF(lieu=F$3,date*1),ROW(C59)),"")</f>
        <v/>
      </c>
      <c r="G62" s="11" t="str">
        <f t="array" aca="1" ref="G62" ca="1">IF(F62="","",INDEX(intervenant,SMALL(IF((lieu=F$3)*(date*1=F62),(ROW(lieu)-1)),COUNTIF(F$4:F62,F62))))</f>
        <v/>
      </c>
    </row>
    <row r="63" spans="2:7">
      <c r="B63" s="10" t="str">
        <f t="array" aca="1" ref="B63" ca="1">IFERROR(SMALL(IF(lieu=B$3,date*1),ROW(A60)),"")</f>
        <v/>
      </c>
      <c r="C63" s="11" t="str">
        <f t="array" aca="1" ref="C63" ca="1">IF(B63="","",INDEX(intervenant,SMALL(IF((lieu=B$3)*(date*1=B63),(ROW(lieu)-1)),COUNTIF(B$4:B63,B63))))</f>
        <v/>
      </c>
      <c r="D63" s="10" t="str">
        <f t="array" aca="1" ref="D63" ca="1">IFERROR(SMALL(IF(lieu=D$3,date*1),ROW(C60)),"")</f>
        <v/>
      </c>
      <c r="E63" s="11" t="str">
        <f t="array" aca="1" ref="E63" ca="1">IF(D63="","",INDEX(intervenant,SMALL(IF((lieu=D$3)*(date*1=D63),(ROW(lieu)-1)),COUNTIF(D$4:D63,D63))))</f>
        <v/>
      </c>
      <c r="F63" s="10" t="str">
        <f t="array" aca="1" ref="F63" ca="1">IFERROR(SMALL(IF(lieu=F$3,date*1),ROW(C60)),"")</f>
        <v/>
      </c>
      <c r="G63" s="11" t="str">
        <f t="array" aca="1" ref="G63" ca="1">IF(F63="","",INDEX(intervenant,SMALL(IF((lieu=F$3)*(date*1=F63),(ROW(lieu)-1)),COUNTIF(F$4:F63,F63))))</f>
        <v/>
      </c>
    </row>
    <row r="64" spans="2:7">
      <c r="B64" s="10" t="str">
        <f t="array" aca="1" ref="B64" ca="1">IFERROR(SMALL(IF(lieu=B$3,date*1),ROW(A61)),"")</f>
        <v/>
      </c>
      <c r="C64" s="11" t="str">
        <f t="array" aca="1" ref="C64" ca="1">IF(B64="","",INDEX(intervenant,SMALL(IF((lieu=B$3)*(date*1=B64),(ROW(lieu)-1)),COUNTIF(B$4:B64,B64))))</f>
        <v/>
      </c>
      <c r="D64" s="10" t="str">
        <f t="array" aca="1" ref="D64" ca="1">IFERROR(SMALL(IF(lieu=D$3,date*1),ROW(C61)),"")</f>
        <v/>
      </c>
      <c r="E64" s="11" t="str">
        <f t="array" aca="1" ref="E64" ca="1">IF(D64="","",INDEX(intervenant,SMALL(IF((lieu=D$3)*(date*1=D64),(ROW(lieu)-1)),COUNTIF(D$4:D64,D64))))</f>
        <v/>
      </c>
      <c r="F64" s="10" t="str">
        <f t="array" aca="1" ref="F64" ca="1">IFERROR(SMALL(IF(lieu=F$3,date*1),ROW(C61)),"")</f>
        <v/>
      </c>
      <c r="G64" s="11" t="str">
        <f t="array" aca="1" ref="G64" ca="1">IF(F64="","",INDEX(intervenant,SMALL(IF((lieu=F$3)*(date*1=F64),(ROW(lieu)-1)),COUNTIF(F$4:F64,F64))))</f>
        <v/>
      </c>
    </row>
    <row r="65" spans="2:7">
      <c r="B65" s="10" t="str">
        <f t="array" aca="1" ref="B65" ca="1">IFERROR(SMALL(IF(lieu=B$3,date*1),ROW(A62)),"")</f>
        <v/>
      </c>
      <c r="C65" s="11" t="str">
        <f t="array" aca="1" ref="C65" ca="1">IF(B65="","",INDEX(intervenant,SMALL(IF((lieu=B$3)*(date*1=B65),(ROW(lieu)-1)),COUNTIF(B$4:B65,B65))))</f>
        <v/>
      </c>
      <c r="D65" s="10" t="str">
        <f t="array" aca="1" ref="D65" ca="1">IFERROR(SMALL(IF(lieu=D$3,date*1),ROW(C62)),"")</f>
        <v/>
      </c>
      <c r="E65" s="11" t="str">
        <f t="array" aca="1" ref="E65" ca="1">IF(D65="","",INDEX(intervenant,SMALL(IF((lieu=D$3)*(date*1=D65),(ROW(lieu)-1)),COUNTIF(D$4:D65,D65))))</f>
        <v/>
      </c>
      <c r="F65" s="10" t="str">
        <f t="array" aca="1" ref="F65" ca="1">IFERROR(SMALL(IF(lieu=F$3,date*1),ROW(C62)),"")</f>
        <v/>
      </c>
      <c r="G65" s="11" t="str">
        <f t="array" aca="1" ref="G65" ca="1">IF(F65="","",INDEX(intervenant,SMALL(IF((lieu=F$3)*(date*1=F65),(ROW(lieu)-1)),COUNTIF(F$4:F65,F65))))</f>
        <v/>
      </c>
    </row>
    <row r="66" spans="2:7">
      <c r="B66" s="10" t="str">
        <f t="array" aca="1" ref="B66" ca="1">IFERROR(SMALL(IF(lieu=B$3,date*1),ROW(A63)),"")</f>
        <v/>
      </c>
      <c r="C66" s="11" t="str">
        <f t="array" aca="1" ref="C66" ca="1">IF(B66="","",INDEX(intervenant,SMALL(IF((lieu=B$3)*(date*1=B66),(ROW(lieu)-1)),COUNTIF(B$4:B66,B66))))</f>
        <v/>
      </c>
      <c r="D66" s="10" t="str">
        <f t="array" aca="1" ref="D66" ca="1">IFERROR(SMALL(IF(lieu=D$3,date*1),ROW(C63)),"")</f>
        <v/>
      </c>
      <c r="E66" s="12"/>
      <c r="F66" s="10" t="str">
        <f t="array" aca="1" ref="F66" ca="1">IFERROR(SMALL(IF(lieu=F$3,date*1),ROW(C63)),"")</f>
        <v/>
      </c>
      <c r="G66" s="11" t="str">
        <f t="array" aca="1" ref="G66" ca="1">IF(F66="","",INDEX(intervenant,SMALL(IF((lieu=F$3)*(date*1=F66),(ROW(lieu)-1)),COUNTIF(F$4:F66,F66))))</f>
        <v/>
      </c>
    </row>
    <row r="67" spans="2:7">
      <c r="B67" s="10" t="str">
        <f t="array" aca="1" ref="B67" ca="1">IFERROR(SMALL(IF(lieu=B$3,date*1),ROW(A64)),"")</f>
        <v/>
      </c>
      <c r="C67" s="11" t="str">
        <f t="array" aca="1" ref="C67" ca="1">IF(B67="","",INDEX(intervenant,SMALL(IF((lieu=B$3)*(date*1=B67),(ROW(lieu)-1)),COUNTIF(B$4:B67,B67))))</f>
        <v/>
      </c>
      <c r="D67" s="10" t="str">
        <f t="array" aca="1" ref="D67" ca="1">IFERROR(SMALL(IF(lieu=D$3,date*1),ROW(C64)),"")</f>
        <v/>
      </c>
      <c r="E67" s="12"/>
      <c r="F67" s="10" t="str">
        <f t="array" aca="1" ref="F67" ca="1">IFERROR(SMALL(IF(lieu=F$3,date*1),ROW(C64)),"")</f>
        <v/>
      </c>
      <c r="G67" s="11" t="str">
        <f t="array" aca="1" ref="G67" ca="1">IF(F67="","",INDEX(intervenant,SMALL(IF((lieu=F$3)*(date*1=F67),(ROW(lieu)-1)),COUNTIF(F$4:F67,F67))))</f>
        <v/>
      </c>
    </row>
    <row r="68" spans="2:7">
      <c r="B68" s="10" t="str">
        <f t="array" aca="1" ref="B68" ca="1">IFERROR(SMALL(IF(lieu=B$3,date*1),ROW(A65)),"")</f>
        <v/>
      </c>
      <c r="C68" s="11" t="str">
        <f t="array" aca="1" ref="C68" ca="1">IF(B68="","",INDEX(intervenant,SMALL(IF((lieu=B$3)*(date*1=B68),(ROW(lieu)-1)),COUNTIF(B$4:B68,B68))))</f>
        <v/>
      </c>
      <c r="D68" s="10" t="str">
        <f t="array" aca="1" ref="D68" ca="1">IFERROR(SMALL(IF(lieu=D$3,date*1),ROW(C65)),"")</f>
        <v/>
      </c>
      <c r="E68" s="12"/>
      <c r="F68" s="10" t="str">
        <f t="array" aca="1" ref="F68" ca="1">IFERROR(SMALL(IF(lieu=F$3,date*1),ROW(C65)),"")</f>
        <v/>
      </c>
      <c r="G68" s="11" t="str">
        <f t="array" aca="1" ref="G68" ca="1">IF(F68="","",INDEX(intervenant,SMALL(IF((lieu=F$3)*(date*1=F68),(ROW(lieu)-1)),COUNTIF(F$4:F68,F68))))</f>
        <v/>
      </c>
    </row>
    <row r="69" spans="2:7">
      <c r="B69" s="10" t="str">
        <f t="array" aca="1" ref="B69" ca="1">IFERROR(SMALL(IF(lieu=B$3,date*1),ROW(A66)),"")</f>
        <v/>
      </c>
      <c r="C69" s="11" t="str">
        <f t="array" aca="1" ref="C69" ca="1">IF(B69="","",INDEX(intervenant,SMALL(IF((lieu=B$3)*(date*1=B69),(ROW(lieu)-1)),COUNTIF(B$4:B69,B69))))</f>
        <v/>
      </c>
      <c r="D69" s="10" t="str">
        <f t="array" aca="1" ref="D69" ca="1">IFERROR(SMALL(IF(lieu=D$3,date*1),ROW(C66)),"")</f>
        <v/>
      </c>
      <c r="E69" s="12"/>
      <c r="F69" s="10" t="str">
        <f t="array" aca="1" ref="F69" ca="1">IFERROR(SMALL(IF(lieu=F$3,date*1),ROW(C66)),"")</f>
        <v/>
      </c>
      <c r="G69" s="11" t="str">
        <f t="array" aca="1" ref="G69" ca="1">IF(F69="","",INDEX(intervenant,SMALL(IF((lieu=F$3)*(date*1=F69),(ROW(lieu)-1)),COUNTIF(F$4:F69,F69))))</f>
        <v/>
      </c>
    </row>
    <row r="70" spans="2:7">
      <c r="B70" s="10" t="str">
        <f t="array" aca="1" ref="B70" ca="1">IFERROR(SMALL(IF(lieu=B$3,date*1),ROW(A67)),"")</f>
        <v/>
      </c>
      <c r="C70" s="11" t="str">
        <f t="array" aca="1" ref="C70" ca="1">IF(B70="","",INDEX(intervenant,SMALL(IF((lieu=B$3)*(date*1=B70),(ROW(lieu)-1)),COUNTIF(B$4:B70,B70))))</f>
        <v/>
      </c>
      <c r="D70" s="10" t="str">
        <f t="array" aca="1" ref="D70" ca="1">IFERROR(SMALL(IF(lieu=D$3,date*1),ROW(C67)),"")</f>
        <v/>
      </c>
      <c r="E70" s="12"/>
      <c r="F70" s="10" t="str">
        <f t="array" aca="1" ref="F70" ca="1">IFERROR(SMALL(IF(lieu=F$3,date*1),ROW(C67)),"")</f>
        <v/>
      </c>
      <c r="G70" s="11" t="str">
        <f t="array" aca="1" ref="G70" ca="1">IF(F70="","",INDEX(intervenant,SMALL(IF((lieu=F$3)*(date*1=F70),(ROW(lieu)-1)),COUNTIF(F$4:F70,F70))))</f>
        <v/>
      </c>
    </row>
    <row r="71" spans="2:7">
      <c r="B71" s="10" t="str">
        <f t="array" aca="1" ref="B71" ca="1">IFERROR(SMALL(IF(lieu=B$3,date*1),ROW(A68)),"")</f>
        <v/>
      </c>
      <c r="C71" s="11" t="str">
        <f t="array" aca="1" ref="C71" ca="1">IF(B71="","",INDEX(intervenant,SMALL(IF((lieu=B$3)*(date*1=B71),(ROW(lieu)-1)),COUNTIF(B$4:B71,B71))))</f>
        <v/>
      </c>
      <c r="D71" s="10" t="str">
        <f t="array" aca="1" ref="D71" ca="1">IFERROR(SMALL(IF(lieu=D$3,date*1),ROW(C68)),"")</f>
        <v/>
      </c>
      <c r="E71" s="12"/>
      <c r="F71" s="10" t="str">
        <f t="array" aca="1" ref="F71" ca="1">IFERROR(SMALL(IF(lieu=F$3,date*1),ROW(C68)),"")</f>
        <v/>
      </c>
      <c r="G71" s="11" t="str">
        <f t="array" aca="1" ref="G71" ca="1">IF(F71="","",INDEX(intervenant,SMALL(IF((lieu=F$3)*(date*1=F71),(ROW(lieu)-1)),COUNTIF(F$4:F71,F71))))</f>
        <v/>
      </c>
    </row>
    <row r="72" spans="2:7">
      <c r="B72" s="10" t="str">
        <f t="array" aca="1" ref="B72" ca="1">IFERROR(SMALL(IF(lieu=B$3,date*1),ROW(A69)),"")</f>
        <v/>
      </c>
      <c r="C72" s="11" t="str">
        <f t="array" aca="1" ref="C72" ca="1">IF(B72="","",INDEX(intervenant,SMALL(IF((lieu=B$3)*(date*1=B72),(ROW(lieu)-1)),COUNTIF(B$4:B72,B72))))</f>
        <v/>
      </c>
      <c r="D72" s="10" t="str">
        <f t="array" aca="1" ref="D72" ca="1">IFERROR(SMALL(IF(lieu=D$3,date*1),ROW(C69)),"")</f>
        <v/>
      </c>
      <c r="E72" s="12"/>
      <c r="F72" s="10" t="str">
        <f t="array" aca="1" ref="F72" ca="1">IFERROR(SMALL(IF(lieu=F$3,date*1),ROW(C69)),"")</f>
        <v/>
      </c>
      <c r="G72" s="11" t="str">
        <f t="array" aca="1" ref="G72" ca="1">IF(F72="","",INDEX(intervenant,SMALL(IF((lieu=F$3)*(date*1=F72),(ROW(lieu)-1)),COUNTIF(F$4:F72,F72))))</f>
        <v/>
      </c>
    </row>
    <row r="73" spans="2:7">
      <c r="B73" s="10" t="str">
        <f t="array" aca="1" ref="B73" ca="1">IFERROR(SMALL(IF(lieu=B$3,date*1),ROW(A70)),"")</f>
        <v/>
      </c>
      <c r="C73" s="11" t="str">
        <f t="array" aca="1" ref="C73" ca="1">IF(B73="","",INDEX(intervenant,SMALL(IF((lieu=B$3)*(date*1=B73),(ROW(lieu)-1)),COUNTIF(B$4:B73,B73))))</f>
        <v/>
      </c>
      <c r="D73" s="10" t="str">
        <f t="array" aca="1" ref="D73" ca="1">IFERROR(SMALL(IF(lieu=D$3,date*1),ROW(C70)),"")</f>
        <v/>
      </c>
      <c r="E73" s="12"/>
      <c r="F73" s="10" t="str">
        <f t="array" aca="1" ref="F73" ca="1">IFERROR(SMALL(IF(lieu=F$3,date*1),ROW(C70)),"")</f>
        <v/>
      </c>
      <c r="G73" s="11" t="str">
        <f t="array" aca="1" ref="G73" ca="1">IF(F73="","",INDEX(intervenant,SMALL(IF((lieu=F$3)*(date*1=F73),(ROW(lieu)-1)),COUNTIF(F$4:F73,F73))))</f>
        <v/>
      </c>
    </row>
    <row r="74" spans="2:7">
      <c r="B74" s="10" t="str">
        <f t="array" aca="1" ref="B74" ca="1">IFERROR(SMALL(IF(lieu=B$3,date*1),ROW(A71)),"")</f>
        <v/>
      </c>
      <c r="C74" s="11" t="str">
        <f t="array" aca="1" ref="C74" ca="1">IF(B74="","",INDEX(intervenant,SMALL(IF((lieu=B$3)*(date*1=B74),(ROW(lieu)-1)),COUNTIF(B$4:B74,B74))))</f>
        <v/>
      </c>
      <c r="D74" s="10" t="str">
        <f t="array" aca="1" ref="D74" ca="1">IFERROR(SMALL(IF(lieu=D$3,date*1),ROW(C71)),"")</f>
        <v/>
      </c>
      <c r="E74" s="12"/>
      <c r="F74" s="10" t="str">
        <f t="array" aca="1" ref="F74" ca="1">IFERROR(SMALL(IF(lieu=F$3,date*1),ROW(C71)),"")</f>
        <v/>
      </c>
      <c r="G74" s="11" t="str">
        <f t="array" aca="1" ref="G74" ca="1">IF(F74="","",INDEX(intervenant,SMALL(IF((lieu=F$3)*(date*1=F74),(ROW(lieu)-1)),COUNTIF(F$4:F74,F74))))</f>
        <v/>
      </c>
    </row>
    <row r="75" spans="2:7">
      <c r="B75" s="10" t="str">
        <f t="array" aca="1" ref="B75" ca="1">IFERROR(SMALL(IF(lieu=B$3,date*1),ROW(A72)),"")</f>
        <v/>
      </c>
      <c r="C75" s="11" t="str">
        <f t="array" aca="1" ref="C75" ca="1">IF(B75="","",INDEX(intervenant,SMALL(IF((lieu=B$3)*(date*1=B75),(ROW(lieu)-1)),COUNTIF(B$4:B75,B75))))</f>
        <v/>
      </c>
      <c r="D75" s="10" t="str">
        <f t="array" aca="1" ref="D75" ca="1">IFERROR(SMALL(IF(lieu=D$3,date*1),ROW(C72)),"")</f>
        <v/>
      </c>
      <c r="E75" s="12"/>
      <c r="F75" s="10" t="str">
        <f t="array" aca="1" ref="F75" ca="1">IFERROR(SMALL(IF(lieu=F$3,date*1),ROW(C72)),"")</f>
        <v/>
      </c>
      <c r="G75" s="11" t="str">
        <f t="array" aca="1" ref="G75" ca="1">IF(F75="","",INDEX(intervenant,SMALL(IF((lieu=F$3)*(date*1=F75),(ROW(lieu)-1)),COUNTIF(F$4:F75,F75))))</f>
        <v/>
      </c>
    </row>
    <row r="76" spans="2:7">
      <c r="B76" s="10" t="str">
        <f t="array" aca="1" ref="B76" ca="1">IFERROR(SMALL(IF(lieu=B$3,date*1),ROW(A73)),"")</f>
        <v/>
      </c>
      <c r="C76" s="11" t="str">
        <f t="array" aca="1" ref="C76" ca="1">IF(B76="","",INDEX(intervenant,SMALL(IF((lieu=B$3)*(date*1=B76),(ROW(lieu)-1)),COUNTIF(B$4:B76,B76))))</f>
        <v/>
      </c>
      <c r="D76" s="10" t="str">
        <f t="array" aca="1" ref="D76" ca="1">IFERROR(SMALL(IF(lieu=D$3,date*1),ROW(C73)),"")</f>
        <v/>
      </c>
      <c r="E76" s="12"/>
      <c r="F76" s="10" t="str">
        <f t="array" aca="1" ref="F76" ca="1">IFERROR(SMALL(IF(lieu=F$3,date*1),ROW(C73)),"")</f>
        <v/>
      </c>
      <c r="G76" s="11" t="str">
        <f t="array" aca="1" ref="G76" ca="1">IF(F76="","",INDEX(intervenant,SMALL(IF((lieu=F$3)*(date*1=F76),(ROW(lieu)-1)),COUNTIF(F$4:F76,F76))))</f>
        <v/>
      </c>
    </row>
    <row r="77" spans="2:7">
      <c r="B77" s="10" t="str">
        <f t="array" aca="1" ref="B77" ca="1">IFERROR(SMALL(IF(lieu=B$3,date*1),ROW(A74)),"")</f>
        <v/>
      </c>
      <c r="C77" s="11" t="str">
        <f t="array" aca="1" ref="C77" ca="1">IF(B77="","",INDEX(intervenant,SMALL(IF((lieu=B$3)*(date*1=B77),(ROW(lieu)-1)),COUNTIF(B$4:B77,B77))))</f>
        <v/>
      </c>
      <c r="D77" s="10" t="str">
        <f t="array" aca="1" ref="D77" ca="1">IFERROR(SMALL(IF(lieu=D$3,date*1),ROW(C74)),"")</f>
        <v/>
      </c>
      <c r="E77" s="12"/>
      <c r="F77" s="10" t="str">
        <f t="array" aca="1" ref="F77" ca="1">IFERROR(SMALL(IF(lieu=F$3,date*1),ROW(C74)),"")</f>
        <v/>
      </c>
      <c r="G77" s="11" t="str">
        <f t="array" aca="1" ref="G77" ca="1">IF(F77="","",INDEX(intervenant,SMALL(IF((lieu=F$3)*(date*1=F77),(ROW(lieu)-1)),COUNTIF(F$4:F77,F77))))</f>
        <v/>
      </c>
    </row>
    <row r="78" spans="2:7">
      <c r="B78" s="10" t="str">
        <f t="array" aca="1" ref="B78" ca="1">IFERROR(SMALL(IF(lieu=B$3,date*1),ROW(A75)),"")</f>
        <v/>
      </c>
      <c r="C78" s="11" t="str">
        <f t="array" aca="1" ref="C78" ca="1">IF(B78="","",INDEX(intervenant,SMALL(IF((lieu=B$3)*(date*1=B78),(ROW(lieu)-1)),COUNTIF(B$4:B78,B78))))</f>
        <v/>
      </c>
      <c r="D78" s="10" t="str">
        <f t="array" aca="1" ref="D78" ca="1">IFERROR(SMALL(IF(lieu=D$3,date*1),ROW(C75)),"")</f>
        <v/>
      </c>
      <c r="E78" s="12"/>
      <c r="F78" s="10" t="str">
        <f t="array" aca="1" ref="F78" ca="1">IFERROR(SMALL(IF(lieu=F$3,date*1),ROW(C75)),"")</f>
        <v/>
      </c>
      <c r="G78" s="11" t="str">
        <f t="array" aca="1" ref="G78" ca="1">IF(F78="","",INDEX(intervenant,SMALL(IF((lieu=F$3)*(date*1=F78),(ROW(lieu)-1)),COUNTIF(F$4:F78,F78))))</f>
        <v/>
      </c>
    </row>
    <row r="79" spans="2:7">
      <c r="B79" s="10" t="str">
        <f t="array" aca="1" ref="B79" ca="1">IFERROR(SMALL(IF(lieu=B$3,date*1),ROW(A76)),"")</f>
        <v/>
      </c>
      <c r="C79" s="11" t="str">
        <f t="array" aca="1" ref="C79" ca="1">IF(B79="","",INDEX(intervenant,SMALL(IF((lieu=B$3)*(date*1=B79),(ROW(lieu)-1)),COUNTIF(B$4:B79,B79))))</f>
        <v/>
      </c>
      <c r="D79" s="10" t="str">
        <f t="array" aca="1" ref="D79" ca="1">IFERROR(SMALL(IF(lieu=D$3,date*1),ROW(C76)),"")</f>
        <v/>
      </c>
      <c r="E79" s="12"/>
      <c r="F79" s="10" t="str">
        <f t="array" aca="1" ref="F79" ca="1">IFERROR(SMALL(IF(lieu=F$3,date*1),ROW(C76)),"")</f>
        <v/>
      </c>
      <c r="G79" s="11" t="str">
        <f t="array" aca="1" ref="G79" ca="1">IF(F79="","",INDEX(intervenant,SMALL(IF((lieu=F$3)*(date*1=F79),(ROW(lieu)-1)),COUNTIF(F$4:F79,F79))))</f>
        <v/>
      </c>
    </row>
    <row r="80" spans="2:7">
      <c r="B80" s="10" t="str">
        <f t="array" aca="1" ref="B80" ca="1">IFERROR(SMALL(IF(lieu=B$3,date*1),ROW(A77)),"")</f>
        <v/>
      </c>
      <c r="C80" s="11" t="str">
        <f t="array" aca="1" ref="C80" ca="1">IF(B80="","",INDEX(intervenant,SMALL(IF((lieu=B$3)*(date*1=B80),(ROW(lieu)-1)),COUNTIF(B$4:B80,B80))))</f>
        <v/>
      </c>
      <c r="D80" s="10" t="str">
        <f t="array" aca="1" ref="D80" ca="1">IFERROR(SMALL(IF(lieu=D$3,date*1),ROW(C77)),"")</f>
        <v/>
      </c>
      <c r="E80" s="12"/>
      <c r="F80" s="10" t="str">
        <f t="array" aca="1" ref="F80" ca="1">IFERROR(SMALL(IF(lieu=F$3,date*1),ROW(C77)),"")</f>
        <v/>
      </c>
      <c r="G80" s="11" t="str">
        <f t="array" aca="1" ref="G80" ca="1">IF(F80="","",INDEX(intervenant,SMALL(IF((lieu=F$3)*(date*1=F80),(ROW(lieu)-1)),COUNTIF(F$4:F80,F80))))</f>
        <v/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00B050"/>
  </sheetPr>
  <dimension ref="B2:AB54"/>
  <sheetViews>
    <sheetView workbookViewId="0">
      <selection activeCell="A5" sqref="A5"/>
    </sheetView>
  </sheetViews>
  <sheetFormatPr baseColWidth="10" defaultRowHeight="15.5"/>
  <cols>
    <col min="16" max="16" width="18.25" customWidth="1"/>
    <col min="17" max="17" width="11" customWidth="1"/>
    <col min="18" max="18" width="18.58203125" customWidth="1"/>
    <col min="19" max="19" width="10" customWidth="1"/>
    <col min="21" max="21" width="9.33203125" customWidth="1"/>
    <col min="23" max="23" width="9.25" customWidth="1"/>
    <col min="25" max="25" width="10.4140625" customWidth="1"/>
    <col min="26" max="26" width="10.08203125" customWidth="1"/>
  </cols>
  <sheetData>
    <row r="2" spans="2:28">
      <c r="B2" s="13" t="str">
        <f ca="1">AB2</f>
        <v>NM</v>
      </c>
      <c r="C2" s="13"/>
      <c r="D2" s="13" t="str">
        <f ca="1">AB3</f>
        <v>ED</v>
      </c>
      <c r="E2" s="13"/>
      <c r="F2" s="13" t="str">
        <f ca="1">AB4</f>
        <v>LnR</v>
      </c>
      <c r="G2" s="13"/>
      <c r="H2" s="13" t="str">
        <f ca="1">AB5</f>
        <v>PAK</v>
      </c>
      <c r="I2" s="13"/>
      <c r="J2" s="13" t="str">
        <f ca="1">AB6</f>
        <v>EP</v>
      </c>
      <c r="K2" s="13"/>
      <c r="L2" s="13" t="str">
        <f ca="1">AB7</f>
        <v>max</v>
      </c>
      <c r="M2" s="13"/>
      <c r="N2" s="13" t="str">
        <f ca="1">AB8</f>
        <v>toto</v>
      </c>
      <c r="O2" s="13"/>
      <c r="P2" s="13" t="str">
        <f ca="1">AB9</f>
        <v>LnR (CareTeam)</v>
      </c>
      <c r="Q2" s="13"/>
      <c r="R2" s="14" t="str">
        <f ca="1">AB10</f>
        <v>LnR + collègues alémaniques</v>
      </c>
      <c r="S2" s="13"/>
      <c r="T2" s="15" t="str">
        <f ca="1">AB11</f>
        <v/>
      </c>
      <c r="U2" s="13"/>
      <c r="V2" s="15" t="str">
        <f ca="1">AB12</f>
        <v/>
      </c>
      <c r="W2" s="13"/>
      <c r="X2" s="15" t="str">
        <f ca="1">AB13</f>
        <v/>
      </c>
      <c r="Y2" s="13"/>
      <c r="Z2" s="15" t="str">
        <f ca="1">AB14</f>
        <v/>
      </c>
      <c r="AB2" t="str">
        <f t="array" aca="1" ref="AB2" ca="1">IF(ROW(A1)&gt;SUM(IF(intervenant&lt;&gt;"",1/COUNTIF(intervenant,intervenant))),"",INDEX(intervenant,MIN(IF(intervenant&lt;&gt;"",IF(COUNTIF(AB$1:AB1,intervenant)=0,ROW(intervenant)-1)))))</f>
        <v>NM</v>
      </c>
    </row>
    <row r="3" spans="2:28">
      <c r="B3" s="10">
        <f t="array" aca="1" ref="B3" ca="1">IFERROR(SMALL(IF(intervenant=B$2,date*1,""),ROW(A1)),"")</f>
        <v>42736</v>
      </c>
      <c r="C3" s="12" t="str">
        <f t="array" aca="1" ref="C3" ca="1">IF(B3="","",INDEX(lieu,SMALL(IF((date*1=B3)*(intervenant=B$2),ROW(lieu)-1),COUNTIF(B$3:B3,B3))))</f>
        <v>Bienne</v>
      </c>
      <c r="D3" s="10">
        <f t="array" aca="1" ref="D3" ca="1">IFERROR(SMALL(IF(intervenant=D$2,date*1,""),ROW(C1)),"")</f>
        <v>42743</v>
      </c>
      <c r="E3" s="12" t="str">
        <f t="array" aca="1" ref="E3" ca="1">IF(D3="","",INDEX(lieu,SMALL(IF((date*1=D3)*(intervenant=D$2),ROW(lieu)-1),COUNTIF(D$3:D3,D3))))</f>
        <v>Nidau</v>
      </c>
      <c r="F3" s="10">
        <f t="array" aca="1" ref="F3" ca="1">IFERROR(SMALL(IF(intervenant=F$2,date*1,""),ROW(E1)),"")</f>
        <v>42757</v>
      </c>
      <c r="G3" s="12" t="str">
        <f t="array" aca="1" ref="G3" ca="1">IF(F3="","",INDEX(lieu,SMALL(IF((date*1=F3)*(intervenant=F$2),ROW(lieu)-1),COUNTIF(F$3:F3,F3))))</f>
        <v>Bienne</v>
      </c>
      <c r="H3" s="10">
        <f t="array" aca="1" ref="H3" ca="1">IFERROR(SMALL(IF(intervenant=H$2,date*1,""),ROW(G1)),"")</f>
        <v>42764</v>
      </c>
      <c r="I3" s="12" t="str">
        <f t="array" aca="1" ref="I3" ca="1">IF(H3="","",INDEX(lieu,SMALL(IF((date*1=H3)*(intervenant=H$2),ROW(lieu)-1),COUNTIF(H$3:H3,H3))))</f>
        <v>Bienne</v>
      </c>
      <c r="J3" s="10">
        <f t="array" aca="1" ref="J3" ca="1">IFERROR(SMALL(IF(intervenant=J$2,date*1,""),ROW(I1)),"")</f>
        <v>42778</v>
      </c>
      <c r="K3" s="12" t="str">
        <f t="array" aca="1" ref="K3" ca="1">IF(J3="","",INDEX(lieu,SMALL(IF((date*1=J3)*(intervenant=J$2),ROW(lieu)-1),COUNTIF(J$3:J3,J3))))</f>
        <v>Bienne</v>
      </c>
      <c r="L3" s="10">
        <f t="array" aca="1" ref="L3" ca="1">IFERROR(SMALL(IF(intervenant=L$2,date*1,""),ROW(K1)),"")</f>
        <v>42988</v>
      </c>
      <c r="M3" s="12" t="str">
        <f t="array" aca="1" ref="M3" ca="1">IF(L3="","",INDEX(lieu,SMALL(IF((date*1=L3)*(intervenant=L$2),ROW(lieu)-1),COUNTIF(L$3:L3,L3))))</f>
        <v>Berne</v>
      </c>
      <c r="N3" s="10">
        <f t="array" aca="1" ref="N3" ca="1">IFERROR(SMALL(IF(intervenant=N$2,date*1,""),ROW(M1)),"")</f>
        <v>42988</v>
      </c>
      <c r="O3" s="12" t="str">
        <f t="array" aca="1" ref="O3" ca="1">IF(N3="","",INDEX(lieu,SMALL(IF((date*1=N3)*(intervenant=N$2),ROW(lieu)-1),COUNTIF(N$3:N3,N3))))</f>
        <v>Berne</v>
      </c>
      <c r="P3" s="10">
        <f t="array" aca="1" ref="P3" ca="1">IF(P$2="","",IFERROR(SMALL(IF(intervenant=P$2,date*1,""),ROW(O1)),""))</f>
        <v>43009</v>
      </c>
      <c r="Q3" s="12" t="str">
        <f t="array" aca="1" ref="Q3" ca="1">IF(P3="","",INDEX(lieu,SMALL(IF((date*1=P3)*(intervenant=P$2),ROW(lieu)-1),COUNTIF(P$3:P3,P3))))</f>
        <v>Bienne</v>
      </c>
      <c r="R3" s="10">
        <f t="array" aca="1" ref="R3" ca="1">IF(R$2="","",IFERROR(SMALL(IF(intervenant=R$2,date*1,""),ROW(Q1)),""))</f>
        <v>43044</v>
      </c>
      <c r="S3" s="12" t="str">
        <f t="array" aca="1" ref="S3" ca="1">IF(R3="","",INDEX(lieu,SMALL(IF((date*1=R3)*(intervenant=R$2),ROW(lieu)-1),COUNTIF(R$3:R3,R3))))</f>
        <v>Nidau</v>
      </c>
      <c r="T3" s="10" t="str">
        <f t="array" aca="1" ref="T3" ca="1">IF(T$2="","",IFERROR(SMALL(IF(intervenant=T$2,date*1,""),ROW(S1)),""))</f>
        <v/>
      </c>
      <c r="U3" s="12" t="str">
        <f t="array" aca="1" ref="U3" ca="1">IF(T3="","",INDEX(lieu,SMALL(IF((date*1=T3)*(intervenant=T$2),ROW(lieu)-1),COUNTIF(T$3:T3,T3))))</f>
        <v/>
      </c>
      <c r="V3" s="10" t="str">
        <f t="array" aca="1" ref="V3" ca="1">IF(V$2="","",IFERROR(SMALL(IF(intervenant=V$2,date*1,""),ROW(U1)),""))</f>
        <v/>
      </c>
      <c r="W3" s="12" t="str">
        <f t="array" aca="1" ref="W3" ca="1">IF(V3="","",INDEX(lieu,SMALL(IF((date*1=V3)*(intervenant=V$2),ROW(lieu)-1),COUNTIF(V$3:V3,V3))))</f>
        <v/>
      </c>
      <c r="X3" s="10" t="str">
        <f t="array" aca="1" ref="X3" ca="1">IF(X$2="","",IFERROR(SMALL(IF(intervenant=X$2,date*1,""),ROW(W1)),""))</f>
        <v/>
      </c>
      <c r="Y3" s="12" t="str">
        <f t="array" aca="1" ref="Y3" ca="1">IF(X3="","",INDEX(lieu,SMALL(IF((date*1=X3)*(intervenant=X$2),ROW(lieu)-1),COUNTIF(X$3:X3,X3))))</f>
        <v/>
      </c>
      <c r="Z3" s="10" t="str">
        <f t="array" aca="1" ref="Z3" ca="1">IF(Z$2="","",IFERROR(SMALL(IF(intervenant=Z$2,date*1,""),ROW(Y1)),""))</f>
        <v/>
      </c>
      <c r="AA3" s="12" t="str">
        <f t="array" aca="1" ref="AA3" ca="1">IF(Z3="","",INDEX(lieu,SMALL(IF((date*1=Z3)*(intervenant=Z$2),ROW(lieu)-1),COUNTIF(Z$3:Z3,Z3))))</f>
        <v/>
      </c>
      <c r="AB3" t="str">
        <f t="array" aca="1" ref="AB3" ca="1">IF(ROW(A2)&gt;SUM(IF(intervenant&lt;&gt;"",1/COUNTIF(intervenant,intervenant))),"",INDEX(intervenant,MIN(IF(intervenant&lt;&gt;"",IF(COUNTIF(AB$1:AB2,intervenant)=0,ROW(intervenant)-1)))))</f>
        <v>ED</v>
      </c>
    </row>
    <row r="4" spans="2:28">
      <c r="B4" s="10">
        <f t="array" aca="1" ref="B4" ca="1">IFERROR(SMALL(IF(intervenant=B$2,date*1,""),ROW(A2)),"")</f>
        <v>42750</v>
      </c>
      <c r="C4" s="12" t="str">
        <f t="array" aca="1" ref="C4" ca="1">IF(B4="","",INDEX(lieu,SMALL(IF((date*1=B4)*(intervenant=B$2),ROW(lieu)-1),COUNTIF(B$3:B4,B4))))</f>
        <v>Bienne</v>
      </c>
      <c r="D4" s="10">
        <f t="array" aca="1" ref="D4" ca="1">IFERROR(SMALL(IF(intervenant=D$2,date*1,""),ROW(C2)),"")</f>
        <v>42785</v>
      </c>
      <c r="E4" s="12" t="str">
        <f t="array" aca="1" ref="E4" ca="1">IF(D4="","",INDEX(lieu,SMALL(IF((date*1=D4)*(intervenant=D$2),ROW(lieu)-1),COUNTIF(D$3:D4,D4))))</f>
        <v>Bienne</v>
      </c>
      <c r="F4" s="10">
        <f t="array" aca="1" ref="F4" ca="1">IFERROR(SMALL(IF(intervenant=F$2,date*1,""),ROW(E2)),"")</f>
        <v>42771</v>
      </c>
      <c r="G4" s="12" t="str">
        <f t="array" aca="1" ref="G4" ca="1">IF(F4="","",INDEX(lieu,SMALL(IF((date*1=F4)*(intervenant=F$2),ROW(lieu)-1),COUNTIF(F$3:F4,F4))))</f>
        <v>Bienne</v>
      </c>
      <c r="H4" s="10">
        <f t="array" aca="1" ref="H4" ca="1">IFERROR(SMALL(IF(intervenant=H$2,date*1,""),ROW(G2)),"")</f>
        <v>42820</v>
      </c>
      <c r="I4" s="12" t="str">
        <f t="array" aca="1" ref="I4" ca="1">IF(H4="","",INDEX(lieu,SMALL(IF((date*1=H4)*(intervenant=H$2),ROW(lieu)-1),COUNTIF(H$3:H4,H4))))</f>
        <v>Bienne</v>
      </c>
      <c r="J4" s="10">
        <f t="array" aca="1" ref="J4" ca="1">IFERROR(SMALL(IF(intervenant=J$2,date*1,""),ROW(I2)),"")</f>
        <v>42806</v>
      </c>
      <c r="K4" s="12" t="str">
        <f t="array" aca="1" ref="K4" ca="1">IF(J4="","",INDEX(lieu,SMALL(IF((date*1=J4)*(intervenant=J$2),ROW(lieu)-1),COUNTIF(J$3:J4,J4))))</f>
        <v>Nidau</v>
      </c>
      <c r="L4" s="10" t="str">
        <f t="array" aca="1" ref="L4" ca="1">IFERROR(SMALL(IF(intervenant=L$2,date*1,""),ROW(K2)),"")</f>
        <v/>
      </c>
      <c r="M4" s="12" t="str">
        <f t="array" aca="1" ref="M4" ca="1">IF(L4="","",INDEX(lieu,SMALL(IF((date*1=L4)*(intervenant=L$2),ROW(lieu)-1),COUNTIF(L$3:L4,L4))))</f>
        <v/>
      </c>
      <c r="N4" s="10">
        <f t="array" aca="1" ref="N4" ca="1">IFERROR(SMALL(IF(intervenant=N$2,date*1,""),ROW(M2)),"")</f>
        <v>43107</v>
      </c>
      <c r="O4" s="12" t="str">
        <f t="array" aca="1" ref="O4" ca="1">IF(N4="","",INDEX(lieu,SMALL(IF((date*1=N4)*(intervenant=N$2),ROW(lieu)-1),COUNTIF(N$3:N4,N4))))</f>
        <v>Bienne</v>
      </c>
      <c r="P4" s="10" t="str">
        <f t="array" aca="1" ref="P4" ca="1">IF(P$2="","",IFERROR(SMALL(IF(intervenant=P$2,date*1,""),ROW(O2)),""))</f>
        <v/>
      </c>
      <c r="Q4" s="12" t="str">
        <f t="array" aca="1" ref="Q4" ca="1">IF(P4="","",INDEX(lieu,SMALL(IF((date*1=P4)*(intervenant=P$2),ROW(lieu)-1),COUNTIF(P$3:P4,P4))))</f>
        <v/>
      </c>
      <c r="R4" s="10">
        <f t="array" aca="1" ref="R4" ca="1">IF(R$2="","",IFERROR(SMALL(IF(intervenant=R$2,date*1,""),ROW(Q2)),""))</f>
        <v>43072</v>
      </c>
      <c r="S4" s="12" t="str">
        <f t="array" aca="1" ref="S4" ca="1">IF(R4="","",INDEX(lieu,SMALL(IF((date*1=R4)*(intervenant=R$2),ROW(lieu)-1),COUNTIF(R$3:R4,R4))))</f>
        <v>Nidau</v>
      </c>
      <c r="T4" s="10" t="str">
        <f t="array" aca="1" ref="T4" ca="1">IF(T$2="","",IFERROR(SMALL(IF(intervenant=T$2,date*1,""),ROW(S2)),""))</f>
        <v/>
      </c>
      <c r="U4" s="12" t="str">
        <f t="array" aca="1" ref="U4" ca="1">IF(T4="","",INDEX(lieu,SMALL(IF((date*1=T4)*(intervenant=T$2),ROW(lieu)-1),COUNTIF(T$3:T4,T4))))</f>
        <v/>
      </c>
      <c r="V4" s="10" t="str">
        <f t="array" aca="1" ref="V4" ca="1">IF(V$2="","",IFERROR(SMALL(IF(intervenant=V$2,date*1,""),ROW(U2)),""))</f>
        <v/>
      </c>
      <c r="W4" s="12" t="str">
        <f t="array" aca="1" ref="W4" ca="1">IF(V4="","",INDEX(lieu,SMALL(IF((date*1=V4)*(intervenant=V$2),ROW(lieu)-1),COUNTIF(V$3:V4,V4))))</f>
        <v/>
      </c>
      <c r="X4" s="10" t="str">
        <f t="array" aca="1" ref="X4" ca="1">IF(X$2="","",IFERROR(SMALL(IF(intervenant=X$2,date*1,""),ROW(W2)),""))</f>
        <v/>
      </c>
      <c r="Y4" s="12" t="str">
        <f t="array" aca="1" ref="Y4" ca="1">IF(X4="","",INDEX(lieu,SMALL(IF((date*1=X4)*(intervenant=X$2),ROW(lieu)-1),COUNTIF(X$3:X4,X4))))</f>
        <v/>
      </c>
      <c r="Z4" s="10" t="str">
        <f t="array" aca="1" ref="Z4" ca="1">IF(Z$2="","",IFERROR(SMALL(IF(intervenant=Z$2,date*1,""),ROW(Y2)),""))</f>
        <v/>
      </c>
      <c r="AA4" s="12" t="str">
        <f t="array" aca="1" ref="AA4" ca="1">IF(Z4="","",INDEX(lieu,SMALL(IF((date*1=Z4)*(intervenant=Z$2),ROW(lieu)-1),COUNTIF(Z$3:Z4,Z4))))</f>
        <v/>
      </c>
      <c r="AB4" t="str">
        <f t="array" aca="1" ref="AB4" ca="1">IF(ROW(A3)&gt;SUM(IF(intervenant&lt;&gt;"",1/COUNTIF(intervenant,intervenant))),"",INDEX(intervenant,MIN(IF(intervenant&lt;&gt;"",IF(COUNTIF(AB$1:AB3,intervenant)=0,ROW(intervenant)-1)))))</f>
        <v>LnR</v>
      </c>
    </row>
    <row r="5" spans="2:28">
      <c r="B5" s="10">
        <f t="array" aca="1" ref="B5" ca="1">IFERROR(SMALL(IF(intervenant=B$2,date*1,""),ROW(A3)),"")</f>
        <v>42778</v>
      </c>
      <c r="C5" s="12" t="str">
        <f t="array" aca="1" ref="C5" ca="1">IF(B5="","",INDEX(lieu,SMALL(IF((date*1=B5)*(intervenant=B$2),ROW(lieu)-1),COUNTIF(B$3:B5,B5))))</f>
        <v>Nidau</v>
      </c>
      <c r="D5" s="10">
        <f t="array" aca="1" ref="D5" ca="1">IFERROR(SMALL(IF(intervenant=D$2,date*1,""),ROW(C3)),"")</f>
        <v>42813</v>
      </c>
      <c r="E5" s="12" t="str">
        <f t="array" aca="1" ref="E5" ca="1">IF(D5="","",INDEX(lieu,SMALL(IF((date*1=D5)*(intervenant=D$2),ROW(lieu)-1),COUNTIF(D$3:D5,D5))))</f>
        <v>Bienne</v>
      </c>
      <c r="F5" s="10">
        <f t="array" aca="1" ref="F5" ca="1">IFERROR(SMALL(IF(intervenant=F$2,date*1,""),ROW(E3)),"")</f>
        <v>42781</v>
      </c>
      <c r="G5" s="12" t="str">
        <f t="array" aca="1" ref="G5" ca="1">IF(F5="","",INDEX(lieu,SMALL(IF((date*1=F5)*(intervenant=F$2),ROW(lieu)-1),COUNTIF(F$3:F5,F5))))</f>
        <v>Nidau</v>
      </c>
      <c r="H5" s="10">
        <f t="array" aca="1" ref="H5" ca="1">IFERROR(SMALL(IF(intervenant=H$2,date*1,""),ROW(G3)),"")</f>
        <v>42862</v>
      </c>
      <c r="I5" s="12" t="str">
        <f t="array" aca="1" ref="I5" ca="1">IF(H5="","",INDEX(lieu,SMALL(IF((date*1=H5)*(intervenant=H$2),ROW(lieu)-1),COUNTIF(H$3:H5,H5))))</f>
        <v>Bienne</v>
      </c>
      <c r="J5" s="10">
        <f t="array" aca="1" ref="J5" ca="1">IFERROR(SMALL(IF(intervenant=J$2,date*1,""),ROW(I3)),"")</f>
        <v>42841</v>
      </c>
      <c r="K5" s="12" t="str">
        <f t="array" aca="1" ref="K5" ca="1">IF(J5="","",INDEX(lieu,SMALL(IF((date*1=J5)*(intervenant=J$2),ROW(lieu)-1),COUNTIF(J$3:J5,J5))))</f>
        <v>Nidau</v>
      </c>
      <c r="L5" s="10" t="str">
        <f t="array" aca="1" ref="L5" ca="1">IFERROR(SMALL(IF(intervenant=L$2,date*1,""),ROW(K3)),"")</f>
        <v/>
      </c>
      <c r="M5" s="12" t="str">
        <f t="array" aca="1" ref="M5" ca="1">IF(L5="","",INDEX(lieu,SMALL(IF((date*1=L5)*(intervenant=L$2),ROW(lieu)-1),COUNTIF(L$3:L5,L5))))</f>
        <v/>
      </c>
      <c r="N5" s="10" t="str">
        <f t="array" aca="1" ref="N5" ca="1">IFERROR(SMALL(IF(intervenant=N$2,date*1,""),ROW(M3)),"")</f>
        <v/>
      </c>
      <c r="O5" s="12" t="str">
        <f t="array" aca="1" ref="O5" ca="1">IF(N5="","",INDEX(lieu,SMALL(IF((date*1=N5)*(intervenant=N$2),ROW(lieu)-1),COUNTIF(N$3:N5,N5))))</f>
        <v/>
      </c>
      <c r="P5" s="10" t="str">
        <f t="array" aca="1" ref="P5" ca="1">IF(P$2="","",IFERROR(SMALL(IF(intervenant=P$2,date*1,""),ROW(O3)),""))</f>
        <v/>
      </c>
      <c r="Q5" s="12" t="str">
        <f t="array" aca="1" ref="Q5" ca="1">IF(P5="","",INDEX(lieu,SMALL(IF((date*1=P5)*(intervenant=P$2),ROW(lieu)-1),COUNTIF(P$3:P5,P5))))</f>
        <v/>
      </c>
      <c r="R5" s="10" t="str">
        <f t="array" aca="1" ref="R5" ca="1">IF(R$2="","",IFERROR(SMALL(IF(intervenant=R$2,date*1,""),ROW(Q3)),""))</f>
        <v/>
      </c>
      <c r="S5" s="12" t="str">
        <f t="array" aca="1" ref="S5" ca="1">IF(R5="","",INDEX(lieu,SMALL(IF((date*1=R5)*(intervenant=R$2),ROW(lieu)-1),COUNTIF(R$3:R5,R5))))</f>
        <v/>
      </c>
      <c r="T5" s="10" t="str">
        <f t="array" aca="1" ref="T5" ca="1">IF(T$2="","",IFERROR(SMALL(IF(intervenant=T$2,date*1,""),ROW(S3)),""))</f>
        <v/>
      </c>
      <c r="U5" s="12" t="str">
        <f t="array" aca="1" ref="U5" ca="1">IF(T5="","",INDEX(lieu,SMALL(IF((date*1=T5)*(intervenant=T$2),ROW(lieu)-1),COUNTIF(T$3:T5,T5))))</f>
        <v/>
      </c>
      <c r="V5" s="10" t="str">
        <f t="array" aca="1" ref="V5" ca="1">IF(V$2="","",IFERROR(SMALL(IF(intervenant=V$2,date*1,""),ROW(U3)),""))</f>
        <v/>
      </c>
      <c r="W5" s="12" t="str">
        <f t="array" aca="1" ref="W5" ca="1">IF(V5="","",INDEX(lieu,SMALL(IF((date*1=V5)*(intervenant=V$2),ROW(lieu)-1),COUNTIF(V$3:V5,V5))))</f>
        <v/>
      </c>
      <c r="X5" s="10" t="str">
        <f t="array" aca="1" ref="X5" ca="1">IF(X$2="","",IFERROR(SMALL(IF(intervenant=X$2,date*1,""),ROW(W3)),""))</f>
        <v/>
      </c>
      <c r="Y5" s="12" t="str">
        <f t="array" aca="1" ref="Y5" ca="1">IF(X5="","",INDEX(lieu,SMALL(IF((date*1=X5)*(intervenant=X$2),ROW(lieu)-1),COUNTIF(X$3:X5,X5))))</f>
        <v/>
      </c>
      <c r="Z5" s="10" t="str">
        <f t="array" aca="1" ref="Z5" ca="1">IF(Z$2="","",IFERROR(SMALL(IF(intervenant=Z$2,date*1,""),ROW(Y3)),""))</f>
        <v/>
      </c>
      <c r="AA5" s="12" t="str">
        <f t="array" aca="1" ref="AA5" ca="1">IF(Z5="","",INDEX(lieu,SMALL(IF((date*1=Z5)*(intervenant=Z$2),ROW(lieu)-1),COUNTIF(Z$3:Z5,Z5))))</f>
        <v/>
      </c>
      <c r="AB5" t="str">
        <f t="array" aca="1" ref="AB5" ca="1">IF(ROW(A4)&gt;SUM(IF(intervenant&lt;&gt;"",1/COUNTIF(intervenant,intervenant))),"",INDEX(intervenant,MIN(IF(intervenant&lt;&gt;"",IF(COUNTIF(AB$1:AB4,intervenant)=0,ROW(intervenant)-1)))))</f>
        <v>PAK</v>
      </c>
    </row>
    <row r="6" spans="2:28">
      <c r="B6" s="10">
        <f t="array" aca="1" ref="B6" ca="1">IFERROR(SMALL(IF(intervenant=B$2,date*1,""),ROW(A4)),"")</f>
        <v>42799</v>
      </c>
      <c r="C6" s="12" t="str">
        <f t="array" aca="1" ref="C6" ca="1">IF(B6="","",INDEX(lieu,SMALL(IF((date*1=B6)*(intervenant=B$2),ROW(lieu)-1),COUNTIF(B$3:B6,B6))))</f>
        <v>Bienne</v>
      </c>
      <c r="D6" s="10">
        <f t="array" aca="1" ref="D6" ca="1">IFERROR(SMALL(IF(intervenant=D$2,date*1,""),ROW(C4)),"")</f>
        <v>42827</v>
      </c>
      <c r="E6" s="12" t="str">
        <f t="array" aca="1" ref="E6" ca="1">IF(D6="","",INDEX(lieu,SMALL(IF((date*1=D6)*(intervenant=D$2),ROW(lieu)-1),COUNTIF(D$3:D6,D6))))</f>
        <v>Nidau</v>
      </c>
      <c r="F6" s="10">
        <f t="array" aca="1" ref="F6" ca="1">IFERROR(SMALL(IF(intervenant=F$2,date*1,""),ROW(E4)),"")</f>
        <v>42792</v>
      </c>
      <c r="G6" s="12" t="str">
        <f t="array" aca="1" ref="G6" ca="1">IF(F6="","",INDEX(lieu,SMALL(IF((date*1=F6)*(intervenant=F$2),ROW(lieu)-1),COUNTIF(F$3:F6,F6))))</f>
        <v>Bienne</v>
      </c>
      <c r="H6" s="10">
        <f t="array" aca="1" ref="H6" ca="1">IFERROR(SMALL(IF(intervenant=H$2,date*1,""),ROW(G4)),"")</f>
        <v>42897</v>
      </c>
      <c r="I6" s="12" t="str">
        <f t="array" aca="1" ref="I6" ca="1">IF(H6="","",INDEX(lieu,SMALL(IF((date*1=H6)*(intervenant=H$2),ROW(lieu)-1),COUNTIF(H$3:H6,H6))))</f>
        <v>Bienne</v>
      </c>
      <c r="J6" s="10">
        <f t="array" aca="1" ref="J6" ca="1">IFERROR(SMALL(IF(intervenant=J$2,date*1,""),ROW(I4)),"")</f>
        <v>42855</v>
      </c>
      <c r="K6" s="12" t="str">
        <f t="array" aca="1" ref="K6" ca="1">IF(J6="","",INDEX(lieu,SMALL(IF((date*1=J6)*(intervenant=J$2),ROW(lieu)-1),COUNTIF(J$3:J6,J6))))</f>
        <v>Bienne</v>
      </c>
      <c r="L6" s="10" t="str">
        <f t="array" aca="1" ref="L6" ca="1">IFERROR(SMALL(IF(intervenant=L$2,date*1,""),ROW(K4)),"")</f>
        <v/>
      </c>
      <c r="M6" s="12" t="str">
        <f t="array" aca="1" ref="M6" ca="1">IF(L6="","",INDEX(lieu,SMALL(IF((date*1=L6)*(intervenant=L$2),ROW(lieu)-1),COUNTIF(L$3:L6,L6))))</f>
        <v/>
      </c>
      <c r="N6" s="10" t="str">
        <f t="array" aca="1" ref="N6" ca="1">IFERROR(SMALL(IF(intervenant=N$2,date*1,""),ROW(M4)),"")</f>
        <v/>
      </c>
      <c r="O6" s="12" t="str">
        <f t="array" aca="1" ref="O6" ca="1">IF(N6="","",INDEX(lieu,SMALL(IF((date*1=N6)*(intervenant=N$2),ROW(lieu)-1),COUNTIF(N$3:N6,N6))))</f>
        <v/>
      </c>
      <c r="P6" s="10" t="str">
        <f t="array" aca="1" ref="P6" ca="1">IF(P$2="","",IFERROR(SMALL(IF(intervenant=P$2,date*1,""),ROW(O4)),""))</f>
        <v/>
      </c>
      <c r="Q6" s="12" t="str">
        <f t="array" aca="1" ref="Q6" ca="1">IF(P6="","",INDEX(lieu,SMALL(IF((date*1=P6)*(intervenant=P$2),ROW(lieu)-1),COUNTIF(P$3:P6,P6))))</f>
        <v/>
      </c>
      <c r="R6" s="10" t="str">
        <f t="array" aca="1" ref="R6" ca="1">IF(R$2="","",IFERROR(SMALL(IF(intervenant=R$2,date*1,""),ROW(Q4)),""))</f>
        <v/>
      </c>
      <c r="S6" s="12" t="str">
        <f t="array" aca="1" ref="S6" ca="1">IF(R6="","",INDEX(lieu,SMALL(IF((date*1=R6)*(intervenant=R$2),ROW(lieu)-1),COUNTIF(R$3:R6,R6))))</f>
        <v/>
      </c>
      <c r="T6" s="10" t="str">
        <f t="array" aca="1" ref="T6" ca="1">IF(T$2="","",IFERROR(SMALL(IF(intervenant=T$2,date*1,""),ROW(S4)),""))</f>
        <v/>
      </c>
      <c r="U6" s="12" t="str">
        <f t="array" aca="1" ref="U6" ca="1">IF(T6="","",INDEX(lieu,SMALL(IF((date*1=T6)*(intervenant=T$2),ROW(lieu)-1),COUNTIF(T$3:T6,T6))))</f>
        <v/>
      </c>
      <c r="V6" s="10" t="str">
        <f t="array" aca="1" ref="V6" ca="1">IF(V$2="","",IFERROR(SMALL(IF(intervenant=V$2,date*1,""),ROW(U4)),""))</f>
        <v/>
      </c>
      <c r="W6" s="12" t="str">
        <f t="array" aca="1" ref="W6" ca="1">IF(V6="","",INDEX(lieu,SMALL(IF((date*1=V6)*(intervenant=V$2),ROW(lieu)-1),COUNTIF(V$3:V6,V6))))</f>
        <v/>
      </c>
      <c r="X6" s="10" t="str">
        <f t="array" aca="1" ref="X6" ca="1">IF(X$2="","",IFERROR(SMALL(IF(intervenant=X$2,date*1,""),ROW(W4)),""))</f>
        <v/>
      </c>
      <c r="Y6" s="12" t="str">
        <f t="array" aca="1" ref="Y6" ca="1">IF(X6="","",INDEX(lieu,SMALL(IF((date*1=X6)*(intervenant=X$2),ROW(lieu)-1),COUNTIF(X$3:X6,X6))))</f>
        <v/>
      </c>
      <c r="Z6" s="10" t="str">
        <f t="array" aca="1" ref="Z6" ca="1">IF(Z$2="","",IFERROR(SMALL(IF(intervenant=Z$2,date*1,""),ROW(Y4)),""))</f>
        <v/>
      </c>
      <c r="AA6" s="12" t="str">
        <f t="array" aca="1" ref="AA6" ca="1">IF(Z6="","",INDEX(lieu,SMALL(IF((date*1=Z6)*(intervenant=Z$2),ROW(lieu)-1),COUNTIF(Z$3:Z6,Z6))))</f>
        <v/>
      </c>
      <c r="AB6" t="str">
        <f t="array" aca="1" ref="AB6" ca="1">IF(ROW(A5)&gt;SUM(IF(intervenant&lt;&gt;"",1/COUNTIF(intervenant,intervenant))),"",INDEX(intervenant,MIN(IF(intervenant&lt;&gt;"",IF(COUNTIF(AB$1:AB5,intervenant)=0,ROW(intervenant)-1)))))</f>
        <v>EP</v>
      </c>
    </row>
    <row r="7" spans="2:28">
      <c r="B7" s="10">
        <f t="array" aca="1" ref="B7" ca="1">IFERROR(SMALL(IF(intervenant=B$2,date*1,""),ROW(A5)),"")</f>
        <v>42806</v>
      </c>
      <c r="C7" s="12" t="str">
        <f t="array" aca="1" ref="C7" ca="1">IF(B7="","",INDEX(lieu,SMALL(IF((date*1=B7)*(intervenant=B$2),ROW(lieu)-1),COUNTIF(B$3:B7,B7))))</f>
        <v>Bienne</v>
      </c>
      <c r="D7" s="10">
        <f t="array" aca="1" ref="D7" ca="1">IFERROR(SMALL(IF(intervenant=D$2,date*1,""),ROW(C5)),"")</f>
        <v>42848</v>
      </c>
      <c r="E7" s="12" t="str">
        <f t="array" aca="1" ref="E7" ca="1">IF(D7="","",INDEX(lieu,SMALL(IF((date*1=D7)*(intervenant=D$2),ROW(lieu)-1),COUNTIF(D$3:D7,D7))))</f>
        <v>Bienne</v>
      </c>
      <c r="F7" s="10">
        <f t="array" aca="1" ref="F7" ca="1">IFERROR(SMALL(IF(intervenant=F$2,date*1,""),ROW(E5)),"")</f>
        <v>42799</v>
      </c>
      <c r="G7" s="12" t="str">
        <f t="array" aca="1" ref="G7" ca="1">IF(F7="","",INDEX(lieu,SMALL(IF((date*1=F7)*(intervenant=F$2),ROW(lieu)-1),COUNTIF(F$3:F7,F7))))</f>
        <v>Nidau</v>
      </c>
      <c r="H7" s="10">
        <f t="array" aca="1" ref="H7" ca="1">IFERROR(SMALL(IF(intervenant=H$2,date*1,""),ROW(G5)),"")</f>
        <v>42974</v>
      </c>
      <c r="I7" s="12" t="str">
        <f t="array" aca="1" ref="I7" ca="1">IF(H7="","",INDEX(lieu,SMALL(IF((date*1=H7)*(intervenant=H$2),ROW(lieu)-1),COUNTIF(H$3:H7,H7))))</f>
        <v>Bienne</v>
      </c>
      <c r="J7" s="10">
        <f t="array" aca="1" ref="J7" ca="1">IFERROR(SMALL(IF(intervenant=J$2,date*1,""),ROW(I5)),"")</f>
        <v>42883</v>
      </c>
      <c r="K7" s="12" t="str">
        <f t="array" aca="1" ref="K7" ca="1">IF(J7="","",INDEX(lieu,SMALL(IF((date*1=J7)*(intervenant=J$2),ROW(lieu)-1),COUNTIF(J$3:J7,J7))))</f>
        <v>Bienne</v>
      </c>
      <c r="L7" s="10" t="str">
        <f t="array" aca="1" ref="L7" ca="1">IFERROR(SMALL(IF(intervenant=L$2,date*1,""),ROW(K5)),"")</f>
        <v/>
      </c>
      <c r="M7" s="12" t="str">
        <f t="array" aca="1" ref="M7" ca="1">IF(L7="","",INDEX(lieu,SMALL(IF((date*1=L7)*(intervenant=L$2),ROW(lieu)-1),COUNTIF(L$3:L7,L7))))</f>
        <v/>
      </c>
      <c r="N7" s="10" t="str">
        <f t="array" aca="1" ref="N7" ca="1">IFERROR(SMALL(IF(intervenant=N$2,date*1,""),ROW(M5)),"")</f>
        <v/>
      </c>
      <c r="O7" s="12" t="str">
        <f t="array" aca="1" ref="O7" ca="1">IF(N7="","",INDEX(lieu,SMALL(IF((date*1=N7)*(intervenant=N$2),ROW(lieu)-1),COUNTIF(N$3:N7,N7))))</f>
        <v/>
      </c>
      <c r="P7" s="10" t="str">
        <f t="array" aca="1" ref="P7" ca="1">IF(P$2="","",IFERROR(SMALL(IF(intervenant=P$2,date*1,""),ROW(O5)),""))</f>
        <v/>
      </c>
      <c r="Q7" s="12" t="str">
        <f t="array" aca="1" ref="Q7" ca="1">IF(P7="","",INDEX(lieu,SMALL(IF((date*1=P7)*(intervenant=P$2),ROW(lieu)-1),COUNTIF(P$3:P7,P7))))</f>
        <v/>
      </c>
      <c r="R7" s="10" t="str">
        <f t="array" aca="1" ref="R7" ca="1">IF(R$2="","",IFERROR(SMALL(IF(intervenant=R$2,date*1,""),ROW(Q5)),""))</f>
        <v/>
      </c>
      <c r="S7" s="12" t="str">
        <f t="array" aca="1" ref="S7" ca="1">IF(R7="","",INDEX(lieu,SMALL(IF((date*1=R7)*(intervenant=R$2),ROW(lieu)-1),COUNTIF(R$3:R7,R7))))</f>
        <v/>
      </c>
      <c r="T7" s="10" t="str">
        <f t="array" aca="1" ref="T7" ca="1">IF(T$2="","",IFERROR(SMALL(IF(intervenant=T$2,date*1,""),ROW(S5)),""))</f>
        <v/>
      </c>
      <c r="U7" s="12" t="str">
        <f t="array" aca="1" ref="U7" ca="1">IF(T7="","",INDEX(lieu,SMALL(IF((date*1=T7)*(intervenant=T$2),ROW(lieu)-1),COUNTIF(T$3:T7,T7))))</f>
        <v/>
      </c>
      <c r="V7" s="10" t="str">
        <f t="array" aca="1" ref="V7" ca="1">IF(V$2="","",IFERROR(SMALL(IF(intervenant=V$2,date*1,""),ROW(U5)),""))</f>
        <v/>
      </c>
      <c r="W7" s="12" t="str">
        <f t="array" aca="1" ref="W7" ca="1">IF(V7="","",INDEX(lieu,SMALL(IF((date*1=V7)*(intervenant=V$2),ROW(lieu)-1),COUNTIF(V$3:V7,V7))))</f>
        <v/>
      </c>
      <c r="X7" s="10" t="str">
        <f t="array" aca="1" ref="X7" ca="1">IF(X$2="","",IFERROR(SMALL(IF(intervenant=X$2,date*1,""),ROW(W5)),""))</f>
        <v/>
      </c>
      <c r="Y7" s="12" t="str">
        <f t="array" aca="1" ref="Y7" ca="1">IF(X7="","",INDEX(lieu,SMALL(IF((date*1=X7)*(intervenant=X$2),ROW(lieu)-1),COUNTIF(X$3:X7,X7))))</f>
        <v/>
      </c>
      <c r="Z7" s="10" t="str">
        <f t="array" aca="1" ref="Z7" ca="1">IF(Z$2="","",IFERROR(SMALL(IF(intervenant=Z$2,date*1,""),ROW(Y5)),""))</f>
        <v/>
      </c>
      <c r="AA7" s="12" t="str">
        <f t="array" aca="1" ref="AA7" ca="1">IF(Z7="","",INDEX(lieu,SMALL(IF((date*1=Z7)*(intervenant=Z$2),ROW(lieu)-1),COUNTIF(Z$3:Z7,Z7))))</f>
        <v/>
      </c>
      <c r="AB7" t="str">
        <f t="array" aca="1" ref="AB7" ca="1">IF(ROW(A6)&gt;SUM(IF(intervenant&lt;&gt;"",1/COUNTIF(intervenant,intervenant))),"",INDEX(intervenant,MIN(IF(intervenant&lt;&gt;"",IF(COUNTIF(AB$1:AB6,intervenant)=0,ROW(intervenant)-1)))))</f>
        <v>max</v>
      </c>
    </row>
    <row r="8" spans="2:28">
      <c r="B8" s="10">
        <f t="array" aca="1" ref="B8" ca="1">IFERROR(SMALL(IF(intervenant=B$2,date*1,""),ROW(A6)),"")</f>
        <v>42827</v>
      </c>
      <c r="C8" s="12" t="str">
        <f t="array" aca="1" ref="C8" ca="1">IF(B8="","",INDEX(lieu,SMALL(IF((date*1=B8)*(intervenant=B$2),ROW(lieu)-1),COUNTIF(B$3:B8,B8))))</f>
        <v>Bienne</v>
      </c>
      <c r="D8" s="10">
        <f t="array" aca="1" ref="D8" ca="1">IFERROR(SMALL(IF(intervenant=D$2,date*1,""),ROW(C6)),"")</f>
        <v>42869</v>
      </c>
      <c r="E8" s="12" t="str">
        <f t="array" aca="1" ref="E8" ca="1">IF(D8="","",INDEX(lieu,SMALL(IF((date*1=D8)*(intervenant=D$2),ROW(lieu)-1),COUNTIF(D$3:D8,D8))))</f>
        <v>Bienne</v>
      </c>
      <c r="F8" s="10">
        <f t="array" aca="1" ref="F8" ca="1">IFERROR(SMALL(IF(intervenant=F$2,date*1,""),ROW(E6)),"")</f>
        <v>42809</v>
      </c>
      <c r="G8" s="12" t="str">
        <f t="array" aca="1" ref="G8" ca="1">IF(F8="","",INDEX(lieu,SMALL(IF((date*1=F8)*(intervenant=F$2),ROW(lieu)-1),COUNTIF(F$3:F8,F8))))</f>
        <v>Nidau</v>
      </c>
      <c r="H8" s="10" t="str">
        <f t="array" aca="1" ref="H8" ca="1">IFERROR(SMALL(IF(intervenant=H$2,date*1,""),ROW(G6)),"")</f>
        <v/>
      </c>
      <c r="I8" s="12" t="str">
        <f t="array" aca="1" ref="I8" ca="1">IF(H8="","",INDEX(lieu,SMALL(IF((date*1=H8)*(intervenant=H$2),ROW(lieu)-1),COUNTIF(H$3:H8,H8))))</f>
        <v/>
      </c>
      <c r="J8" s="10">
        <f t="array" aca="1" ref="J8" ca="1">IFERROR(SMALL(IF(intervenant=J$2,date*1,""),ROW(I6)),"")</f>
        <v>42981</v>
      </c>
      <c r="K8" s="12" t="str">
        <f t="array" aca="1" ref="K8" ca="1">IF(J8="","",INDEX(lieu,SMALL(IF((date*1=J8)*(intervenant=J$2),ROW(lieu)-1),COUNTIF(J$3:J8,J8))))</f>
        <v>Bienne</v>
      </c>
      <c r="L8" s="10" t="str">
        <f t="array" aca="1" ref="L8" ca="1">IFERROR(SMALL(IF(intervenant=L$2,date*1,""),ROW(K6)),"")</f>
        <v/>
      </c>
      <c r="M8" s="12" t="str">
        <f t="array" aca="1" ref="M8" ca="1">IF(L8="","",INDEX(lieu,SMALL(IF((date*1=L8)*(intervenant=L$2),ROW(lieu)-1),COUNTIF(L$3:L8,L8))))</f>
        <v/>
      </c>
      <c r="N8" s="10" t="str">
        <f t="array" aca="1" ref="N8" ca="1">IFERROR(SMALL(IF(intervenant=N$2,date*1,""),ROW(M6)),"")</f>
        <v/>
      </c>
      <c r="O8" s="12" t="str">
        <f t="array" aca="1" ref="O8" ca="1">IF(N8="","",INDEX(lieu,SMALL(IF((date*1=N8)*(intervenant=N$2),ROW(lieu)-1),COUNTIF(N$3:N8,N8))))</f>
        <v/>
      </c>
      <c r="P8" s="10" t="str">
        <f t="array" aca="1" ref="P8" ca="1">IF(P$2="","",IFERROR(SMALL(IF(intervenant=P$2,date*1,""),ROW(O6)),""))</f>
        <v/>
      </c>
      <c r="Q8" s="12" t="str">
        <f t="array" aca="1" ref="Q8" ca="1">IF(P8="","",INDEX(lieu,SMALL(IF((date*1=P8)*(intervenant=P$2),ROW(lieu)-1),COUNTIF(P$3:P8,P8))))</f>
        <v/>
      </c>
      <c r="R8" s="10" t="str">
        <f t="array" aca="1" ref="R8" ca="1">IF(R$2="","",IFERROR(SMALL(IF(intervenant=R$2,date*1,""),ROW(Q6)),""))</f>
        <v/>
      </c>
      <c r="S8" s="12" t="str">
        <f t="array" aca="1" ref="S8" ca="1">IF(R8="","",INDEX(lieu,SMALL(IF((date*1=R8)*(intervenant=R$2),ROW(lieu)-1),COUNTIF(R$3:R8,R8))))</f>
        <v/>
      </c>
      <c r="T8" s="10" t="str">
        <f t="array" aca="1" ref="T8" ca="1">IF(T$2="","",IFERROR(SMALL(IF(intervenant=T$2,date*1,""),ROW(S6)),""))</f>
        <v/>
      </c>
      <c r="U8" s="12" t="str">
        <f t="array" aca="1" ref="U8" ca="1">IF(T8="","",INDEX(lieu,SMALL(IF((date*1=T8)*(intervenant=T$2),ROW(lieu)-1),COUNTIF(T$3:T8,T8))))</f>
        <v/>
      </c>
      <c r="V8" s="10" t="str">
        <f t="array" aca="1" ref="V8" ca="1">IF(V$2="","",IFERROR(SMALL(IF(intervenant=V$2,date*1,""),ROW(U6)),""))</f>
        <v/>
      </c>
      <c r="W8" s="12" t="str">
        <f t="array" aca="1" ref="W8" ca="1">IF(V8="","",INDEX(lieu,SMALL(IF((date*1=V8)*(intervenant=V$2),ROW(lieu)-1),COUNTIF(V$3:V8,V8))))</f>
        <v/>
      </c>
      <c r="X8" s="10" t="str">
        <f t="array" aca="1" ref="X8" ca="1">IF(X$2="","",IFERROR(SMALL(IF(intervenant=X$2,date*1,""),ROW(W6)),""))</f>
        <v/>
      </c>
      <c r="Y8" s="12" t="str">
        <f t="array" aca="1" ref="Y8" ca="1">IF(X8="","",INDEX(lieu,SMALL(IF((date*1=X8)*(intervenant=X$2),ROW(lieu)-1),COUNTIF(X$3:X8,X8))))</f>
        <v/>
      </c>
      <c r="Z8" s="10" t="str">
        <f t="array" aca="1" ref="Z8" ca="1">IF(Z$2="","",IFERROR(SMALL(IF(intervenant=Z$2,date*1,""),ROW(Y6)),""))</f>
        <v/>
      </c>
      <c r="AA8" s="12" t="str">
        <f t="array" aca="1" ref="AA8" ca="1">IF(Z8="","",INDEX(lieu,SMALL(IF((date*1=Z8)*(intervenant=Z$2),ROW(lieu)-1),COUNTIF(Z$3:Z8,Z8))))</f>
        <v/>
      </c>
      <c r="AB8" t="str">
        <f t="array" aca="1" ref="AB8" ca="1">IF(ROW(A7)&gt;SUM(IF(intervenant&lt;&gt;"",1/COUNTIF(intervenant,intervenant))),"",INDEX(intervenant,MIN(IF(intervenant&lt;&gt;"",IF(COUNTIF(AB$1:AB7,intervenant)=0,ROW(intervenant)-1)))))</f>
        <v>toto</v>
      </c>
    </row>
    <row r="9" spans="2:28">
      <c r="B9" s="10">
        <f t="array" aca="1" ref="B9" ca="1">IFERROR(SMALL(IF(intervenant=B$2,date*1,""),ROW(A7)),"")</f>
        <v>42834</v>
      </c>
      <c r="C9" s="12" t="str">
        <f t="array" aca="1" ref="C9" ca="1">IF(B9="","",INDEX(lieu,SMALL(IF((date*1=B9)*(intervenant=B$2),ROW(lieu)-1),COUNTIF(B$3:B9,B9))))</f>
        <v>Bienne</v>
      </c>
      <c r="D9" s="10">
        <f t="array" aca="1" ref="D9" ca="1">IFERROR(SMALL(IF(intervenant=D$2,date*1,""),ROW(C7)),"")</f>
        <v>42876</v>
      </c>
      <c r="E9" s="12" t="str">
        <f t="array" aca="1" ref="E9" ca="1">IF(D9="","",INDEX(lieu,SMALL(IF((date*1=D9)*(intervenant=D$2),ROW(lieu)-1),COUNTIF(D$3:D9,D9))))</f>
        <v>Bienne</v>
      </c>
      <c r="F9" s="10">
        <f t="array" aca="1" ref="F9" ca="1">IFERROR(SMALL(IF(intervenant=F$2,date*1,""),ROW(E7)),"")</f>
        <v>42834</v>
      </c>
      <c r="G9" s="12" t="str">
        <f t="array" aca="1" ref="G9" ca="1">IF(F9="","",INDEX(lieu,SMALL(IF((date*1=F9)*(intervenant=F$2),ROW(lieu)-1),COUNTIF(F$3:F9,F9))))</f>
        <v>Nidau</v>
      </c>
      <c r="H9" s="10" t="str">
        <f t="array" aca="1" ref="H9" ca="1">IFERROR(SMALL(IF(intervenant=H$2,date*1,""),ROW(G7)),"")</f>
        <v/>
      </c>
      <c r="I9" s="12" t="str">
        <f t="array" aca="1" ref="I9" ca="1">IF(H9="","",INDEX(lieu,SMALL(IF((date*1=H9)*(intervenant=H$2),ROW(lieu)-1),COUNTIF(H$3:H9,H9))))</f>
        <v/>
      </c>
      <c r="J9" s="10" t="str">
        <f t="array" aca="1" ref="J9" ca="1">IFERROR(SMALL(IF(intervenant=J$2,date*1,""),ROW(I7)),"")</f>
        <v/>
      </c>
      <c r="K9" s="12" t="str">
        <f t="array" aca="1" ref="K9" ca="1">IF(J9="","",INDEX(lieu,SMALL(IF((date*1=J9)*(intervenant=J$2),ROW(lieu)-1),COUNTIF(J$3:J9,J9))))</f>
        <v/>
      </c>
      <c r="L9" s="10" t="str">
        <f t="array" aca="1" ref="L9" ca="1">IFERROR(SMALL(IF(intervenant=L$2,date*1,""),ROW(K7)),"")</f>
        <v/>
      </c>
      <c r="M9" s="12" t="str">
        <f t="array" aca="1" ref="M9" ca="1">IF(L9="","",INDEX(lieu,SMALL(IF((date*1=L9)*(intervenant=L$2),ROW(lieu)-1),COUNTIF(L$3:L9,L9))))</f>
        <v/>
      </c>
      <c r="N9" s="10" t="str">
        <f t="array" aca="1" ref="N9" ca="1">IFERROR(SMALL(IF(intervenant=N$2,date*1,""),ROW(M7)),"")</f>
        <v/>
      </c>
      <c r="O9" s="12" t="str">
        <f t="array" aca="1" ref="O9" ca="1">IF(N9="","",INDEX(lieu,SMALL(IF((date*1=N9)*(intervenant=N$2),ROW(lieu)-1),COUNTIF(N$3:N9,N9))))</f>
        <v/>
      </c>
      <c r="P9" s="10" t="str">
        <f t="array" aca="1" ref="P9" ca="1">IF(P$2="","",IFERROR(SMALL(IF(intervenant=P$2,date*1,""),ROW(O7)),""))</f>
        <v/>
      </c>
      <c r="Q9" s="12" t="str">
        <f t="array" aca="1" ref="Q9" ca="1">IF(P9="","",INDEX(lieu,SMALL(IF((date*1=P9)*(intervenant=P$2),ROW(lieu)-1),COUNTIF(P$3:P9,P9))))</f>
        <v/>
      </c>
      <c r="R9" s="10" t="str">
        <f t="array" aca="1" ref="R9" ca="1">IF(R$2="","",IFERROR(SMALL(IF(intervenant=R$2,date*1,""),ROW(Q7)),""))</f>
        <v/>
      </c>
      <c r="S9" s="12" t="str">
        <f t="array" aca="1" ref="S9" ca="1">IF(R9="","",INDEX(lieu,SMALL(IF((date*1=R9)*(intervenant=R$2),ROW(lieu)-1),COUNTIF(R$3:R9,R9))))</f>
        <v/>
      </c>
      <c r="T9" s="10" t="str">
        <f t="array" aca="1" ref="T9" ca="1">IF(T$2="","",IFERROR(SMALL(IF(intervenant=T$2,date*1,""),ROW(S7)),""))</f>
        <v/>
      </c>
      <c r="U9" s="12" t="str">
        <f t="array" aca="1" ref="U9" ca="1">IF(T9="","",INDEX(lieu,SMALL(IF((date*1=T9)*(intervenant=T$2),ROW(lieu)-1),COUNTIF(T$3:T9,T9))))</f>
        <v/>
      </c>
      <c r="V9" s="10" t="str">
        <f t="array" aca="1" ref="V9" ca="1">IF(V$2="","",IFERROR(SMALL(IF(intervenant=V$2,date*1,""),ROW(U7)),""))</f>
        <v/>
      </c>
      <c r="W9" s="12" t="str">
        <f t="array" aca="1" ref="W9" ca="1">IF(V9="","",INDEX(lieu,SMALL(IF((date*1=V9)*(intervenant=V$2),ROW(lieu)-1),COUNTIF(V$3:V9,V9))))</f>
        <v/>
      </c>
      <c r="X9" s="10" t="str">
        <f t="array" aca="1" ref="X9" ca="1">IF(X$2="","",IFERROR(SMALL(IF(intervenant=X$2,date*1,""),ROW(W7)),""))</f>
        <v/>
      </c>
      <c r="Y9" s="12" t="str">
        <f t="array" aca="1" ref="Y9" ca="1">IF(X9="","",INDEX(lieu,SMALL(IF((date*1=X9)*(intervenant=X$2),ROW(lieu)-1),COUNTIF(X$3:X9,X9))))</f>
        <v/>
      </c>
      <c r="Z9" s="10" t="str">
        <f t="array" aca="1" ref="Z9" ca="1">IF(Z$2="","",IFERROR(SMALL(IF(intervenant=Z$2,date*1,""),ROW(Y7)),""))</f>
        <v/>
      </c>
      <c r="AA9" s="12" t="str">
        <f t="array" aca="1" ref="AA9" ca="1">IF(Z9="","",INDEX(lieu,SMALL(IF((date*1=Z9)*(intervenant=Z$2),ROW(lieu)-1),COUNTIF(Z$3:Z9,Z9))))</f>
        <v/>
      </c>
      <c r="AB9" t="str">
        <f t="array" aca="1" ref="AB9" ca="1">IF(ROW(A8)&gt;SUM(IF(intervenant&lt;&gt;"",1/COUNTIF(intervenant,intervenant))),"",INDEX(intervenant,MIN(IF(intervenant&lt;&gt;"",IF(COUNTIF(AB$1:AB8,intervenant)=0,ROW(intervenant)-1)))))</f>
        <v>LnR (CareTeam)</v>
      </c>
    </row>
    <row r="10" spans="2:28">
      <c r="B10" s="10">
        <f t="array" aca="1" ref="B10" ca="1">IFERROR(SMALL(IF(intervenant=B$2,date*1,""),ROW(A8)),"")</f>
        <v>42837</v>
      </c>
      <c r="C10" s="12" t="str">
        <f t="array" aca="1" ref="C10" ca="1">IF(B10="","",INDEX(lieu,SMALL(IF((date*1=B10)*(intervenant=B$2),ROW(lieu)-1),COUNTIF(B$3:B10,B10))))</f>
        <v>Bienne</v>
      </c>
      <c r="D10" s="10">
        <f t="array" aca="1" ref="D10" ca="1">IFERROR(SMALL(IF(intervenant=D$2,date*1,""),ROW(C8)),"")</f>
        <v>42890</v>
      </c>
      <c r="E10" s="12" t="str">
        <f t="array" aca="1" ref="E10" ca="1">IF(D10="","",INDEX(lieu,SMALL(IF((date*1=D10)*(intervenant=D$2),ROW(lieu)-1),COUNTIF(D$3:D10,D10))))</f>
        <v>Bienne</v>
      </c>
      <c r="F10" s="10">
        <f t="array" aca="1" ref="F10" ca="1">IFERROR(SMALL(IF(intervenant=F$2,date*1,""),ROW(E8)),"")</f>
        <v>42841</v>
      </c>
      <c r="G10" s="12" t="str">
        <f t="array" aca="1" ref="G10" ca="1">IF(F10="","",INDEX(lieu,SMALL(IF((date*1=F10)*(intervenant=F$2),ROW(lieu)-1),COUNTIF(F$3:F10,F10))))</f>
        <v>Bienne</v>
      </c>
      <c r="H10" s="10" t="str">
        <f t="array" aca="1" ref="H10" ca="1">IFERROR(SMALL(IF(intervenant=H$2,date*1,""),ROW(G8)),"")</f>
        <v/>
      </c>
      <c r="I10" s="12" t="str">
        <f t="array" aca="1" ref="I10" ca="1">IF(H10="","",INDEX(lieu,SMALL(IF((date*1=H10)*(intervenant=H$2),ROW(lieu)-1),COUNTIF(H$3:H10,H10))))</f>
        <v/>
      </c>
      <c r="J10" s="10" t="str">
        <f t="array" aca="1" ref="J10" ca="1">IFERROR(SMALL(IF(intervenant=J$2,date*1,""),ROW(I8)),"")</f>
        <v/>
      </c>
      <c r="K10" s="12" t="str">
        <f t="array" aca="1" ref="K10" ca="1">IF(J10="","",INDEX(lieu,SMALL(IF((date*1=J10)*(intervenant=J$2),ROW(lieu)-1),COUNTIF(J$3:J10,J10))))</f>
        <v/>
      </c>
      <c r="L10" s="10" t="str">
        <f t="array" aca="1" ref="L10" ca="1">IFERROR(SMALL(IF(intervenant=L$2,date*1,""),ROW(K8)),"")</f>
        <v/>
      </c>
      <c r="M10" s="12" t="str">
        <f t="array" aca="1" ref="M10" ca="1">IF(L10="","",INDEX(lieu,SMALL(IF((date*1=L10)*(intervenant=L$2),ROW(lieu)-1),COUNTIF(L$3:L10,L10))))</f>
        <v/>
      </c>
      <c r="N10" s="10" t="str">
        <f t="array" aca="1" ref="N10" ca="1">IFERROR(SMALL(IF(intervenant=N$2,date*1,""),ROW(M8)),"")</f>
        <v/>
      </c>
      <c r="O10" s="12" t="str">
        <f t="array" aca="1" ref="O10" ca="1">IF(N10="","",INDEX(lieu,SMALL(IF((date*1=N10)*(intervenant=N$2),ROW(lieu)-1),COUNTIF(N$3:N10,N10))))</f>
        <v/>
      </c>
      <c r="P10" s="10" t="str">
        <f t="array" aca="1" ref="P10" ca="1">IF(P$2="","",IFERROR(SMALL(IF(intervenant=P$2,date*1,""),ROW(O8)),""))</f>
        <v/>
      </c>
      <c r="Q10" s="12" t="str">
        <f t="array" aca="1" ref="Q10" ca="1">IF(P10="","",INDEX(lieu,SMALL(IF((date*1=P10)*(intervenant=P$2),ROW(lieu)-1),COUNTIF(P$3:P10,P10))))</f>
        <v/>
      </c>
      <c r="R10" s="10" t="str">
        <f t="array" aca="1" ref="R10" ca="1">IF(R$2="","",IFERROR(SMALL(IF(intervenant=R$2,date*1,""),ROW(Q8)),""))</f>
        <v/>
      </c>
      <c r="S10" s="12" t="str">
        <f t="array" aca="1" ref="S10" ca="1">IF(R10="","",INDEX(lieu,SMALL(IF((date*1=R10)*(intervenant=R$2),ROW(lieu)-1),COUNTIF(R$3:R10,R10))))</f>
        <v/>
      </c>
      <c r="T10" s="10" t="str">
        <f t="array" aca="1" ref="T10" ca="1">IF(T$2="","",IFERROR(SMALL(IF(intervenant=T$2,date*1,""),ROW(S8)),""))</f>
        <v/>
      </c>
      <c r="U10" s="12" t="str">
        <f t="array" aca="1" ref="U10" ca="1">IF(T10="","",INDEX(lieu,SMALL(IF((date*1=T10)*(intervenant=T$2),ROW(lieu)-1),COUNTIF(T$3:T10,T10))))</f>
        <v/>
      </c>
      <c r="V10" s="10" t="str">
        <f t="array" aca="1" ref="V10" ca="1">IF(V$2="","",IFERROR(SMALL(IF(intervenant=V$2,date*1,""),ROW(U8)),""))</f>
        <v/>
      </c>
      <c r="W10" s="12" t="str">
        <f t="array" aca="1" ref="W10" ca="1">IF(V10="","",INDEX(lieu,SMALL(IF((date*1=V10)*(intervenant=V$2),ROW(lieu)-1),COUNTIF(V$3:V10,V10))))</f>
        <v/>
      </c>
      <c r="X10" s="10" t="str">
        <f t="array" aca="1" ref="X10" ca="1">IF(X$2="","",IFERROR(SMALL(IF(intervenant=X$2,date*1,""),ROW(W8)),""))</f>
        <v/>
      </c>
      <c r="Y10" s="12" t="str">
        <f t="array" aca="1" ref="Y10" ca="1">IF(X10="","",INDEX(lieu,SMALL(IF((date*1=X10)*(intervenant=X$2),ROW(lieu)-1),COUNTIF(X$3:X10,X10))))</f>
        <v/>
      </c>
      <c r="Z10" s="10" t="str">
        <f t="array" aca="1" ref="Z10" ca="1">IF(Z$2="","",IFERROR(SMALL(IF(intervenant=Z$2,date*1,""),ROW(Y8)),""))</f>
        <v/>
      </c>
      <c r="AA10" s="12" t="str">
        <f t="array" aca="1" ref="AA10" ca="1">IF(Z10="","",INDEX(lieu,SMALL(IF((date*1=Z10)*(intervenant=Z$2),ROW(lieu)-1),COUNTIF(Z$3:Z10,Z10))))</f>
        <v/>
      </c>
      <c r="AB10" t="str">
        <f t="array" aca="1" ref="AB10" ca="1">IF(ROW(A9)&gt;SUM(IF(intervenant&lt;&gt;"",1/COUNTIF(intervenant,intervenant))),"",INDEX(intervenant,MIN(IF(intervenant&lt;&gt;"",IF(COUNTIF(AB$1:AB9,intervenant)=0,ROW(intervenant)-1)))))</f>
        <v>LnR + collègues alémaniques</v>
      </c>
    </row>
    <row r="11" spans="2:28">
      <c r="B11" s="10">
        <f t="array" aca="1" ref="B11" ca="1">IFERROR(SMALL(IF(intervenant=B$2,date*1,""),ROW(A9)),"")</f>
        <v>42839</v>
      </c>
      <c r="C11" s="12" t="str">
        <f t="array" aca="1" ref="C11" ca="1">IF(B11="","",INDEX(lieu,SMALL(IF((date*1=B11)*(intervenant=B$2),ROW(lieu)-1),COUNTIF(B$3:B11,B11))))</f>
        <v>Bienne</v>
      </c>
      <c r="D11" s="10">
        <f t="array" aca="1" ref="D11" ca="1">IFERROR(SMALL(IF(intervenant=D$2,date*1,""),ROW(C9)),"")</f>
        <v>42911</v>
      </c>
      <c r="E11" s="12" t="str">
        <f t="array" aca="1" ref="E11" ca="1">IF(D11="","",INDEX(lieu,SMALL(IF((date*1=D11)*(intervenant=D$2),ROW(lieu)-1),COUNTIF(D$3:D11,D11))))</f>
        <v>Bienne</v>
      </c>
      <c r="F11" s="10">
        <f t="array" aca="1" ref="F11" ca="1">IFERROR(SMALL(IF(intervenant=F$2,date*1,""),ROW(E9)),"")</f>
        <v>42855</v>
      </c>
      <c r="G11" s="12" t="str">
        <f t="array" aca="1" ref="G11" ca="1">IF(F11="","",INDEX(lieu,SMALL(IF((date*1=F11)*(intervenant=F$2),ROW(lieu)-1),COUNTIF(F$3:F11,F11))))</f>
        <v>Nidau</v>
      </c>
      <c r="H11" s="10" t="str">
        <f t="array" aca="1" ref="H11" ca="1">IFERROR(SMALL(IF(intervenant=H$2,date*1,""),ROW(G9)),"")</f>
        <v/>
      </c>
      <c r="I11" s="12" t="str">
        <f t="array" aca="1" ref="I11" ca="1">IF(H11="","",INDEX(lieu,SMALL(IF((date*1=H11)*(intervenant=H$2),ROW(lieu)-1),COUNTIF(H$3:H11,H11))))</f>
        <v/>
      </c>
      <c r="J11" s="10" t="str">
        <f t="array" aca="1" ref="J11" ca="1">IFERROR(SMALL(IF(intervenant=J$2,date*1,""),ROW(I9)),"")</f>
        <v/>
      </c>
      <c r="K11" s="12" t="str">
        <f t="array" aca="1" ref="K11" ca="1">IF(J11="","",INDEX(lieu,SMALL(IF((date*1=J11)*(intervenant=J$2),ROW(lieu)-1),COUNTIF(J$3:J11,J11))))</f>
        <v/>
      </c>
      <c r="L11" s="10" t="str">
        <f t="array" aca="1" ref="L11" ca="1">IFERROR(SMALL(IF(intervenant=L$2,date*1,""),ROW(K9)),"")</f>
        <v/>
      </c>
      <c r="M11" s="12" t="str">
        <f t="array" aca="1" ref="M11" ca="1">IF(L11="","",INDEX(lieu,SMALL(IF((date*1=L11)*(intervenant=L$2),ROW(lieu)-1),COUNTIF(L$3:L11,L11))))</f>
        <v/>
      </c>
      <c r="N11" s="10" t="str">
        <f t="array" aca="1" ref="N11" ca="1">IFERROR(SMALL(IF(intervenant=N$2,date*1,""),ROW(M9)),"")</f>
        <v/>
      </c>
      <c r="O11" s="12" t="str">
        <f t="array" aca="1" ref="O11" ca="1">IF(N11="","",INDEX(lieu,SMALL(IF((date*1=N11)*(intervenant=N$2),ROW(lieu)-1),COUNTIF(N$3:N11,N11))))</f>
        <v/>
      </c>
      <c r="P11" s="10" t="str">
        <f t="array" aca="1" ref="P11" ca="1">IF(P$2="","",IFERROR(SMALL(IF(intervenant=P$2,date*1,""),ROW(O9)),""))</f>
        <v/>
      </c>
      <c r="Q11" s="12" t="str">
        <f t="array" aca="1" ref="Q11" ca="1">IF(P11="","",INDEX(lieu,SMALL(IF((date*1=P11)*(intervenant=P$2),ROW(lieu)-1),COUNTIF(P$3:P11,P11))))</f>
        <v/>
      </c>
      <c r="R11" s="10" t="str">
        <f t="array" aca="1" ref="R11" ca="1">IF(R$2="","",IFERROR(SMALL(IF(intervenant=R$2,date*1,""),ROW(Q9)),""))</f>
        <v/>
      </c>
      <c r="S11" s="12" t="str">
        <f t="array" aca="1" ref="S11" ca="1">IF(R11="","",INDEX(lieu,SMALL(IF((date*1=R11)*(intervenant=R$2),ROW(lieu)-1),COUNTIF(R$3:R11,R11))))</f>
        <v/>
      </c>
      <c r="T11" s="10" t="str">
        <f t="array" aca="1" ref="T11" ca="1">IF(T$2="","",IFERROR(SMALL(IF(intervenant=T$2,date*1,""),ROW(S9)),""))</f>
        <v/>
      </c>
      <c r="U11" s="12" t="str">
        <f t="array" aca="1" ref="U11" ca="1">IF(T11="","",INDEX(lieu,SMALL(IF((date*1=T11)*(intervenant=T$2),ROW(lieu)-1),COUNTIF(T$3:T11,T11))))</f>
        <v/>
      </c>
      <c r="V11" s="10" t="str">
        <f t="array" aca="1" ref="V11" ca="1">IF(V$2="","",IFERROR(SMALL(IF(intervenant=V$2,date*1,""),ROW(U9)),""))</f>
        <v/>
      </c>
      <c r="W11" s="12" t="str">
        <f t="array" aca="1" ref="W11" ca="1">IF(V11="","",INDEX(lieu,SMALL(IF((date*1=V11)*(intervenant=V$2),ROW(lieu)-1),COUNTIF(V$3:V11,V11))))</f>
        <v/>
      </c>
      <c r="X11" s="10" t="str">
        <f t="array" aca="1" ref="X11" ca="1">IF(X$2="","",IFERROR(SMALL(IF(intervenant=X$2,date*1,""),ROW(W9)),""))</f>
        <v/>
      </c>
      <c r="Y11" s="12" t="str">
        <f t="array" aca="1" ref="Y11" ca="1">IF(X11="","",INDEX(lieu,SMALL(IF((date*1=X11)*(intervenant=X$2),ROW(lieu)-1),COUNTIF(X$3:X11,X11))))</f>
        <v/>
      </c>
      <c r="Z11" s="10" t="str">
        <f t="array" aca="1" ref="Z11" ca="1">IF(Z$2="","",IFERROR(SMALL(IF(intervenant=Z$2,date*1,""),ROW(Y9)),""))</f>
        <v/>
      </c>
      <c r="AA11" s="12" t="str">
        <f t="array" aca="1" ref="AA11" ca="1">IF(Z11="","",INDEX(lieu,SMALL(IF((date*1=Z11)*(intervenant=Z$2),ROW(lieu)-1),COUNTIF(Z$3:Z11,Z11))))</f>
        <v/>
      </c>
      <c r="AB11" t="str">
        <f t="array" aca="1" ref="AB11" ca="1">IF(ROW(A10)&gt;SUM(IF(intervenant&lt;&gt;"",1/COUNTIF(intervenant,intervenant))),"",INDEX(intervenant,MIN(IF(intervenant&lt;&gt;"",IF(COUNTIF(AB$1:AB10,intervenant)=0,ROW(intervenant)-1)))))</f>
        <v/>
      </c>
    </row>
    <row r="12" spans="2:28">
      <c r="B12" s="10">
        <f t="array" aca="1" ref="B12" ca="1">IFERROR(SMALL(IF(intervenant=B$2,date*1,""),ROW(A10)),"")</f>
        <v>42862</v>
      </c>
      <c r="C12" s="12" t="str">
        <f t="array" aca="1" ref="C12" ca="1">IF(B12="","",INDEX(lieu,SMALL(IF((date*1=B12)*(intervenant=B$2),ROW(lieu)-1),COUNTIF(B$3:B12,B12))))</f>
        <v>Nidau</v>
      </c>
      <c r="D12" s="10">
        <f t="array" aca="1" ref="D12" ca="1">IFERROR(SMALL(IF(intervenant=D$2,date*1,""),ROW(C10)),"")</f>
        <v>42939</v>
      </c>
      <c r="E12" s="12" t="str">
        <f t="array" aca="1" ref="E12" ca="1">IF(D12="","",INDEX(lieu,SMALL(IF((date*1=D12)*(intervenant=D$2),ROW(lieu)-1),COUNTIF(D$3:D12,D12))))</f>
        <v>Bienne</v>
      </c>
      <c r="F12" s="10">
        <f t="array" aca="1" ref="F12" ca="1">IFERROR(SMALL(IF(intervenant=F$2,date*1,""),ROW(E10)),"")</f>
        <v>42869</v>
      </c>
      <c r="G12" s="12" t="str">
        <f t="array" aca="1" ref="G12" ca="1">IF(F12="","",INDEX(lieu,SMALL(IF((date*1=F12)*(intervenant=F$2),ROW(lieu)-1),COUNTIF(F$3:F12,F12))))</f>
        <v>Nidau</v>
      </c>
      <c r="H12" s="10" t="str">
        <f t="array" aca="1" ref="H12" ca="1">IFERROR(SMALL(IF(intervenant=H$2,date*1,""),ROW(G10)),"")</f>
        <v/>
      </c>
      <c r="I12" s="12" t="str">
        <f t="array" aca="1" ref="I12" ca="1">IF(H12="","",INDEX(lieu,SMALL(IF((date*1=H12)*(intervenant=H$2),ROW(lieu)-1),COUNTIF(H$3:H12,H12))))</f>
        <v/>
      </c>
      <c r="J12" s="10" t="str">
        <f t="array" aca="1" ref="J12" ca="1">IFERROR(SMALL(IF(intervenant=J$2,date*1,""),ROW(I10)),"")</f>
        <v/>
      </c>
      <c r="K12" s="12" t="str">
        <f t="array" aca="1" ref="K12" ca="1">IF(J12="","",INDEX(lieu,SMALL(IF((date*1=J12)*(intervenant=J$2),ROW(lieu)-1),COUNTIF(J$3:J12,J12))))</f>
        <v/>
      </c>
      <c r="L12" s="10" t="str">
        <f t="array" aca="1" ref="L12" ca="1">IFERROR(SMALL(IF(intervenant=L$2,date*1,""),ROW(K10)),"")</f>
        <v/>
      </c>
      <c r="M12" s="12" t="str">
        <f t="array" aca="1" ref="M12" ca="1">IF(L12="","",INDEX(lieu,SMALL(IF((date*1=L12)*(intervenant=L$2),ROW(lieu)-1),COUNTIF(L$3:L12,L12))))</f>
        <v/>
      </c>
      <c r="N12" s="10" t="str">
        <f t="array" aca="1" ref="N12" ca="1">IFERROR(SMALL(IF(intervenant=N$2,date*1,""),ROW(M10)),"")</f>
        <v/>
      </c>
      <c r="O12" s="12" t="str">
        <f t="array" aca="1" ref="O12" ca="1">IF(N12="","",INDEX(lieu,SMALL(IF((date*1=N12)*(intervenant=N$2),ROW(lieu)-1),COUNTIF(N$3:N12,N12))))</f>
        <v/>
      </c>
      <c r="P12" s="10" t="str">
        <f t="array" aca="1" ref="P12" ca="1">IF(P$2="","",IFERROR(SMALL(IF(intervenant=P$2,date*1,""),ROW(O10)),""))</f>
        <v/>
      </c>
      <c r="Q12" s="12" t="str">
        <f t="array" aca="1" ref="Q12" ca="1">IF(P12="","",INDEX(lieu,SMALL(IF((date*1=P12)*(intervenant=P$2),ROW(lieu)-1),COUNTIF(P$3:P12,P12))))</f>
        <v/>
      </c>
      <c r="R12" s="10" t="str">
        <f t="array" aca="1" ref="R12" ca="1">IF(R$2="","",IFERROR(SMALL(IF(intervenant=R$2,date*1,""),ROW(Q10)),""))</f>
        <v/>
      </c>
      <c r="S12" s="12" t="str">
        <f t="array" aca="1" ref="S12" ca="1">IF(R12="","",INDEX(lieu,SMALL(IF((date*1=R12)*(intervenant=R$2),ROW(lieu)-1),COUNTIF(R$3:R12,R12))))</f>
        <v/>
      </c>
      <c r="T12" s="10" t="str">
        <f t="array" aca="1" ref="T12" ca="1">IF(T$2="","",IFERROR(SMALL(IF(intervenant=T$2,date*1,""),ROW(S10)),""))</f>
        <v/>
      </c>
      <c r="U12" s="12" t="str">
        <f t="array" aca="1" ref="U12" ca="1">IF(T12="","",INDEX(lieu,SMALL(IF((date*1=T12)*(intervenant=T$2),ROW(lieu)-1),COUNTIF(T$3:T12,T12))))</f>
        <v/>
      </c>
      <c r="V12" s="10" t="str">
        <f t="array" aca="1" ref="V12" ca="1">IF(V$2="","",IFERROR(SMALL(IF(intervenant=V$2,date*1,""),ROW(U10)),""))</f>
        <v/>
      </c>
      <c r="W12" s="12" t="str">
        <f t="array" aca="1" ref="W12" ca="1">IF(V12="","",INDEX(lieu,SMALL(IF((date*1=V12)*(intervenant=V$2),ROW(lieu)-1),COUNTIF(V$3:V12,V12))))</f>
        <v/>
      </c>
      <c r="X12" s="10" t="str">
        <f t="array" aca="1" ref="X12" ca="1">IF(X$2="","",IFERROR(SMALL(IF(intervenant=X$2,date*1,""),ROW(W10)),""))</f>
        <v/>
      </c>
      <c r="Y12" s="12" t="str">
        <f t="array" aca="1" ref="Y12" ca="1">IF(X12="","",INDEX(lieu,SMALL(IF((date*1=X12)*(intervenant=X$2),ROW(lieu)-1),COUNTIF(X$3:X12,X12))))</f>
        <v/>
      </c>
      <c r="Z12" s="10" t="str">
        <f t="array" aca="1" ref="Z12" ca="1">IF(Z$2="","",IFERROR(SMALL(IF(intervenant=Z$2,date*1,""),ROW(Y10)),""))</f>
        <v/>
      </c>
      <c r="AA12" s="12" t="str">
        <f t="array" aca="1" ref="AA12" ca="1">IF(Z12="","",INDEX(lieu,SMALL(IF((date*1=Z12)*(intervenant=Z$2),ROW(lieu)-1),COUNTIF(Z$3:Z12,Z12))))</f>
        <v/>
      </c>
      <c r="AB12" t="str">
        <f t="array" aca="1" ref="AB12" ca="1">IF(ROW(A11)&gt;SUM(IF(intervenant&lt;&gt;"",1/COUNTIF(intervenant,intervenant))),"",INDEX(intervenant,MIN(IF(intervenant&lt;&gt;"",IF(COUNTIF(AB$1:AB11,intervenant)=0,ROW(intervenant)-1)))))</f>
        <v/>
      </c>
    </row>
    <row r="13" spans="2:28">
      <c r="B13" s="10">
        <f t="array" aca="1" ref="B13" ca="1">IFERROR(SMALL(IF(intervenant=B$2,date*1,""),ROW(A11)),"")</f>
        <v>42880</v>
      </c>
      <c r="C13" s="12" t="str">
        <f t="array" aca="1" ref="C13" ca="1">IF(B13="","",INDEX(lieu,SMALL(IF((date*1=B13)*(intervenant=B$2),ROW(lieu)-1),COUNTIF(B$3:B13,B13))))</f>
        <v>Bienne</v>
      </c>
      <c r="D13" s="10" t="str">
        <f t="array" aca="1" ref="D13" ca="1">IFERROR(SMALL(IF(intervenant=D$2,date*1,""),ROW(C11)),"")</f>
        <v/>
      </c>
      <c r="E13" s="12" t="str">
        <f t="array" aca="1" ref="E13" ca="1">IF(D13="","",INDEX(lieu,SMALL(IF((date*1=D13)*(intervenant=D$2),ROW(lieu)-1),COUNTIF(D$3:D13,D13))))</f>
        <v/>
      </c>
      <c r="F13" s="10">
        <f t="array" aca="1" ref="F13" ca="1">IFERROR(SMALL(IF(intervenant=F$2,date*1,""),ROW(E11)),"")</f>
        <v>42872</v>
      </c>
      <c r="G13" s="12" t="str">
        <f t="array" aca="1" ref="G13" ca="1">IF(F13="","",INDEX(lieu,SMALL(IF((date*1=F13)*(intervenant=F$2),ROW(lieu)-1),COUNTIF(F$3:F13,F13))))</f>
        <v>Nidau</v>
      </c>
      <c r="H13" s="10" t="str">
        <f t="array" aca="1" ref="H13" ca="1">IFERROR(SMALL(IF(intervenant=H$2,date*1,""),ROW(G11)),"")</f>
        <v/>
      </c>
      <c r="I13" s="12" t="str">
        <f t="array" aca="1" ref="I13" ca="1">IF(H13="","",INDEX(lieu,SMALL(IF((date*1=H13)*(intervenant=H$2),ROW(lieu)-1),COUNTIF(H$3:H13,H13))))</f>
        <v/>
      </c>
      <c r="J13" s="10" t="str">
        <f t="array" aca="1" ref="J13" ca="1">IFERROR(SMALL(IF(intervenant=J$2,date*1,""),ROW(I11)),"")</f>
        <v/>
      </c>
      <c r="K13" s="12" t="str">
        <f t="array" aca="1" ref="K13" ca="1">IF(J13="","",INDEX(lieu,SMALL(IF((date*1=J13)*(intervenant=J$2),ROW(lieu)-1),COUNTIF(J$3:J13,J13))))</f>
        <v/>
      </c>
      <c r="L13" s="10" t="str">
        <f t="array" aca="1" ref="L13" ca="1">IFERROR(SMALL(IF(intervenant=L$2,date*1,""),ROW(K11)),"")</f>
        <v/>
      </c>
      <c r="M13" s="12" t="str">
        <f t="array" aca="1" ref="M13" ca="1">IF(L13="","",INDEX(lieu,SMALL(IF((date*1=L13)*(intervenant=L$2),ROW(lieu)-1),COUNTIF(L$3:L13,L13))))</f>
        <v/>
      </c>
      <c r="N13" s="10" t="str">
        <f t="array" aca="1" ref="N13" ca="1">IFERROR(SMALL(IF(intervenant=N$2,date*1,""),ROW(M11)),"")</f>
        <v/>
      </c>
      <c r="O13" s="12" t="str">
        <f t="array" aca="1" ref="O13" ca="1">IF(N13="","",INDEX(lieu,SMALL(IF((date*1=N13)*(intervenant=N$2),ROW(lieu)-1),COUNTIF(N$3:N13,N13))))</f>
        <v/>
      </c>
      <c r="P13" s="10" t="str">
        <f t="array" aca="1" ref="P13" ca="1">IF(P$2="","",IFERROR(SMALL(IF(intervenant=P$2,date*1,""),ROW(O11)),""))</f>
        <v/>
      </c>
      <c r="Q13" s="12" t="str">
        <f t="array" aca="1" ref="Q13" ca="1">IF(P13="","",INDEX(lieu,SMALL(IF((date*1=P13)*(intervenant=P$2),ROW(lieu)-1),COUNTIF(P$3:P13,P13))))</f>
        <v/>
      </c>
      <c r="R13" s="10" t="str">
        <f t="array" aca="1" ref="R13" ca="1">IF(R$2="","",IFERROR(SMALL(IF(intervenant=R$2,date*1,""),ROW(Q11)),""))</f>
        <v/>
      </c>
      <c r="S13" s="12" t="str">
        <f t="array" aca="1" ref="S13" ca="1">IF(R13="","",INDEX(lieu,SMALL(IF((date*1=R13)*(intervenant=R$2),ROW(lieu)-1),COUNTIF(R$3:R13,R13))))</f>
        <v/>
      </c>
      <c r="T13" s="10" t="str">
        <f t="array" aca="1" ref="T13" ca="1">IF(T$2="","",IFERROR(SMALL(IF(intervenant=T$2,date*1,""),ROW(S11)),""))</f>
        <v/>
      </c>
      <c r="U13" s="12" t="str">
        <f t="array" aca="1" ref="U13" ca="1">IF(T13="","",INDEX(lieu,SMALL(IF((date*1=T13)*(intervenant=T$2),ROW(lieu)-1),COUNTIF(T$3:T13,T13))))</f>
        <v/>
      </c>
      <c r="V13" s="10" t="str">
        <f t="array" aca="1" ref="V13" ca="1">IF(V$2="","",IFERROR(SMALL(IF(intervenant=V$2,date*1,""),ROW(U11)),""))</f>
        <v/>
      </c>
      <c r="W13" s="12" t="str">
        <f t="array" aca="1" ref="W13" ca="1">IF(V13="","",INDEX(lieu,SMALL(IF((date*1=V13)*(intervenant=V$2),ROW(lieu)-1),COUNTIF(V$3:V13,V13))))</f>
        <v/>
      </c>
      <c r="X13" s="10" t="str">
        <f t="array" aca="1" ref="X13" ca="1">IF(X$2="","",IFERROR(SMALL(IF(intervenant=X$2,date*1,""),ROW(W11)),""))</f>
        <v/>
      </c>
      <c r="Y13" s="12" t="str">
        <f t="array" aca="1" ref="Y13" ca="1">IF(X13="","",INDEX(lieu,SMALL(IF((date*1=X13)*(intervenant=X$2),ROW(lieu)-1),COUNTIF(X$3:X13,X13))))</f>
        <v/>
      </c>
      <c r="Z13" s="10" t="str">
        <f t="array" aca="1" ref="Z13" ca="1">IF(Z$2="","",IFERROR(SMALL(IF(intervenant=Z$2,date*1,""),ROW(Y11)),""))</f>
        <v/>
      </c>
      <c r="AA13" s="12" t="str">
        <f t="array" aca="1" ref="AA13" ca="1">IF(Z13="","",INDEX(lieu,SMALL(IF((date*1=Z13)*(intervenant=Z$2),ROW(lieu)-1),COUNTIF(Z$3:Z13,Z13))))</f>
        <v/>
      </c>
      <c r="AB13" t="str">
        <f t="array" aca="1" ref="AB13" ca="1">IF(ROW(A12)&gt;SUM(IF(intervenant&lt;&gt;"",1/COUNTIF(intervenant,intervenant))),"",INDEX(intervenant,MIN(IF(intervenant&lt;&gt;"",IF(COUNTIF(AB$1:AB12,intervenant)=0,ROW(intervenant)-1)))))</f>
        <v/>
      </c>
    </row>
    <row r="14" spans="2:28">
      <c r="B14" s="10">
        <f t="array" aca="1" ref="B14" ca="1">IFERROR(SMALL(IF(intervenant=B$2,date*1,""),ROW(A12)),"")</f>
        <v>42904</v>
      </c>
      <c r="C14" s="12" t="str">
        <f t="array" aca="1" ref="C14" ca="1">IF(B14="","",INDEX(lieu,SMALL(IF((date*1=B14)*(intervenant=B$2),ROW(lieu)-1),COUNTIF(B$3:B14,B14))))</f>
        <v>Bienne</v>
      </c>
      <c r="D14" s="10" t="str">
        <f t="array" aca="1" ref="D14" ca="1">IFERROR(SMALL(IF(intervenant=D$2,date*1,""),ROW(C12)),"")</f>
        <v/>
      </c>
      <c r="E14" s="12" t="str">
        <f t="array" aca="1" ref="E14" ca="1">IF(D14="","",INDEX(lieu,SMALL(IF((date*1=D14)*(intervenant=D$2),ROW(lieu)-1),COUNTIF(D$3:D14,D14))))</f>
        <v/>
      </c>
      <c r="F14" s="10">
        <f t="array" aca="1" ref="F14" ca="1">IFERROR(SMALL(IF(intervenant=F$2,date*1,""),ROW(E12)),"")</f>
        <v>42907</v>
      </c>
      <c r="G14" s="12" t="str">
        <f t="array" aca="1" ref="G14" ca="1">IF(F14="","",INDEX(lieu,SMALL(IF((date*1=F14)*(intervenant=F$2),ROW(lieu)-1),COUNTIF(F$3:F14,F14))))</f>
        <v>Nidau</v>
      </c>
      <c r="H14" s="10" t="str">
        <f t="array" aca="1" ref="H14" ca="1">IFERROR(SMALL(IF(intervenant=H$2,date*1,""),ROW(G12)),"")</f>
        <v/>
      </c>
      <c r="I14" s="12" t="str">
        <f t="array" aca="1" ref="I14" ca="1">IF(H14="","",INDEX(lieu,SMALL(IF((date*1=H14)*(intervenant=H$2),ROW(lieu)-1),COUNTIF(H$3:H14,H14))))</f>
        <v/>
      </c>
      <c r="J14" s="10" t="str">
        <f t="array" aca="1" ref="J14" ca="1">IFERROR(SMALL(IF(intervenant=J$2,date*1,""),ROW(I12)),"")</f>
        <v/>
      </c>
      <c r="K14" s="12" t="str">
        <f t="array" aca="1" ref="K14" ca="1">IF(J14="","",INDEX(lieu,SMALL(IF((date*1=J14)*(intervenant=J$2),ROW(lieu)-1),COUNTIF(J$3:J14,J14))))</f>
        <v/>
      </c>
      <c r="L14" s="10" t="str">
        <f t="array" aca="1" ref="L14" ca="1">IFERROR(SMALL(IF(intervenant=L$2,date*1,""),ROW(K12)),"")</f>
        <v/>
      </c>
      <c r="M14" s="12" t="str">
        <f t="array" aca="1" ref="M14" ca="1">IF(L14="","",INDEX(lieu,SMALL(IF((date*1=L14)*(intervenant=L$2),ROW(lieu)-1),COUNTIF(L$3:L14,L14))))</f>
        <v/>
      </c>
      <c r="N14" s="10" t="str">
        <f t="array" aca="1" ref="N14" ca="1">IFERROR(SMALL(IF(intervenant=N$2,date*1,""),ROW(M12)),"")</f>
        <v/>
      </c>
      <c r="O14" s="12" t="str">
        <f t="array" aca="1" ref="O14" ca="1">IF(N14="","",INDEX(lieu,SMALL(IF((date*1=N14)*(intervenant=N$2),ROW(lieu)-1),COUNTIF(N$3:N14,N14))))</f>
        <v/>
      </c>
      <c r="P14" s="10" t="str">
        <f t="array" aca="1" ref="P14" ca="1">IF(P$2="","",IFERROR(SMALL(IF(intervenant=P$2,date*1,""),ROW(O12)),""))</f>
        <v/>
      </c>
      <c r="Q14" s="12" t="str">
        <f t="array" aca="1" ref="Q14" ca="1">IF(P14="","",INDEX(lieu,SMALL(IF((date*1=P14)*(intervenant=P$2),ROW(lieu)-1),COUNTIF(P$3:P14,P14))))</f>
        <v/>
      </c>
      <c r="R14" s="10" t="str">
        <f t="array" aca="1" ref="R14" ca="1">IF(R$2="","",IFERROR(SMALL(IF(intervenant=R$2,date*1,""),ROW(Q12)),""))</f>
        <v/>
      </c>
      <c r="S14" s="12" t="str">
        <f t="array" aca="1" ref="S14" ca="1">IF(R14="","",INDEX(lieu,SMALL(IF((date*1=R14)*(intervenant=R$2),ROW(lieu)-1),COUNTIF(R$3:R14,R14))))</f>
        <v/>
      </c>
      <c r="T14" s="10" t="str">
        <f t="array" aca="1" ref="T14" ca="1">IF(T$2="","",IFERROR(SMALL(IF(intervenant=T$2,date*1,""),ROW(S12)),""))</f>
        <v/>
      </c>
      <c r="U14" s="12" t="str">
        <f t="array" aca="1" ref="U14" ca="1">IF(T14="","",INDEX(lieu,SMALL(IF((date*1=T14)*(intervenant=T$2),ROW(lieu)-1),COUNTIF(T$3:T14,T14))))</f>
        <v/>
      </c>
      <c r="V14" s="10" t="str">
        <f t="array" aca="1" ref="V14" ca="1">IF(V$2="","",IFERROR(SMALL(IF(intervenant=V$2,date*1,""),ROW(U12)),""))</f>
        <v/>
      </c>
      <c r="W14" s="12" t="str">
        <f t="array" aca="1" ref="W14" ca="1">IF(V14="","",INDEX(lieu,SMALL(IF((date*1=V14)*(intervenant=V$2),ROW(lieu)-1),COUNTIF(V$3:V14,V14))))</f>
        <v/>
      </c>
      <c r="X14" s="10" t="str">
        <f t="array" aca="1" ref="X14" ca="1">IF(X$2="","",IFERROR(SMALL(IF(intervenant=X$2,date*1,""),ROW(W12)),""))</f>
        <v/>
      </c>
      <c r="Y14" s="12" t="str">
        <f t="array" aca="1" ref="Y14" ca="1">IF(X14="","",INDEX(lieu,SMALL(IF((date*1=X14)*(intervenant=X$2),ROW(lieu)-1),COUNTIF(X$3:X14,X14))))</f>
        <v/>
      </c>
      <c r="Z14" s="10" t="str">
        <f t="array" aca="1" ref="Z14" ca="1">IF(Z$2="","",IFERROR(SMALL(IF(intervenant=Z$2,date*1,""),ROW(Y12)),""))</f>
        <v/>
      </c>
      <c r="AA14" s="12" t="str">
        <f t="array" aca="1" ref="AA14" ca="1">IF(Z14="","",INDEX(lieu,SMALL(IF((date*1=Z14)*(intervenant=Z$2),ROW(lieu)-1),COUNTIF(Z$3:Z14,Z14))))</f>
        <v/>
      </c>
      <c r="AB14" t="str">
        <f t="array" aca="1" ref="AB14" ca="1">IF(ROW(A13)&gt;SUM(IF(intervenant&lt;&gt;"",1/COUNTIF(intervenant,intervenant))),"",INDEX(intervenant,MIN(IF(intervenant&lt;&gt;"",IF(COUNTIF(AB$1:AB13,intervenant)=0,ROW(intervenant)-1)))))</f>
        <v/>
      </c>
    </row>
    <row r="15" spans="2:28">
      <c r="B15" s="10">
        <f t="array" aca="1" ref="B15" ca="1">IFERROR(SMALL(IF(intervenant=B$2,date*1,""),ROW(A13)),"")</f>
        <v>42918</v>
      </c>
      <c r="C15" s="12" t="str">
        <f t="array" aca="1" ref="C15" ca="1">IF(B15="","",INDEX(lieu,SMALL(IF((date*1=B15)*(intervenant=B$2),ROW(lieu)-1),COUNTIF(B$3:B15,B15))))</f>
        <v>Bienne</v>
      </c>
      <c r="D15" s="10" t="str">
        <f t="array" aca="1" ref="D15" ca="1">IFERROR(SMALL(IF(intervenant=D$2,date*1,""),ROW(C13)),"")</f>
        <v/>
      </c>
      <c r="E15" s="12" t="str">
        <f t="array" aca="1" ref="E15" ca="1">IF(D15="","",INDEX(lieu,SMALL(IF((date*1=D15)*(intervenant=D$2),ROW(lieu)-1),COUNTIF(D$3:D15,D15))))</f>
        <v/>
      </c>
      <c r="F15" s="10">
        <f t="array" aca="1" ref="F15" ca="1">IFERROR(SMALL(IF(intervenant=F$2,date*1,""),ROW(E13)),"")</f>
        <v>42960</v>
      </c>
      <c r="G15" s="12" t="str">
        <f t="array" aca="1" ref="G15" ca="1">IF(F15="","",INDEX(lieu,SMALL(IF((date*1=F15)*(intervenant=F$2),ROW(lieu)-1),COUNTIF(F$3:F15,F15))))</f>
        <v>Bienne</v>
      </c>
      <c r="H15" s="10" t="str">
        <f t="array" aca="1" ref="H15" ca="1">IFERROR(SMALL(IF(intervenant=H$2,date*1,""),ROW(G13)),"")</f>
        <v/>
      </c>
      <c r="I15" s="12" t="str">
        <f t="array" aca="1" ref="I15" ca="1">IF(H15="","",INDEX(lieu,SMALL(IF((date*1=H15)*(intervenant=H$2),ROW(lieu)-1),COUNTIF(H$3:H15,H15))))</f>
        <v/>
      </c>
      <c r="J15" s="10" t="str">
        <f t="array" aca="1" ref="J15" ca="1">IFERROR(SMALL(IF(intervenant=J$2,date*1,""),ROW(I13)),"")</f>
        <v/>
      </c>
      <c r="K15" s="12" t="str">
        <f t="array" aca="1" ref="K15" ca="1">IF(J15="","",INDEX(lieu,SMALL(IF((date*1=J15)*(intervenant=J$2),ROW(lieu)-1),COUNTIF(J$3:J15,J15))))</f>
        <v/>
      </c>
      <c r="L15" s="10" t="str">
        <f t="array" aca="1" ref="L15" ca="1">IFERROR(SMALL(IF(intervenant=L$2,date*1,""),ROW(K13)),"")</f>
        <v/>
      </c>
      <c r="M15" s="12" t="str">
        <f t="array" aca="1" ref="M15" ca="1">IF(L15="","",INDEX(lieu,SMALL(IF((date*1=L15)*(intervenant=L$2),ROW(lieu)-1),COUNTIF(L$3:L15,L15))))</f>
        <v/>
      </c>
      <c r="N15" s="10" t="str">
        <f t="array" aca="1" ref="N15" ca="1">IFERROR(SMALL(IF(intervenant=N$2,date*1,""),ROW(M13)),"")</f>
        <v/>
      </c>
      <c r="O15" s="12" t="str">
        <f t="array" aca="1" ref="O15" ca="1">IF(N15="","",INDEX(lieu,SMALL(IF((date*1=N15)*(intervenant=N$2),ROW(lieu)-1),COUNTIF(N$3:N15,N15))))</f>
        <v/>
      </c>
      <c r="P15" s="10" t="str">
        <f t="array" aca="1" ref="P15" ca="1">IF(P$2="","",IFERROR(SMALL(IF(intervenant=P$2,date*1,""),ROW(O13)),""))</f>
        <v/>
      </c>
      <c r="Q15" s="12" t="str">
        <f t="array" aca="1" ref="Q15" ca="1">IF(P15="","",INDEX(lieu,SMALL(IF((date*1=P15)*(intervenant=P$2),ROW(lieu)-1),COUNTIF(P$3:P15,P15))))</f>
        <v/>
      </c>
      <c r="R15" s="10" t="str">
        <f t="array" aca="1" ref="R15" ca="1">IF(R$2="","",IFERROR(SMALL(IF(intervenant=R$2,date*1,""),ROW(Q13)),""))</f>
        <v/>
      </c>
      <c r="S15" s="12" t="str">
        <f t="array" aca="1" ref="S15" ca="1">IF(R15="","",INDEX(lieu,SMALL(IF((date*1=R15)*(intervenant=R$2),ROW(lieu)-1),COUNTIF(R$3:R15,R15))))</f>
        <v/>
      </c>
      <c r="T15" s="10" t="str">
        <f t="array" aca="1" ref="T15" ca="1">IF(T$2="","",IFERROR(SMALL(IF(intervenant=T$2,date*1,""),ROW(S13)),""))</f>
        <v/>
      </c>
      <c r="U15" s="12" t="str">
        <f t="array" aca="1" ref="U15" ca="1">IF(T15="","",INDEX(lieu,SMALL(IF((date*1=T15)*(intervenant=T$2),ROW(lieu)-1),COUNTIF(T$3:T15,T15))))</f>
        <v/>
      </c>
      <c r="V15" s="10" t="str">
        <f t="array" aca="1" ref="V15" ca="1">IF(V$2="","",IFERROR(SMALL(IF(intervenant=V$2,date*1,""),ROW(U13)),""))</f>
        <v/>
      </c>
      <c r="W15" s="12" t="str">
        <f t="array" aca="1" ref="W15" ca="1">IF(V15="","",INDEX(lieu,SMALL(IF((date*1=V15)*(intervenant=V$2),ROW(lieu)-1),COUNTIF(V$3:V15,V15))))</f>
        <v/>
      </c>
      <c r="X15" s="10" t="str">
        <f t="array" aca="1" ref="X15" ca="1">IF(X$2="","",IFERROR(SMALL(IF(intervenant=X$2,date*1,""),ROW(W13)),""))</f>
        <v/>
      </c>
      <c r="Y15" s="12" t="str">
        <f t="array" aca="1" ref="Y15" ca="1">IF(X15="","",INDEX(lieu,SMALL(IF((date*1=X15)*(intervenant=X$2),ROW(lieu)-1),COUNTIF(X$3:X15,X15))))</f>
        <v/>
      </c>
      <c r="Z15" s="10" t="str">
        <f t="array" aca="1" ref="Z15" ca="1">IF(Z$2="","",IFERROR(SMALL(IF(intervenant=Z$2,date*1,""),ROW(Y13)),""))</f>
        <v/>
      </c>
      <c r="AA15" s="12" t="str">
        <f t="array" aca="1" ref="AA15" ca="1">IF(Z15="","",INDEX(lieu,SMALL(IF((date*1=Z15)*(intervenant=Z$2),ROW(lieu)-1),COUNTIF(Z$3:Z15,Z15))))</f>
        <v/>
      </c>
      <c r="AB15" t="str">
        <f t="array" aca="1" ref="AB15" ca="1">IF(ROW(A14)&gt;SUM(IF(intervenant&lt;&gt;"",1/COUNTIF(intervenant,intervenant))),"",INDEX(intervenant,MIN(IF(intervenant&lt;&gt;"",IF(COUNTIF(AB$1:AB14,intervenant)=0,ROW(intervenant)-1)))))</f>
        <v/>
      </c>
    </row>
    <row r="16" spans="2:28">
      <c r="B16" s="10">
        <f t="array" aca="1" ref="B16" ca="1">IFERROR(SMALL(IF(intervenant=B$2,date*1,""),ROW(A14)),"")</f>
        <v>42925</v>
      </c>
      <c r="C16" s="12" t="str">
        <f t="array" aca="1" ref="C16" ca="1">IF(B16="","",INDEX(lieu,SMALL(IF((date*1=B16)*(intervenant=B$2),ROW(lieu)-1),COUNTIF(B$3:B16,B16))))</f>
        <v>Bienne</v>
      </c>
      <c r="D16" s="10" t="str">
        <f t="array" aca="1" ref="D16" ca="1">IFERROR(SMALL(IF(intervenant=D$2,date*1,""),ROW(C14)),"")</f>
        <v/>
      </c>
      <c r="E16" s="12" t="str">
        <f t="array" aca="1" ref="E16" ca="1">IF(D16="","",INDEX(lieu,SMALL(IF((date*1=D16)*(intervenant=D$2),ROW(lieu)-1),COUNTIF(D$3:D16,D16))))</f>
        <v/>
      </c>
      <c r="F16" s="10">
        <f t="array" aca="1" ref="F16" ca="1">IFERROR(SMALL(IF(intervenant=F$2,date*1,""),ROW(E14)),"")</f>
        <v>42981</v>
      </c>
      <c r="G16" s="12" t="str">
        <f t="array" aca="1" ref="G16" ca="1">IF(F16="","",INDEX(lieu,SMALL(IF((date*1=F16)*(intervenant=F$2),ROW(lieu)-1),COUNTIF(F$3:F16,F16))))</f>
        <v>Nidau</v>
      </c>
      <c r="H16" s="10" t="str">
        <f t="array" aca="1" ref="H16" ca="1">IFERROR(SMALL(IF(intervenant=H$2,date*1,""),ROW(G14)),"")</f>
        <v/>
      </c>
      <c r="I16" s="12" t="str">
        <f t="array" aca="1" ref="I16" ca="1">IF(H16="","",INDEX(lieu,SMALL(IF((date*1=H16)*(intervenant=H$2),ROW(lieu)-1),COUNTIF(H$3:H16,H16))))</f>
        <v/>
      </c>
      <c r="J16" s="10" t="str">
        <f t="array" aca="1" ref="J16" ca="1">IFERROR(SMALL(IF(intervenant=J$2,date*1,""),ROW(I14)),"")</f>
        <v/>
      </c>
      <c r="K16" s="12" t="str">
        <f t="array" aca="1" ref="K16" ca="1">IF(J16="","",INDEX(lieu,SMALL(IF((date*1=J16)*(intervenant=J$2),ROW(lieu)-1),COUNTIF(J$3:J16,J16))))</f>
        <v/>
      </c>
      <c r="L16" s="10" t="str">
        <f t="array" aca="1" ref="L16" ca="1">IFERROR(SMALL(IF(intervenant=L$2,date*1,""),ROW(K14)),"")</f>
        <v/>
      </c>
      <c r="M16" s="12" t="str">
        <f t="array" aca="1" ref="M16" ca="1">IF(L16="","",INDEX(lieu,SMALL(IF((date*1=L16)*(intervenant=L$2),ROW(lieu)-1),COUNTIF(L$3:L16,L16))))</f>
        <v/>
      </c>
      <c r="N16" s="10" t="str">
        <f t="array" aca="1" ref="N16" ca="1">IFERROR(SMALL(IF(intervenant=N$2,date*1,""),ROW(M14)),"")</f>
        <v/>
      </c>
      <c r="O16" s="12" t="str">
        <f t="array" aca="1" ref="O16" ca="1">IF(N16="","",INDEX(lieu,SMALL(IF((date*1=N16)*(intervenant=N$2),ROW(lieu)-1),COUNTIF(N$3:N16,N16))))</f>
        <v/>
      </c>
      <c r="P16" s="10" t="str">
        <f t="array" aca="1" ref="P16" ca="1">IF(P$2="","",IFERROR(SMALL(IF(intervenant=P$2,date*1,""),ROW(O14)),""))</f>
        <v/>
      </c>
      <c r="Q16" s="12" t="str">
        <f t="array" aca="1" ref="Q16" ca="1">IF(P16="","",INDEX(lieu,SMALL(IF((date*1=P16)*(intervenant=P$2),ROW(lieu)-1),COUNTIF(P$3:P16,P16))))</f>
        <v/>
      </c>
      <c r="R16" s="10" t="str">
        <f t="array" aca="1" ref="R16" ca="1">IF(R$2="","",IFERROR(SMALL(IF(intervenant=R$2,date*1,""),ROW(Q14)),""))</f>
        <v/>
      </c>
      <c r="S16" s="12" t="str">
        <f t="array" aca="1" ref="S16" ca="1">IF(R16="","",INDEX(lieu,SMALL(IF((date*1=R16)*(intervenant=R$2),ROW(lieu)-1),COUNTIF(R$3:R16,R16))))</f>
        <v/>
      </c>
      <c r="T16" s="10" t="str">
        <f t="array" aca="1" ref="T16" ca="1">IF(T$2="","",IFERROR(SMALL(IF(intervenant=T$2,date*1,""),ROW(S14)),""))</f>
        <v/>
      </c>
      <c r="U16" s="12" t="str">
        <f t="array" aca="1" ref="U16" ca="1">IF(T16="","",INDEX(lieu,SMALL(IF((date*1=T16)*(intervenant=T$2),ROW(lieu)-1),COUNTIF(T$3:T16,T16))))</f>
        <v/>
      </c>
      <c r="V16" s="10" t="str">
        <f t="array" aca="1" ref="V16" ca="1">IF(V$2="","",IFERROR(SMALL(IF(intervenant=V$2,date*1,""),ROW(U14)),""))</f>
        <v/>
      </c>
      <c r="W16" s="12" t="str">
        <f t="array" aca="1" ref="W16" ca="1">IF(V16="","",INDEX(lieu,SMALL(IF((date*1=V16)*(intervenant=V$2),ROW(lieu)-1),COUNTIF(V$3:V16,V16))))</f>
        <v/>
      </c>
      <c r="X16" s="10" t="str">
        <f t="array" aca="1" ref="X16" ca="1">IF(X$2="","",IFERROR(SMALL(IF(intervenant=X$2,date*1,""),ROW(W14)),""))</f>
        <v/>
      </c>
      <c r="Y16" s="12" t="str">
        <f t="array" aca="1" ref="Y16" ca="1">IF(X16="","",INDEX(lieu,SMALL(IF((date*1=X16)*(intervenant=X$2),ROW(lieu)-1),COUNTIF(X$3:X16,X16))))</f>
        <v/>
      </c>
      <c r="Z16" s="10" t="str">
        <f t="array" aca="1" ref="Z16" ca="1">IF(Z$2="","",IFERROR(SMALL(IF(intervenant=Z$2,date*1,""),ROW(Y14)),""))</f>
        <v/>
      </c>
      <c r="AA16" s="12" t="str">
        <f t="array" aca="1" ref="AA16" ca="1">IF(Z16="","",INDEX(lieu,SMALL(IF((date*1=Z16)*(intervenant=Z$2),ROW(lieu)-1),COUNTIF(Z$3:Z16,Z16))))</f>
        <v/>
      </c>
      <c r="AB16" t="str">
        <f t="array" aca="1" ref="AB16" ca="1">IF(ROW(A15)&gt;SUM(IF(intervenant&lt;&gt;"",1/COUNTIF(intervenant,intervenant))),"",INDEX(intervenant,MIN(IF(intervenant&lt;&gt;"",IF(COUNTIF(AB$1:AB15,intervenant)=0,ROW(intervenant)-1)))))</f>
        <v/>
      </c>
    </row>
    <row r="17" spans="2:28">
      <c r="B17" s="10">
        <f t="array" aca="1" ref="B17" ca="1">IFERROR(SMALL(IF(intervenant=B$2,date*1,""),ROW(A15)),"")</f>
        <v>42932</v>
      </c>
      <c r="C17" s="12" t="str">
        <f t="array" aca="1" ref="C17" ca="1">IF(B17="","",INDEX(lieu,SMALL(IF((date*1=B17)*(intervenant=B$2),ROW(lieu)-1),COUNTIF(B$3:B17,B17))))</f>
        <v>Bienne</v>
      </c>
      <c r="D17" s="10" t="str">
        <f t="array" aca="1" ref="D17" ca="1">IFERROR(SMALL(IF(intervenant=D$2,date*1,""),ROW(C15)),"")</f>
        <v/>
      </c>
      <c r="E17" s="12" t="str">
        <f t="array" aca="1" ref="E17" ca="1">IF(D17="","",INDEX(lieu,SMALL(IF((date*1=D17)*(intervenant=D$2),ROW(lieu)-1),COUNTIF(D$3:D17,D17))))</f>
        <v/>
      </c>
      <c r="F17" s="10">
        <f t="array" aca="1" ref="F17" ca="1">IFERROR(SMALL(IF(intervenant=F$2,date*1,""),ROW(E15)),"")</f>
        <v>43016</v>
      </c>
      <c r="G17" s="12" t="str">
        <f t="array" aca="1" ref="G17" ca="1">IF(F17="","",INDEX(lieu,SMALL(IF((date*1=F17)*(intervenant=F$2),ROW(lieu)-1),COUNTIF(F$3:F17,F17))))</f>
        <v>Nidau</v>
      </c>
      <c r="H17" s="10" t="str">
        <f t="array" aca="1" ref="H17" ca="1">IFERROR(SMALL(IF(intervenant=H$2,date*1,""),ROW(G15)),"")</f>
        <v/>
      </c>
      <c r="I17" s="12" t="str">
        <f t="array" aca="1" ref="I17" ca="1">IF(H17="","",INDEX(lieu,SMALL(IF((date*1=H17)*(intervenant=H$2),ROW(lieu)-1),COUNTIF(H$3:H17,H17))))</f>
        <v/>
      </c>
      <c r="J17" s="10" t="str">
        <f t="array" aca="1" ref="J17" ca="1">IFERROR(SMALL(IF(intervenant=J$2,date*1,""),ROW(I15)),"")</f>
        <v/>
      </c>
      <c r="K17" s="12" t="str">
        <f t="array" aca="1" ref="K17" ca="1">IF(J17="","",INDEX(lieu,SMALL(IF((date*1=J17)*(intervenant=J$2),ROW(lieu)-1),COUNTIF(J$3:J17,J17))))</f>
        <v/>
      </c>
      <c r="L17" s="10" t="str">
        <f t="array" aca="1" ref="L17" ca="1">IFERROR(SMALL(IF(intervenant=L$2,date*1,""),ROW(K15)),"")</f>
        <v/>
      </c>
      <c r="M17" s="12" t="str">
        <f t="array" aca="1" ref="M17" ca="1">IF(L17="","",INDEX(lieu,SMALL(IF((date*1=L17)*(intervenant=L$2),ROW(lieu)-1),COUNTIF(L$3:L17,L17))))</f>
        <v/>
      </c>
      <c r="N17" s="10" t="str">
        <f t="array" aca="1" ref="N17" ca="1">IFERROR(SMALL(IF(intervenant=N$2,date*1,""),ROW(M15)),"")</f>
        <v/>
      </c>
      <c r="O17" s="12" t="str">
        <f t="array" aca="1" ref="O17" ca="1">IF(N17="","",INDEX(lieu,SMALL(IF((date*1=N17)*(intervenant=N$2),ROW(lieu)-1),COUNTIF(N$3:N17,N17))))</f>
        <v/>
      </c>
      <c r="P17" s="10" t="str">
        <f t="array" aca="1" ref="P17" ca="1">IF(P$2="","",IFERROR(SMALL(IF(intervenant=P$2,date*1,""),ROW(O15)),""))</f>
        <v/>
      </c>
      <c r="Q17" s="12" t="str">
        <f t="array" aca="1" ref="Q17" ca="1">IF(P17="","",INDEX(lieu,SMALL(IF((date*1=P17)*(intervenant=P$2),ROW(lieu)-1),COUNTIF(P$3:P17,P17))))</f>
        <v/>
      </c>
      <c r="R17" s="10" t="str">
        <f t="array" aca="1" ref="R17" ca="1">IF(R$2="","",IFERROR(SMALL(IF(intervenant=R$2,date*1,""),ROW(Q15)),""))</f>
        <v/>
      </c>
      <c r="S17" s="12" t="str">
        <f t="array" aca="1" ref="S17" ca="1">IF(R17="","",INDEX(lieu,SMALL(IF((date*1=R17)*(intervenant=R$2),ROW(lieu)-1),COUNTIF(R$3:R17,R17))))</f>
        <v/>
      </c>
      <c r="T17" s="10" t="str">
        <f t="array" aca="1" ref="T17" ca="1">IF(T$2="","",IFERROR(SMALL(IF(intervenant=T$2,date*1,""),ROW(S15)),""))</f>
        <v/>
      </c>
      <c r="U17" s="12" t="str">
        <f t="array" aca="1" ref="U17" ca="1">IF(T17="","",INDEX(lieu,SMALL(IF((date*1=T17)*(intervenant=T$2),ROW(lieu)-1),COUNTIF(T$3:T17,T17))))</f>
        <v/>
      </c>
      <c r="V17" s="10" t="str">
        <f t="array" aca="1" ref="V17" ca="1">IF(V$2="","",IFERROR(SMALL(IF(intervenant=V$2,date*1,""),ROW(U15)),""))</f>
        <v/>
      </c>
      <c r="W17" s="12" t="str">
        <f t="array" aca="1" ref="W17" ca="1">IF(V17="","",INDEX(lieu,SMALL(IF((date*1=V17)*(intervenant=V$2),ROW(lieu)-1),COUNTIF(V$3:V17,V17))))</f>
        <v/>
      </c>
      <c r="X17" s="10" t="str">
        <f t="array" aca="1" ref="X17" ca="1">IF(X$2="","",IFERROR(SMALL(IF(intervenant=X$2,date*1,""),ROW(W15)),""))</f>
        <v/>
      </c>
      <c r="Y17" s="12" t="str">
        <f t="array" aca="1" ref="Y17" ca="1">IF(X17="","",INDEX(lieu,SMALL(IF((date*1=X17)*(intervenant=X$2),ROW(lieu)-1),COUNTIF(X$3:X17,X17))))</f>
        <v/>
      </c>
      <c r="Z17" s="10" t="str">
        <f t="array" aca="1" ref="Z17" ca="1">IF(Z$2="","",IFERROR(SMALL(IF(intervenant=Z$2,date*1,""),ROW(Y15)),""))</f>
        <v/>
      </c>
      <c r="AA17" s="12" t="str">
        <f t="array" aca="1" ref="AA17" ca="1">IF(Z17="","",INDEX(lieu,SMALL(IF((date*1=Z17)*(intervenant=Z$2),ROW(lieu)-1),COUNTIF(Z$3:Z17,Z17))))</f>
        <v/>
      </c>
      <c r="AB17" t="str">
        <f t="array" aca="1" ref="AB17" ca="1">IF(ROW(A16)&gt;SUM(IF(intervenant&lt;&gt;"",1/COUNTIF(intervenant,intervenant))),"",INDEX(intervenant,MIN(IF(intervenant&lt;&gt;"",IF(COUNTIF(AB$1:AB16,intervenant)=0,ROW(intervenant)-1)))))</f>
        <v/>
      </c>
    </row>
    <row r="18" spans="2:28">
      <c r="B18" s="10">
        <f t="array" aca="1" ref="B18" ca="1">IFERROR(SMALL(IF(intervenant=B$2,date*1,""),ROW(A16)),"")</f>
        <v>42946</v>
      </c>
      <c r="C18" s="12" t="str">
        <f t="array" aca="1" ref="C18" ca="1">IF(B18="","",INDEX(lieu,SMALL(IF((date*1=B18)*(intervenant=B$2),ROW(lieu)-1),COUNTIF(B$3:B18,B18))))</f>
        <v>Bienne</v>
      </c>
      <c r="D18" s="10" t="str">
        <f t="array" aca="1" ref="D18" ca="1">IFERROR(SMALL(IF(intervenant=D$2,date*1,""),ROW(C16)),"")</f>
        <v/>
      </c>
      <c r="E18" s="12" t="str">
        <f t="array" aca="1" ref="E18" ca="1">IF(D18="","",INDEX(lieu,SMALL(IF((date*1=D18)*(intervenant=D$2),ROW(lieu)-1),COUNTIF(D$3:D18,D18))))</f>
        <v/>
      </c>
      <c r="F18" s="10">
        <f t="array" aca="1" ref="F18" ca="1">IFERROR(SMALL(IF(intervenant=F$2,date*1,""),ROW(E16)),"")</f>
        <v>43033</v>
      </c>
      <c r="G18" s="12" t="str">
        <f t="array" aca="1" ref="G18" ca="1">IF(F18="","",INDEX(lieu,SMALL(IF((date*1=F18)*(intervenant=F$2),ROW(lieu)-1),COUNTIF(F$3:F18,F18))))</f>
        <v>Nidau</v>
      </c>
      <c r="H18" s="10" t="str">
        <f t="array" aca="1" ref="H18" ca="1">IFERROR(SMALL(IF(intervenant=H$2,date*1,""),ROW(G16)),"")</f>
        <v/>
      </c>
      <c r="I18" s="12" t="str">
        <f t="array" aca="1" ref="I18" ca="1">IF(H18="","",INDEX(lieu,SMALL(IF((date*1=H18)*(intervenant=H$2),ROW(lieu)-1),COUNTIF(H$3:H18,H18))))</f>
        <v/>
      </c>
      <c r="J18" s="10" t="str">
        <f t="array" aca="1" ref="J18" ca="1">IFERROR(SMALL(IF(intervenant=J$2,date*1,""),ROW(I16)),"")</f>
        <v/>
      </c>
      <c r="K18" s="12" t="str">
        <f t="array" aca="1" ref="K18" ca="1">IF(J18="","",INDEX(lieu,SMALL(IF((date*1=J18)*(intervenant=J$2),ROW(lieu)-1),COUNTIF(J$3:J18,J18))))</f>
        <v/>
      </c>
      <c r="L18" s="10" t="str">
        <f t="array" aca="1" ref="L18" ca="1">IFERROR(SMALL(IF(intervenant=L$2,date*1,""),ROW(K16)),"")</f>
        <v/>
      </c>
      <c r="M18" s="12" t="str">
        <f t="array" aca="1" ref="M18" ca="1">IF(L18="","",INDEX(lieu,SMALL(IF((date*1=L18)*(intervenant=L$2),ROW(lieu)-1),COUNTIF(L$3:L18,L18))))</f>
        <v/>
      </c>
      <c r="N18" s="10" t="str">
        <f t="array" aca="1" ref="N18" ca="1">IFERROR(SMALL(IF(intervenant=N$2,date*1,""),ROW(M16)),"")</f>
        <v/>
      </c>
      <c r="O18" s="12" t="str">
        <f t="array" aca="1" ref="O18" ca="1">IF(N18="","",INDEX(lieu,SMALL(IF((date*1=N18)*(intervenant=N$2),ROW(lieu)-1),COUNTIF(N$3:N18,N18))))</f>
        <v/>
      </c>
      <c r="P18" s="10" t="str">
        <f t="array" aca="1" ref="P18" ca="1">IF(P$2="","",IFERROR(SMALL(IF(intervenant=P$2,date*1,""),ROW(O16)),""))</f>
        <v/>
      </c>
      <c r="Q18" s="12" t="str">
        <f t="array" aca="1" ref="Q18" ca="1">IF(P18="","",INDEX(lieu,SMALL(IF((date*1=P18)*(intervenant=P$2),ROW(lieu)-1),COUNTIF(P$3:P18,P18))))</f>
        <v/>
      </c>
      <c r="R18" s="10" t="str">
        <f t="array" aca="1" ref="R18" ca="1">IF(R$2="","",IFERROR(SMALL(IF(intervenant=R$2,date*1,""),ROW(Q16)),""))</f>
        <v/>
      </c>
      <c r="S18" s="12" t="str">
        <f t="array" aca="1" ref="S18" ca="1">IF(R18="","",INDEX(lieu,SMALL(IF((date*1=R18)*(intervenant=R$2),ROW(lieu)-1),COUNTIF(R$3:R18,R18))))</f>
        <v/>
      </c>
      <c r="T18" s="10" t="str">
        <f t="array" aca="1" ref="T18" ca="1">IF(T$2="","",IFERROR(SMALL(IF(intervenant=T$2,date*1,""),ROW(S16)),""))</f>
        <v/>
      </c>
      <c r="U18" s="12" t="str">
        <f t="array" aca="1" ref="U18" ca="1">IF(T18="","",INDEX(lieu,SMALL(IF((date*1=T18)*(intervenant=T$2),ROW(lieu)-1),COUNTIF(T$3:T18,T18))))</f>
        <v/>
      </c>
      <c r="V18" s="10" t="str">
        <f t="array" aca="1" ref="V18" ca="1">IF(V$2="","",IFERROR(SMALL(IF(intervenant=V$2,date*1,""),ROW(U16)),""))</f>
        <v/>
      </c>
      <c r="W18" s="12" t="str">
        <f t="array" aca="1" ref="W18" ca="1">IF(V18="","",INDEX(lieu,SMALL(IF((date*1=V18)*(intervenant=V$2),ROW(lieu)-1),COUNTIF(V$3:V18,V18))))</f>
        <v/>
      </c>
      <c r="X18" s="10" t="str">
        <f t="array" aca="1" ref="X18" ca="1">IF(X$2="","",IFERROR(SMALL(IF(intervenant=X$2,date*1,""),ROW(W16)),""))</f>
        <v/>
      </c>
      <c r="Y18" s="12" t="str">
        <f t="array" aca="1" ref="Y18" ca="1">IF(X18="","",INDEX(lieu,SMALL(IF((date*1=X18)*(intervenant=X$2),ROW(lieu)-1),COUNTIF(X$3:X18,X18))))</f>
        <v/>
      </c>
      <c r="Z18" s="10" t="str">
        <f t="array" aca="1" ref="Z18" ca="1">IF(Z$2="","",IFERROR(SMALL(IF(intervenant=Z$2,date*1,""),ROW(Y16)),""))</f>
        <v/>
      </c>
      <c r="AA18" s="12" t="str">
        <f t="array" aca="1" ref="AA18" ca="1">IF(Z18="","",INDEX(lieu,SMALL(IF((date*1=Z18)*(intervenant=Z$2),ROW(lieu)-1),COUNTIF(Z$3:Z18,Z18))))</f>
        <v/>
      </c>
      <c r="AB18" t="str">
        <f t="array" aca="1" ref="AB18" ca="1">IF(ROW(A17)&gt;SUM(IF(intervenant&lt;&gt;"",1/COUNTIF(intervenant,intervenant))),"",INDEX(intervenant,MIN(IF(intervenant&lt;&gt;"",IF(COUNTIF(AB$1:AB17,intervenant)=0,ROW(intervenant)-1)))))</f>
        <v/>
      </c>
    </row>
    <row r="19" spans="2:28">
      <c r="B19" s="10">
        <f t="array" aca="1" ref="B19" ca="1">IFERROR(SMALL(IF(intervenant=B$2,date*1,""),ROW(A17)),"")</f>
        <v>42953</v>
      </c>
      <c r="C19" s="12" t="str">
        <f t="array" aca="1" ref="C19" ca="1">IF(B19="","",INDEX(lieu,SMALL(IF((date*1=B19)*(intervenant=B$2),ROW(lieu)-1),COUNTIF(B$3:B19,B19))))</f>
        <v>Bienne</v>
      </c>
      <c r="D19" s="10" t="str">
        <f t="array" aca="1" ref="D19" ca="1">IFERROR(SMALL(IF(intervenant=D$2,date*1,""),ROW(C17)),"")</f>
        <v/>
      </c>
      <c r="E19" s="12" t="str">
        <f t="array" aca="1" ref="E19" ca="1">IF(D19="","",INDEX(lieu,SMALL(IF((date*1=D19)*(intervenant=D$2),ROW(lieu)-1),COUNTIF(D$3:D19,D19))))</f>
        <v/>
      </c>
      <c r="F19" s="10">
        <f t="array" aca="1" ref="F19" ca="1">IFERROR(SMALL(IF(intervenant=F$2,date*1,""),ROW(E17)),"")</f>
        <v>43061</v>
      </c>
      <c r="G19" s="12" t="str">
        <f t="array" aca="1" ref="G19" ca="1">IF(F19="","",INDEX(lieu,SMALL(IF((date*1=F19)*(intervenant=F$2),ROW(lieu)-1),COUNTIF(F$3:F19,F19))))</f>
        <v>Nidau</v>
      </c>
      <c r="H19" s="10" t="str">
        <f t="array" aca="1" ref="H19" ca="1">IFERROR(SMALL(IF(intervenant=H$2,date*1,""),ROW(G17)),"")</f>
        <v/>
      </c>
      <c r="I19" s="12" t="str">
        <f t="array" aca="1" ref="I19" ca="1">IF(H19="","",INDEX(lieu,SMALL(IF((date*1=H19)*(intervenant=H$2),ROW(lieu)-1),COUNTIF(H$3:H19,H19))))</f>
        <v/>
      </c>
      <c r="J19" s="10" t="str">
        <f t="array" aca="1" ref="J19" ca="1">IFERROR(SMALL(IF(intervenant=J$2,date*1,""),ROW(I17)),"")</f>
        <v/>
      </c>
      <c r="K19" s="12" t="str">
        <f t="array" aca="1" ref="K19" ca="1">IF(J19="","",INDEX(lieu,SMALL(IF((date*1=J19)*(intervenant=J$2),ROW(lieu)-1),COUNTIF(J$3:J19,J19))))</f>
        <v/>
      </c>
      <c r="L19" s="10" t="str">
        <f t="array" aca="1" ref="L19" ca="1">IFERROR(SMALL(IF(intervenant=L$2,date*1,""),ROW(K17)),"")</f>
        <v/>
      </c>
      <c r="M19" s="12" t="str">
        <f t="array" aca="1" ref="M19" ca="1">IF(L19="","",INDEX(lieu,SMALL(IF((date*1=L19)*(intervenant=L$2),ROW(lieu)-1),COUNTIF(L$3:L19,L19))))</f>
        <v/>
      </c>
      <c r="N19" s="10" t="str">
        <f t="array" aca="1" ref="N19" ca="1">IFERROR(SMALL(IF(intervenant=N$2,date*1,""),ROW(M17)),"")</f>
        <v/>
      </c>
      <c r="O19" s="12" t="str">
        <f t="array" aca="1" ref="O19" ca="1">IF(N19="","",INDEX(lieu,SMALL(IF((date*1=N19)*(intervenant=N$2),ROW(lieu)-1),COUNTIF(N$3:N19,N19))))</f>
        <v/>
      </c>
      <c r="P19" s="10" t="str">
        <f t="array" aca="1" ref="P19" ca="1">IF(P$2="","",IFERROR(SMALL(IF(intervenant=P$2,date*1,""),ROW(O17)),""))</f>
        <v/>
      </c>
      <c r="Q19" s="12" t="str">
        <f t="array" aca="1" ref="Q19" ca="1">IF(P19="","",INDEX(lieu,SMALL(IF((date*1=P19)*(intervenant=P$2),ROW(lieu)-1),COUNTIF(P$3:P19,P19))))</f>
        <v/>
      </c>
      <c r="R19" s="10" t="str">
        <f t="array" aca="1" ref="R19" ca="1">IF(R$2="","",IFERROR(SMALL(IF(intervenant=R$2,date*1,""),ROW(Q17)),""))</f>
        <v/>
      </c>
      <c r="S19" s="12" t="str">
        <f t="array" aca="1" ref="S19" ca="1">IF(R19="","",INDEX(lieu,SMALL(IF((date*1=R19)*(intervenant=R$2),ROW(lieu)-1),COUNTIF(R$3:R19,R19))))</f>
        <v/>
      </c>
      <c r="T19" s="10" t="str">
        <f t="array" aca="1" ref="T19" ca="1">IF(T$2="","",IFERROR(SMALL(IF(intervenant=T$2,date*1,""),ROW(S17)),""))</f>
        <v/>
      </c>
      <c r="U19" s="12" t="str">
        <f t="array" aca="1" ref="U19" ca="1">IF(T19="","",INDEX(lieu,SMALL(IF((date*1=T19)*(intervenant=T$2),ROW(lieu)-1),COUNTIF(T$3:T19,T19))))</f>
        <v/>
      </c>
      <c r="V19" s="10" t="str">
        <f t="array" aca="1" ref="V19" ca="1">IF(V$2="","",IFERROR(SMALL(IF(intervenant=V$2,date*1,""),ROW(U17)),""))</f>
        <v/>
      </c>
      <c r="W19" s="12" t="str">
        <f t="array" aca="1" ref="W19" ca="1">IF(V19="","",INDEX(lieu,SMALL(IF((date*1=V19)*(intervenant=V$2),ROW(lieu)-1),COUNTIF(V$3:V19,V19))))</f>
        <v/>
      </c>
      <c r="X19" s="10" t="str">
        <f t="array" aca="1" ref="X19" ca="1">IF(X$2="","",IFERROR(SMALL(IF(intervenant=X$2,date*1,""),ROW(W17)),""))</f>
        <v/>
      </c>
      <c r="Y19" s="12" t="str">
        <f t="array" aca="1" ref="Y19" ca="1">IF(X19="","",INDEX(lieu,SMALL(IF((date*1=X19)*(intervenant=X$2),ROW(lieu)-1),COUNTIF(X$3:X19,X19))))</f>
        <v/>
      </c>
      <c r="Z19" s="10" t="str">
        <f t="array" aca="1" ref="Z19" ca="1">IF(Z$2="","",IFERROR(SMALL(IF(intervenant=Z$2,date*1,""),ROW(Y17)),""))</f>
        <v/>
      </c>
      <c r="AA19" s="12" t="str">
        <f t="array" aca="1" ref="AA19" ca="1">IF(Z19="","",INDEX(lieu,SMALL(IF((date*1=Z19)*(intervenant=Z$2),ROW(lieu)-1),COUNTIF(Z$3:Z19,Z19))))</f>
        <v/>
      </c>
      <c r="AB19" t="str">
        <f t="array" aca="1" ref="AB19" ca="1">IF(ROW(A18)&gt;SUM(IF(intervenant&lt;&gt;"",1/COUNTIF(intervenant,intervenant))),"",INDEX(intervenant,MIN(IF(intervenant&lt;&gt;"",IF(COUNTIF(AB$1:AB18,intervenant)=0,ROW(intervenant)-1)))))</f>
        <v/>
      </c>
    </row>
    <row r="20" spans="2:28">
      <c r="B20" s="10">
        <f t="array" aca="1" ref="B20" ca="1">IFERROR(SMALL(IF(intervenant=B$2,date*1,""),ROW(A18)),"")</f>
        <v>42967</v>
      </c>
      <c r="C20" s="12" t="str">
        <f t="array" aca="1" ref="C20" ca="1">IF(B20="","",INDEX(lieu,SMALL(IF((date*1=B20)*(intervenant=B$2),ROW(lieu)-1),COUNTIF(B$3:B20,B20))))</f>
        <v>Bienne</v>
      </c>
      <c r="D20" s="10" t="str">
        <f t="array" aca="1" ref="D20" ca="1">IFERROR(SMALL(IF(intervenant=D$2,date*1,""),ROW(C18)),"")</f>
        <v/>
      </c>
      <c r="E20" s="12" t="str">
        <f t="array" aca="1" ref="E20" ca="1">IF(D20="","",INDEX(lieu,SMALL(IF((date*1=D20)*(intervenant=D$2),ROW(lieu)-1),COUNTIF(D$3:D20,D20))))</f>
        <v/>
      </c>
      <c r="F20" s="10">
        <f t="array" aca="1" ref="F20" ca="1">IFERROR(SMALL(IF(intervenant=F$2,date*1,""),ROW(E18)),"")</f>
        <v>43079</v>
      </c>
      <c r="G20" s="12" t="str">
        <f t="array" aca="1" ref="G20" ca="1">IF(F20="","",INDEX(lieu,SMALL(IF((date*1=F20)*(intervenant=F$2),ROW(lieu)-1),COUNTIF(F$3:F20,F20))))</f>
        <v>Nidau</v>
      </c>
      <c r="H20" s="10" t="str">
        <f t="array" aca="1" ref="H20" ca="1">IFERROR(SMALL(IF(intervenant=H$2,date*1,""),ROW(G18)),"")</f>
        <v/>
      </c>
      <c r="I20" s="12" t="str">
        <f t="array" aca="1" ref="I20" ca="1">IF(H20="","",INDEX(lieu,SMALL(IF((date*1=H20)*(intervenant=H$2),ROW(lieu)-1),COUNTIF(H$3:H20,H20))))</f>
        <v/>
      </c>
      <c r="J20" s="10" t="str">
        <f t="array" aca="1" ref="J20" ca="1">IFERROR(SMALL(IF(intervenant=J$2,date*1,""),ROW(I18)),"")</f>
        <v/>
      </c>
      <c r="K20" s="12" t="str">
        <f t="array" aca="1" ref="K20" ca="1">IF(J20="","",INDEX(lieu,SMALL(IF((date*1=J20)*(intervenant=J$2),ROW(lieu)-1),COUNTIF(J$3:J20,J20))))</f>
        <v/>
      </c>
      <c r="L20" s="10" t="str">
        <f t="array" aca="1" ref="L20" ca="1">IFERROR(SMALL(IF(intervenant=L$2,date*1,""),ROW(K18)),"")</f>
        <v/>
      </c>
      <c r="M20" s="12" t="str">
        <f t="array" aca="1" ref="M20" ca="1">IF(L20="","",INDEX(lieu,SMALL(IF((date*1=L20)*(intervenant=L$2),ROW(lieu)-1),COUNTIF(L$3:L20,L20))))</f>
        <v/>
      </c>
      <c r="N20" s="10" t="str">
        <f t="array" aca="1" ref="N20" ca="1">IFERROR(SMALL(IF(intervenant=N$2,date*1,""),ROW(M18)),"")</f>
        <v/>
      </c>
      <c r="O20" s="12" t="str">
        <f t="array" aca="1" ref="O20" ca="1">IF(N20="","",INDEX(lieu,SMALL(IF((date*1=N20)*(intervenant=N$2),ROW(lieu)-1),COUNTIF(N$3:N20,N20))))</f>
        <v/>
      </c>
      <c r="P20" s="10" t="str">
        <f t="array" aca="1" ref="P20" ca="1">IF(P$2="","",IFERROR(SMALL(IF(intervenant=P$2,date*1,""),ROW(O18)),""))</f>
        <v/>
      </c>
      <c r="Q20" s="12" t="str">
        <f t="array" aca="1" ref="Q20" ca="1">IF(P20="","",INDEX(lieu,SMALL(IF((date*1=P20)*(intervenant=P$2),ROW(lieu)-1),COUNTIF(P$3:P20,P20))))</f>
        <v/>
      </c>
      <c r="R20" s="10" t="str">
        <f t="array" aca="1" ref="R20" ca="1">IF(R$2="","",IFERROR(SMALL(IF(intervenant=R$2,date*1,""),ROW(Q18)),""))</f>
        <v/>
      </c>
      <c r="S20" s="12" t="str">
        <f t="array" aca="1" ref="S20" ca="1">IF(R20="","",INDEX(lieu,SMALL(IF((date*1=R20)*(intervenant=R$2),ROW(lieu)-1),COUNTIF(R$3:R20,R20))))</f>
        <v/>
      </c>
      <c r="T20" s="10" t="str">
        <f t="array" aca="1" ref="T20" ca="1">IF(T$2="","",IFERROR(SMALL(IF(intervenant=T$2,date*1,""),ROW(S18)),""))</f>
        <v/>
      </c>
      <c r="U20" s="12" t="str">
        <f t="array" aca="1" ref="U20" ca="1">IF(T20="","",INDEX(lieu,SMALL(IF((date*1=T20)*(intervenant=T$2),ROW(lieu)-1),COUNTIF(T$3:T20,T20))))</f>
        <v/>
      </c>
      <c r="V20" s="10" t="str">
        <f t="array" aca="1" ref="V20" ca="1">IF(V$2="","",IFERROR(SMALL(IF(intervenant=V$2,date*1,""),ROW(U18)),""))</f>
        <v/>
      </c>
      <c r="W20" s="12" t="str">
        <f t="array" aca="1" ref="W20" ca="1">IF(V20="","",INDEX(lieu,SMALL(IF((date*1=V20)*(intervenant=V$2),ROW(lieu)-1),COUNTIF(V$3:V20,V20))))</f>
        <v/>
      </c>
      <c r="X20" s="10" t="str">
        <f t="array" aca="1" ref="X20" ca="1">IF(X$2="","",IFERROR(SMALL(IF(intervenant=X$2,date*1,""),ROW(W18)),""))</f>
        <v/>
      </c>
      <c r="Y20" s="12" t="str">
        <f t="array" aca="1" ref="Y20" ca="1">IF(X20="","",INDEX(lieu,SMALL(IF((date*1=X20)*(intervenant=X$2),ROW(lieu)-1),COUNTIF(X$3:X20,X20))))</f>
        <v/>
      </c>
      <c r="Z20" s="10" t="str">
        <f t="array" aca="1" ref="Z20" ca="1">IF(Z$2="","",IFERROR(SMALL(IF(intervenant=Z$2,date*1,""),ROW(Y18)),""))</f>
        <v/>
      </c>
      <c r="AA20" s="12" t="str">
        <f t="array" aca="1" ref="AA20" ca="1">IF(Z20="","",INDEX(lieu,SMALL(IF((date*1=Z20)*(intervenant=Z$2),ROW(lieu)-1),COUNTIF(Z$3:Z20,Z20))))</f>
        <v/>
      </c>
    </row>
    <row r="21" spans="2:28">
      <c r="B21" s="10" t="str">
        <f t="array" aca="1" ref="B21" ca="1">IFERROR(SMALL(IF(intervenant=B$2,date*1,""),ROW(A19)),"")</f>
        <v/>
      </c>
      <c r="C21" s="12" t="str">
        <f t="array" aca="1" ref="C21" ca="1">IF(B21="","",INDEX(lieu,SMALL(IF((date*1=B21)*(intervenant=B$2),ROW(lieu)-1),COUNTIF(B$3:B21,B21))))</f>
        <v/>
      </c>
      <c r="D21" s="10" t="str">
        <f t="array" aca="1" ref="D21" ca="1">IFERROR(SMALL(IF(intervenant=D$2,date*1,""),ROW(C19)),"")</f>
        <v/>
      </c>
      <c r="E21" s="12" t="str">
        <f t="array" aca="1" ref="E21" ca="1">IF(D21="","",INDEX(lieu,SMALL(IF((date*1=D21)*(intervenant=D$2),ROW(lieu)-1),COUNTIF(D$3:D21,D21))))</f>
        <v/>
      </c>
      <c r="F21" s="10">
        <f t="array" aca="1" ref="F21" ca="1">IFERROR(SMALL(IF(intervenant=F$2,date*1,""),ROW(E19)),"")</f>
        <v>43084</v>
      </c>
      <c r="G21" s="12" t="str">
        <f t="array" aca="1" ref="G21" ca="1">IF(F21="","",INDEX(lieu,SMALL(IF((date*1=F21)*(intervenant=F$2),ROW(lieu)-1),COUNTIF(F$3:F21,F21))))</f>
        <v>Nidau</v>
      </c>
      <c r="H21" s="10" t="str">
        <f t="array" aca="1" ref="H21" ca="1">IFERROR(SMALL(IF(intervenant=H$2,date*1,""),ROW(G19)),"")</f>
        <v/>
      </c>
      <c r="I21" s="12" t="str">
        <f t="array" aca="1" ref="I21" ca="1">IF(H21="","",INDEX(lieu,SMALL(IF((date*1=H21)*(intervenant=H$2),ROW(lieu)-1),COUNTIF(H$3:H21,H21))))</f>
        <v/>
      </c>
      <c r="J21" s="10" t="str">
        <f t="array" aca="1" ref="J21" ca="1">IFERROR(SMALL(IF(intervenant=J$2,date*1,""),ROW(I19)),"")</f>
        <v/>
      </c>
      <c r="K21" s="12" t="str">
        <f t="array" aca="1" ref="K21" ca="1">IF(J21="","",INDEX(lieu,SMALL(IF((date*1=J21)*(intervenant=J$2),ROW(lieu)-1),COUNTIF(J$3:J21,J21))))</f>
        <v/>
      </c>
      <c r="L21" s="10" t="str">
        <f t="array" aca="1" ref="L21" ca="1">IFERROR(SMALL(IF(intervenant=L$2,date*1,""),ROW(K19)),"")</f>
        <v/>
      </c>
      <c r="M21" s="12" t="str">
        <f t="array" aca="1" ref="M21" ca="1">IF(L21="","",INDEX(lieu,SMALL(IF((date*1=L21)*(intervenant=L$2),ROW(lieu)-1),COUNTIF(L$3:L21,L21))))</f>
        <v/>
      </c>
      <c r="N21" s="10" t="str">
        <f t="array" aca="1" ref="N21" ca="1">IFERROR(SMALL(IF(intervenant=N$2,date*1,""),ROW(M19)),"")</f>
        <v/>
      </c>
      <c r="O21" s="12" t="str">
        <f t="array" aca="1" ref="O21" ca="1">IF(N21="","",INDEX(lieu,SMALL(IF((date*1=N21)*(intervenant=N$2),ROW(lieu)-1),COUNTIF(N$3:N21,N21))))</f>
        <v/>
      </c>
      <c r="P21" s="10" t="str">
        <f t="array" aca="1" ref="P21" ca="1">IF(P$2="","",IFERROR(SMALL(IF(intervenant=P$2,date*1,""),ROW(O19)),""))</f>
        <v/>
      </c>
      <c r="Q21" s="12" t="str">
        <f t="array" aca="1" ref="Q21" ca="1">IF(P21="","",INDEX(lieu,SMALL(IF((date*1=P21)*(intervenant=P$2),ROW(lieu)-1),COUNTIF(P$3:P21,P21))))</f>
        <v/>
      </c>
      <c r="R21" s="10" t="str">
        <f t="array" aca="1" ref="R21" ca="1">IF(R$2="","",IFERROR(SMALL(IF(intervenant=R$2,date*1,""),ROW(Q19)),""))</f>
        <v/>
      </c>
      <c r="S21" s="12" t="str">
        <f t="array" aca="1" ref="S21" ca="1">IF(R21="","",INDEX(lieu,SMALL(IF((date*1=R21)*(intervenant=R$2),ROW(lieu)-1),COUNTIF(R$3:R21,R21))))</f>
        <v/>
      </c>
      <c r="T21" s="10" t="str">
        <f t="array" aca="1" ref="T21" ca="1">IF(T$2="","",IFERROR(SMALL(IF(intervenant=T$2,date*1,""),ROW(S19)),""))</f>
        <v/>
      </c>
      <c r="U21" s="12" t="str">
        <f t="array" aca="1" ref="U21" ca="1">IF(T21="","",INDEX(lieu,SMALL(IF((date*1=T21)*(intervenant=T$2),ROW(lieu)-1),COUNTIF(T$3:T21,T21))))</f>
        <v/>
      </c>
      <c r="V21" s="10" t="str">
        <f t="array" aca="1" ref="V21" ca="1">IF(V$2="","",IFERROR(SMALL(IF(intervenant=V$2,date*1,""),ROW(U19)),""))</f>
        <v/>
      </c>
      <c r="W21" s="12" t="str">
        <f t="array" aca="1" ref="W21" ca="1">IF(V21="","",INDEX(lieu,SMALL(IF((date*1=V21)*(intervenant=V$2),ROW(lieu)-1),COUNTIF(V$3:V21,V21))))</f>
        <v/>
      </c>
      <c r="X21" s="10" t="str">
        <f t="array" aca="1" ref="X21" ca="1">IF(X$2="","",IFERROR(SMALL(IF(intervenant=X$2,date*1,""),ROW(W19)),""))</f>
        <v/>
      </c>
      <c r="Y21" s="12" t="str">
        <f t="array" aca="1" ref="Y21" ca="1">IF(X21="","",INDEX(lieu,SMALL(IF((date*1=X21)*(intervenant=X$2),ROW(lieu)-1),COUNTIF(X$3:X21,X21))))</f>
        <v/>
      </c>
      <c r="Z21" s="10" t="str">
        <f t="array" aca="1" ref="Z21" ca="1">IF(Z$2="","",IFERROR(SMALL(IF(intervenant=Z$2,date*1,""),ROW(Y19)),""))</f>
        <v/>
      </c>
      <c r="AA21" s="12" t="str">
        <f t="array" aca="1" ref="AA21" ca="1">IF(Z21="","",INDEX(lieu,SMALL(IF((date*1=Z21)*(intervenant=Z$2),ROW(lieu)-1),COUNTIF(Z$3:Z21,Z21))))</f>
        <v/>
      </c>
    </row>
    <row r="22" spans="2:28">
      <c r="B22" s="10" t="str">
        <f t="array" aca="1" ref="B22" ca="1">IFERROR(SMALL(IF(intervenant=B$2,date*1,""),ROW(A20)),"")</f>
        <v/>
      </c>
      <c r="C22" s="12" t="str">
        <f t="array" aca="1" ref="C22" ca="1">IF(B22="","",INDEX(lieu,SMALL(IF((date*1=B22)*(intervenant=B$2),ROW(lieu)-1),COUNTIF(B$3:B22,B22))))</f>
        <v/>
      </c>
      <c r="D22" s="10" t="str">
        <f t="array" aca="1" ref="D22" ca="1">IFERROR(SMALL(IF(intervenant=D$2,date*1,""),ROW(C20)),"")</f>
        <v/>
      </c>
      <c r="E22" s="12" t="str">
        <f t="array" aca="1" ref="E22" ca="1">IF(D22="","",INDEX(lieu,SMALL(IF((date*1=D22)*(intervenant=D$2),ROW(lieu)-1),COUNTIF(D$3:D22,D22))))</f>
        <v/>
      </c>
      <c r="F22" s="10">
        <f t="array" aca="1" ref="F22" ca="1">IFERROR(SMALL(IF(intervenant=F$2,date*1,""),ROW(E20)),"")</f>
        <v>43107</v>
      </c>
      <c r="G22" s="12" t="str">
        <f t="array" aca="1" ref="G22" ca="1">IF(F22="","",INDEX(lieu,SMALL(IF((date*1=F22)*(intervenant=F$2),ROW(lieu)-1),COUNTIF(F$3:F22,F22))))</f>
        <v>Nidau</v>
      </c>
      <c r="H22" s="10" t="str">
        <f t="array" aca="1" ref="H22" ca="1">IFERROR(SMALL(IF(intervenant=H$2,date*1,""),ROW(G20)),"")</f>
        <v/>
      </c>
      <c r="I22" s="12" t="str">
        <f t="array" aca="1" ref="I22" ca="1">IF(H22="","",INDEX(lieu,SMALL(IF((date*1=H22)*(intervenant=H$2),ROW(lieu)-1),COUNTIF(H$3:H22,H22))))</f>
        <v/>
      </c>
      <c r="J22" s="10" t="str">
        <f t="array" aca="1" ref="J22" ca="1">IFERROR(SMALL(IF(intervenant=J$2,date*1,""),ROW(I20)),"")</f>
        <v/>
      </c>
      <c r="K22" s="12" t="str">
        <f t="array" aca="1" ref="K22" ca="1">IF(J22="","",INDEX(lieu,SMALL(IF((date*1=J22)*(intervenant=J$2),ROW(lieu)-1),COUNTIF(J$3:J22,J22))))</f>
        <v/>
      </c>
      <c r="L22" s="10" t="str">
        <f t="array" aca="1" ref="L22" ca="1">IFERROR(SMALL(IF(intervenant=L$2,date*1,""),ROW(K20)),"")</f>
        <v/>
      </c>
      <c r="M22" s="12" t="str">
        <f t="array" aca="1" ref="M22" ca="1">IF(L22="","",INDEX(lieu,SMALL(IF((date*1=L22)*(intervenant=L$2),ROW(lieu)-1),COUNTIF(L$3:L22,L22))))</f>
        <v/>
      </c>
      <c r="N22" s="10" t="str">
        <f t="array" aca="1" ref="N22" ca="1">IFERROR(SMALL(IF(intervenant=N$2,date*1,""),ROW(M20)),"")</f>
        <v/>
      </c>
      <c r="O22" s="12" t="str">
        <f t="array" aca="1" ref="O22" ca="1">IF(N22="","",INDEX(lieu,SMALL(IF((date*1=N22)*(intervenant=N$2),ROW(lieu)-1),COUNTIF(N$3:N22,N22))))</f>
        <v/>
      </c>
      <c r="P22" s="10" t="str">
        <f t="array" aca="1" ref="P22" ca="1">IF(P$2="","",IFERROR(SMALL(IF(intervenant=P$2,date*1,""),ROW(O20)),""))</f>
        <v/>
      </c>
      <c r="Q22" s="12" t="str">
        <f t="array" aca="1" ref="Q22" ca="1">IF(P22="","",INDEX(lieu,SMALL(IF((date*1=P22)*(intervenant=P$2),ROW(lieu)-1),COUNTIF(P$3:P22,P22))))</f>
        <v/>
      </c>
      <c r="R22" s="10" t="str">
        <f t="array" aca="1" ref="R22" ca="1">IF(R$2="","",IFERROR(SMALL(IF(intervenant=R$2,date*1,""),ROW(Q20)),""))</f>
        <v/>
      </c>
      <c r="S22" s="12" t="str">
        <f t="array" aca="1" ref="S22" ca="1">IF(R22="","",INDEX(lieu,SMALL(IF((date*1=R22)*(intervenant=R$2),ROW(lieu)-1),COUNTIF(R$3:R22,R22))))</f>
        <v/>
      </c>
      <c r="T22" s="10" t="str">
        <f t="array" aca="1" ref="T22" ca="1">IF(T$2="","",IFERROR(SMALL(IF(intervenant=T$2,date*1,""),ROW(S20)),""))</f>
        <v/>
      </c>
      <c r="U22" s="12" t="str">
        <f t="array" aca="1" ref="U22" ca="1">IF(T22="","",INDEX(lieu,SMALL(IF((date*1=T22)*(intervenant=T$2),ROW(lieu)-1),COUNTIF(T$3:T22,T22))))</f>
        <v/>
      </c>
      <c r="V22" s="10" t="str">
        <f t="array" aca="1" ref="V22" ca="1">IF(V$2="","",IFERROR(SMALL(IF(intervenant=V$2,date*1,""),ROW(U20)),""))</f>
        <v/>
      </c>
      <c r="W22" s="12" t="str">
        <f t="array" aca="1" ref="W22" ca="1">IF(V22="","",INDEX(lieu,SMALL(IF((date*1=V22)*(intervenant=V$2),ROW(lieu)-1),COUNTIF(V$3:V22,V22))))</f>
        <v/>
      </c>
      <c r="X22" s="10" t="str">
        <f t="array" aca="1" ref="X22" ca="1">IF(X$2="","",IFERROR(SMALL(IF(intervenant=X$2,date*1,""),ROW(W20)),""))</f>
        <v/>
      </c>
      <c r="Y22" s="12" t="str">
        <f t="array" aca="1" ref="Y22" ca="1">IF(X22="","",INDEX(lieu,SMALL(IF((date*1=X22)*(intervenant=X$2),ROW(lieu)-1),COUNTIF(X$3:X22,X22))))</f>
        <v/>
      </c>
      <c r="Z22" s="10" t="str">
        <f t="array" aca="1" ref="Z22" ca="1">IF(Z$2="","",IFERROR(SMALL(IF(intervenant=Z$2,date*1,""),ROW(Y20)),""))</f>
        <v/>
      </c>
      <c r="AA22" s="12" t="str">
        <f t="array" aca="1" ref="AA22" ca="1">IF(Z22="","",INDEX(lieu,SMALL(IF((date*1=Z22)*(intervenant=Z$2),ROW(lieu)-1),COUNTIF(Z$3:Z22,Z22))))</f>
        <v/>
      </c>
    </row>
    <row r="23" spans="2:28">
      <c r="B23" s="10" t="str">
        <f t="array" aca="1" ref="B23" ca="1">IFERROR(SMALL(IF(intervenant=B$2,date*1,""),ROW(A21)),"")</f>
        <v/>
      </c>
      <c r="C23" s="12" t="str">
        <f t="array" aca="1" ref="C23" ca="1">IF(B23="","",INDEX(lieu,SMALL(IF((date*1=B23)*(intervenant=B$2),ROW(lieu)-1),COUNTIF(B$3:B23,B23))))</f>
        <v/>
      </c>
      <c r="D23" s="10" t="str">
        <f t="array" aca="1" ref="D23" ca="1">IFERROR(SMALL(IF(intervenant=D$2,date*1,""),ROW(C21)),"")</f>
        <v/>
      </c>
      <c r="E23" s="12" t="str">
        <f t="array" aca="1" ref="E23" ca="1">IF(D23="","",INDEX(lieu,SMALL(IF((date*1=D23)*(intervenant=D$2),ROW(lieu)-1),COUNTIF(D$3:D23,D23))))</f>
        <v/>
      </c>
      <c r="F23" s="10" t="str">
        <f t="array" aca="1" ref="F23" ca="1">IFERROR(SMALL(IF(intervenant=F$2,date*1,""),ROW(E21)),"")</f>
        <v/>
      </c>
      <c r="G23" s="12" t="str">
        <f t="array" aca="1" ref="G23" ca="1">IF(F23="","",INDEX(lieu,SMALL(IF((date*1=F23)*(intervenant=F$2),ROW(lieu)-1),COUNTIF(F$3:F23,F23))))</f>
        <v/>
      </c>
      <c r="H23" s="10" t="str">
        <f t="array" aca="1" ref="H23" ca="1">IFERROR(SMALL(IF(intervenant=H$2,date*1,""),ROW(G21)),"")</f>
        <v/>
      </c>
      <c r="I23" s="12" t="str">
        <f t="array" aca="1" ref="I23" ca="1">IF(H23="","",INDEX(lieu,SMALL(IF((date*1=H23)*(intervenant=H$2),ROW(lieu)-1),COUNTIF(H$3:H23,H23))))</f>
        <v/>
      </c>
      <c r="J23" s="10" t="str">
        <f t="array" aca="1" ref="J23" ca="1">IFERROR(SMALL(IF(intervenant=J$2,date*1,""),ROW(I21)),"")</f>
        <v/>
      </c>
      <c r="K23" s="12" t="str">
        <f t="array" aca="1" ref="K23" ca="1">IF(J23="","",INDEX(lieu,SMALL(IF((date*1=J23)*(intervenant=J$2),ROW(lieu)-1),COUNTIF(J$3:J23,J23))))</f>
        <v/>
      </c>
      <c r="L23" s="10" t="str">
        <f t="array" aca="1" ref="L23" ca="1">IFERROR(SMALL(IF(intervenant=L$2,date*1,""),ROW(K21)),"")</f>
        <v/>
      </c>
      <c r="M23" s="12" t="str">
        <f t="array" aca="1" ref="M23" ca="1">IF(L23="","",INDEX(lieu,SMALL(IF((date*1=L23)*(intervenant=L$2),ROW(lieu)-1),COUNTIF(L$3:L23,L23))))</f>
        <v/>
      </c>
      <c r="N23" s="10" t="str">
        <f t="array" aca="1" ref="N23" ca="1">IFERROR(SMALL(IF(intervenant=N$2,date*1,""),ROW(M21)),"")</f>
        <v/>
      </c>
      <c r="O23" s="12" t="str">
        <f t="array" aca="1" ref="O23" ca="1">IF(N23="","",INDEX(lieu,SMALL(IF((date*1=N23)*(intervenant=N$2),ROW(lieu)-1),COUNTIF(N$3:N23,N23))))</f>
        <v/>
      </c>
      <c r="P23" s="10" t="str">
        <f t="array" aca="1" ref="P23" ca="1">IF(P$2="","",IFERROR(SMALL(IF(intervenant=P$2,date*1,""),ROW(O21)),""))</f>
        <v/>
      </c>
      <c r="Q23" s="12" t="str">
        <f t="array" aca="1" ref="Q23" ca="1">IF(P23="","",INDEX(lieu,SMALL(IF((date*1=P23)*(intervenant=P$2),ROW(lieu)-1),COUNTIF(P$3:P23,P23))))</f>
        <v/>
      </c>
      <c r="R23" s="10" t="str">
        <f t="array" aca="1" ref="R23" ca="1">IF(R$2="","",IFERROR(SMALL(IF(intervenant=R$2,date*1,""),ROW(Q21)),""))</f>
        <v/>
      </c>
      <c r="S23" s="12" t="str">
        <f t="array" aca="1" ref="S23" ca="1">IF(R23="","",INDEX(lieu,SMALL(IF((date*1=R23)*(intervenant=R$2),ROW(lieu)-1),COUNTIF(R$3:R23,R23))))</f>
        <v/>
      </c>
      <c r="T23" s="10" t="str">
        <f t="array" aca="1" ref="T23" ca="1">IF(T$2="","",IFERROR(SMALL(IF(intervenant=T$2,date*1,""),ROW(S21)),""))</f>
        <v/>
      </c>
      <c r="U23" s="12" t="str">
        <f t="array" aca="1" ref="U23" ca="1">IF(T23="","",INDEX(lieu,SMALL(IF((date*1=T23)*(intervenant=T$2),ROW(lieu)-1),COUNTIF(T$3:T23,T23))))</f>
        <v/>
      </c>
      <c r="V23" s="10" t="str">
        <f t="array" aca="1" ref="V23" ca="1">IF(V$2="","",IFERROR(SMALL(IF(intervenant=V$2,date*1,""),ROW(U21)),""))</f>
        <v/>
      </c>
      <c r="W23" s="12" t="str">
        <f t="array" aca="1" ref="W23" ca="1">IF(V23="","",INDEX(lieu,SMALL(IF((date*1=V23)*(intervenant=V$2),ROW(lieu)-1),COUNTIF(V$3:V23,V23))))</f>
        <v/>
      </c>
      <c r="X23" s="10" t="str">
        <f t="array" aca="1" ref="X23" ca="1">IF(X$2="","",IFERROR(SMALL(IF(intervenant=X$2,date*1,""),ROW(W21)),""))</f>
        <v/>
      </c>
      <c r="Y23" s="12" t="str">
        <f t="array" aca="1" ref="Y23" ca="1">IF(X23="","",INDEX(lieu,SMALL(IF((date*1=X23)*(intervenant=X$2),ROW(lieu)-1),COUNTIF(X$3:X23,X23))))</f>
        <v/>
      </c>
      <c r="Z23" s="10" t="str">
        <f t="array" aca="1" ref="Z23" ca="1">IF(Z$2="","",IFERROR(SMALL(IF(intervenant=Z$2,date*1,""),ROW(Y21)),""))</f>
        <v/>
      </c>
      <c r="AA23" s="12" t="str">
        <f t="array" aca="1" ref="AA23" ca="1">IF(Z23="","",INDEX(lieu,SMALL(IF((date*1=Z23)*(intervenant=Z$2),ROW(lieu)-1),COUNTIF(Z$3:Z23,Z23))))</f>
        <v/>
      </c>
    </row>
    <row r="24" spans="2:28">
      <c r="B24" s="10" t="str">
        <f t="array" aca="1" ref="B24" ca="1">IFERROR(SMALL(IF(intervenant=B$2,date*1,""),ROW(A22)),"")</f>
        <v/>
      </c>
      <c r="C24" s="12" t="str">
        <f t="array" aca="1" ref="C24" ca="1">IF(B24="","",INDEX(lieu,SMALL(IF((date*1=B24)*(intervenant=B$2),ROW(lieu)-1),COUNTIF(B$3:B24,B24))))</f>
        <v/>
      </c>
      <c r="D24" s="10" t="str">
        <f t="array" aca="1" ref="D24" ca="1">IFERROR(SMALL(IF(intervenant=D$2,date*1,""),ROW(C22)),"")</f>
        <v/>
      </c>
      <c r="E24" s="12" t="str">
        <f t="array" aca="1" ref="E24" ca="1">IF(D24="","",INDEX(lieu,SMALL(IF((date*1=D24)*(intervenant=D$2),ROW(lieu)-1),COUNTIF(D$3:D24,D24))))</f>
        <v/>
      </c>
      <c r="F24" s="10" t="str">
        <f t="array" aca="1" ref="F24" ca="1">IFERROR(SMALL(IF(intervenant=F$2,date*1,""),ROW(E22)),"")</f>
        <v/>
      </c>
      <c r="G24" s="12" t="str">
        <f t="array" aca="1" ref="G24" ca="1">IF(F24="","",INDEX(lieu,SMALL(IF((date*1=F24)*(intervenant=F$2),ROW(lieu)-1),COUNTIF(F$3:F24,F24))))</f>
        <v/>
      </c>
      <c r="H24" s="10" t="str">
        <f t="array" aca="1" ref="H24" ca="1">IFERROR(SMALL(IF(intervenant=H$2,date*1,""),ROW(G22)),"")</f>
        <v/>
      </c>
      <c r="I24" s="12" t="str">
        <f t="array" aca="1" ref="I24" ca="1">IF(H24="","",INDEX(lieu,SMALL(IF((date*1=H24)*(intervenant=H$2),ROW(lieu)-1),COUNTIF(H$3:H24,H24))))</f>
        <v/>
      </c>
      <c r="J24" s="10" t="str">
        <f t="array" aca="1" ref="J24" ca="1">IFERROR(SMALL(IF(intervenant=J$2,date*1,""),ROW(I22)),"")</f>
        <v/>
      </c>
      <c r="K24" s="12" t="str">
        <f t="array" aca="1" ref="K24" ca="1">IF(J24="","",INDEX(lieu,SMALL(IF((date*1=J24)*(intervenant=J$2),ROW(lieu)-1),COUNTIF(J$3:J24,J24))))</f>
        <v/>
      </c>
      <c r="L24" s="10" t="str">
        <f t="array" aca="1" ref="L24" ca="1">IFERROR(SMALL(IF(intervenant=L$2,date*1,""),ROW(K22)),"")</f>
        <v/>
      </c>
      <c r="M24" s="12" t="str">
        <f t="array" aca="1" ref="M24" ca="1">IF(L24="","",INDEX(lieu,SMALL(IF((date*1=L24)*(intervenant=L$2),ROW(lieu)-1),COUNTIF(L$3:L24,L24))))</f>
        <v/>
      </c>
      <c r="N24" s="10" t="str">
        <f t="array" aca="1" ref="N24" ca="1">IFERROR(SMALL(IF(intervenant=N$2,date*1,""),ROW(M22)),"")</f>
        <v/>
      </c>
      <c r="O24" s="12" t="str">
        <f t="array" aca="1" ref="O24" ca="1">IF(N24="","",INDEX(lieu,SMALL(IF((date*1=N24)*(intervenant=N$2),ROW(lieu)-1),COUNTIF(N$3:N24,N24))))</f>
        <v/>
      </c>
      <c r="P24" s="10" t="str">
        <f t="array" aca="1" ref="P24" ca="1">IF(P$2="","",IFERROR(SMALL(IF(intervenant=P$2,date*1,""),ROW(O22)),""))</f>
        <v/>
      </c>
      <c r="Q24" s="12" t="str">
        <f t="array" aca="1" ref="Q24" ca="1">IF(P24="","",INDEX(lieu,SMALL(IF((date*1=P24)*(intervenant=P$2),ROW(lieu)-1),COUNTIF(P$3:P24,P24))))</f>
        <v/>
      </c>
      <c r="R24" s="10" t="str">
        <f t="array" aca="1" ref="R24" ca="1">IF(R$2="","",IFERROR(SMALL(IF(intervenant=R$2,date*1,""),ROW(Q22)),""))</f>
        <v/>
      </c>
      <c r="S24" s="12" t="str">
        <f t="array" aca="1" ref="S24" ca="1">IF(R24="","",INDEX(lieu,SMALL(IF((date*1=R24)*(intervenant=R$2),ROW(lieu)-1),COUNTIF(R$3:R24,R24))))</f>
        <v/>
      </c>
      <c r="T24" s="10" t="str">
        <f t="array" aca="1" ref="T24" ca="1">IF(T$2="","",IFERROR(SMALL(IF(intervenant=T$2,date*1,""),ROW(S22)),""))</f>
        <v/>
      </c>
      <c r="U24" s="12" t="str">
        <f t="array" aca="1" ref="U24" ca="1">IF(T24="","",INDEX(lieu,SMALL(IF((date*1=T24)*(intervenant=T$2),ROW(lieu)-1),COUNTIF(T$3:T24,T24))))</f>
        <v/>
      </c>
      <c r="V24" s="10" t="str">
        <f t="array" aca="1" ref="V24" ca="1">IF(V$2="","",IFERROR(SMALL(IF(intervenant=V$2,date*1,""),ROW(U22)),""))</f>
        <v/>
      </c>
      <c r="W24" s="12" t="str">
        <f t="array" aca="1" ref="W24" ca="1">IF(V24="","",INDEX(lieu,SMALL(IF((date*1=V24)*(intervenant=V$2),ROW(lieu)-1),COUNTIF(V$3:V24,V24))))</f>
        <v/>
      </c>
      <c r="X24" s="10" t="str">
        <f t="array" aca="1" ref="X24" ca="1">IF(X$2="","",IFERROR(SMALL(IF(intervenant=X$2,date*1,""),ROW(W22)),""))</f>
        <v/>
      </c>
      <c r="Y24" s="12" t="str">
        <f t="array" aca="1" ref="Y24" ca="1">IF(X24="","",INDEX(lieu,SMALL(IF((date*1=X24)*(intervenant=X$2),ROW(lieu)-1),COUNTIF(X$3:X24,X24))))</f>
        <v/>
      </c>
      <c r="Z24" s="10" t="str">
        <f t="array" aca="1" ref="Z24" ca="1">IF(Z$2="","",IFERROR(SMALL(IF(intervenant=Z$2,date*1,""),ROW(Y22)),""))</f>
        <v/>
      </c>
      <c r="AA24" s="12" t="str">
        <f t="array" aca="1" ref="AA24" ca="1">IF(Z24="","",INDEX(lieu,SMALL(IF((date*1=Z24)*(intervenant=Z$2),ROW(lieu)-1),COUNTIF(Z$3:Z24,Z24))))</f>
        <v/>
      </c>
    </row>
    <row r="25" spans="2:28">
      <c r="B25" s="10" t="str">
        <f t="array" aca="1" ref="B25" ca="1">IFERROR(SMALL(IF(intervenant=B$2,date*1,""),ROW(A23)),"")</f>
        <v/>
      </c>
      <c r="C25" s="12" t="str">
        <f t="array" aca="1" ref="C25" ca="1">IF(B25="","",INDEX(lieu,SMALL(IF((date*1=B25)*(intervenant=B$2),ROW(lieu)-1),COUNTIF(B$3:B25,B25))))</f>
        <v/>
      </c>
      <c r="D25" s="10" t="str">
        <f t="array" aca="1" ref="D25" ca="1">IFERROR(SMALL(IF(intervenant=D$2,date*1,""),ROW(C23)),"")</f>
        <v/>
      </c>
      <c r="E25" s="12" t="str">
        <f t="array" aca="1" ref="E25" ca="1">IF(D25="","",INDEX(lieu,SMALL(IF((date*1=D25)*(intervenant=D$2),ROW(lieu)-1),COUNTIF(D$3:D25,D25))))</f>
        <v/>
      </c>
      <c r="F25" s="10" t="str">
        <f t="array" aca="1" ref="F25" ca="1">IFERROR(SMALL(IF(intervenant=F$2,date*1,""),ROW(E23)),"")</f>
        <v/>
      </c>
      <c r="G25" s="12" t="str">
        <f t="array" aca="1" ref="G25" ca="1">IF(F25="","",INDEX(lieu,SMALL(IF((date*1=F25)*(intervenant=F$2),ROW(lieu)-1),COUNTIF(F$3:F25,F25))))</f>
        <v/>
      </c>
      <c r="H25" s="10" t="str">
        <f t="array" aca="1" ref="H25" ca="1">IFERROR(SMALL(IF(intervenant=H$2,date*1,""),ROW(G23)),"")</f>
        <v/>
      </c>
      <c r="I25" s="12" t="str">
        <f t="array" aca="1" ref="I25" ca="1">IF(H25="","",INDEX(lieu,SMALL(IF((date*1=H25)*(intervenant=H$2),ROW(lieu)-1),COUNTIF(H$3:H25,H25))))</f>
        <v/>
      </c>
      <c r="J25" s="10" t="str">
        <f t="array" aca="1" ref="J25" ca="1">IFERROR(SMALL(IF(intervenant=J$2,date*1,""),ROW(I23)),"")</f>
        <v/>
      </c>
      <c r="K25" s="12" t="str">
        <f t="array" aca="1" ref="K25" ca="1">IF(J25="","",INDEX(lieu,SMALL(IF((date*1=J25)*(intervenant=J$2),ROW(lieu)-1),COUNTIF(J$3:J25,J25))))</f>
        <v/>
      </c>
      <c r="L25" s="10" t="str">
        <f t="array" aca="1" ref="L25" ca="1">IFERROR(SMALL(IF(intervenant=L$2,date*1,""),ROW(K23)),"")</f>
        <v/>
      </c>
      <c r="M25" s="12" t="str">
        <f t="array" aca="1" ref="M25" ca="1">IF(L25="","",INDEX(lieu,SMALL(IF((date*1=L25)*(intervenant=L$2),ROW(lieu)-1),COUNTIF(L$3:L25,L25))))</f>
        <v/>
      </c>
      <c r="N25" s="10" t="str">
        <f t="array" aca="1" ref="N25" ca="1">IFERROR(SMALL(IF(intervenant=N$2,date*1,""),ROW(M23)),"")</f>
        <v/>
      </c>
      <c r="O25" s="12" t="str">
        <f t="array" aca="1" ref="O25" ca="1">IF(N25="","",INDEX(lieu,SMALL(IF((date*1=N25)*(intervenant=N$2),ROW(lieu)-1),COUNTIF(N$3:N25,N25))))</f>
        <v/>
      </c>
      <c r="P25" s="10" t="str">
        <f t="array" aca="1" ref="P25" ca="1">IF(P$2="","",IFERROR(SMALL(IF(intervenant=P$2,date*1,""),ROW(O23)),""))</f>
        <v/>
      </c>
      <c r="Q25" s="12" t="str">
        <f t="array" aca="1" ref="Q25" ca="1">IF(P25="","",INDEX(lieu,SMALL(IF((date*1=P25)*(intervenant=P$2),ROW(lieu)-1),COUNTIF(P$3:P25,P25))))</f>
        <v/>
      </c>
      <c r="R25" s="10" t="str">
        <f t="array" aca="1" ref="R25" ca="1">IF(R$2="","",IFERROR(SMALL(IF(intervenant=R$2,date*1,""),ROW(Q23)),""))</f>
        <v/>
      </c>
      <c r="S25" s="12" t="str">
        <f t="array" aca="1" ref="S25" ca="1">IF(R25="","",INDEX(lieu,SMALL(IF((date*1=R25)*(intervenant=R$2),ROW(lieu)-1),COUNTIF(R$3:R25,R25))))</f>
        <v/>
      </c>
      <c r="T25" s="10" t="str">
        <f t="array" aca="1" ref="T25" ca="1">IF(T$2="","",IFERROR(SMALL(IF(intervenant=T$2,date*1,""),ROW(S23)),""))</f>
        <v/>
      </c>
      <c r="U25" s="12" t="str">
        <f t="array" aca="1" ref="U25" ca="1">IF(T25="","",INDEX(lieu,SMALL(IF((date*1=T25)*(intervenant=T$2),ROW(lieu)-1),COUNTIF(T$3:T25,T25))))</f>
        <v/>
      </c>
      <c r="V25" s="10" t="str">
        <f t="array" aca="1" ref="V25" ca="1">IF(V$2="","",IFERROR(SMALL(IF(intervenant=V$2,date*1,""),ROW(U23)),""))</f>
        <v/>
      </c>
      <c r="W25" s="12" t="str">
        <f t="array" aca="1" ref="W25" ca="1">IF(V25="","",INDEX(lieu,SMALL(IF((date*1=V25)*(intervenant=V$2),ROW(lieu)-1),COUNTIF(V$3:V25,V25))))</f>
        <v/>
      </c>
      <c r="X25" s="10" t="str">
        <f t="array" aca="1" ref="X25" ca="1">IF(X$2="","",IFERROR(SMALL(IF(intervenant=X$2,date*1,""),ROW(W23)),""))</f>
        <v/>
      </c>
      <c r="Y25" s="12" t="str">
        <f t="array" aca="1" ref="Y25" ca="1">IF(X25="","",INDEX(lieu,SMALL(IF((date*1=X25)*(intervenant=X$2),ROW(lieu)-1),COUNTIF(X$3:X25,X25))))</f>
        <v/>
      </c>
      <c r="Z25" s="10" t="str">
        <f t="array" aca="1" ref="Z25" ca="1">IF(Z$2="","",IFERROR(SMALL(IF(intervenant=Z$2,date*1,""),ROW(Y23)),""))</f>
        <v/>
      </c>
      <c r="AA25" s="12" t="str">
        <f t="array" aca="1" ref="AA25" ca="1">IF(Z25="","",INDEX(lieu,SMALL(IF((date*1=Z25)*(intervenant=Z$2),ROW(lieu)-1),COUNTIF(Z$3:Z25,Z25))))</f>
        <v/>
      </c>
    </row>
    <row r="26" spans="2:28">
      <c r="B26" s="10" t="str">
        <f t="array" aca="1" ref="B26" ca="1">IFERROR(SMALL(IF(intervenant=B$2,date*1,""),ROW(A24)),"")</f>
        <v/>
      </c>
      <c r="C26" s="12" t="str">
        <f t="array" aca="1" ref="C26" ca="1">IF(B26="","",INDEX(lieu,SMALL(IF((date*1=B26)*(intervenant=B$2),ROW(lieu)-1),COUNTIF(B$3:B26,B26))))</f>
        <v/>
      </c>
      <c r="D26" s="10" t="str">
        <f t="array" aca="1" ref="D26" ca="1">IFERROR(SMALL(IF(intervenant=D$2,date*1,""),ROW(C24)),"")</f>
        <v/>
      </c>
      <c r="E26" s="12" t="str">
        <f t="array" aca="1" ref="E26" ca="1">IF(D26="","",INDEX(lieu,SMALL(IF((date*1=D26)*(intervenant=D$2),ROW(lieu)-1),COUNTIF(D$3:D26,D26))))</f>
        <v/>
      </c>
      <c r="F26" s="10" t="str">
        <f t="array" aca="1" ref="F26" ca="1">IFERROR(SMALL(IF(intervenant=F$2,date*1,""),ROW(E24)),"")</f>
        <v/>
      </c>
      <c r="G26" s="12" t="str">
        <f t="array" aca="1" ref="G26" ca="1">IF(F26="","",INDEX(lieu,SMALL(IF((date*1=F26)*(intervenant=F$2),ROW(lieu)-1),COUNTIF(F$3:F26,F26))))</f>
        <v/>
      </c>
      <c r="H26" s="10" t="str">
        <f t="array" aca="1" ref="H26" ca="1">IFERROR(SMALL(IF(intervenant=H$2,date*1,""),ROW(G24)),"")</f>
        <v/>
      </c>
      <c r="I26" s="12" t="str">
        <f t="array" aca="1" ref="I26" ca="1">IF(H26="","",INDEX(lieu,SMALL(IF((date*1=H26)*(intervenant=H$2),ROW(lieu)-1),COUNTIF(H$3:H26,H26))))</f>
        <v/>
      </c>
      <c r="J26" s="10" t="str">
        <f t="array" aca="1" ref="J26" ca="1">IFERROR(SMALL(IF(intervenant=J$2,date*1,""),ROW(I24)),"")</f>
        <v/>
      </c>
      <c r="K26" s="12" t="str">
        <f t="array" aca="1" ref="K26" ca="1">IF(J26="","",INDEX(lieu,SMALL(IF((date*1=J26)*(intervenant=J$2),ROW(lieu)-1),COUNTIF(J$3:J26,J26))))</f>
        <v/>
      </c>
      <c r="L26" s="10" t="str">
        <f t="array" aca="1" ref="L26" ca="1">IFERROR(SMALL(IF(intervenant=L$2,date*1,""),ROW(K24)),"")</f>
        <v/>
      </c>
      <c r="M26" s="12" t="str">
        <f t="array" aca="1" ref="M26" ca="1">IF(L26="","",INDEX(lieu,SMALL(IF((date*1=L26)*(intervenant=L$2),ROW(lieu)-1),COUNTIF(L$3:L26,L26))))</f>
        <v/>
      </c>
      <c r="N26" s="10" t="str">
        <f t="array" aca="1" ref="N26" ca="1">IFERROR(SMALL(IF(intervenant=N$2,date*1,""),ROW(M24)),"")</f>
        <v/>
      </c>
      <c r="O26" s="12" t="str">
        <f t="array" aca="1" ref="O26" ca="1">IF(N26="","",INDEX(lieu,SMALL(IF((date*1=N26)*(intervenant=N$2),ROW(lieu)-1),COUNTIF(N$3:N26,N26))))</f>
        <v/>
      </c>
      <c r="P26" s="10" t="str">
        <f t="array" aca="1" ref="P26" ca="1">IF(P$2="","",IFERROR(SMALL(IF(intervenant=P$2,date*1,""),ROW(O24)),""))</f>
        <v/>
      </c>
      <c r="Q26" s="12" t="str">
        <f t="array" aca="1" ref="Q26" ca="1">IF(P26="","",INDEX(lieu,SMALL(IF((date*1=P26)*(intervenant=P$2),ROW(lieu)-1),COUNTIF(P$3:P26,P26))))</f>
        <v/>
      </c>
      <c r="R26" s="10" t="str">
        <f t="array" aca="1" ref="R26" ca="1">IF(R$2="","",IFERROR(SMALL(IF(intervenant=R$2,date*1,""),ROW(Q24)),""))</f>
        <v/>
      </c>
      <c r="S26" s="12" t="str">
        <f t="array" aca="1" ref="S26" ca="1">IF(R26="","",INDEX(lieu,SMALL(IF((date*1=R26)*(intervenant=R$2),ROW(lieu)-1),COUNTIF(R$3:R26,R26))))</f>
        <v/>
      </c>
      <c r="T26" s="10" t="str">
        <f t="array" aca="1" ref="T26" ca="1">IF(T$2="","",IFERROR(SMALL(IF(intervenant=T$2,date*1,""),ROW(S24)),""))</f>
        <v/>
      </c>
      <c r="U26" s="12" t="str">
        <f t="array" aca="1" ref="U26" ca="1">IF(T26="","",INDEX(lieu,SMALL(IF((date*1=T26)*(intervenant=T$2),ROW(lieu)-1),COUNTIF(T$3:T26,T26))))</f>
        <v/>
      </c>
      <c r="V26" s="10" t="str">
        <f t="array" aca="1" ref="V26" ca="1">IF(V$2="","",IFERROR(SMALL(IF(intervenant=V$2,date*1,""),ROW(U24)),""))</f>
        <v/>
      </c>
      <c r="W26" s="12" t="str">
        <f t="array" aca="1" ref="W26" ca="1">IF(V26="","",INDEX(lieu,SMALL(IF((date*1=V26)*(intervenant=V$2),ROW(lieu)-1),COUNTIF(V$3:V26,V26))))</f>
        <v/>
      </c>
      <c r="X26" s="10" t="str">
        <f t="array" aca="1" ref="X26" ca="1">IF(X$2="","",IFERROR(SMALL(IF(intervenant=X$2,date*1,""),ROW(W24)),""))</f>
        <v/>
      </c>
      <c r="Y26" s="12" t="str">
        <f t="array" aca="1" ref="Y26" ca="1">IF(X26="","",INDEX(lieu,SMALL(IF((date*1=X26)*(intervenant=X$2),ROW(lieu)-1),COUNTIF(X$3:X26,X26))))</f>
        <v/>
      </c>
      <c r="Z26" s="10" t="str">
        <f t="array" aca="1" ref="Z26" ca="1">IF(Z$2="","",IFERROR(SMALL(IF(intervenant=Z$2,date*1,""),ROW(Y24)),""))</f>
        <v/>
      </c>
      <c r="AA26" s="12" t="str">
        <f t="array" aca="1" ref="AA26" ca="1">IF(Z26="","",INDEX(lieu,SMALL(IF((date*1=Z26)*(intervenant=Z$2),ROW(lieu)-1),COUNTIF(Z$3:Z26,Z26))))</f>
        <v/>
      </c>
    </row>
    <row r="27" spans="2:28">
      <c r="B27" s="10" t="str">
        <f t="array" aca="1" ref="B27" ca="1">IFERROR(SMALL(IF(intervenant=B$2,date*1,""),ROW(A25)),"")</f>
        <v/>
      </c>
      <c r="C27" s="12" t="str">
        <f t="array" aca="1" ref="C27" ca="1">IF(B27="","",INDEX(lieu,SMALL(IF((date*1=B27)*(intervenant=B$2),ROW(lieu)-1),COUNTIF(B$3:B27,B27))))</f>
        <v/>
      </c>
      <c r="D27" s="10" t="str">
        <f t="array" aca="1" ref="D27" ca="1">IFERROR(SMALL(IF(intervenant=D$2,date*1,""),ROW(C25)),"")</f>
        <v/>
      </c>
      <c r="E27" s="12" t="str">
        <f t="array" aca="1" ref="E27" ca="1">IF(D27="","",INDEX(lieu,SMALL(IF((date*1=D27)*(intervenant=D$2),ROW(lieu)-1),COUNTIF(D$3:D27,D27))))</f>
        <v/>
      </c>
      <c r="F27" s="10" t="str">
        <f t="array" aca="1" ref="F27" ca="1">IFERROR(SMALL(IF(intervenant=F$2,date*1,""),ROW(E25)),"")</f>
        <v/>
      </c>
      <c r="G27" s="12" t="str">
        <f t="array" aca="1" ref="G27" ca="1">IF(F27="","",INDEX(lieu,SMALL(IF((date*1=F27)*(intervenant=F$2),ROW(lieu)-1),COUNTIF(F$3:F27,F27))))</f>
        <v/>
      </c>
      <c r="H27" s="10" t="str">
        <f t="array" aca="1" ref="H27" ca="1">IFERROR(SMALL(IF(intervenant=H$2,date*1,""),ROW(G25)),"")</f>
        <v/>
      </c>
      <c r="I27" s="12" t="str">
        <f t="array" aca="1" ref="I27" ca="1">IF(H27="","",INDEX(lieu,SMALL(IF((date*1=H27)*(intervenant=H$2),ROW(lieu)-1),COUNTIF(H$3:H27,H27))))</f>
        <v/>
      </c>
      <c r="J27" s="10" t="str">
        <f t="array" aca="1" ref="J27" ca="1">IFERROR(SMALL(IF(intervenant=J$2,date*1,""),ROW(I25)),"")</f>
        <v/>
      </c>
      <c r="K27" s="12" t="str">
        <f t="array" aca="1" ref="K27" ca="1">IF(J27="","",INDEX(lieu,SMALL(IF((date*1=J27)*(intervenant=J$2),ROW(lieu)-1),COUNTIF(J$3:J27,J27))))</f>
        <v/>
      </c>
      <c r="L27" s="10" t="str">
        <f t="array" aca="1" ref="L27" ca="1">IFERROR(SMALL(IF(intervenant=L$2,date*1,""),ROW(K25)),"")</f>
        <v/>
      </c>
      <c r="M27" s="12" t="str">
        <f t="array" aca="1" ref="M27" ca="1">IF(L27="","",INDEX(lieu,SMALL(IF((date*1=L27)*(intervenant=L$2),ROW(lieu)-1),COUNTIF(L$3:L27,L27))))</f>
        <v/>
      </c>
      <c r="N27" s="10" t="str">
        <f t="array" aca="1" ref="N27" ca="1">IFERROR(SMALL(IF(intervenant=N$2,date*1,""),ROW(M25)),"")</f>
        <v/>
      </c>
      <c r="O27" s="12" t="str">
        <f t="array" aca="1" ref="O27" ca="1">IF(N27="","",INDEX(lieu,SMALL(IF((date*1=N27)*(intervenant=N$2),ROW(lieu)-1),COUNTIF(N$3:N27,N27))))</f>
        <v/>
      </c>
      <c r="P27" s="10" t="str">
        <f t="array" aca="1" ref="P27" ca="1">IF(P$2="","",IFERROR(SMALL(IF(intervenant=P$2,date*1,""),ROW(O25)),""))</f>
        <v/>
      </c>
      <c r="Q27" s="12" t="str">
        <f t="array" aca="1" ref="Q27" ca="1">IF(P27="","",INDEX(lieu,SMALL(IF((date*1=P27)*(intervenant=P$2),ROW(lieu)-1),COUNTIF(P$3:P27,P27))))</f>
        <v/>
      </c>
      <c r="R27" s="10" t="str">
        <f t="array" aca="1" ref="R27" ca="1">IF(R$2="","",IFERROR(SMALL(IF(intervenant=R$2,date*1,""),ROW(Q25)),""))</f>
        <v/>
      </c>
      <c r="S27" s="12" t="str">
        <f t="array" aca="1" ref="S27" ca="1">IF(R27="","",INDEX(lieu,SMALL(IF((date*1=R27)*(intervenant=R$2),ROW(lieu)-1),COUNTIF(R$3:R27,R27))))</f>
        <v/>
      </c>
      <c r="T27" s="10" t="str">
        <f t="array" aca="1" ref="T27" ca="1">IF(T$2="","",IFERROR(SMALL(IF(intervenant=T$2,date*1,""),ROW(S25)),""))</f>
        <v/>
      </c>
      <c r="U27" s="12" t="str">
        <f t="array" aca="1" ref="U27" ca="1">IF(T27="","",INDEX(lieu,SMALL(IF((date*1=T27)*(intervenant=T$2),ROW(lieu)-1),COUNTIF(T$3:T27,T27))))</f>
        <v/>
      </c>
      <c r="V27" s="10" t="str">
        <f t="array" aca="1" ref="V27" ca="1">IF(V$2="","",IFERROR(SMALL(IF(intervenant=V$2,date*1,""),ROW(U25)),""))</f>
        <v/>
      </c>
      <c r="W27" s="12" t="str">
        <f t="array" aca="1" ref="W27" ca="1">IF(V27="","",INDEX(lieu,SMALL(IF((date*1=V27)*(intervenant=V$2),ROW(lieu)-1),COUNTIF(V$3:V27,V27))))</f>
        <v/>
      </c>
      <c r="X27" s="10" t="str">
        <f t="array" aca="1" ref="X27" ca="1">IF(X$2="","",IFERROR(SMALL(IF(intervenant=X$2,date*1,""),ROW(W25)),""))</f>
        <v/>
      </c>
      <c r="Y27" s="12" t="str">
        <f t="array" aca="1" ref="Y27" ca="1">IF(X27="","",INDEX(lieu,SMALL(IF((date*1=X27)*(intervenant=X$2),ROW(lieu)-1),COUNTIF(X$3:X27,X27))))</f>
        <v/>
      </c>
      <c r="Z27" s="10" t="str">
        <f t="array" aca="1" ref="Z27" ca="1">IF(Z$2="","",IFERROR(SMALL(IF(intervenant=Z$2,date*1,""),ROW(Y25)),""))</f>
        <v/>
      </c>
      <c r="AA27" s="12" t="str">
        <f t="array" aca="1" ref="AA27" ca="1">IF(Z27="","",INDEX(lieu,SMALL(IF((date*1=Z27)*(intervenant=Z$2),ROW(lieu)-1),COUNTIF(Z$3:Z27,Z27))))</f>
        <v/>
      </c>
    </row>
    <row r="28" spans="2:28">
      <c r="B28" s="10" t="str">
        <f t="array" aca="1" ref="B28" ca="1">IFERROR(SMALL(IF(intervenant=B$2,date*1,""),ROW(A26)),"")</f>
        <v/>
      </c>
      <c r="C28" s="12" t="str">
        <f t="array" aca="1" ref="C28" ca="1">IF(B28="","",INDEX(lieu,SMALL(IF((date*1=B28)*(intervenant=B$2),ROW(lieu)-1),COUNTIF(B$3:B28,B28))))</f>
        <v/>
      </c>
      <c r="D28" s="10" t="str">
        <f t="array" aca="1" ref="D28" ca="1">IFERROR(SMALL(IF(intervenant=D$2,date*1,""),ROW(C26)),"")</f>
        <v/>
      </c>
      <c r="E28" s="12" t="str">
        <f t="array" aca="1" ref="E28" ca="1">IF(D28="","",INDEX(lieu,SMALL(IF((date*1=D28)*(intervenant=D$2),ROW(lieu)-1),COUNTIF(D$3:D28,D28))))</f>
        <v/>
      </c>
      <c r="F28" s="10" t="str">
        <f t="array" aca="1" ref="F28" ca="1">IFERROR(SMALL(IF(intervenant=F$2,date*1,""),ROW(E26)),"")</f>
        <v/>
      </c>
      <c r="G28" s="12" t="str">
        <f t="array" aca="1" ref="G28" ca="1">IF(F28="","",INDEX(lieu,SMALL(IF((date*1=F28)*(intervenant=F$2),ROW(lieu)-1),COUNTIF(F$3:F28,F28))))</f>
        <v/>
      </c>
      <c r="H28" s="10" t="str">
        <f t="array" aca="1" ref="H28" ca="1">IFERROR(SMALL(IF(intervenant=H$2,date*1,""),ROW(G26)),"")</f>
        <v/>
      </c>
      <c r="I28" s="12" t="str">
        <f t="array" aca="1" ref="I28" ca="1">IF(H28="","",INDEX(lieu,SMALL(IF((date*1=H28)*(intervenant=H$2),ROW(lieu)-1),COUNTIF(H$3:H28,H28))))</f>
        <v/>
      </c>
      <c r="J28" s="10" t="str">
        <f t="array" aca="1" ref="J28" ca="1">IFERROR(SMALL(IF(intervenant=J$2,date*1,""),ROW(I26)),"")</f>
        <v/>
      </c>
      <c r="K28" s="12" t="str">
        <f t="array" aca="1" ref="K28" ca="1">IF(J28="","",INDEX(lieu,SMALL(IF((date*1=J28)*(intervenant=J$2),ROW(lieu)-1),COUNTIF(J$3:J28,J28))))</f>
        <v/>
      </c>
      <c r="L28" s="10" t="str">
        <f t="array" aca="1" ref="L28" ca="1">IFERROR(SMALL(IF(intervenant=L$2,date*1,""),ROW(K26)),"")</f>
        <v/>
      </c>
      <c r="M28" s="12" t="str">
        <f t="array" aca="1" ref="M28" ca="1">IF(L28="","",INDEX(lieu,SMALL(IF((date*1=L28)*(intervenant=L$2),ROW(lieu)-1),COUNTIF(L$3:L28,L28))))</f>
        <v/>
      </c>
      <c r="N28" s="10" t="str">
        <f t="array" aca="1" ref="N28" ca="1">IFERROR(SMALL(IF(intervenant=N$2,date*1,""),ROW(M26)),"")</f>
        <v/>
      </c>
      <c r="O28" s="12" t="str">
        <f t="array" aca="1" ref="O28" ca="1">IF(N28="","",INDEX(lieu,SMALL(IF((date*1=N28)*(intervenant=N$2),ROW(lieu)-1),COUNTIF(N$3:N28,N28))))</f>
        <v/>
      </c>
      <c r="P28" s="10" t="str">
        <f t="array" aca="1" ref="P28" ca="1">IF(P$2="","",IFERROR(SMALL(IF(intervenant=P$2,date*1,""),ROW(O26)),""))</f>
        <v/>
      </c>
      <c r="Q28" s="12" t="str">
        <f t="array" aca="1" ref="Q28" ca="1">IF(P28="","",INDEX(lieu,SMALL(IF((date*1=P28)*(intervenant=P$2),ROW(lieu)-1),COUNTIF(P$3:P28,P28))))</f>
        <v/>
      </c>
      <c r="R28" s="10" t="str">
        <f t="array" aca="1" ref="R28" ca="1">IF(R$2="","",IFERROR(SMALL(IF(intervenant=R$2,date*1,""),ROW(Q26)),""))</f>
        <v/>
      </c>
      <c r="S28" s="12" t="str">
        <f t="array" aca="1" ref="S28" ca="1">IF(R28="","",INDEX(lieu,SMALL(IF((date*1=R28)*(intervenant=R$2),ROW(lieu)-1),COUNTIF(R$3:R28,R28))))</f>
        <v/>
      </c>
      <c r="T28" s="10" t="str">
        <f t="array" aca="1" ref="T28" ca="1">IF(T$2="","",IFERROR(SMALL(IF(intervenant=T$2,date*1,""),ROW(S26)),""))</f>
        <v/>
      </c>
      <c r="U28" s="12" t="str">
        <f t="array" aca="1" ref="U28" ca="1">IF(T28="","",INDEX(lieu,SMALL(IF((date*1=T28)*(intervenant=T$2),ROW(lieu)-1),COUNTIF(T$3:T28,T28))))</f>
        <v/>
      </c>
      <c r="V28" s="10" t="str">
        <f t="array" aca="1" ref="V28" ca="1">IF(V$2="","",IFERROR(SMALL(IF(intervenant=V$2,date*1,""),ROW(U26)),""))</f>
        <v/>
      </c>
      <c r="W28" s="12" t="str">
        <f t="array" aca="1" ref="W28" ca="1">IF(V28="","",INDEX(lieu,SMALL(IF((date*1=V28)*(intervenant=V$2),ROW(lieu)-1),COUNTIF(V$3:V28,V28))))</f>
        <v/>
      </c>
      <c r="X28" s="10" t="str">
        <f t="array" aca="1" ref="X28" ca="1">IF(X$2="","",IFERROR(SMALL(IF(intervenant=X$2,date*1,""),ROW(W26)),""))</f>
        <v/>
      </c>
      <c r="Y28" s="12" t="str">
        <f t="array" aca="1" ref="Y28" ca="1">IF(X28="","",INDEX(lieu,SMALL(IF((date*1=X28)*(intervenant=X$2),ROW(lieu)-1),COUNTIF(X$3:X28,X28))))</f>
        <v/>
      </c>
      <c r="Z28" s="10" t="str">
        <f t="array" aca="1" ref="Z28" ca="1">IF(Z$2="","",IFERROR(SMALL(IF(intervenant=Z$2,date*1,""),ROW(Y26)),""))</f>
        <v/>
      </c>
      <c r="AA28" s="12" t="str">
        <f t="array" aca="1" ref="AA28" ca="1">IF(Z28="","",INDEX(lieu,SMALL(IF((date*1=Z28)*(intervenant=Z$2),ROW(lieu)-1),COUNTIF(Z$3:Z28,Z28))))</f>
        <v/>
      </c>
    </row>
    <row r="29" spans="2:28">
      <c r="B29" s="10" t="str">
        <f t="array" aca="1" ref="B29" ca="1">IFERROR(SMALL(IF(intervenant=B$2,date*1,""),ROW(A27)),"")</f>
        <v/>
      </c>
      <c r="C29" s="12" t="str">
        <f t="array" aca="1" ref="C29" ca="1">IF(B29="","",INDEX(lieu,SMALL(IF((date*1=B29)*(intervenant=B$2),ROW(lieu)-1),COUNTIF(B$3:B29,B29))))</f>
        <v/>
      </c>
      <c r="D29" s="10" t="str">
        <f t="array" aca="1" ref="D29" ca="1">IFERROR(SMALL(IF(intervenant=D$2,date*1,""),ROW(C27)),"")</f>
        <v/>
      </c>
      <c r="E29" s="12" t="str">
        <f t="array" aca="1" ref="E29" ca="1">IF(D29="","",INDEX(lieu,SMALL(IF((date*1=D29)*(intervenant=D$2),ROW(lieu)-1),COUNTIF(D$3:D29,D29))))</f>
        <v/>
      </c>
      <c r="F29" s="10" t="str">
        <f t="array" aca="1" ref="F29" ca="1">IFERROR(SMALL(IF(intervenant=F$2,date*1,""),ROW(E27)),"")</f>
        <v/>
      </c>
      <c r="G29" s="12" t="str">
        <f t="array" aca="1" ref="G29" ca="1">IF(F29="","",INDEX(lieu,SMALL(IF((date*1=F29)*(intervenant=F$2),ROW(lieu)-1),COUNTIF(F$3:F29,F29))))</f>
        <v/>
      </c>
      <c r="H29" s="10" t="str">
        <f t="array" aca="1" ref="H29" ca="1">IFERROR(SMALL(IF(intervenant=H$2,date*1,""),ROW(G27)),"")</f>
        <v/>
      </c>
      <c r="I29" s="12" t="str">
        <f t="array" aca="1" ref="I29" ca="1">IF(H29="","",INDEX(lieu,SMALL(IF((date*1=H29)*(intervenant=H$2),ROW(lieu)-1),COUNTIF(H$3:H29,H29))))</f>
        <v/>
      </c>
      <c r="J29" s="10" t="str">
        <f t="array" aca="1" ref="J29" ca="1">IFERROR(SMALL(IF(intervenant=J$2,date*1,""),ROW(I27)),"")</f>
        <v/>
      </c>
      <c r="K29" s="12" t="str">
        <f t="array" aca="1" ref="K29" ca="1">IF(J29="","",INDEX(lieu,SMALL(IF((date*1=J29)*(intervenant=J$2),ROW(lieu)-1),COUNTIF(J$3:J29,J29))))</f>
        <v/>
      </c>
      <c r="L29" s="10" t="str">
        <f t="array" aca="1" ref="L29" ca="1">IFERROR(SMALL(IF(intervenant=L$2,date*1,""),ROW(K27)),"")</f>
        <v/>
      </c>
      <c r="M29" s="12" t="str">
        <f t="array" aca="1" ref="M29" ca="1">IF(L29="","",INDEX(lieu,SMALL(IF((date*1=L29)*(intervenant=L$2),ROW(lieu)-1),COUNTIF(L$3:L29,L29))))</f>
        <v/>
      </c>
      <c r="N29" s="10" t="str">
        <f t="array" aca="1" ref="N29" ca="1">IFERROR(SMALL(IF(intervenant=N$2,date*1,""),ROW(M27)),"")</f>
        <v/>
      </c>
      <c r="O29" s="12" t="str">
        <f t="array" aca="1" ref="O29" ca="1">IF(N29="","",INDEX(lieu,SMALL(IF((date*1=N29)*(intervenant=N$2),ROW(lieu)-1),COUNTIF(N$3:N29,N29))))</f>
        <v/>
      </c>
      <c r="P29" s="10" t="str">
        <f t="array" aca="1" ref="P29" ca="1">IF(P$2="","",IFERROR(SMALL(IF(intervenant=P$2,date*1,""),ROW(O27)),""))</f>
        <v/>
      </c>
      <c r="Q29" s="12" t="str">
        <f t="array" aca="1" ref="Q29" ca="1">IF(P29="","",INDEX(lieu,SMALL(IF((date*1=P29)*(intervenant=P$2),ROW(lieu)-1),COUNTIF(P$3:P29,P29))))</f>
        <v/>
      </c>
      <c r="R29" s="10" t="str">
        <f t="array" aca="1" ref="R29" ca="1">IF(R$2="","",IFERROR(SMALL(IF(intervenant=R$2,date*1,""),ROW(Q27)),""))</f>
        <v/>
      </c>
      <c r="S29" s="12" t="str">
        <f t="array" aca="1" ref="S29" ca="1">IF(R29="","",INDEX(lieu,SMALL(IF((date*1=R29)*(intervenant=R$2),ROW(lieu)-1),COUNTIF(R$3:R29,R29))))</f>
        <v/>
      </c>
      <c r="T29" s="10" t="str">
        <f t="array" aca="1" ref="T29" ca="1">IF(T$2="","",IFERROR(SMALL(IF(intervenant=T$2,date*1,""),ROW(S27)),""))</f>
        <v/>
      </c>
      <c r="U29" s="12" t="str">
        <f t="array" aca="1" ref="U29" ca="1">IF(T29="","",INDEX(lieu,SMALL(IF((date*1=T29)*(intervenant=T$2),ROW(lieu)-1),COUNTIF(T$3:T29,T29))))</f>
        <v/>
      </c>
      <c r="V29" s="10" t="str">
        <f t="array" aca="1" ref="V29" ca="1">IF(V$2="","",IFERROR(SMALL(IF(intervenant=V$2,date*1,""),ROW(U27)),""))</f>
        <v/>
      </c>
      <c r="W29" s="12" t="str">
        <f t="array" aca="1" ref="W29" ca="1">IF(V29="","",INDEX(lieu,SMALL(IF((date*1=V29)*(intervenant=V$2),ROW(lieu)-1),COUNTIF(V$3:V29,V29))))</f>
        <v/>
      </c>
      <c r="X29" s="10" t="str">
        <f t="array" aca="1" ref="X29" ca="1">IF(X$2="","",IFERROR(SMALL(IF(intervenant=X$2,date*1,""),ROW(W27)),""))</f>
        <v/>
      </c>
      <c r="Y29" s="12" t="str">
        <f t="array" aca="1" ref="Y29" ca="1">IF(X29="","",INDEX(lieu,SMALL(IF((date*1=X29)*(intervenant=X$2),ROW(lieu)-1),COUNTIF(X$3:X29,X29))))</f>
        <v/>
      </c>
      <c r="Z29" s="10" t="str">
        <f t="array" aca="1" ref="Z29" ca="1">IF(Z$2="","",IFERROR(SMALL(IF(intervenant=Z$2,date*1,""),ROW(Y27)),""))</f>
        <v/>
      </c>
      <c r="AA29" s="12" t="str">
        <f t="array" aca="1" ref="AA29" ca="1">IF(Z29="","",INDEX(lieu,SMALL(IF((date*1=Z29)*(intervenant=Z$2),ROW(lieu)-1),COUNTIF(Z$3:Z29,Z29))))</f>
        <v/>
      </c>
    </row>
    <row r="30" spans="2:28">
      <c r="B30" s="10" t="str">
        <f t="array" aca="1" ref="B30" ca="1">IFERROR(SMALL(IF(intervenant=B$2,date*1,""),ROW(A28)),"")</f>
        <v/>
      </c>
      <c r="C30" s="12" t="str">
        <f t="array" aca="1" ref="C30" ca="1">IF(B30="","",INDEX(lieu,SMALL(IF((date*1=B30)*(intervenant=B$2),ROW(lieu)-1),COUNTIF(B$3:B30,B30))))</f>
        <v/>
      </c>
      <c r="D30" s="10" t="str">
        <f t="array" aca="1" ref="D30" ca="1">IFERROR(SMALL(IF(intervenant=D$2,date*1,""),ROW(C28)),"")</f>
        <v/>
      </c>
      <c r="E30" s="12" t="str">
        <f t="array" aca="1" ref="E30" ca="1">IF(D30="","",INDEX(lieu,SMALL(IF((date*1=D30)*(intervenant=D$2),ROW(lieu)-1),COUNTIF(D$3:D30,D30))))</f>
        <v/>
      </c>
      <c r="F30" s="10" t="str">
        <f t="array" aca="1" ref="F30" ca="1">IFERROR(SMALL(IF(intervenant=F$2,date*1,""),ROW(E28)),"")</f>
        <v/>
      </c>
      <c r="G30" s="12" t="str">
        <f t="array" aca="1" ref="G30" ca="1">IF(F30="","",INDEX(lieu,SMALL(IF((date*1=F30)*(intervenant=F$2),ROW(lieu)-1),COUNTIF(F$3:F30,F30))))</f>
        <v/>
      </c>
      <c r="H30" s="10" t="str">
        <f t="array" aca="1" ref="H30" ca="1">IFERROR(SMALL(IF(intervenant=H$2,date*1,""),ROW(G28)),"")</f>
        <v/>
      </c>
      <c r="I30" s="12" t="str">
        <f t="array" aca="1" ref="I30" ca="1">IF(H30="","",INDEX(lieu,SMALL(IF((date*1=H30)*(intervenant=H$2),ROW(lieu)-1),COUNTIF(H$3:H30,H30))))</f>
        <v/>
      </c>
      <c r="J30" s="10" t="str">
        <f t="array" aca="1" ref="J30" ca="1">IFERROR(SMALL(IF(intervenant=J$2,date*1,""),ROW(I28)),"")</f>
        <v/>
      </c>
      <c r="K30" s="12" t="str">
        <f t="array" aca="1" ref="K30" ca="1">IF(J30="","",INDEX(lieu,SMALL(IF((date*1=J30)*(intervenant=J$2),ROW(lieu)-1),COUNTIF(J$3:J30,J30))))</f>
        <v/>
      </c>
      <c r="L30" s="10" t="str">
        <f t="array" aca="1" ref="L30" ca="1">IFERROR(SMALL(IF(intervenant=L$2,date*1,""),ROW(K28)),"")</f>
        <v/>
      </c>
      <c r="M30" s="12" t="str">
        <f t="array" aca="1" ref="M30" ca="1">IF(L30="","",INDEX(lieu,SMALL(IF((date*1=L30)*(intervenant=L$2),ROW(lieu)-1),COUNTIF(L$3:L30,L30))))</f>
        <v/>
      </c>
      <c r="N30" s="10" t="str">
        <f t="array" aca="1" ref="N30" ca="1">IFERROR(SMALL(IF(intervenant=N$2,date*1,""),ROW(M28)),"")</f>
        <v/>
      </c>
      <c r="O30" s="12" t="str">
        <f t="array" aca="1" ref="O30" ca="1">IF(N30="","",INDEX(lieu,SMALL(IF((date*1=N30)*(intervenant=N$2),ROW(lieu)-1),COUNTIF(N$3:N30,N30))))</f>
        <v/>
      </c>
      <c r="P30" s="10" t="str">
        <f t="array" aca="1" ref="P30" ca="1">IF(P$2="","",IFERROR(SMALL(IF(intervenant=P$2,date*1,""),ROW(O28)),""))</f>
        <v/>
      </c>
      <c r="Q30" s="12" t="str">
        <f t="array" aca="1" ref="Q30" ca="1">IF(P30="","",INDEX(lieu,SMALL(IF((date*1=P30)*(intervenant=P$2),ROW(lieu)-1),COUNTIF(P$3:P30,P30))))</f>
        <v/>
      </c>
      <c r="R30" s="10" t="str">
        <f t="array" aca="1" ref="R30" ca="1">IF(R$2="","",IFERROR(SMALL(IF(intervenant=R$2,date*1,""),ROW(Q28)),""))</f>
        <v/>
      </c>
      <c r="S30" s="12" t="str">
        <f t="array" aca="1" ref="S30" ca="1">IF(R30="","",INDEX(lieu,SMALL(IF((date*1=R30)*(intervenant=R$2),ROW(lieu)-1),COUNTIF(R$3:R30,R30))))</f>
        <v/>
      </c>
      <c r="T30" s="10" t="str">
        <f t="array" aca="1" ref="T30" ca="1">IF(T$2="","",IFERROR(SMALL(IF(intervenant=T$2,date*1,""),ROW(S28)),""))</f>
        <v/>
      </c>
      <c r="U30" s="12" t="str">
        <f t="array" aca="1" ref="U30" ca="1">IF(T30="","",INDEX(lieu,SMALL(IF((date*1=T30)*(intervenant=T$2),ROW(lieu)-1),COUNTIF(T$3:T30,T30))))</f>
        <v/>
      </c>
      <c r="V30" s="10" t="str">
        <f t="array" aca="1" ref="V30" ca="1">IF(V$2="","",IFERROR(SMALL(IF(intervenant=V$2,date*1,""),ROW(U28)),""))</f>
        <v/>
      </c>
      <c r="W30" s="12" t="str">
        <f t="array" aca="1" ref="W30" ca="1">IF(V30="","",INDEX(lieu,SMALL(IF((date*1=V30)*(intervenant=V$2),ROW(lieu)-1),COUNTIF(V$3:V30,V30))))</f>
        <v/>
      </c>
      <c r="X30" s="10" t="str">
        <f t="array" aca="1" ref="X30" ca="1">IF(X$2="","",IFERROR(SMALL(IF(intervenant=X$2,date*1,""),ROW(W28)),""))</f>
        <v/>
      </c>
      <c r="Y30" s="12" t="str">
        <f t="array" aca="1" ref="Y30" ca="1">IF(X30="","",INDEX(lieu,SMALL(IF((date*1=X30)*(intervenant=X$2),ROW(lieu)-1),COUNTIF(X$3:X30,X30))))</f>
        <v/>
      </c>
      <c r="Z30" s="10" t="str">
        <f t="array" aca="1" ref="Z30" ca="1">IF(Z$2="","",IFERROR(SMALL(IF(intervenant=Z$2,date*1,""),ROW(Y28)),""))</f>
        <v/>
      </c>
      <c r="AA30" s="12" t="str">
        <f t="array" aca="1" ref="AA30" ca="1">IF(Z30="","",INDEX(lieu,SMALL(IF((date*1=Z30)*(intervenant=Z$2),ROW(lieu)-1),COUNTIF(Z$3:Z30,Z30))))</f>
        <v/>
      </c>
    </row>
    <row r="31" spans="2:28">
      <c r="B31" s="10" t="str">
        <f t="array" aca="1" ref="B31" ca="1">IFERROR(SMALL(IF(intervenant=B$2,date*1,""),ROW(A29)),"")</f>
        <v/>
      </c>
      <c r="C31" s="12" t="str">
        <f t="array" aca="1" ref="C31" ca="1">IF(B31="","",INDEX(lieu,SMALL(IF((date*1=B31)*(intervenant=B$2),ROW(lieu)-1),COUNTIF(B$3:B31,B31))))</f>
        <v/>
      </c>
      <c r="D31" s="10" t="str">
        <f t="array" aca="1" ref="D31" ca="1">IFERROR(SMALL(IF(intervenant=D$2,date*1,""),ROW(C29)),"")</f>
        <v/>
      </c>
      <c r="E31" s="12" t="str">
        <f t="array" aca="1" ref="E31" ca="1">IF(D31="","",INDEX(lieu,SMALL(IF((date*1=D31)*(intervenant=D$2),ROW(lieu)-1),COUNTIF(D$3:D31,D31))))</f>
        <v/>
      </c>
      <c r="F31" s="10" t="str">
        <f t="array" aca="1" ref="F31" ca="1">IFERROR(SMALL(IF(intervenant=F$2,date*1,""),ROW(E29)),"")</f>
        <v/>
      </c>
      <c r="G31" s="12" t="str">
        <f t="array" aca="1" ref="G31" ca="1">IF(F31="","",INDEX(lieu,SMALL(IF((date*1=F31)*(intervenant=F$2),ROW(lieu)-1),COUNTIF(F$3:F31,F31))))</f>
        <v/>
      </c>
      <c r="H31" s="10" t="str">
        <f t="array" aca="1" ref="H31" ca="1">IFERROR(SMALL(IF(intervenant=H$2,date*1,""),ROW(G29)),"")</f>
        <v/>
      </c>
      <c r="I31" s="12" t="str">
        <f t="array" aca="1" ref="I31" ca="1">IF(H31="","",INDEX(lieu,SMALL(IF((date*1=H31)*(intervenant=H$2),ROW(lieu)-1),COUNTIF(H$3:H31,H31))))</f>
        <v/>
      </c>
      <c r="J31" s="10" t="str">
        <f t="array" aca="1" ref="J31" ca="1">IFERROR(SMALL(IF(intervenant=J$2,date*1,""),ROW(I29)),"")</f>
        <v/>
      </c>
      <c r="K31" s="12" t="str">
        <f t="array" aca="1" ref="K31" ca="1">IF(J31="","",INDEX(lieu,SMALL(IF((date*1=J31)*(intervenant=J$2),ROW(lieu)-1),COUNTIF(J$3:J31,J31))))</f>
        <v/>
      </c>
      <c r="L31" s="10" t="str">
        <f t="array" aca="1" ref="L31" ca="1">IFERROR(SMALL(IF(intervenant=L$2,date*1,""),ROW(K29)),"")</f>
        <v/>
      </c>
      <c r="M31" s="12" t="str">
        <f t="array" aca="1" ref="M31" ca="1">IF(L31="","",INDEX(lieu,SMALL(IF((date*1=L31)*(intervenant=L$2),ROW(lieu)-1),COUNTIF(L$3:L31,L31))))</f>
        <v/>
      </c>
      <c r="N31" s="10" t="str">
        <f t="array" aca="1" ref="N31" ca="1">IFERROR(SMALL(IF(intervenant=N$2,date*1,""),ROW(M29)),"")</f>
        <v/>
      </c>
      <c r="O31" s="12" t="str">
        <f t="array" aca="1" ref="O31" ca="1">IF(N31="","",INDEX(lieu,SMALL(IF((date*1=N31)*(intervenant=N$2),ROW(lieu)-1),COUNTIF(N$3:N31,N31))))</f>
        <v/>
      </c>
      <c r="P31" s="10" t="str">
        <f t="array" aca="1" ref="P31" ca="1">IF(P$2="","",IFERROR(SMALL(IF(intervenant=P$2,date*1,""),ROW(O29)),""))</f>
        <v/>
      </c>
      <c r="Q31" s="12" t="str">
        <f t="array" aca="1" ref="Q31" ca="1">IF(P31="","",INDEX(lieu,SMALL(IF((date*1=P31)*(intervenant=P$2),ROW(lieu)-1),COUNTIF(P$3:P31,P31))))</f>
        <v/>
      </c>
      <c r="R31" s="10" t="str">
        <f t="array" aca="1" ref="R31" ca="1">IF(R$2="","",IFERROR(SMALL(IF(intervenant=R$2,date*1,""),ROW(Q29)),""))</f>
        <v/>
      </c>
      <c r="S31" s="12" t="str">
        <f t="array" aca="1" ref="S31" ca="1">IF(R31="","",INDEX(lieu,SMALL(IF((date*1=R31)*(intervenant=R$2),ROW(lieu)-1),COUNTIF(R$3:R31,R31))))</f>
        <v/>
      </c>
      <c r="T31" s="10" t="str">
        <f t="array" aca="1" ref="T31" ca="1">IF(T$2="","",IFERROR(SMALL(IF(intervenant=T$2,date*1,""),ROW(S29)),""))</f>
        <v/>
      </c>
      <c r="U31" s="12" t="str">
        <f t="array" aca="1" ref="U31" ca="1">IF(T31="","",INDEX(lieu,SMALL(IF((date*1=T31)*(intervenant=T$2),ROW(lieu)-1),COUNTIF(T$3:T31,T31))))</f>
        <v/>
      </c>
      <c r="V31" s="10" t="str">
        <f t="array" aca="1" ref="V31" ca="1">IF(V$2="","",IFERROR(SMALL(IF(intervenant=V$2,date*1,""),ROW(U29)),""))</f>
        <v/>
      </c>
      <c r="W31" s="12" t="str">
        <f t="array" aca="1" ref="W31" ca="1">IF(V31="","",INDEX(lieu,SMALL(IF((date*1=V31)*(intervenant=V$2),ROW(lieu)-1),COUNTIF(V$3:V31,V31))))</f>
        <v/>
      </c>
      <c r="X31" s="10" t="str">
        <f t="array" aca="1" ref="X31" ca="1">IF(X$2="","",IFERROR(SMALL(IF(intervenant=X$2,date*1,""),ROW(W29)),""))</f>
        <v/>
      </c>
      <c r="Y31" s="12" t="str">
        <f t="array" aca="1" ref="Y31" ca="1">IF(X31="","",INDEX(lieu,SMALL(IF((date*1=X31)*(intervenant=X$2),ROW(lieu)-1),COUNTIF(X$3:X31,X31))))</f>
        <v/>
      </c>
      <c r="Z31" s="10" t="str">
        <f t="array" aca="1" ref="Z31" ca="1">IF(Z$2="","",IFERROR(SMALL(IF(intervenant=Z$2,date*1,""),ROW(Y29)),""))</f>
        <v/>
      </c>
      <c r="AA31" s="12" t="str">
        <f t="array" aca="1" ref="AA31" ca="1">IF(Z31="","",INDEX(lieu,SMALL(IF((date*1=Z31)*(intervenant=Z$2),ROW(lieu)-1),COUNTIF(Z$3:Z31,Z31))))</f>
        <v/>
      </c>
    </row>
    <row r="32" spans="2:28">
      <c r="B32" s="10" t="str">
        <f t="array" aca="1" ref="B32" ca="1">IFERROR(SMALL(IF(intervenant=B$2,date*1,""),ROW(A30)),"")</f>
        <v/>
      </c>
      <c r="C32" s="12" t="str">
        <f t="array" aca="1" ref="C32" ca="1">IF(B32="","",INDEX(lieu,SMALL(IF((date*1=B32)*(intervenant=B$2),ROW(lieu)-1),COUNTIF(B$3:B32,B32))))</f>
        <v/>
      </c>
      <c r="D32" s="10" t="str">
        <f t="array" aca="1" ref="D32" ca="1">IFERROR(SMALL(IF(intervenant=D$2,date*1,""),ROW(C30)),"")</f>
        <v/>
      </c>
      <c r="E32" s="12" t="str">
        <f t="array" aca="1" ref="E32" ca="1">IF(D32="","",INDEX(lieu,SMALL(IF((date*1=D32)*(intervenant=D$2),ROW(lieu)-1),COUNTIF(D$3:D32,D32))))</f>
        <v/>
      </c>
      <c r="F32" s="10" t="str">
        <f t="array" aca="1" ref="F32" ca="1">IFERROR(SMALL(IF(intervenant=F$2,date*1,""),ROW(E30)),"")</f>
        <v/>
      </c>
      <c r="G32" s="12" t="str">
        <f t="array" aca="1" ref="G32" ca="1">IF(F32="","",INDEX(lieu,SMALL(IF((date*1=F32)*(intervenant=F$2),ROW(lieu)-1),COUNTIF(F$3:F32,F32))))</f>
        <v/>
      </c>
      <c r="H32" s="10" t="str">
        <f t="array" aca="1" ref="H32" ca="1">IFERROR(SMALL(IF(intervenant=H$2,date*1,""),ROW(G30)),"")</f>
        <v/>
      </c>
      <c r="I32" s="12" t="str">
        <f t="array" aca="1" ref="I32" ca="1">IF(H32="","",INDEX(lieu,SMALL(IF((date*1=H32)*(intervenant=H$2),ROW(lieu)-1),COUNTIF(H$3:H32,H32))))</f>
        <v/>
      </c>
      <c r="J32" s="10" t="str">
        <f t="array" aca="1" ref="J32" ca="1">IFERROR(SMALL(IF(intervenant=J$2,date*1,""),ROW(I30)),"")</f>
        <v/>
      </c>
      <c r="K32" s="12" t="str">
        <f t="array" aca="1" ref="K32" ca="1">IF(J32="","",INDEX(lieu,SMALL(IF((date*1=J32)*(intervenant=J$2),ROW(lieu)-1),COUNTIF(J$3:J32,J32))))</f>
        <v/>
      </c>
      <c r="L32" s="10" t="str">
        <f t="array" aca="1" ref="L32" ca="1">IFERROR(SMALL(IF(intervenant=L$2,date*1,""),ROW(K30)),"")</f>
        <v/>
      </c>
      <c r="M32" s="12" t="str">
        <f t="array" aca="1" ref="M32" ca="1">IF(L32="","",INDEX(lieu,SMALL(IF((date*1=L32)*(intervenant=L$2),ROW(lieu)-1),COUNTIF(L$3:L32,L32))))</f>
        <v/>
      </c>
      <c r="N32" s="10" t="str">
        <f t="array" aca="1" ref="N32" ca="1">IFERROR(SMALL(IF(intervenant=N$2,date*1,""),ROW(M30)),"")</f>
        <v/>
      </c>
      <c r="O32" s="12" t="str">
        <f t="array" aca="1" ref="O32" ca="1">IF(N32="","",INDEX(lieu,SMALL(IF((date*1=N32)*(intervenant=N$2),ROW(lieu)-1),COUNTIF(N$3:N32,N32))))</f>
        <v/>
      </c>
      <c r="P32" s="10" t="str">
        <f t="array" aca="1" ref="P32" ca="1">IF(P$2="","",IFERROR(SMALL(IF(intervenant=P$2,date*1,""),ROW(O30)),""))</f>
        <v/>
      </c>
      <c r="Q32" s="12" t="str">
        <f t="array" aca="1" ref="Q32" ca="1">IF(P32="","",INDEX(lieu,SMALL(IF((date*1=P32)*(intervenant=P$2),ROW(lieu)-1),COUNTIF(P$3:P32,P32))))</f>
        <v/>
      </c>
      <c r="R32" s="10" t="str">
        <f t="array" aca="1" ref="R32" ca="1">IF(R$2="","",IFERROR(SMALL(IF(intervenant=R$2,date*1,""),ROW(Q30)),""))</f>
        <v/>
      </c>
      <c r="S32" s="12" t="str">
        <f t="array" aca="1" ref="S32" ca="1">IF(R32="","",INDEX(lieu,SMALL(IF((date*1=R32)*(intervenant=R$2),ROW(lieu)-1),COUNTIF(R$3:R32,R32))))</f>
        <v/>
      </c>
      <c r="T32" s="10" t="str">
        <f t="array" aca="1" ref="T32" ca="1">IF(T$2="","",IFERROR(SMALL(IF(intervenant=T$2,date*1,""),ROW(S30)),""))</f>
        <v/>
      </c>
      <c r="U32" s="12" t="str">
        <f t="array" aca="1" ref="U32" ca="1">IF(T32="","",INDEX(lieu,SMALL(IF((date*1=T32)*(intervenant=T$2),ROW(lieu)-1),COUNTIF(T$3:T32,T32))))</f>
        <v/>
      </c>
      <c r="V32" s="10" t="str">
        <f t="array" aca="1" ref="V32" ca="1">IF(V$2="","",IFERROR(SMALL(IF(intervenant=V$2,date*1,""),ROW(U30)),""))</f>
        <v/>
      </c>
      <c r="W32" s="12" t="str">
        <f t="array" aca="1" ref="W32" ca="1">IF(V32="","",INDEX(lieu,SMALL(IF((date*1=V32)*(intervenant=V$2),ROW(lieu)-1),COUNTIF(V$3:V32,V32))))</f>
        <v/>
      </c>
      <c r="X32" s="10" t="str">
        <f t="array" aca="1" ref="X32" ca="1">IF(X$2="","",IFERROR(SMALL(IF(intervenant=X$2,date*1,""),ROW(W30)),""))</f>
        <v/>
      </c>
      <c r="Y32" s="12" t="str">
        <f t="array" aca="1" ref="Y32" ca="1">IF(X32="","",INDEX(lieu,SMALL(IF((date*1=X32)*(intervenant=X$2),ROW(lieu)-1),COUNTIF(X$3:X32,X32))))</f>
        <v/>
      </c>
      <c r="Z32" s="10" t="str">
        <f t="array" aca="1" ref="Z32" ca="1">IF(Z$2="","",IFERROR(SMALL(IF(intervenant=Z$2,date*1,""),ROW(Y30)),""))</f>
        <v/>
      </c>
      <c r="AA32" s="12" t="str">
        <f t="array" aca="1" ref="AA32" ca="1">IF(Z32="","",INDEX(lieu,SMALL(IF((date*1=Z32)*(intervenant=Z$2),ROW(lieu)-1),COUNTIF(Z$3:Z32,Z32))))</f>
        <v/>
      </c>
    </row>
    <row r="33" spans="2:27">
      <c r="B33" s="10" t="str">
        <f t="array" aca="1" ref="B33" ca="1">IFERROR(SMALL(IF(intervenant=B$2,date*1,""),ROW(A31)),"")</f>
        <v/>
      </c>
      <c r="C33" s="12" t="str">
        <f t="array" aca="1" ref="C33" ca="1">IF(B33="","",INDEX(lieu,SMALL(IF((date*1=B33)*(intervenant=B$2),ROW(lieu)-1),COUNTIF(B$3:B33,B33))))</f>
        <v/>
      </c>
      <c r="D33" s="10" t="str">
        <f t="array" aca="1" ref="D33" ca="1">IFERROR(SMALL(IF(intervenant=D$2,date*1,""),ROW(C31)),"")</f>
        <v/>
      </c>
      <c r="E33" s="12" t="str">
        <f t="array" aca="1" ref="E33" ca="1">IF(D33="","",INDEX(lieu,SMALL(IF((date*1=D33)*(intervenant=D$2),ROW(lieu)-1),COUNTIF(D$3:D33,D33))))</f>
        <v/>
      </c>
      <c r="F33" s="10" t="str">
        <f t="array" aca="1" ref="F33" ca="1">IFERROR(SMALL(IF(intervenant=F$2,date*1,""),ROW(E31)),"")</f>
        <v/>
      </c>
      <c r="G33" s="12" t="str">
        <f t="array" aca="1" ref="G33" ca="1">IF(F33="","",INDEX(lieu,SMALL(IF((date*1=F33)*(intervenant=F$2),ROW(lieu)-1),COUNTIF(F$3:F33,F33))))</f>
        <v/>
      </c>
      <c r="H33" s="10" t="str">
        <f t="array" aca="1" ref="H33" ca="1">IFERROR(SMALL(IF(intervenant=H$2,date*1,""),ROW(G31)),"")</f>
        <v/>
      </c>
      <c r="I33" s="12" t="str">
        <f t="array" aca="1" ref="I33" ca="1">IF(H33="","",INDEX(lieu,SMALL(IF((date*1=H33)*(intervenant=H$2),ROW(lieu)-1),COUNTIF(H$3:H33,H33))))</f>
        <v/>
      </c>
      <c r="J33" s="10" t="str">
        <f t="array" aca="1" ref="J33" ca="1">IFERROR(SMALL(IF(intervenant=J$2,date*1,""),ROW(I31)),"")</f>
        <v/>
      </c>
      <c r="K33" s="12" t="str">
        <f t="array" aca="1" ref="K33" ca="1">IF(J33="","",INDEX(lieu,SMALL(IF((date*1=J33)*(intervenant=J$2),ROW(lieu)-1),COUNTIF(J$3:J33,J33))))</f>
        <v/>
      </c>
      <c r="L33" s="10" t="str">
        <f t="array" aca="1" ref="L33" ca="1">IFERROR(SMALL(IF(intervenant=L$2,date*1,""),ROW(K31)),"")</f>
        <v/>
      </c>
      <c r="M33" s="12" t="str">
        <f t="array" aca="1" ref="M33" ca="1">IF(L33="","",INDEX(lieu,SMALL(IF((date*1=L33)*(intervenant=L$2),ROW(lieu)-1),COUNTIF(L$3:L33,L33))))</f>
        <v/>
      </c>
      <c r="N33" s="10" t="str">
        <f t="array" aca="1" ref="N33" ca="1">IFERROR(SMALL(IF(intervenant=N$2,date*1,""),ROW(M31)),"")</f>
        <v/>
      </c>
      <c r="O33" s="12" t="str">
        <f t="array" aca="1" ref="O33" ca="1">IF(N33="","",INDEX(lieu,SMALL(IF((date*1=N33)*(intervenant=N$2),ROW(lieu)-1),COUNTIF(N$3:N33,N33))))</f>
        <v/>
      </c>
      <c r="P33" s="10" t="str">
        <f t="array" aca="1" ref="P33" ca="1">IF(P$2="","",IFERROR(SMALL(IF(intervenant=P$2,date*1,""),ROW(O31)),""))</f>
        <v/>
      </c>
      <c r="Q33" s="12" t="str">
        <f t="array" aca="1" ref="Q33" ca="1">IF(P33="","",INDEX(lieu,SMALL(IF((date*1=P33)*(intervenant=P$2),ROW(lieu)-1),COUNTIF(P$3:P33,P33))))</f>
        <v/>
      </c>
      <c r="R33" s="10" t="str">
        <f t="array" aca="1" ref="R33" ca="1">IF(R$2="","",IFERROR(SMALL(IF(intervenant=R$2,date*1,""),ROW(Q31)),""))</f>
        <v/>
      </c>
      <c r="S33" s="12" t="str">
        <f t="array" aca="1" ref="S33" ca="1">IF(R33="","",INDEX(lieu,SMALL(IF((date*1=R33)*(intervenant=R$2),ROW(lieu)-1),COUNTIF(R$3:R33,R33))))</f>
        <v/>
      </c>
      <c r="T33" s="10" t="str">
        <f t="array" aca="1" ref="T33" ca="1">IF(T$2="","",IFERROR(SMALL(IF(intervenant=T$2,date*1,""),ROW(S31)),""))</f>
        <v/>
      </c>
      <c r="U33" s="12" t="str">
        <f t="array" aca="1" ref="U33" ca="1">IF(T33="","",INDEX(lieu,SMALL(IF((date*1=T33)*(intervenant=T$2),ROW(lieu)-1),COUNTIF(T$3:T33,T33))))</f>
        <v/>
      </c>
      <c r="V33" s="10" t="str">
        <f t="array" aca="1" ref="V33" ca="1">IF(V$2="","",IFERROR(SMALL(IF(intervenant=V$2,date*1,""),ROW(U31)),""))</f>
        <v/>
      </c>
      <c r="W33" s="12" t="str">
        <f t="array" aca="1" ref="W33" ca="1">IF(V33="","",INDEX(lieu,SMALL(IF((date*1=V33)*(intervenant=V$2),ROW(lieu)-1),COUNTIF(V$3:V33,V33))))</f>
        <v/>
      </c>
      <c r="X33" s="10" t="str">
        <f t="array" aca="1" ref="X33" ca="1">IF(X$2="","",IFERROR(SMALL(IF(intervenant=X$2,date*1,""),ROW(W31)),""))</f>
        <v/>
      </c>
      <c r="Y33" s="12" t="str">
        <f t="array" aca="1" ref="Y33" ca="1">IF(X33="","",INDEX(lieu,SMALL(IF((date*1=X33)*(intervenant=X$2),ROW(lieu)-1),COUNTIF(X$3:X33,X33))))</f>
        <v/>
      </c>
      <c r="Z33" s="10" t="str">
        <f t="array" aca="1" ref="Z33" ca="1">IF(Z$2="","",IFERROR(SMALL(IF(intervenant=Z$2,date*1,""),ROW(Y31)),""))</f>
        <v/>
      </c>
      <c r="AA33" s="12" t="str">
        <f t="array" aca="1" ref="AA33" ca="1">IF(Z33="","",INDEX(lieu,SMALL(IF((date*1=Z33)*(intervenant=Z$2),ROW(lieu)-1),COUNTIF(Z$3:Z33,Z33))))</f>
        <v/>
      </c>
    </row>
    <row r="34" spans="2:27">
      <c r="B34" s="10" t="str">
        <f t="array" aca="1" ref="B34" ca="1">IFERROR(SMALL(IF(intervenant=B$2,date*1,""),ROW(A32)),"")</f>
        <v/>
      </c>
      <c r="C34" s="12" t="str">
        <f t="array" aca="1" ref="C34" ca="1">IF(B34="","",INDEX(lieu,SMALL(IF((date*1=B34)*(intervenant=B$2),ROW(lieu)-1),COUNTIF(B$3:B34,B34))))</f>
        <v/>
      </c>
      <c r="D34" s="10" t="str">
        <f t="array" aca="1" ref="D34" ca="1">IFERROR(SMALL(IF(intervenant=D$2,date*1,""),ROW(C32)),"")</f>
        <v/>
      </c>
      <c r="E34" s="12" t="str">
        <f t="array" aca="1" ref="E34" ca="1">IF(D34="","",INDEX(lieu,SMALL(IF((date*1=D34)*(intervenant=D$2),ROW(lieu)-1),COUNTIF(D$3:D34,D34))))</f>
        <v/>
      </c>
      <c r="F34" s="10" t="str">
        <f t="array" aca="1" ref="F34" ca="1">IFERROR(SMALL(IF(intervenant=F$2,date*1,""),ROW(E32)),"")</f>
        <v/>
      </c>
      <c r="G34" s="12" t="str">
        <f t="array" aca="1" ref="G34" ca="1">IF(F34="","",INDEX(lieu,SMALL(IF((date*1=F34)*(intervenant=F$2),ROW(lieu)-1),COUNTIF(F$3:F34,F34))))</f>
        <v/>
      </c>
      <c r="H34" s="10" t="str">
        <f t="array" aca="1" ref="H34" ca="1">IFERROR(SMALL(IF(intervenant=H$2,date*1,""),ROW(G32)),"")</f>
        <v/>
      </c>
      <c r="I34" s="12" t="str">
        <f t="array" aca="1" ref="I34" ca="1">IF(H34="","",INDEX(lieu,SMALL(IF((date*1=H34)*(intervenant=H$2),ROW(lieu)-1),COUNTIF(H$3:H34,H34))))</f>
        <v/>
      </c>
      <c r="J34" s="10" t="str">
        <f t="array" aca="1" ref="J34" ca="1">IFERROR(SMALL(IF(intervenant=J$2,date*1,""),ROW(I32)),"")</f>
        <v/>
      </c>
      <c r="K34" s="12" t="str">
        <f t="array" aca="1" ref="K34" ca="1">IF(J34="","",INDEX(lieu,SMALL(IF((date*1=J34)*(intervenant=J$2),ROW(lieu)-1),COUNTIF(J$3:J34,J34))))</f>
        <v/>
      </c>
      <c r="L34" s="10" t="str">
        <f t="array" aca="1" ref="L34" ca="1">IFERROR(SMALL(IF(intervenant=L$2,date*1,""),ROW(K32)),"")</f>
        <v/>
      </c>
      <c r="M34" s="12" t="str">
        <f t="array" aca="1" ref="M34" ca="1">IF(L34="","",INDEX(lieu,SMALL(IF((date*1=L34)*(intervenant=L$2),ROW(lieu)-1),COUNTIF(L$3:L34,L34))))</f>
        <v/>
      </c>
      <c r="N34" s="10" t="str">
        <f t="array" aca="1" ref="N34" ca="1">IFERROR(SMALL(IF(intervenant=N$2,date*1,""),ROW(M32)),"")</f>
        <v/>
      </c>
      <c r="O34" s="12" t="str">
        <f t="array" aca="1" ref="O34" ca="1">IF(N34="","",INDEX(lieu,SMALL(IF((date*1=N34)*(intervenant=N$2),ROW(lieu)-1),COUNTIF(N$3:N34,N34))))</f>
        <v/>
      </c>
      <c r="P34" s="10" t="str">
        <f t="array" aca="1" ref="P34" ca="1">IF(P$2="","",IFERROR(SMALL(IF(intervenant=P$2,date*1,""),ROW(O32)),""))</f>
        <v/>
      </c>
      <c r="Q34" s="12" t="str">
        <f t="array" aca="1" ref="Q34" ca="1">IF(P34="","",INDEX(lieu,SMALL(IF((date*1=P34)*(intervenant=P$2),ROW(lieu)-1),COUNTIF(P$3:P34,P34))))</f>
        <v/>
      </c>
      <c r="R34" s="10" t="str">
        <f t="array" aca="1" ref="R34" ca="1">IF(R$2="","",IFERROR(SMALL(IF(intervenant=R$2,date*1,""),ROW(Q32)),""))</f>
        <v/>
      </c>
      <c r="S34" s="12" t="str">
        <f t="array" aca="1" ref="S34" ca="1">IF(R34="","",INDEX(lieu,SMALL(IF((date*1=R34)*(intervenant=R$2),ROW(lieu)-1),COUNTIF(R$3:R34,R34))))</f>
        <v/>
      </c>
      <c r="T34" s="10" t="str">
        <f t="array" aca="1" ref="T34" ca="1">IF(T$2="","",IFERROR(SMALL(IF(intervenant=T$2,date*1,""),ROW(S32)),""))</f>
        <v/>
      </c>
      <c r="U34" s="12" t="str">
        <f t="array" aca="1" ref="U34" ca="1">IF(T34="","",INDEX(lieu,SMALL(IF((date*1=T34)*(intervenant=T$2),ROW(lieu)-1),COUNTIF(T$3:T34,T34))))</f>
        <v/>
      </c>
      <c r="V34" s="10" t="str">
        <f t="array" aca="1" ref="V34" ca="1">IF(V$2="","",IFERROR(SMALL(IF(intervenant=V$2,date*1,""),ROW(U32)),""))</f>
        <v/>
      </c>
      <c r="W34" s="12" t="str">
        <f t="array" aca="1" ref="W34" ca="1">IF(V34="","",INDEX(lieu,SMALL(IF((date*1=V34)*(intervenant=V$2),ROW(lieu)-1),COUNTIF(V$3:V34,V34))))</f>
        <v/>
      </c>
      <c r="X34" s="10" t="str">
        <f t="array" aca="1" ref="X34" ca="1">IF(X$2="","",IFERROR(SMALL(IF(intervenant=X$2,date*1,""),ROW(W32)),""))</f>
        <v/>
      </c>
      <c r="Y34" s="12" t="str">
        <f t="array" aca="1" ref="Y34" ca="1">IF(X34="","",INDEX(lieu,SMALL(IF((date*1=X34)*(intervenant=X$2),ROW(lieu)-1),COUNTIF(X$3:X34,X34))))</f>
        <v/>
      </c>
      <c r="Z34" s="10" t="str">
        <f t="array" aca="1" ref="Z34" ca="1">IF(Z$2="","",IFERROR(SMALL(IF(intervenant=Z$2,date*1,""),ROW(Y32)),""))</f>
        <v/>
      </c>
      <c r="AA34" s="12" t="str">
        <f t="array" aca="1" ref="AA34" ca="1">IF(Z34="","",INDEX(lieu,SMALL(IF((date*1=Z34)*(intervenant=Z$2),ROW(lieu)-1),COUNTIF(Z$3:Z34,Z34))))</f>
        <v/>
      </c>
    </row>
    <row r="35" spans="2:27">
      <c r="B35" s="10" t="str">
        <f t="array" aca="1" ref="B35" ca="1">IFERROR(SMALL(IF(intervenant=B$2,date*1,""),ROW(A33)),"")</f>
        <v/>
      </c>
      <c r="C35" s="12" t="str">
        <f t="array" aca="1" ref="C35" ca="1">IF(B35="","",INDEX(lieu,SMALL(IF((date*1=B35)*(intervenant=B$2),ROW(lieu)-1),COUNTIF(B$3:B35,B35))))</f>
        <v/>
      </c>
      <c r="D35" s="10" t="str">
        <f t="array" aca="1" ref="D35" ca="1">IFERROR(SMALL(IF(intervenant=D$2,date*1,""),ROW(C33)),"")</f>
        <v/>
      </c>
      <c r="E35" s="12" t="str">
        <f t="array" aca="1" ref="E35" ca="1">IF(D35="","",INDEX(lieu,SMALL(IF((date*1=D35)*(intervenant=D$2),ROW(lieu)-1),COUNTIF(D$3:D35,D35))))</f>
        <v/>
      </c>
      <c r="F35" s="10" t="str">
        <f t="array" aca="1" ref="F35" ca="1">IFERROR(SMALL(IF(intervenant=F$2,date*1,""),ROW(E33)),"")</f>
        <v/>
      </c>
      <c r="G35" s="12" t="str">
        <f t="array" aca="1" ref="G35" ca="1">IF(F35="","",INDEX(lieu,SMALL(IF((date*1=F35)*(intervenant=F$2),ROW(lieu)-1),COUNTIF(F$3:F35,F35))))</f>
        <v/>
      </c>
      <c r="H35" s="10" t="str">
        <f t="array" aca="1" ref="H35" ca="1">IFERROR(SMALL(IF(intervenant=H$2,date*1,""),ROW(G33)),"")</f>
        <v/>
      </c>
      <c r="I35" s="12" t="str">
        <f t="array" aca="1" ref="I35" ca="1">IF(H35="","",INDEX(lieu,SMALL(IF((date*1=H35)*(intervenant=H$2),ROW(lieu)-1),COUNTIF(H$3:H35,H35))))</f>
        <v/>
      </c>
      <c r="J35" s="10" t="str">
        <f t="array" aca="1" ref="J35" ca="1">IFERROR(SMALL(IF(intervenant=J$2,date*1,""),ROW(I33)),"")</f>
        <v/>
      </c>
      <c r="K35" s="12" t="str">
        <f t="array" aca="1" ref="K35" ca="1">IF(J35="","",INDEX(lieu,SMALL(IF((date*1=J35)*(intervenant=J$2),ROW(lieu)-1),COUNTIF(J$3:J35,J35))))</f>
        <v/>
      </c>
      <c r="L35" s="10" t="str">
        <f t="array" aca="1" ref="L35" ca="1">IFERROR(SMALL(IF(intervenant=L$2,date*1,""),ROW(K33)),"")</f>
        <v/>
      </c>
      <c r="M35" s="12" t="str">
        <f t="array" aca="1" ref="M35" ca="1">IF(L35="","",INDEX(lieu,SMALL(IF((date*1=L35)*(intervenant=L$2),ROW(lieu)-1),COUNTIF(L$3:L35,L35))))</f>
        <v/>
      </c>
      <c r="N35" s="10" t="str">
        <f t="array" aca="1" ref="N35" ca="1">IFERROR(SMALL(IF(intervenant=N$2,date*1,""),ROW(M33)),"")</f>
        <v/>
      </c>
      <c r="O35" s="12" t="str">
        <f t="array" aca="1" ref="O35" ca="1">IF(N35="","",INDEX(lieu,SMALL(IF((date*1=N35)*(intervenant=N$2),ROW(lieu)-1),COUNTIF(N$3:N35,N35))))</f>
        <v/>
      </c>
      <c r="P35" s="10" t="str">
        <f t="array" aca="1" ref="P35" ca="1">IF(P$2="","",IFERROR(SMALL(IF(intervenant=P$2,date*1,""),ROW(O33)),""))</f>
        <v/>
      </c>
      <c r="Q35" s="12" t="str">
        <f t="array" aca="1" ref="Q35" ca="1">IF(P35="","",INDEX(lieu,SMALL(IF((date*1=P35)*(intervenant=P$2),ROW(lieu)-1),COUNTIF(P$3:P35,P35))))</f>
        <v/>
      </c>
      <c r="R35" s="10" t="str">
        <f t="array" aca="1" ref="R35" ca="1">IF(R$2="","",IFERROR(SMALL(IF(intervenant=R$2,date*1,""),ROW(Q33)),""))</f>
        <v/>
      </c>
      <c r="S35" s="12" t="str">
        <f t="array" aca="1" ref="S35" ca="1">IF(R35="","",INDEX(lieu,SMALL(IF((date*1=R35)*(intervenant=R$2),ROW(lieu)-1),COUNTIF(R$3:R35,R35))))</f>
        <v/>
      </c>
      <c r="T35" s="10" t="str">
        <f t="array" aca="1" ref="T35" ca="1">IF(T$2="","",IFERROR(SMALL(IF(intervenant=T$2,date*1,""),ROW(S33)),""))</f>
        <v/>
      </c>
      <c r="U35" s="12" t="str">
        <f t="array" aca="1" ref="U35" ca="1">IF(T35="","",INDEX(lieu,SMALL(IF((date*1=T35)*(intervenant=T$2),ROW(lieu)-1),COUNTIF(T$3:T35,T35))))</f>
        <v/>
      </c>
      <c r="V35" s="10" t="str">
        <f t="array" aca="1" ref="V35" ca="1">IF(V$2="","",IFERROR(SMALL(IF(intervenant=V$2,date*1,""),ROW(U33)),""))</f>
        <v/>
      </c>
      <c r="W35" s="12" t="str">
        <f t="array" aca="1" ref="W35" ca="1">IF(V35="","",INDEX(lieu,SMALL(IF((date*1=V35)*(intervenant=V$2),ROW(lieu)-1),COUNTIF(V$3:V35,V35))))</f>
        <v/>
      </c>
      <c r="X35" s="10" t="str">
        <f t="array" aca="1" ref="X35" ca="1">IF(X$2="","",IFERROR(SMALL(IF(intervenant=X$2,date*1,""),ROW(W33)),""))</f>
        <v/>
      </c>
      <c r="Y35" s="12" t="str">
        <f t="array" aca="1" ref="Y35" ca="1">IF(X35="","",INDEX(lieu,SMALL(IF((date*1=X35)*(intervenant=X$2),ROW(lieu)-1),COUNTIF(X$3:X35,X35))))</f>
        <v/>
      </c>
      <c r="Z35" s="10" t="str">
        <f t="array" aca="1" ref="Z35" ca="1">IF(Z$2="","",IFERROR(SMALL(IF(intervenant=Z$2,date*1,""),ROW(Y33)),""))</f>
        <v/>
      </c>
      <c r="AA35" s="12" t="str">
        <f t="array" aca="1" ref="AA35" ca="1">IF(Z35="","",INDEX(lieu,SMALL(IF((date*1=Z35)*(intervenant=Z$2),ROW(lieu)-1),COUNTIF(Z$3:Z35,Z35))))</f>
        <v/>
      </c>
    </row>
    <row r="36" spans="2:27">
      <c r="B36" s="10" t="str">
        <f t="array" aca="1" ref="B36" ca="1">IFERROR(SMALL(IF(intervenant=B$2,date*1,""),ROW(A34)),"")</f>
        <v/>
      </c>
      <c r="C36" s="12" t="str">
        <f t="array" aca="1" ref="C36" ca="1">IF(B36="","",INDEX(lieu,SMALL(IF((date*1=B36)*(intervenant=B$2),ROW(lieu)-1),COUNTIF(B$3:B36,B36))))</f>
        <v/>
      </c>
      <c r="D36" s="10" t="str">
        <f t="array" aca="1" ref="D36" ca="1">IFERROR(SMALL(IF(intervenant=D$2,date*1,""),ROW(C34)),"")</f>
        <v/>
      </c>
      <c r="E36" s="12" t="str">
        <f t="array" aca="1" ref="E36" ca="1">IF(D36="","",INDEX(lieu,SMALL(IF((date*1=D36)*(intervenant=D$2),ROW(lieu)-1),COUNTIF(D$3:D36,D36))))</f>
        <v/>
      </c>
      <c r="F36" s="10" t="str">
        <f t="array" aca="1" ref="F36" ca="1">IFERROR(SMALL(IF(intervenant=F$2,date*1,""),ROW(E34)),"")</f>
        <v/>
      </c>
      <c r="G36" s="12" t="str">
        <f t="array" aca="1" ref="G36" ca="1">IF(F36="","",INDEX(lieu,SMALL(IF((date*1=F36)*(intervenant=F$2),ROW(lieu)-1),COUNTIF(F$3:F36,F36))))</f>
        <v/>
      </c>
      <c r="H36" s="10" t="str">
        <f t="array" aca="1" ref="H36" ca="1">IFERROR(SMALL(IF(intervenant=H$2,date*1,""),ROW(G34)),"")</f>
        <v/>
      </c>
      <c r="I36" s="12" t="str">
        <f t="array" aca="1" ref="I36" ca="1">IF(H36="","",INDEX(lieu,SMALL(IF((date*1=H36)*(intervenant=H$2),ROW(lieu)-1),COUNTIF(H$3:H36,H36))))</f>
        <v/>
      </c>
      <c r="J36" s="10" t="str">
        <f t="array" aca="1" ref="J36" ca="1">IFERROR(SMALL(IF(intervenant=J$2,date*1,""),ROW(I34)),"")</f>
        <v/>
      </c>
      <c r="K36" s="12" t="str">
        <f t="array" aca="1" ref="K36" ca="1">IF(J36="","",INDEX(lieu,SMALL(IF((date*1=J36)*(intervenant=J$2),ROW(lieu)-1),COUNTIF(J$3:J36,J36))))</f>
        <v/>
      </c>
      <c r="L36" s="10" t="str">
        <f t="array" aca="1" ref="L36" ca="1">IFERROR(SMALL(IF(intervenant=L$2,date*1,""),ROW(K34)),"")</f>
        <v/>
      </c>
      <c r="M36" s="12" t="str">
        <f t="array" aca="1" ref="M36" ca="1">IF(L36="","",INDEX(lieu,SMALL(IF((date*1=L36)*(intervenant=L$2),ROW(lieu)-1),COUNTIF(L$3:L36,L36))))</f>
        <v/>
      </c>
      <c r="N36" s="10" t="str">
        <f t="array" aca="1" ref="N36" ca="1">IFERROR(SMALL(IF(intervenant=N$2,date*1,""),ROW(M34)),"")</f>
        <v/>
      </c>
      <c r="O36" s="12" t="str">
        <f t="array" aca="1" ref="O36" ca="1">IF(N36="","",INDEX(lieu,SMALL(IF((date*1=N36)*(intervenant=N$2),ROW(lieu)-1),COUNTIF(N$3:N36,N36))))</f>
        <v/>
      </c>
      <c r="P36" s="10" t="str">
        <f t="array" aca="1" ref="P36" ca="1">IF(P$2="","",IFERROR(SMALL(IF(intervenant=P$2,date*1,""),ROW(O34)),""))</f>
        <v/>
      </c>
      <c r="Q36" s="12" t="str">
        <f t="array" aca="1" ref="Q36" ca="1">IF(P36="","",INDEX(lieu,SMALL(IF((date*1=P36)*(intervenant=P$2),ROW(lieu)-1),COUNTIF(P$3:P36,P36))))</f>
        <v/>
      </c>
      <c r="R36" s="10" t="str">
        <f t="array" aca="1" ref="R36" ca="1">IF(R$2="","",IFERROR(SMALL(IF(intervenant=R$2,date*1,""),ROW(Q34)),""))</f>
        <v/>
      </c>
      <c r="S36" s="12" t="str">
        <f t="array" aca="1" ref="S36" ca="1">IF(R36="","",INDEX(lieu,SMALL(IF((date*1=R36)*(intervenant=R$2),ROW(lieu)-1),COUNTIF(R$3:R36,R36))))</f>
        <v/>
      </c>
      <c r="T36" s="10" t="str">
        <f t="array" aca="1" ref="T36" ca="1">IF(T$2="","",IFERROR(SMALL(IF(intervenant=T$2,date*1,""),ROW(S34)),""))</f>
        <v/>
      </c>
      <c r="U36" s="12" t="str">
        <f t="array" aca="1" ref="U36" ca="1">IF(T36="","",INDEX(lieu,SMALL(IF((date*1=T36)*(intervenant=T$2),ROW(lieu)-1),COUNTIF(T$3:T36,T36))))</f>
        <v/>
      </c>
      <c r="V36" s="10" t="str">
        <f t="array" aca="1" ref="V36" ca="1">IF(V$2="","",IFERROR(SMALL(IF(intervenant=V$2,date*1,""),ROW(U34)),""))</f>
        <v/>
      </c>
      <c r="W36" s="12" t="str">
        <f t="array" aca="1" ref="W36" ca="1">IF(V36="","",INDEX(lieu,SMALL(IF((date*1=V36)*(intervenant=V$2),ROW(lieu)-1),COUNTIF(V$3:V36,V36))))</f>
        <v/>
      </c>
      <c r="X36" s="10" t="str">
        <f t="array" aca="1" ref="X36" ca="1">IF(X$2="","",IFERROR(SMALL(IF(intervenant=X$2,date*1,""),ROW(W34)),""))</f>
        <v/>
      </c>
      <c r="Y36" s="12" t="str">
        <f t="array" aca="1" ref="Y36" ca="1">IF(X36="","",INDEX(lieu,SMALL(IF((date*1=X36)*(intervenant=X$2),ROW(lieu)-1),COUNTIF(X$3:X36,X36))))</f>
        <v/>
      </c>
      <c r="Z36" s="10" t="str">
        <f t="array" aca="1" ref="Z36" ca="1">IF(Z$2="","",IFERROR(SMALL(IF(intervenant=Z$2,date*1,""),ROW(Y34)),""))</f>
        <v/>
      </c>
      <c r="AA36" s="12" t="str">
        <f t="array" aca="1" ref="AA36" ca="1">IF(Z36="","",INDEX(lieu,SMALL(IF((date*1=Z36)*(intervenant=Z$2),ROW(lieu)-1),COUNTIF(Z$3:Z36,Z36))))</f>
        <v/>
      </c>
    </row>
    <row r="37" spans="2:27">
      <c r="B37" s="10" t="str">
        <f t="array" aca="1" ref="B37" ca="1">IFERROR(SMALL(IF(intervenant=B$2,date*1,""),ROW(A35)),"")</f>
        <v/>
      </c>
      <c r="C37" s="12" t="str">
        <f t="array" aca="1" ref="C37" ca="1">IF(B37="","",INDEX(lieu,SMALL(IF((date*1=B37)*(intervenant=B$2),ROW(lieu)-1),COUNTIF(B$3:B37,B37))))</f>
        <v/>
      </c>
    </row>
    <row r="38" spans="2:27">
      <c r="B38" s="10" t="str">
        <f t="array" aca="1" ref="B38" ca="1">IFERROR(SMALL(IF(intervenant=B$2,date*1,""),ROW(A36)),"")</f>
        <v/>
      </c>
      <c r="C38" s="12" t="str">
        <f t="array" aca="1" ref="C38" ca="1">IF(B38="","",INDEX(lieu,SMALL(IF((date*1=B38)*(intervenant=B$2),ROW(lieu)-1),COUNTIF(B$3:B38,B38))))</f>
        <v/>
      </c>
    </row>
    <row r="39" spans="2:27">
      <c r="B39" s="10" t="str">
        <f t="array" aca="1" ref="B39" ca="1">IFERROR(SMALL(IF(intervenant=B$2,date*1,""),ROW(A37)),"")</f>
        <v/>
      </c>
      <c r="C39" s="12" t="str">
        <f t="array" aca="1" ref="C39" ca="1">IF(B39="","",INDEX(lieu,SMALL(IF((date*1=B39)*(intervenant=B$2),ROW(lieu)-1),COUNTIF(B$3:B39,B39))))</f>
        <v/>
      </c>
    </row>
    <row r="40" spans="2:27">
      <c r="B40" s="10" t="str">
        <f t="array" aca="1" ref="B40" ca="1">IFERROR(SMALL(IF(intervenant=B$2,date*1,""),ROW(A38)),"")</f>
        <v/>
      </c>
      <c r="C40" s="12" t="str">
        <f t="array" aca="1" ref="C40" ca="1">IF(B40="","",INDEX(lieu,SMALL(IF((date*1=B40)*(intervenant=B$2),ROW(lieu)-1),COUNTIF(B$3:B40,B40))))</f>
        <v/>
      </c>
    </row>
    <row r="41" spans="2:27">
      <c r="B41" s="10" t="str">
        <f t="array" aca="1" ref="B41" ca="1">IFERROR(SMALL(IF(intervenant=B$2,date*1,""),ROW(A39)),"")</f>
        <v/>
      </c>
      <c r="C41" s="12" t="str">
        <f t="array" aca="1" ref="C41" ca="1">IF(B41="","",INDEX(lieu,SMALL(IF((date*1=B41)*(intervenant=B$2),ROW(lieu)-1),COUNTIF(B$3:B41,B41))))</f>
        <v/>
      </c>
    </row>
    <row r="42" spans="2:27">
      <c r="B42" s="10" t="str">
        <f t="array" aca="1" ref="B42" ca="1">IFERROR(SMALL(IF(intervenant=B$2,date*1,""),ROW(A40)),"")</f>
        <v/>
      </c>
      <c r="C42" s="12" t="str">
        <f t="array" aca="1" ref="C42" ca="1">IF(B42="","",INDEX(lieu,SMALL(IF((date*1=B42)*(intervenant=B$2),ROW(lieu)-1),COUNTIF(B$3:B42,B42))))</f>
        <v/>
      </c>
    </row>
    <row r="43" spans="2:27">
      <c r="B43" s="10" t="str">
        <f t="array" aca="1" ref="B43" ca="1">IFERROR(SMALL(IF(intervenant=B$2,date*1,""),ROW(A41)),"")</f>
        <v/>
      </c>
      <c r="C43" s="12" t="str">
        <f t="array" aca="1" ref="C43" ca="1">IF(B43="","",INDEX(lieu,SMALL(IF((date*1=B43)*(intervenant=B$2),ROW(lieu)-1),COUNTIF(B$3:B43,B43))))</f>
        <v/>
      </c>
    </row>
    <row r="44" spans="2:27">
      <c r="B44" s="10" t="str">
        <f t="array" aca="1" ref="B44" ca="1">IFERROR(SMALL(IF(intervenant=B$2,date*1,""),ROW(A42)),"")</f>
        <v/>
      </c>
      <c r="C44" s="12" t="str">
        <f t="array" aca="1" ref="C44" ca="1">IF(B44="","",INDEX(lieu,SMALL(IF((date*1=B44)*(intervenant=B$2),ROW(lieu)-1),COUNTIF(B$3:B44,B44))))</f>
        <v/>
      </c>
    </row>
    <row r="45" spans="2:27">
      <c r="B45" s="10" t="str">
        <f t="array" aca="1" ref="B45" ca="1">IFERROR(SMALL(IF(intervenant=B$2,date*1,""),ROW(A43)),"")</f>
        <v/>
      </c>
      <c r="C45" s="12" t="str">
        <f t="array" aca="1" ref="C45" ca="1">IF(B45="","",INDEX(lieu,SMALL(IF((date*1=B45)*(intervenant=B$2),ROW(lieu)-1),COUNTIF(B$3:B45,B45))))</f>
        <v/>
      </c>
    </row>
    <row r="46" spans="2:27">
      <c r="B46" s="10" t="str">
        <f t="array" aca="1" ref="B46" ca="1">IFERROR(SMALL(IF(intervenant=B$2,date*1,""),ROW(A44)),"")</f>
        <v/>
      </c>
      <c r="C46" s="12" t="str">
        <f t="array" aca="1" ref="C46" ca="1">IF(B46="","",INDEX(lieu,SMALL(IF((date*1=B46)*(intervenant=B$2),ROW(lieu)-1),COUNTIF(B$3:B46,B46))))</f>
        <v/>
      </c>
    </row>
    <row r="47" spans="2:27">
      <c r="B47" s="10" t="str">
        <f t="array" aca="1" ref="B47" ca="1">IFERROR(SMALL(IF(intervenant=B$2,date*1,""),ROW(A45)),"")</f>
        <v/>
      </c>
      <c r="C47" s="12" t="str">
        <f t="array" aca="1" ref="C47" ca="1">IF(B47="","",INDEX(lieu,SMALL(IF((date*1=B47)*(intervenant=B$2),ROW(lieu)-1),COUNTIF(B$3:B47,B47))))</f>
        <v/>
      </c>
    </row>
    <row r="48" spans="2:27">
      <c r="B48" s="10" t="str">
        <f t="array" aca="1" ref="B48" ca="1">IFERROR(SMALL(IF(intervenant=B$2,date*1,""),ROW(A46)),"")</f>
        <v/>
      </c>
      <c r="C48" s="12" t="str">
        <f t="array" aca="1" ref="C48" ca="1">IF(B48="","",INDEX(lieu,SMALL(IF((date*1=B48)*(intervenant=B$2),ROW(lieu)-1),COUNTIF(B$3:B48,B48))))</f>
        <v/>
      </c>
    </row>
    <row r="49" spans="2:3">
      <c r="B49" s="10" t="str">
        <f t="array" aca="1" ref="B49" ca="1">IFERROR(SMALL(IF(intervenant=B$2,date*1,""),ROW(A47)),"")</f>
        <v/>
      </c>
      <c r="C49" s="12" t="str">
        <f t="array" aca="1" ref="C49" ca="1">IF(B49="","",INDEX(lieu,SMALL(IF((date*1=B49)*(intervenant=B$2),ROW(lieu)-1),COUNTIF(B$3:B49,B49))))</f>
        <v/>
      </c>
    </row>
    <row r="50" spans="2:3">
      <c r="B50" s="10" t="str">
        <f t="array" aca="1" ref="B50" ca="1">IFERROR(SMALL(IF(intervenant=B$2,date*1,""),ROW(A48)),"")</f>
        <v/>
      </c>
      <c r="C50" s="12" t="str">
        <f t="array" aca="1" ref="C50" ca="1">IF(B50="","",INDEX(lieu,SMALL(IF((date*1=B50)*(intervenant=B$2),ROW(lieu)-1),COUNTIF(B$3:B50,B50))))</f>
        <v/>
      </c>
    </row>
    <row r="51" spans="2:3">
      <c r="B51" s="10" t="str">
        <f t="array" aca="1" ref="B51" ca="1">IFERROR(SMALL(IF(intervenant=B$2,date*1,""),ROW(A49)),"")</f>
        <v/>
      </c>
      <c r="C51" s="12" t="str">
        <f t="array" aca="1" ref="C51" ca="1">IF(B51="","",INDEX(lieu,SMALL(IF((date*1=B51)*(intervenant=B$2),ROW(lieu)-1),COUNTIF(B$3:B51,B51))))</f>
        <v/>
      </c>
    </row>
    <row r="52" spans="2:3">
      <c r="B52" s="10" t="str">
        <f t="array" aca="1" ref="B52" ca="1">IFERROR(SMALL(IF(intervenant=B$2,date*1,""),ROW(A50)),"")</f>
        <v/>
      </c>
      <c r="C52" s="12" t="str">
        <f t="array" aca="1" ref="C52" ca="1">IF(B52="","",INDEX(lieu,SMALL(IF((date*1=B52)*(intervenant=B$2),ROW(lieu)-1),COUNTIF(B$3:B52,B52))))</f>
        <v/>
      </c>
    </row>
    <row r="53" spans="2:3">
      <c r="B53" s="10" t="str">
        <f t="array" aca="1" ref="B53" ca="1">IFERROR(SMALL(IF(intervenant=B$2,date*1,""),ROW(A51)),"")</f>
        <v/>
      </c>
      <c r="C53" s="12" t="str">
        <f t="array" aca="1" ref="C53" ca="1">IF(B53="","",INDEX(lieu,SMALL(IF((date*1=B53)*(intervenant=B$2),ROW(lieu)-1),COUNTIF(B$3:B53,B53))))</f>
        <v/>
      </c>
    </row>
    <row r="54" spans="2:3">
      <c r="B54" s="10" t="str">
        <f t="array" aca="1" ref="B54" ca="1">IFERROR(SMALL(IF(intervenant=B$2,date*1,""),ROW(A52)),"")</f>
        <v/>
      </c>
      <c r="C54" s="12" t="str">
        <f t="array" aca="1" ref="C54" ca="1">IF(B54="","",INDEX(lieu,SMALL(IF((date*1=B54)*(intervenant=B$2),ROW(lieu)-1),COUNTIF(B$3:B54,B54))))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tablo1</vt:lpstr>
      <vt:lpstr>tablo2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N. Ramoni</dc:creator>
  <cp:lastModifiedBy>tulipe</cp:lastModifiedBy>
  <dcterms:created xsi:type="dcterms:W3CDTF">2017-02-11T14:13:03Z</dcterms:created>
  <dcterms:modified xsi:type="dcterms:W3CDTF">2017-02-11T17:48:57Z</dcterms:modified>
</cp:coreProperties>
</file>