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2" i="1" a="1"/>
  <c r="J12" s="1"/>
  <c r="K12" s="1"/>
  <c r="J13" a="1"/>
  <c r="J13" s="1"/>
  <c r="K13" s="1"/>
  <c r="J14" a="1"/>
  <c r="J14" s="1"/>
  <c r="K14" s="1"/>
  <c r="J15" a="1"/>
  <c r="J15" s="1"/>
  <c r="K15" s="1"/>
  <c r="J16" a="1"/>
  <c r="J16" s="1"/>
  <c r="K16" s="1"/>
  <c r="J17" a="1"/>
  <c r="J17" s="1"/>
  <c r="K17" s="1"/>
  <c r="J18" a="1"/>
  <c r="J18" s="1"/>
  <c r="K18" s="1"/>
  <c r="K3"/>
  <c r="K4"/>
  <c r="K5"/>
  <c r="K6"/>
  <c r="K7"/>
  <c r="K8"/>
  <c r="K9"/>
  <c r="K10"/>
  <c r="K11"/>
  <c r="K2"/>
  <c r="J6" a="1"/>
  <c r="J6" s="1"/>
  <c r="J7" a="1"/>
  <c r="J7" s="1"/>
  <c r="J8" a="1"/>
  <c r="J8" s="1"/>
  <c r="J9" a="1"/>
  <c r="J9" s="1"/>
  <c r="J10" a="1"/>
  <c r="J10" s="1"/>
  <c r="J11" a="1"/>
  <c r="J11" s="1"/>
  <c r="J3" a="1"/>
  <c r="J3" s="1"/>
  <c r="J4" a="1"/>
  <c r="J4" s="1"/>
  <c r="J5" a="1"/>
  <c r="J5" s="1"/>
  <c r="J2" a="1"/>
  <c r="J2" s="1"/>
  <c r="F15"/>
  <c r="F9" l="1"/>
  <c r="F8"/>
  <c r="F7"/>
  <c r="F6"/>
  <c r="F5"/>
  <c r="F4"/>
  <c r="F2"/>
  <c r="F3"/>
</calcChain>
</file>

<file path=xl/sharedStrings.xml><?xml version="1.0" encoding="utf-8"?>
<sst xmlns="http://schemas.openxmlformats.org/spreadsheetml/2006/main" count="93" uniqueCount="25">
  <si>
    <t>Identifiant</t>
  </si>
  <si>
    <t>Pierre</t>
  </si>
  <si>
    <t>Paul</t>
  </si>
  <si>
    <t>Jacques</t>
  </si>
  <si>
    <t>Aimé</t>
  </si>
  <si>
    <t>François</t>
  </si>
  <si>
    <t>Vincent</t>
  </si>
  <si>
    <t>Bertrand</t>
  </si>
  <si>
    <t>Luc</t>
  </si>
  <si>
    <t>Groupe</t>
  </si>
  <si>
    <t>Pomme</t>
  </si>
  <si>
    <t>Poire</t>
  </si>
  <si>
    <t>Orange</t>
  </si>
  <si>
    <t>Banane</t>
  </si>
  <si>
    <t>Langue</t>
  </si>
  <si>
    <t>POMME FR</t>
  </si>
  <si>
    <t>POMME EN</t>
  </si>
  <si>
    <t>POIRE FR</t>
  </si>
  <si>
    <t>POIRE EN</t>
  </si>
  <si>
    <t>ORANGE FR</t>
  </si>
  <si>
    <t>ORANGE EN</t>
  </si>
  <si>
    <t>BANANE FR</t>
  </si>
  <si>
    <t>BANANE EN</t>
  </si>
  <si>
    <t>NB UTILISATEUR POMME</t>
  </si>
  <si>
    <t xml:space="preserve">tri sans double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</si>
</sst>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10</xdr:row>
      <xdr:rowOff>57150</xdr:rowOff>
    </xdr:from>
    <xdr:to>
      <xdr:col>10</xdr:col>
      <xdr:colOff>660400</xdr:colOff>
      <xdr:row>15</xdr:row>
      <xdr:rowOff>69850</xdr:rowOff>
    </xdr:to>
    <xdr:sp macro="" textlink="">
      <xdr:nvSpPr>
        <xdr:cNvPr id="2" name="ZoneTexte 1"/>
        <xdr:cNvSpPr txBox="1"/>
      </xdr:nvSpPr>
      <xdr:spPr>
        <a:xfrm>
          <a:off x="7988300" y="1898650"/>
          <a:ext cx="162560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ne pas tenir compte </a:t>
          </a:r>
        </a:p>
        <a:p>
          <a:r>
            <a:rPr lang="fr-FR" sz="1100"/>
            <a:t>sinon c'est masquable ;mais le fichier sera alourdi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workbookViewId="0">
      <selection activeCell="H3" sqref="H3"/>
    </sheetView>
  </sheetViews>
  <sheetFormatPr baseColWidth="10" defaultRowHeight="14.5"/>
  <cols>
    <col min="5" max="5" width="25.1796875" customWidth="1"/>
    <col min="10" max="10" width="15.7265625" customWidth="1"/>
  </cols>
  <sheetData>
    <row r="1" spans="1:11">
      <c r="A1" t="s">
        <v>0</v>
      </c>
      <c r="B1" t="s">
        <v>9</v>
      </c>
      <c r="C1" t="s">
        <v>14</v>
      </c>
      <c r="J1" t="s">
        <v>24</v>
      </c>
    </row>
    <row r="2" spans="1:11">
      <c r="A2" t="s">
        <v>1</v>
      </c>
      <c r="B2" t="s">
        <v>10</v>
      </c>
      <c r="C2" s="1">
        <v>1</v>
      </c>
      <c r="E2" s="2" t="s">
        <v>15</v>
      </c>
      <c r="F2" s="2">
        <f>SUMPRODUCT((B:B="Pomme")*(C:C=1))</f>
        <v>8</v>
      </c>
      <c r="J2" s="2" t="str">
        <f t="array" ref="J2">INDEX(B$2:B$50&amp;C$2:C$50,SMALL(IF(MATCH(B$2:B$50&amp;C$2:C$50,B$2:B$50&amp;C$2:C$50,0)=ROW(A$2:A$50)-1,ROW(A$2:A$50)-1),ROW(A1)))</f>
        <v>Pomme1</v>
      </c>
      <c r="K2" s="2">
        <f>IF(J2="","",SUMPRODUCT(--(B$2:B$50&amp;C$2:C$50=J2)))</f>
        <v>8</v>
      </c>
    </row>
    <row r="3" spans="1:11">
      <c r="A3" t="s">
        <v>2</v>
      </c>
      <c r="B3" t="s">
        <v>11</v>
      </c>
      <c r="C3">
        <v>1</v>
      </c>
      <c r="E3" s="2" t="s">
        <v>16</v>
      </c>
      <c r="F3" s="2">
        <f>SUMPRODUCT((B:B="Pomme")*(C:C=2))</f>
        <v>2</v>
      </c>
      <c r="J3" s="2" t="str">
        <f t="array" ref="J3">INDEX(B$2:B$50&amp;C$2:C$50,SMALL(IF(MATCH(B$2:B$50&amp;C$2:C$50,B$2:B$50&amp;C$2:C$50,0)=ROW(A$2:A$50)-1,ROW(A$2:A$50)-1),ROW(A2)))</f>
        <v>Poire1</v>
      </c>
      <c r="K3" s="2">
        <f t="shared" ref="K3:K11" si="0">IF(J3="","",SUMPRODUCT(--(B$2:B$50&amp;C$2:C$50=J3)))</f>
        <v>4</v>
      </c>
    </row>
    <row r="4" spans="1:11">
      <c r="A4" t="s">
        <v>3</v>
      </c>
      <c r="B4" t="s">
        <v>12</v>
      </c>
      <c r="C4">
        <v>2</v>
      </c>
      <c r="E4" s="2" t="s">
        <v>17</v>
      </c>
      <c r="F4" s="2">
        <f>SUMPRODUCT((B:B="POIRE")*(C:C=1))</f>
        <v>4</v>
      </c>
      <c r="J4" s="2" t="str">
        <f t="array" ref="J4">INDEX(B$2:B$50&amp;C$2:C$50,SMALL(IF(MATCH(B$2:B$50&amp;C$2:C$50,B$2:B$50&amp;C$2:C$50,0)=ROW(A$2:A$50)-1,ROW(A$2:A$50)-1),ROW(A3)))</f>
        <v>Orange2</v>
      </c>
      <c r="K4" s="2">
        <f t="shared" si="0"/>
        <v>4</v>
      </c>
    </row>
    <row r="5" spans="1:11">
      <c r="A5" t="s">
        <v>4</v>
      </c>
      <c r="B5" t="s">
        <v>13</v>
      </c>
      <c r="C5">
        <v>2</v>
      </c>
      <c r="E5" s="2" t="s">
        <v>18</v>
      </c>
      <c r="F5" s="2">
        <f>SUMPRODUCT((B:B="POIRE")*(C:C=2))</f>
        <v>6</v>
      </c>
      <c r="J5" s="2" t="str">
        <f t="array" ref="J5">INDEX(B$2:B$50&amp;C$2:C$50,SMALL(IF(MATCH(B$2:B$50&amp;C$2:C$50,B$2:B$50&amp;C$2:C$50,0)=ROW(A$2:A$50)-1,ROW(A$2:A$50)-1),ROW(A4)))</f>
        <v>Banane2</v>
      </c>
      <c r="K5" s="2">
        <f t="shared" si="0"/>
        <v>6</v>
      </c>
    </row>
    <row r="6" spans="1:11">
      <c r="A6" t="s">
        <v>5</v>
      </c>
      <c r="B6" t="s">
        <v>10</v>
      </c>
      <c r="C6">
        <v>1</v>
      </c>
      <c r="E6" s="2" t="s">
        <v>19</v>
      </c>
      <c r="F6" s="2">
        <f>SUMPRODUCT((B:B="ORANGE")*(C:C=1))</f>
        <v>6</v>
      </c>
      <c r="J6" s="2" t="str">
        <f t="array" ref="J6">INDEX(B$2:B$50&amp;C$2:C$50,SMALL(IF(MATCH(B$2:B$50&amp;C$2:C$50,B$2:B$50&amp;C$2:C$50,0)=ROW(A$2:A$50)-1,ROW(A$2:A$50)-1),ROW(A5)))</f>
        <v>Poire2</v>
      </c>
      <c r="K6" s="2">
        <f t="shared" si="0"/>
        <v>6</v>
      </c>
    </row>
    <row r="7" spans="1:11">
      <c r="A7" t="s">
        <v>6</v>
      </c>
      <c r="B7" t="s">
        <v>11</v>
      </c>
      <c r="C7">
        <v>2</v>
      </c>
      <c r="E7" s="2" t="s">
        <v>20</v>
      </c>
      <c r="F7" s="2">
        <f>SUMPRODUCT((B:B="ORANGE")*(C:C=2))</f>
        <v>4</v>
      </c>
      <c r="J7" s="2" t="str">
        <f t="array" ref="J7">INDEX(B$2:B$50&amp;C$2:C$50,SMALL(IF(MATCH(B$2:B$50&amp;C$2:C$50,B$2:B$50&amp;C$2:C$50,0)=ROW(A$2:A$50)-1,ROW(A$2:A$50)-1),ROW(A6)))</f>
        <v>Orange1</v>
      </c>
      <c r="K7" s="2">
        <f t="shared" si="0"/>
        <v>6</v>
      </c>
    </row>
    <row r="8" spans="1:11">
      <c r="A8" t="s">
        <v>7</v>
      </c>
      <c r="B8" t="s">
        <v>12</v>
      </c>
      <c r="C8">
        <v>1</v>
      </c>
      <c r="E8" s="2" t="s">
        <v>21</v>
      </c>
      <c r="F8" s="2">
        <f>SUMPRODUCT((B:B="BANANE")*(C:C=1))</f>
        <v>4</v>
      </c>
      <c r="J8" s="2" t="str">
        <f t="array" ref="J8">INDEX(B$2:B$50&amp;C$2:C$50,SMALL(IF(MATCH(B$2:B$50&amp;C$2:C$50,B$2:B$50&amp;C$2:C$50,0)=ROW(A$2:A$50)-1,ROW(A$2:A$50)-1),ROW(A7)))</f>
        <v>Banane1</v>
      </c>
      <c r="K8" s="2">
        <f t="shared" si="0"/>
        <v>4</v>
      </c>
    </row>
    <row r="9" spans="1:11">
      <c r="A9" t="s">
        <v>8</v>
      </c>
      <c r="B9" t="s">
        <v>13</v>
      </c>
      <c r="C9">
        <v>1</v>
      </c>
      <c r="E9" s="2" t="s">
        <v>22</v>
      </c>
      <c r="F9" s="2">
        <f>SUMPRODUCT((B:B="BANANE")*(C:C=2))</f>
        <v>6</v>
      </c>
      <c r="J9" s="2" t="str">
        <f t="array" ref="J9">INDEX(B$2:B$50&amp;C$2:C$50,SMALL(IF(MATCH(B$2:B$50&amp;C$2:C$50,B$2:B$50&amp;C$2:C$50,0)=ROW(A$2:A$50)-1,ROW(A$2:A$50)-1),ROW(A8)))</f>
        <v>Pomme2</v>
      </c>
      <c r="K9" s="2">
        <f t="shared" si="0"/>
        <v>2</v>
      </c>
    </row>
    <row r="10" spans="1:11">
      <c r="A10" t="s">
        <v>1</v>
      </c>
      <c r="B10" t="s">
        <v>10</v>
      </c>
      <c r="C10">
        <v>1</v>
      </c>
      <c r="J10" s="2" t="str">
        <f t="array" ref="J10">INDEX(B$2:B$50&amp;C$2:C$50,SMALL(IF(MATCH(B$2:B$50&amp;C$2:C$50,B$2:B$50&amp;C$2:C$50,0)=ROW(A$2:A$50)-1,ROW(A$2:A$50)-1),ROW(A9)))</f>
        <v/>
      </c>
      <c r="K10" s="2" t="str">
        <f t="shared" si="0"/>
        <v/>
      </c>
    </row>
    <row r="11" spans="1:11">
      <c r="A11" t="s">
        <v>2</v>
      </c>
      <c r="B11" t="s">
        <v>11</v>
      </c>
      <c r="C11">
        <v>2</v>
      </c>
      <c r="E11" s="2" t="s">
        <v>23</v>
      </c>
      <c r="F11" s="2"/>
      <c r="J11" s="2" t="e">
        <f t="array" ref="J11">INDEX(B$2:B$50&amp;C$2:C$50,SMALL(IF(MATCH(B$2:B$50&amp;C$2:C$50,B$2:B$50&amp;C$2:C$50,0)=ROW(A$2:A$50)-1,ROW(A$2:A$50)-1),ROW(A10)))</f>
        <v>#NUM!</v>
      </c>
      <c r="K11" s="2" t="e">
        <f t="shared" si="0"/>
        <v>#NUM!</v>
      </c>
    </row>
    <row r="12" spans="1:11">
      <c r="A12" t="s">
        <v>3</v>
      </c>
      <c r="B12" t="s">
        <v>12</v>
      </c>
      <c r="C12">
        <v>2</v>
      </c>
      <c r="J12" s="2" t="e">
        <f t="array" ref="J12">INDEX(B$2:B$50&amp;C$2:C$50,SMALL(IF(MATCH(B$2:B$50&amp;C$2:C$50,B$2:B$50&amp;C$2:C$50,0)=ROW(A$2:A$50)-1,ROW(A$2:A$50)-1),ROW(A11)))</f>
        <v>#NUM!</v>
      </c>
      <c r="K12" s="2" t="e">
        <f t="shared" ref="K12:K18" si="1">IF(J12="","",SUMPRODUCT(--(B$2:B$50&amp;C$2:C$50=J12)))</f>
        <v>#NUM!</v>
      </c>
    </row>
    <row r="13" spans="1:11">
      <c r="A13" t="s">
        <v>4</v>
      </c>
      <c r="B13" t="s">
        <v>13</v>
      </c>
      <c r="C13">
        <v>2</v>
      </c>
      <c r="J13" s="2" t="e">
        <f t="array" ref="J13">INDEX(B$2:B$50&amp;C$2:C$50,SMALL(IF(MATCH(B$2:B$50&amp;C$2:C$50,B$2:B$50&amp;C$2:C$50,0)=ROW(A$2:A$50)-1,ROW(A$2:A$50)-1),ROW(A12)))</f>
        <v>#NUM!</v>
      </c>
      <c r="K13" s="2" t="e">
        <f t="shared" si="1"/>
        <v>#NUM!</v>
      </c>
    </row>
    <row r="14" spans="1:11">
      <c r="A14" t="s">
        <v>5</v>
      </c>
      <c r="B14" t="s">
        <v>10</v>
      </c>
      <c r="C14">
        <v>1</v>
      </c>
      <c r="J14" s="2" t="e">
        <f t="array" ref="J14">INDEX(B$2:B$50&amp;C$2:C$50,SMALL(IF(MATCH(B$2:B$50&amp;C$2:C$50,B$2:B$50&amp;C$2:C$50,0)=ROW(A$2:A$50)-1,ROW(A$2:A$50)-1),ROW(A13)))</f>
        <v>#NUM!</v>
      </c>
      <c r="K14" s="2" t="e">
        <f t="shared" si="1"/>
        <v>#NUM!</v>
      </c>
    </row>
    <row r="15" spans="1:11">
      <c r="A15" t="s">
        <v>6</v>
      </c>
      <c r="B15" t="s">
        <v>11</v>
      </c>
      <c r="C15">
        <v>1</v>
      </c>
      <c r="F15">
        <f ca="1">CELL("ligne",A1)</f>
        <v>1</v>
      </c>
      <c r="J15" s="2" t="e">
        <f t="array" ref="J15">INDEX(B$2:B$50&amp;C$2:C$50,SMALL(IF(MATCH(B$2:B$50&amp;C$2:C$50,B$2:B$50&amp;C$2:C$50,0)=ROW(A$2:A$50)-1,ROW(A$2:A$50)-1),ROW(A14)))</f>
        <v>#NUM!</v>
      </c>
      <c r="K15" s="2" t="e">
        <f t="shared" si="1"/>
        <v>#NUM!</v>
      </c>
    </row>
    <row r="16" spans="1:11">
      <c r="A16" t="s">
        <v>7</v>
      </c>
      <c r="B16" t="s">
        <v>12</v>
      </c>
      <c r="C16" s="1">
        <v>1</v>
      </c>
      <c r="J16" s="2" t="e">
        <f t="array" ref="J16">INDEX(B$2:B$50&amp;C$2:C$50,SMALL(IF(MATCH(B$2:B$50&amp;C$2:C$50,B$2:B$50&amp;C$2:C$50,0)=ROW(A$2:A$50)-1,ROW(A$2:A$50)-1),ROW(A15)))</f>
        <v>#NUM!</v>
      </c>
      <c r="K16" s="2" t="e">
        <f t="shared" si="1"/>
        <v>#NUM!</v>
      </c>
    </row>
    <row r="17" spans="1:11">
      <c r="A17" t="s">
        <v>8</v>
      </c>
      <c r="B17" t="s">
        <v>13</v>
      </c>
      <c r="C17">
        <v>1</v>
      </c>
      <c r="J17" s="2" t="e">
        <f t="array" ref="J17">INDEX(B$2:B$50&amp;C$2:C$50,SMALL(IF(MATCH(B$2:B$50&amp;C$2:C$50,B$2:B$50&amp;C$2:C$50,0)=ROW(A$2:A$50)-1,ROW(A$2:A$50)-1),ROW(A16)))</f>
        <v>#NUM!</v>
      </c>
      <c r="K17" s="2" t="e">
        <f t="shared" si="1"/>
        <v>#NUM!</v>
      </c>
    </row>
    <row r="18" spans="1:11">
      <c r="A18" t="s">
        <v>1</v>
      </c>
      <c r="B18" t="s">
        <v>10</v>
      </c>
      <c r="C18">
        <v>2</v>
      </c>
      <c r="J18" s="2" t="e">
        <f t="array" ref="J18">INDEX(B$2:B$50&amp;C$2:C$50,SMALL(IF(MATCH(B$2:B$50&amp;C$2:C$50,B$2:B$50&amp;C$2:C$50,0)=ROW(A$2:A$50)-1,ROW(A$2:A$50)-1),ROW(A17)))</f>
        <v>#NUM!</v>
      </c>
      <c r="K18" s="2" t="e">
        <f t="shared" si="1"/>
        <v>#NUM!</v>
      </c>
    </row>
    <row r="19" spans="1:11">
      <c r="A19" t="s">
        <v>2</v>
      </c>
      <c r="B19" t="s">
        <v>11</v>
      </c>
      <c r="C19">
        <v>2</v>
      </c>
    </row>
    <row r="20" spans="1:11">
      <c r="A20" t="s">
        <v>3</v>
      </c>
      <c r="B20" t="s">
        <v>12</v>
      </c>
      <c r="C20">
        <v>1</v>
      </c>
    </row>
    <row r="21" spans="1:11">
      <c r="A21" t="s">
        <v>4</v>
      </c>
      <c r="B21" t="s">
        <v>13</v>
      </c>
      <c r="C21">
        <v>2</v>
      </c>
    </row>
    <row r="22" spans="1:11">
      <c r="A22" t="s">
        <v>5</v>
      </c>
      <c r="B22" t="s">
        <v>10</v>
      </c>
      <c r="C22">
        <v>1</v>
      </c>
    </row>
    <row r="23" spans="1:11">
      <c r="A23" t="s">
        <v>6</v>
      </c>
      <c r="B23" t="s">
        <v>11</v>
      </c>
      <c r="C23">
        <v>1</v>
      </c>
    </row>
    <row r="24" spans="1:11">
      <c r="A24" t="s">
        <v>7</v>
      </c>
      <c r="B24" t="s">
        <v>12</v>
      </c>
      <c r="C24">
        <v>1</v>
      </c>
    </row>
    <row r="25" spans="1:11">
      <c r="A25" t="s">
        <v>8</v>
      </c>
      <c r="B25" t="s">
        <v>13</v>
      </c>
      <c r="C25">
        <v>2</v>
      </c>
    </row>
    <row r="26" spans="1:11">
      <c r="A26" t="s">
        <v>1</v>
      </c>
      <c r="B26" t="s">
        <v>10</v>
      </c>
      <c r="C26">
        <v>2</v>
      </c>
    </row>
    <row r="27" spans="1:11">
      <c r="A27" t="s">
        <v>2</v>
      </c>
      <c r="B27" t="s">
        <v>11</v>
      </c>
      <c r="C27">
        <v>2</v>
      </c>
    </row>
    <row r="28" spans="1:11">
      <c r="A28" t="s">
        <v>3</v>
      </c>
      <c r="B28" t="s">
        <v>12</v>
      </c>
      <c r="C28">
        <v>1</v>
      </c>
    </row>
    <row r="29" spans="1:11">
      <c r="A29" t="s">
        <v>4</v>
      </c>
      <c r="B29" t="s">
        <v>13</v>
      </c>
      <c r="C29">
        <v>1</v>
      </c>
    </row>
    <row r="30" spans="1:11">
      <c r="A30" t="s">
        <v>5</v>
      </c>
      <c r="B30" t="s">
        <v>10</v>
      </c>
      <c r="C30" s="1">
        <v>1</v>
      </c>
    </row>
    <row r="31" spans="1:11">
      <c r="A31" t="s">
        <v>6</v>
      </c>
      <c r="B31" t="s">
        <v>11</v>
      </c>
      <c r="C31">
        <v>1</v>
      </c>
    </row>
    <row r="32" spans="1:11">
      <c r="A32" t="s">
        <v>7</v>
      </c>
      <c r="B32" t="s">
        <v>12</v>
      </c>
      <c r="C32">
        <v>2</v>
      </c>
    </row>
    <row r="33" spans="1:3">
      <c r="A33" t="s">
        <v>8</v>
      </c>
      <c r="B33" t="s">
        <v>13</v>
      </c>
      <c r="C33">
        <v>2</v>
      </c>
    </row>
    <row r="34" spans="1:3">
      <c r="A34" t="s">
        <v>1</v>
      </c>
      <c r="B34" t="s">
        <v>10</v>
      </c>
      <c r="C34">
        <v>1</v>
      </c>
    </row>
    <row r="35" spans="1:3">
      <c r="A35" t="s">
        <v>2</v>
      </c>
      <c r="B35" t="s">
        <v>11</v>
      </c>
      <c r="C35">
        <v>2</v>
      </c>
    </row>
    <row r="36" spans="1:3">
      <c r="A36" t="s">
        <v>3</v>
      </c>
      <c r="B36" t="s">
        <v>12</v>
      </c>
      <c r="C36">
        <v>1</v>
      </c>
    </row>
    <row r="37" spans="1:3">
      <c r="A37" t="s">
        <v>4</v>
      </c>
      <c r="B37" t="s">
        <v>13</v>
      </c>
      <c r="C37">
        <v>1</v>
      </c>
    </row>
    <row r="38" spans="1:3">
      <c r="A38" t="s">
        <v>5</v>
      </c>
      <c r="B38" t="s">
        <v>10</v>
      </c>
      <c r="C38">
        <v>1</v>
      </c>
    </row>
    <row r="39" spans="1:3">
      <c r="A39" t="s">
        <v>6</v>
      </c>
      <c r="B39" t="s">
        <v>11</v>
      </c>
      <c r="C39">
        <v>2</v>
      </c>
    </row>
    <row r="40" spans="1:3">
      <c r="A40" t="s">
        <v>7</v>
      </c>
      <c r="B40" t="s">
        <v>12</v>
      </c>
      <c r="C40">
        <v>2</v>
      </c>
    </row>
    <row r="41" spans="1:3">
      <c r="A41" t="s">
        <v>8</v>
      </c>
      <c r="B41" t="s">
        <v>13</v>
      </c>
      <c r="C4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2016-09-21T08:26:50Z</dcterms:created>
  <dcterms:modified xsi:type="dcterms:W3CDTF">2016-09-21T12:32:14Z</dcterms:modified>
</cp:coreProperties>
</file>