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50" windowWidth="19420" windowHeight="10040" activeTab="1"/>
  </bookViews>
  <sheets>
    <sheet name="Base" sheetId="1" r:id="rId1"/>
    <sheet name="Donnée" sheetId="2" r:id="rId2"/>
    <sheet name="Feuil3" sheetId="3" r:id="rId3"/>
  </sheets>
  <definedNames>
    <definedName name="bdd">Base!$B$2:$K$6</definedName>
  </definedNames>
  <calcPr calcId="124519"/>
</workbook>
</file>

<file path=xl/calcChain.xml><?xml version="1.0" encoding="utf-8"?>
<calcChain xmlns="http://schemas.openxmlformats.org/spreadsheetml/2006/main">
  <c r="H3" i="2"/>
  <c r="H2"/>
  <c r="J11" a="1"/>
  <c r="J11" s="1"/>
  <c r="J13" s="1"/>
  <c r="I11" a="1"/>
  <c r="I11" s="1"/>
  <c r="I13" s="1"/>
  <c r="H11" a="1"/>
  <c r="H11" s="1"/>
  <c r="H13" s="1"/>
  <c r="G11" a="1"/>
  <c r="G11" s="1"/>
  <c r="G13" s="1"/>
  <c r="F11" a="1"/>
  <c r="F11" s="1"/>
  <c r="F13" s="1"/>
  <c r="E11" a="1"/>
  <c r="E11" s="1"/>
  <c r="E13" s="1"/>
  <c r="D11" a="1"/>
  <c r="D11" s="1"/>
  <c r="D13" s="1"/>
  <c r="C11" a="1"/>
  <c r="C11" s="1"/>
  <c r="C13" s="1"/>
  <c r="B11" a="1"/>
  <c r="B11" s="1"/>
  <c r="B13" s="1"/>
  <c r="A11" a="1"/>
  <c r="A11" s="1"/>
  <c r="A13" s="1"/>
  <c r="J12" l="1"/>
  <c r="H12"/>
  <c r="F12"/>
  <c r="D12"/>
  <c r="B12"/>
  <c r="A12"/>
  <c r="I12"/>
  <c r="G12"/>
  <c r="E12"/>
  <c r="C12"/>
  <c r="E4"/>
  <c r="D4"/>
</calcChain>
</file>

<file path=xl/sharedStrings.xml><?xml version="1.0" encoding="utf-8"?>
<sst xmlns="http://schemas.openxmlformats.org/spreadsheetml/2006/main" count="22" uniqueCount="22">
  <si>
    <t>bar</t>
  </si>
  <si>
    <t>Blanc</t>
  </si>
  <si>
    <t>Lilas</t>
  </si>
  <si>
    <t>Marron</t>
  </si>
  <si>
    <t>Jaune</t>
  </si>
  <si>
    <t>Orange</t>
  </si>
  <si>
    <t>Rouge</t>
  </si>
  <si>
    <t>Gris</t>
  </si>
  <si>
    <t>Vert</t>
  </si>
  <si>
    <t>Noir</t>
  </si>
  <si>
    <t>Bleu</t>
  </si>
  <si>
    <t>Aide au choix des buses</t>
  </si>
  <si>
    <t>Débit à la buse</t>
  </si>
  <si>
    <t>Plage de débit souhaitée (%)</t>
  </si>
  <si>
    <t>Min</t>
  </si>
  <si>
    <t>Max</t>
  </si>
  <si>
    <t>Valeur à rentrer</t>
  </si>
  <si>
    <t>Ici mon tableau de référence</t>
  </si>
  <si>
    <t>Valeurs que je veux faire apparaitre sur l'autre feuille</t>
  </si>
  <si>
    <t>Zone de recherche</t>
  </si>
  <si>
    <t>plancher dispo</t>
  </si>
  <si>
    <t>plafond dispo</t>
  </si>
</sst>
</file>

<file path=xl/styles.xml><?xml version="1.0" encoding="utf-8"?>
<styleSheet xmlns="http://schemas.openxmlformats.org/spreadsheetml/2006/main">
  <numFmts count="1">
    <numFmt numFmtId="43" formatCode="_-* #,##0.00\ _€_-;\-* #,##0.00\ _€_-;_-* &quot;-&quot;??\ _€_-;_-@_-"/>
  </numFmts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3">
    <xf numFmtId="0" fontId="0" fillId="0" borderId="0" xfId="0"/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0" fontId="2" fillId="0" borderId="0" xfId="0" applyFont="1"/>
    <xf numFmtId="0" fontId="0" fillId="0" borderId="7" xfId="0" applyBorder="1" applyAlignment="1">
      <alignment horizontal="center"/>
    </xf>
    <xf numFmtId="2" fontId="2" fillId="0" borderId="0" xfId="0" applyNumberFormat="1" applyFont="1" applyAlignment="1">
      <alignment horizontal="center"/>
    </xf>
    <xf numFmtId="0" fontId="0" fillId="3" borderId="7" xfId="0" applyFill="1" applyBorder="1" applyAlignment="1">
      <alignment horizontal="center"/>
    </xf>
    <xf numFmtId="2" fontId="0" fillId="2" borderId="7" xfId="0" applyNumberForma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2" fontId="0" fillId="0" borderId="0" xfId="0" applyNumberFormat="1" applyAlignment="1">
      <alignment horizontal="left"/>
    </xf>
    <xf numFmtId="0" fontId="0" fillId="4" borderId="1" xfId="0" applyFill="1" applyBorder="1"/>
    <xf numFmtId="9" fontId="0" fillId="4" borderId="2" xfId="2" applyFont="1" applyFill="1" applyBorder="1"/>
    <xf numFmtId="0" fontId="0" fillId="4" borderId="3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43" fontId="0" fillId="4" borderId="5" xfId="1" applyFont="1" applyFill="1" applyBorder="1" applyAlignment="1">
      <alignment horizontal="center"/>
    </xf>
    <xf numFmtId="43" fontId="0" fillId="4" borderId="6" xfId="1" applyFont="1" applyFill="1" applyBorder="1" applyAlignment="1">
      <alignment horizontal="center"/>
    </xf>
    <xf numFmtId="0" fontId="2" fillId="2" borderId="8" xfId="0" applyFont="1" applyFill="1" applyBorder="1"/>
    <xf numFmtId="2" fontId="0" fillId="2" borderId="9" xfId="0" applyNumberFormat="1" applyFill="1" applyBorder="1"/>
    <xf numFmtId="0" fontId="0" fillId="5" borderId="7" xfId="0" applyFill="1" applyBorder="1" applyAlignment="1">
      <alignment horizontal="center"/>
    </xf>
    <xf numFmtId="0" fontId="0" fillId="6" borderId="7" xfId="0" applyFill="1" applyBorder="1" applyAlignment="1">
      <alignment horizontal="center"/>
    </xf>
    <xf numFmtId="0" fontId="0" fillId="7" borderId="7" xfId="0" applyFill="1" applyBorder="1"/>
    <xf numFmtId="0" fontId="0" fillId="8" borderId="0" xfId="0" applyFill="1"/>
  </cellXfs>
  <cellStyles count="3">
    <cellStyle name="Milliers" xfId="1" builtinId="3"/>
    <cellStyle name="Normal" xfId="0" builtinId="0"/>
    <cellStyle name="Pourcentage" xfId="2" builtinId="5"/>
  </cellStyles>
  <dxfs count="3">
    <dxf>
      <font>
        <condense val="0"/>
        <extend val="0"/>
        <color rgb="FF006100"/>
      </font>
      <fill>
        <patternFill>
          <bgColor rgb="FFC6EF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2"/>
  <sheetViews>
    <sheetView workbookViewId="0">
      <selection activeCell="G5" sqref="G5"/>
    </sheetView>
  </sheetViews>
  <sheetFormatPr baseColWidth="10" defaultRowHeight="14.5"/>
  <cols>
    <col min="1" max="11" width="11.453125" style="1"/>
  </cols>
  <sheetData>
    <row r="1" spans="1:11" s="1" customFormat="1">
      <c r="A1" s="4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6" t="s">
        <v>9</v>
      </c>
      <c r="K1" s="6" t="s">
        <v>10</v>
      </c>
    </row>
    <row r="2" spans="1:11">
      <c r="A2" s="6">
        <v>5</v>
      </c>
      <c r="B2" s="7">
        <v>0.27</v>
      </c>
      <c r="C2" s="7">
        <v>0.36</v>
      </c>
      <c r="D2" s="7">
        <v>0.48</v>
      </c>
      <c r="E2" s="7">
        <v>0.73</v>
      </c>
      <c r="F2" s="7">
        <v>0.99</v>
      </c>
      <c r="G2" s="7">
        <v>1.38</v>
      </c>
      <c r="H2" s="7">
        <v>1.5</v>
      </c>
      <c r="I2" s="7">
        <v>1.78</v>
      </c>
      <c r="J2" s="7">
        <v>2</v>
      </c>
      <c r="K2" s="7">
        <v>2.4500000000000002</v>
      </c>
    </row>
    <row r="3" spans="1:11">
      <c r="A3" s="6">
        <v>6</v>
      </c>
      <c r="B3" s="7">
        <v>0.28999999999999998</v>
      </c>
      <c r="C3" s="7">
        <v>0.39</v>
      </c>
      <c r="D3" s="7">
        <v>0.52</v>
      </c>
      <c r="E3" s="7">
        <v>0.8</v>
      </c>
      <c r="F3" s="7">
        <v>1.08</v>
      </c>
      <c r="G3" s="7">
        <v>1.51</v>
      </c>
      <c r="H3" s="7">
        <v>1.63</v>
      </c>
      <c r="I3" s="7">
        <v>1.94</v>
      </c>
      <c r="J3" s="7">
        <v>2.1800000000000002</v>
      </c>
      <c r="K3" s="7">
        <v>2.67</v>
      </c>
    </row>
    <row r="4" spans="1:11">
      <c r="A4" s="6">
        <v>7</v>
      </c>
      <c r="B4" s="7">
        <v>0.32</v>
      </c>
      <c r="C4" s="7">
        <v>0.42</v>
      </c>
      <c r="D4" s="7">
        <v>0.56000000000000005</v>
      </c>
      <c r="E4" s="7">
        <v>0.86</v>
      </c>
      <c r="F4" s="7">
        <v>1.17</v>
      </c>
      <c r="G4" s="7">
        <v>1.62</v>
      </c>
      <c r="H4" s="7">
        <v>1.76</v>
      </c>
      <c r="I4" s="7">
        <v>2.09</v>
      </c>
      <c r="J4" s="7">
        <v>2.35</v>
      </c>
      <c r="K4" s="7">
        <v>2.87</v>
      </c>
    </row>
    <row r="5" spans="1:11">
      <c r="A5" s="6">
        <v>8</v>
      </c>
      <c r="B5" s="7">
        <v>0.34</v>
      </c>
      <c r="C5" s="7">
        <v>0.45</v>
      </c>
      <c r="D5" s="7">
        <v>0.6</v>
      </c>
      <c r="E5" s="7">
        <v>0.92</v>
      </c>
      <c r="F5" s="7">
        <v>1.24</v>
      </c>
      <c r="G5" s="7">
        <v>1.73</v>
      </c>
      <c r="H5" s="7">
        <v>1.87</v>
      </c>
      <c r="I5" s="7">
        <v>2.2200000000000002</v>
      </c>
      <c r="J5" s="7">
        <v>2.5</v>
      </c>
      <c r="K5" s="7">
        <v>3.06</v>
      </c>
    </row>
    <row r="6" spans="1:11">
      <c r="A6" s="6">
        <v>9</v>
      </c>
      <c r="B6" s="7">
        <v>0.36</v>
      </c>
      <c r="C6" s="7">
        <v>0.48</v>
      </c>
      <c r="D6" s="7">
        <v>0.64</v>
      </c>
      <c r="E6" s="7">
        <v>0.97</v>
      </c>
      <c r="F6" s="7">
        <v>1.32</v>
      </c>
      <c r="G6" s="7">
        <v>1.83</v>
      </c>
      <c r="H6" s="7">
        <v>1.98</v>
      </c>
      <c r="I6" s="7">
        <v>2.35</v>
      </c>
      <c r="J6" s="7">
        <v>2.64</v>
      </c>
      <c r="K6" s="7">
        <v>3.24</v>
      </c>
    </row>
    <row r="7" spans="1:11"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>
      <c r="A8" s="9"/>
      <c r="B8" s="10" t="s">
        <v>18</v>
      </c>
      <c r="C8" s="2"/>
      <c r="D8" s="2"/>
      <c r="E8" s="2"/>
      <c r="F8" s="2"/>
      <c r="G8" s="5" t="s">
        <v>17</v>
      </c>
      <c r="H8" s="2"/>
      <c r="I8" s="2"/>
      <c r="J8" s="2"/>
      <c r="K8" s="2"/>
    </row>
    <row r="9" spans="1:11">
      <c r="A9" s="8"/>
      <c r="B9" s="10" t="s">
        <v>19</v>
      </c>
      <c r="F9" s="2"/>
      <c r="G9" s="2"/>
      <c r="H9" s="2"/>
      <c r="I9" s="2"/>
      <c r="J9" s="2"/>
      <c r="K9" s="2"/>
    </row>
    <row r="10" spans="1:11"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>
      <c r="B11" s="2"/>
      <c r="C11" s="2"/>
      <c r="D11" s="2"/>
      <c r="E11" s="2"/>
      <c r="F11" s="2"/>
      <c r="G11" s="2"/>
      <c r="H11" s="2"/>
      <c r="I11" s="2"/>
      <c r="J11" s="2"/>
      <c r="K11" s="2"/>
    </row>
    <row r="12" spans="1:11">
      <c r="B12" s="2"/>
      <c r="C12" s="2"/>
      <c r="D12" s="2"/>
      <c r="E12" s="2"/>
      <c r="F12" s="2"/>
      <c r="G12" s="2"/>
      <c r="H12" s="2"/>
      <c r="I12" s="2"/>
      <c r="J12" s="2"/>
      <c r="K12" s="2"/>
    </row>
    <row r="13" spans="1:11">
      <c r="B13" s="2"/>
      <c r="C13" s="2"/>
      <c r="D13" s="2"/>
      <c r="E13" s="2"/>
      <c r="F13" s="2"/>
      <c r="G13" s="2"/>
      <c r="H13" s="2"/>
      <c r="I13" s="2"/>
      <c r="J13" s="2"/>
      <c r="K13" s="2"/>
    </row>
    <row r="14" spans="1:11">
      <c r="B14" s="2"/>
      <c r="C14" s="2"/>
      <c r="D14" s="2"/>
      <c r="E14" s="2"/>
      <c r="F14" s="2"/>
      <c r="G14" s="2"/>
      <c r="H14" s="2"/>
      <c r="I14" s="2"/>
      <c r="J14" s="2"/>
      <c r="K14" s="2"/>
    </row>
    <row r="15" spans="1:11"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1:11">
      <c r="B16" s="2"/>
      <c r="C16" s="2"/>
      <c r="D16" s="2"/>
      <c r="E16" s="2"/>
      <c r="F16" s="2"/>
      <c r="G16" s="2"/>
      <c r="H16" s="2"/>
      <c r="I16" s="2"/>
      <c r="J16" s="2"/>
      <c r="K16" s="2"/>
    </row>
    <row r="17" spans="2:11">
      <c r="B17" s="2"/>
      <c r="C17" s="2"/>
      <c r="D17" s="2"/>
      <c r="E17" s="2"/>
      <c r="F17" s="2"/>
      <c r="G17" s="2"/>
      <c r="H17" s="2"/>
      <c r="I17" s="2"/>
      <c r="J17" s="2"/>
      <c r="K17" s="2"/>
    </row>
    <row r="18" spans="2:11">
      <c r="B18" s="2"/>
      <c r="C18" s="2"/>
      <c r="D18" s="2"/>
      <c r="E18" s="2"/>
      <c r="F18" s="2"/>
      <c r="G18" s="2"/>
      <c r="H18" s="2"/>
      <c r="I18" s="2"/>
      <c r="J18" s="2"/>
      <c r="K18" s="2"/>
    </row>
    <row r="19" spans="2:11">
      <c r="B19" s="2"/>
      <c r="C19" s="2"/>
      <c r="D19" s="2"/>
      <c r="E19" s="2"/>
      <c r="F19" s="2"/>
      <c r="G19" s="2"/>
      <c r="H19" s="2"/>
      <c r="I19" s="2"/>
      <c r="J19" s="2"/>
      <c r="K19" s="2"/>
    </row>
    <row r="20" spans="2:11">
      <c r="B20" s="2"/>
      <c r="C20" s="2"/>
      <c r="D20" s="2"/>
      <c r="E20" s="2"/>
      <c r="F20" s="2"/>
      <c r="G20" s="2"/>
      <c r="H20" s="2"/>
      <c r="I20" s="2"/>
      <c r="J20" s="2"/>
      <c r="K20" s="2"/>
    </row>
    <row r="21" spans="2:11">
      <c r="B21" s="2"/>
      <c r="C21" s="2"/>
      <c r="D21" s="2"/>
      <c r="E21" s="2"/>
      <c r="F21" s="2"/>
      <c r="G21" s="2"/>
      <c r="H21" s="2"/>
      <c r="I21" s="2"/>
      <c r="J21" s="2"/>
      <c r="K21" s="2"/>
    </row>
    <row r="22" spans="2:11">
      <c r="B22" s="2"/>
      <c r="C22" s="2"/>
      <c r="D22" s="2"/>
      <c r="E22" s="2"/>
      <c r="F22" s="2"/>
      <c r="G22" s="2"/>
      <c r="H22" s="2"/>
      <c r="I22" s="2"/>
      <c r="J22" s="2"/>
      <c r="K22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3"/>
  <sheetViews>
    <sheetView tabSelected="1" workbookViewId="0">
      <selection activeCell="L4" sqref="L4"/>
    </sheetView>
  </sheetViews>
  <sheetFormatPr baseColWidth="10" defaultRowHeight="14.5"/>
  <cols>
    <col min="1" max="1" width="14.90625" customWidth="1"/>
    <col min="2" max="2" width="15" bestFit="1" customWidth="1"/>
    <col min="4" max="4" width="12.1796875" customWidth="1"/>
    <col min="6" max="6" width="14.08984375" customWidth="1"/>
    <col min="7" max="7" width="9.7265625" customWidth="1"/>
    <col min="8" max="9" width="9.1796875" customWidth="1"/>
    <col min="10" max="10" width="9" customWidth="1"/>
  </cols>
  <sheetData>
    <row r="1" spans="1:10" ht="15" thickBot="1">
      <c r="A1" t="s">
        <v>11</v>
      </c>
    </row>
    <row r="2" spans="1:10" ht="15" thickBot="1">
      <c r="D2" s="11" t="s">
        <v>13</v>
      </c>
      <c r="E2" s="12">
        <v>0.1</v>
      </c>
      <c r="H2" s="22">
        <f>MIN(bdd)</f>
        <v>0.27</v>
      </c>
      <c r="I2" t="s">
        <v>20</v>
      </c>
    </row>
    <row r="3" spans="1:10">
      <c r="B3" s="17" t="s">
        <v>16</v>
      </c>
      <c r="D3" s="13" t="s">
        <v>14</v>
      </c>
      <c r="E3" s="14" t="s">
        <v>15</v>
      </c>
      <c r="G3" s="3"/>
      <c r="H3" s="22">
        <f>MAX(bdd)</f>
        <v>3.24</v>
      </c>
      <c r="I3" t="s">
        <v>21</v>
      </c>
    </row>
    <row r="4" spans="1:10" ht="15" thickBot="1">
      <c r="A4" t="s">
        <v>12</v>
      </c>
      <c r="B4" s="18">
        <v>1.54</v>
      </c>
      <c r="D4" s="15">
        <f>B4*(1-E2)</f>
        <v>1.3860000000000001</v>
      </c>
      <c r="E4" s="16">
        <f>B4*(1+E2)</f>
        <v>1.6940000000000002</v>
      </c>
    </row>
    <row r="8" spans="1:10">
      <c r="C8" s="3"/>
    </row>
    <row r="11" spans="1:10">
      <c r="A11" s="19">
        <f t="array" ref="A11">LARGE(IF(bdd&lt;=B$4,bdd,""),ROW(A5))</f>
        <v>1.24</v>
      </c>
      <c r="B11" s="19">
        <f t="array" ref="B11">LARGE(IF(bdd&lt;=B$4,bdd,""),ROW(A4))</f>
        <v>1.32</v>
      </c>
      <c r="C11" s="19">
        <f t="array" ref="C11">LARGE(IF(bdd&lt;=B$4,bdd,""),ROW(A3))</f>
        <v>1.38</v>
      </c>
      <c r="D11" s="19">
        <f t="array" ref="D11">LARGE(IF(bdd&lt;=B$4,bdd,""),ROW(A2))</f>
        <v>1.5</v>
      </c>
      <c r="E11" s="19">
        <f t="array" ref="E11">LARGE(IF(bdd&lt;=$B$4,bdd,""),ROW(A1))</f>
        <v>1.51</v>
      </c>
      <c r="F11" s="19">
        <f t="array" ref="F11">SMALL(IF(bdd&gt;$B$4,bdd,""),COLUMN(B1))</f>
        <v>1.63</v>
      </c>
      <c r="G11" s="19">
        <f t="array" ref="G11">SMALL(IF(bdd&gt;$B$4,bdd,""),COLUMN(C1))</f>
        <v>1.73</v>
      </c>
      <c r="H11" s="19">
        <f t="array" ref="H11">SMALL(IF(bdd&gt;$B$4,bdd,""),COLUMN(D1))</f>
        <v>1.76</v>
      </c>
      <c r="I11" s="19">
        <f t="array" ref="I11">SMALL(IF(bdd&gt;$B$4,bdd,""),COLUMN(E1))</f>
        <v>1.78</v>
      </c>
      <c r="J11" s="19">
        <f t="array" ref="J11">SMALL(IF(bdd&gt;$B$4,bdd,""),COLUMN(F1))</f>
        <v>1.83</v>
      </c>
    </row>
    <row r="12" spans="1:10">
      <c r="A12" s="20" t="str">
        <f>INDEX(Base!$B$1:$K$1,,SUMPRODUCT((bdd=A$11)*COLUMN(Base!$B$1:$K$1))-1)</f>
        <v>Orange</v>
      </c>
      <c r="B12" s="20" t="str">
        <f>INDEX(Base!$B$1:$K$1,,SUMPRODUCT((bdd=B$11)*COLUMN(Base!$B$1:$K$1))-1)</f>
        <v>Orange</v>
      </c>
      <c r="C12" s="20" t="str">
        <f>INDEX(Base!$B$1:$K$1,,SUMPRODUCT((bdd=C$11)*COLUMN(Base!$B$1:$K$1))-1)</f>
        <v>Rouge</v>
      </c>
      <c r="D12" s="20" t="str">
        <f>INDEX(Base!$B$1:$K$1,,SUMPRODUCT((bdd=D$11)*COLUMN(Base!$B$1:$K$1))-1)</f>
        <v>Gris</v>
      </c>
      <c r="E12" s="20" t="str">
        <f>INDEX(Base!$B$1:$K$1,,SUMPRODUCT((bdd=E$11)*COLUMN(Base!$B$1:$K$1))-1)</f>
        <v>Rouge</v>
      </c>
      <c r="F12" s="20" t="str">
        <f>INDEX(Base!$B$1:$K$1,,SUMPRODUCT((bdd=F$11)*COLUMN(Base!$B$1:$K$1))-1)</f>
        <v>Gris</v>
      </c>
      <c r="G12" s="20" t="str">
        <f>INDEX(Base!$B$1:$K$1,,SUMPRODUCT((bdd=G$11)*COLUMN(Base!$B$1:$K$1))-1)</f>
        <v>Rouge</v>
      </c>
      <c r="H12" s="20" t="str">
        <f>INDEX(Base!$B$1:$K$1,,SUMPRODUCT((bdd=H$11)*COLUMN(Base!$B$1:$K$1))-1)</f>
        <v>Gris</v>
      </c>
      <c r="I12" s="20" t="str">
        <f>INDEX(Base!$B$1:$K$1,,SUMPRODUCT((bdd=I$11)*COLUMN(Base!$B$1:$K$1))-1)</f>
        <v>Vert</v>
      </c>
      <c r="J12" s="20" t="str">
        <f>INDEX(Base!$B$1:$K$1,,SUMPRODUCT((bdd=J$11)*COLUMN(Base!$B$1:$K$1))-1)</f>
        <v>Rouge</v>
      </c>
    </row>
    <row r="13" spans="1:10">
      <c r="A13" s="21">
        <f>INDEX(Base!$A2:$A6,SUMPRODUCT((bdd=A11)*(ROW($A2:$A6)-1)))</f>
        <v>8</v>
      </c>
      <c r="B13" s="21">
        <f>INDEX(Base!$A2:$A6,SUMPRODUCT((bdd=B11)*(ROW($A2:$A6)-1)))</f>
        <v>9</v>
      </c>
      <c r="C13" s="21">
        <f>INDEX(Base!$A2:$A6,SUMPRODUCT((bdd=C11)*(ROW($A2:$A6)-1)))</f>
        <v>5</v>
      </c>
      <c r="D13" s="21">
        <f>INDEX(Base!$A2:$A6,SUMPRODUCT((bdd=D11)*(ROW($A2:$A6)-1)))</f>
        <v>5</v>
      </c>
      <c r="E13" s="21">
        <f>INDEX(Base!$A2:$A6,SUMPRODUCT((bdd=E11)*(ROW($A2:$A6)-1)))</f>
        <v>6</v>
      </c>
      <c r="F13" s="21">
        <f>INDEX(Base!$A2:$A6,SUMPRODUCT((bdd=F11)*(ROW($A2:$A6)-1)))</f>
        <v>6</v>
      </c>
      <c r="G13" s="21">
        <f>INDEX(Base!$A2:$A6,SUMPRODUCT((bdd=G11)*(ROW($A2:$A6)-1)))</f>
        <v>8</v>
      </c>
      <c r="H13" s="21">
        <f>INDEX(Base!$A2:$A6,SUMPRODUCT((bdd=H11)*(ROW($A2:$A6)-1)))</f>
        <v>7</v>
      </c>
      <c r="I13" s="21">
        <f>INDEX(Base!$A2:$A6,SUMPRODUCT((bdd=I11)*(ROW($A2:$A6)-1)))</f>
        <v>5</v>
      </c>
      <c r="J13" s="21">
        <f>INDEX(Base!$A2:$A6,SUMPRODUCT((bdd=J11)*(ROW($A2:$A6)-1)))</f>
        <v>9</v>
      </c>
    </row>
  </sheetData>
  <conditionalFormatting sqref="A11:J11">
    <cfRule type="cellIs" dxfId="0" priority="2" operator="equal">
      <formula>$B$4</formula>
    </cfRule>
    <cfRule type="cellIs" dxfId="1" priority="1" operator="equal">
      <formula>1.74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Base</vt:lpstr>
      <vt:lpstr>Donnée</vt:lpstr>
      <vt:lpstr>Feuil3</vt:lpstr>
      <vt:lpstr>bdd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Gaëtan GM. Marty</dc:creator>
  <cp:lastModifiedBy>tulipe</cp:lastModifiedBy>
  <dcterms:created xsi:type="dcterms:W3CDTF">2014-02-17T11:20:44Z</dcterms:created>
  <dcterms:modified xsi:type="dcterms:W3CDTF">2014-02-25T19:26:10Z</dcterms:modified>
</cp:coreProperties>
</file>