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SYNTHESE 2017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/>
  <c r="K9"/>
  <c r="J16" l="1"/>
  <c r="J14"/>
  <c r="J13"/>
  <c r="J12"/>
  <c r="J11"/>
</calcChain>
</file>

<file path=xl/sharedStrings.xml><?xml version="1.0" encoding="utf-8"?>
<sst xmlns="http://schemas.openxmlformats.org/spreadsheetml/2006/main" count="22" uniqueCount="21">
  <si>
    <t>SYNTHESE FACTURES PREMIER TRIMESTRE</t>
  </si>
  <si>
    <t>DATE</t>
  </si>
  <si>
    <t>N° FACTURE</t>
  </si>
  <si>
    <t>CLIENT</t>
  </si>
  <si>
    <t>OBJET</t>
  </si>
  <si>
    <t>MONTANT</t>
  </si>
  <si>
    <t>DATE PAIE</t>
  </si>
  <si>
    <t>MODE PAIE</t>
  </si>
  <si>
    <t>RSI</t>
  </si>
  <si>
    <t>COTISATIONS</t>
  </si>
  <si>
    <t>FA 2017-001</t>
  </si>
  <si>
    <t>MAIRIE DE TARERACH</t>
  </si>
  <si>
    <t>SOLDE site web + maintenance 2017</t>
  </si>
  <si>
    <t>Virement</t>
  </si>
  <si>
    <t>Vente</t>
  </si>
  <si>
    <t>FA 2017-002</t>
  </si>
  <si>
    <t>MAIRIE DE ST ARNAC</t>
  </si>
  <si>
    <t>Formation gestion d'une collectivité</t>
  </si>
  <si>
    <t>Prestation</t>
  </si>
  <si>
    <t>TAUX
 (vente/pestation)</t>
  </si>
  <si>
    <t xml:space="preserve">total cotisations 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</si>
</sst>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2"/>
      <color theme="0"/>
      <name val="A Gothique Time "/>
    </font>
    <font>
      <sz val="11"/>
      <color theme="1"/>
      <name val="Calibri Light"/>
      <family val="2"/>
      <scheme val="major"/>
    </font>
    <font>
      <sz val="22"/>
      <color theme="0"/>
      <name val="BanlieueDisco"/>
    </font>
    <font>
      <sz val="22"/>
      <color theme="1"/>
      <name val="BanlieueDisco"/>
    </font>
    <font>
      <sz val="22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1"/>
      <color theme="5" tint="0.39997558519241921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1"/>
      <color theme="4" tint="0.39997558519241921"/>
      <name val="Calibri Light"/>
      <family val="2"/>
      <scheme val="major"/>
    </font>
    <font>
      <b/>
      <sz val="12"/>
      <color theme="9" tint="-0.249977111117893"/>
      <name val="Calibri Light"/>
      <family val="2"/>
      <scheme val="major"/>
    </font>
    <font>
      <b/>
      <sz val="8"/>
      <color theme="0"/>
      <name val="Calibri Light"/>
      <family val="2"/>
      <scheme val="major"/>
    </font>
    <font>
      <sz val="11"/>
      <color theme="0"/>
      <name val="BanlieueDisco"/>
    </font>
  </fonts>
  <fills count="9">
    <fill>
      <patternFill patternType="none"/>
    </fill>
    <fill>
      <patternFill patternType="gray125"/>
    </fill>
    <fill>
      <patternFill patternType="solid">
        <fgColor rgb="FF6600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2" fillId="2" borderId="1" xfId="0" applyFont="1" applyFill="1" applyBorder="1" applyAlignment="1">
      <alignment vertical="center"/>
    </xf>
    <xf numFmtId="0" fontId="3" fillId="2" borderId="0" xfId="0" applyFont="1" applyFill="1"/>
    <xf numFmtId="0" fontId="2" fillId="2" borderId="0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3" fillId="2" borderId="0" xfId="0" applyFont="1" applyFill="1" applyAlignment="1">
      <alignment horizontal="center"/>
    </xf>
    <xf numFmtId="164" fontId="3" fillId="2" borderId="0" xfId="1" applyFont="1" applyFill="1"/>
    <xf numFmtId="16" fontId="3" fillId="2" borderId="0" xfId="0" applyNumberFormat="1" applyFont="1" applyFill="1"/>
    <xf numFmtId="0" fontId="7" fillId="2" borderId="0" xfId="0" applyFont="1" applyFill="1"/>
    <xf numFmtId="0" fontId="3" fillId="3" borderId="0" xfId="0" applyFont="1" applyFill="1"/>
    <xf numFmtId="14" fontId="3" fillId="2" borderId="0" xfId="0" applyNumberFormat="1" applyFont="1" applyFill="1"/>
    <xf numFmtId="14" fontId="3" fillId="2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 wrapText="1"/>
    </xf>
    <xf numFmtId="164" fontId="3" fillId="2" borderId="0" xfId="1" applyFont="1" applyFill="1" applyAlignment="1">
      <alignment vertical="center"/>
    </xf>
    <xf numFmtId="16" fontId="3" fillId="2" borderId="0" xfId="0" applyNumberFormat="1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8" fillId="2" borderId="0" xfId="0" applyFont="1" applyFill="1" applyAlignment="1">
      <alignment horizontal="center"/>
    </xf>
    <xf numFmtId="0" fontId="9" fillId="2" borderId="0" xfId="0" applyFont="1" applyFill="1" applyAlignment="1">
      <alignment horizontal="right"/>
    </xf>
    <xf numFmtId="0" fontId="9" fillId="2" borderId="0" xfId="0" applyFont="1" applyFill="1" applyAlignment="1">
      <alignment horizontal="center"/>
    </xf>
    <xf numFmtId="164" fontId="10" fillId="2" borderId="0" xfId="0" applyNumberFormat="1" applyFont="1" applyFill="1"/>
    <xf numFmtId="0" fontId="11" fillId="2" borderId="0" xfId="0" applyFont="1" applyFill="1" applyAlignment="1">
      <alignment horizontal="right"/>
    </xf>
    <xf numFmtId="0" fontId="11" fillId="2" borderId="0" xfId="0" applyFont="1" applyFill="1" applyAlignment="1">
      <alignment horizontal="center"/>
    </xf>
    <xf numFmtId="164" fontId="12" fillId="2" borderId="0" xfId="1" applyFont="1" applyFill="1" applyAlignment="1">
      <alignment horizontal="center"/>
    </xf>
    <xf numFmtId="0" fontId="8" fillId="2" borderId="0" xfId="0" applyFont="1" applyFill="1"/>
    <xf numFmtId="0" fontId="4" fillId="2" borderId="0" xfId="0" applyFont="1" applyFill="1" applyAlignment="1">
      <alignment horizontal="center" vertical="center"/>
    </xf>
    <xf numFmtId="0" fontId="8" fillId="4" borderId="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14" fontId="3" fillId="5" borderId="5" xfId="0" applyNumberFormat="1" applyFont="1" applyFill="1" applyBorder="1"/>
    <xf numFmtId="0" fontId="3" fillId="5" borderId="5" xfId="0" applyFont="1" applyFill="1" applyBorder="1"/>
    <xf numFmtId="164" fontId="3" fillId="5" borderId="5" xfId="1" applyNumberFormat="1" applyFont="1" applyFill="1" applyBorder="1"/>
    <xf numFmtId="16" fontId="3" fillId="5" borderId="5" xfId="0" applyNumberFormat="1" applyFont="1" applyFill="1" applyBorder="1"/>
    <xf numFmtId="0" fontId="7" fillId="5" borderId="5" xfId="0" applyFont="1" applyFill="1" applyBorder="1"/>
    <xf numFmtId="0" fontId="3" fillId="5" borderId="6" xfId="0" applyFont="1" applyFill="1" applyBorder="1"/>
    <xf numFmtId="14" fontId="3" fillId="6" borderId="5" xfId="0" applyNumberFormat="1" applyFont="1" applyFill="1" applyBorder="1"/>
    <xf numFmtId="0" fontId="3" fillId="6" borderId="5" xfId="0" applyFont="1" applyFill="1" applyBorder="1"/>
    <xf numFmtId="164" fontId="3" fillId="6" borderId="5" xfId="1" applyNumberFormat="1" applyFont="1" applyFill="1" applyBorder="1"/>
    <xf numFmtId="16" fontId="3" fillId="6" borderId="5" xfId="0" applyNumberFormat="1" applyFont="1" applyFill="1" applyBorder="1"/>
    <xf numFmtId="0" fontId="7" fillId="6" borderId="5" xfId="0" applyFont="1" applyFill="1" applyBorder="1"/>
    <xf numFmtId="0" fontId="3" fillId="6" borderId="6" xfId="0" applyFont="1" applyFill="1" applyBorder="1"/>
    <xf numFmtId="14" fontId="3" fillId="6" borderId="7" xfId="0" applyNumberFormat="1" applyFont="1" applyFill="1" applyBorder="1"/>
    <xf numFmtId="0" fontId="3" fillId="6" borderId="7" xfId="0" applyFont="1" applyFill="1" applyBorder="1"/>
    <xf numFmtId="164" fontId="3" fillId="6" borderId="7" xfId="1" applyNumberFormat="1" applyFont="1" applyFill="1" applyBorder="1"/>
    <xf numFmtId="16" fontId="3" fillId="6" borderId="7" xfId="0" applyNumberFormat="1" applyFont="1" applyFill="1" applyBorder="1"/>
    <xf numFmtId="0" fontId="7" fillId="6" borderId="7" xfId="0" applyFont="1" applyFill="1" applyBorder="1"/>
    <xf numFmtId="0" fontId="3" fillId="6" borderId="0" xfId="0" applyFont="1" applyFill="1"/>
    <xf numFmtId="0" fontId="8" fillId="7" borderId="4" xfId="0" applyFont="1" applyFill="1" applyBorder="1" applyAlignment="1">
      <alignment horizontal="center"/>
    </xf>
    <xf numFmtId="164" fontId="3" fillId="8" borderId="6" xfId="1" applyNumberFormat="1" applyFont="1" applyFill="1" applyBorder="1"/>
    <xf numFmtId="0" fontId="13" fillId="7" borderId="3" xfId="0" applyFont="1" applyFill="1" applyBorder="1" applyAlignment="1">
      <alignment horizontal="center" wrapText="1"/>
    </xf>
    <xf numFmtId="0" fontId="14" fillId="2" borderId="0" xfId="0" applyFont="1" applyFill="1" applyAlignment="1">
      <alignment horizontal="left" vertical="center"/>
    </xf>
    <xf numFmtId="10" fontId="3" fillId="8" borderId="5" xfId="2" applyNumberFormat="1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76200</xdr:rowOff>
    </xdr:from>
    <xdr:to>
      <xdr:col>1</xdr:col>
      <xdr:colOff>133350</xdr:colOff>
      <xdr:row>2</xdr:row>
      <xdr:rowOff>542925</xdr:rowOff>
    </xdr:to>
    <xdr:pic macro="[1]!Module1.MENUS"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4775" y="76200"/>
          <a:ext cx="847725" cy="847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0</xdr:row>
      <xdr:rowOff>133350</xdr:rowOff>
    </xdr:from>
    <xdr:to>
      <xdr:col>2</xdr:col>
      <xdr:colOff>0</xdr:colOff>
      <xdr:row>2</xdr:row>
      <xdr:rowOff>466725</xdr:rowOff>
    </xdr:to>
    <xdr:pic macro="[1]!SauvQuit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09650" y="133350"/>
          <a:ext cx="714375" cy="71437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946150</xdr:colOff>
      <xdr:row>5</xdr:row>
      <xdr:rowOff>95250</xdr:rowOff>
    </xdr:from>
    <xdr:to>
      <xdr:col>10</xdr:col>
      <xdr:colOff>533400</xdr:colOff>
      <xdr:row>7</xdr:row>
      <xdr:rowOff>209550</xdr:rowOff>
    </xdr:to>
    <xdr:cxnSp macro="">
      <xdr:nvCxnSpPr>
        <xdr:cNvPr id="5" name="Connecteur droit avec flèche 4"/>
        <xdr:cNvCxnSpPr/>
      </xdr:nvCxnSpPr>
      <xdr:spPr>
        <a:xfrm>
          <a:off x="10287000" y="1428750"/>
          <a:ext cx="730250" cy="48895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COMPTABILI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S"/>
      <sheetName val="DEPENSES"/>
      <sheetName val="CLIENTS"/>
      <sheetName val="ARTICLES"/>
      <sheetName val="SYNTHESE 2016"/>
      <sheetName val="SYNTHESE 2017"/>
      <sheetName val="FA VIERGE"/>
      <sheetName val="FA 2016-001"/>
      <sheetName val="FA 2016-002"/>
      <sheetName val="FA 2016-003"/>
      <sheetName val="FA 2016-004"/>
      <sheetName val="FA 2016-005"/>
      <sheetName val="FA 2016-006"/>
      <sheetName val="FA 2016-007"/>
      <sheetName val="FA 2016-008"/>
      <sheetName val="FA 2016-009"/>
      <sheetName val="FA 2016-010"/>
      <sheetName val="FA 2016-011"/>
      <sheetName val="FA 2016-012"/>
      <sheetName val="FA 2016-013"/>
      <sheetName val="FA 2016-014"/>
      <sheetName val="FA 2016-015"/>
      <sheetName val="FA 2016-016"/>
      <sheetName val="FA 2016-017"/>
      <sheetName val="DE 2016-001"/>
      <sheetName val="DE 2016-002"/>
      <sheetName val="DE 2016-003"/>
      <sheetName val="FA 2016-018"/>
      <sheetName val="FA 2016-019"/>
      <sheetName val="FA 2016-020"/>
      <sheetName val="FA 2016-021"/>
      <sheetName val="DE 2016-004"/>
      <sheetName val="FA 2016-022"/>
      <sheetName val="FA 2016-023"/>
      <sheetName val="FA 2016-024"/>
      <sheetName val="FA 2016-025"/>
      <sheetName val="FA 2016-026"/>
      <sheetName val="FA 2016-027"/>
      <sheetName val="FA 2016-028"/>
      <sheetName val="FA 2016-029"/>
      <sheetName val="FA 2016-030"/>
      <sheetName val="FA 2016-031"/>
      <sheetName val="FA 2016-032"/>
      <sheetName val="FA 2016-033"/>
      <sheetName val="FA 2016-034"/>
      <sheetName val="FA 2016-035"/>
      <sheetName val="FA 2016-036"/>
      <sheetName val="FA 2017-002"/>
      <sheetName val="FA 2017-001"/>
      <sheetName val="DE VIERGE"/>
      <sheetName val="DE 2016-005"/>
      <sheetName val="DE 2016-006"/>
      <sheetName val="DE 2016-007"/>
      <sheetName val="DE 2016-008"/>
      <sheetName val="DE 2016-009"/>
      <sheetName val="DE 2016-010"/>
      <sheetName val="DE 2016-011"/>
      <sheetName val="DE 2016-012"/>
      <sheetName val="DE 2016-013"/>
      <sheetName val="DE 2016-014"/>
      <sheetName val="DE 2016-015"/>
      <sheetName val="DE 2016-016"/>
      <sheetName val="DE 2016-017"/>
      <sheetName val="DE 2016-018"/>
      <sheetName val="DE 2016-019"/>
      <sheetName val="DE 2016-020"/>
      <sheetName val="DE 2016-021"/>
      <sheetName val="DE 2016-022"/>
      <sheetName val="DE 2016-023"/>
      <sheetName val="DE 2016-024"/>
      <sheetName val="COMPTABILITE"/>
    </sheetNames>
    <definedNames>
      <definedName name="Module1.MENUS"/>
      <definedName name="SauvQui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7">
    <tabColor rgb="FF9933FF"/>
  </sheetPr>
  <dimension ref="A1:AC48"/>
  <sheetViews>
    <sheetView tabSelected="1" workbookViewId="0">
      <selection activeCell="K16" sqref="K16"/>
    </sheetView>
  </sheetViews>
  <sheetFormatPr baseColWidth="10" defaultColWidth="11.453125" defaultRowHeight="14.5"/>
  <cols>
    <col min="1" max="1" width="12.26953125" style="2" customWidth="1"/>
    <col min="2" max="2" width="13.54296875" style="2" customWidth="1"/>
    <col min="3" max="3" width="23" style="2" customWidth="1"/>
    <col min="4" max="4" width="32.54296875" style="2" bestFit="1" customWidth="1"/>
    <col min="5" max="5" width="14.7265625" style="2" customWidth="1"/>
    <col min="6" max="6" width="11.453125" style="2"/>
    <col min="7" max="7" width="12.453125" style="2" bestFit="1" customWidth="1"/>
    <col min="8" max="8" width="12" style="2" customWidth="1"/>
    <col min="9" max="9" width="1.7265625" style="2" customWidth="1"/>
    <col min="10" max="10" width="16.36328125" style="2" customWidth="1"/>
    <col min="11" max="11" width="16.453125" style="2" customWidth="1"/>
    <col min="12" max="12" width="22.81640625" style="2" customWidth="1"/>
    <col min="13" max="13" width="31" style="2" customWidth="1"/>
    <col min="14" max="14" width="12.1796875" style="2" bestFit="1" customWidth="1"/>
    <col min="15" max="16384" width="11.453125" style="2"/>
  </cols>
  <sheetData>
    <row r="1" spans="1:18" ht="15" customHeight="1">
      <c r="A1" s="1">
        <v>2017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1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ht="45.75" customHeight="1" thickBo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5" spans="1:18" ht="15" customHeight="1">
      <c r="A5" s="27" t="s">
        <v>0</v>
      </c>
      <c r="B5" s="27"/>
      <c r="C5" s="27"/>
      <c r="D5" s="27"/>
      <c r="E5" s="27"/>
      <c r="F5" s="27"/>
      <c r="G5" s="27"/>
      <c r="H5" s="5"/>
      <c r="I5" s="6"/>
      <c r="J5" s="51" t="s">
        <v>20</v>
      </c>
      <c r="K5" s="51"/>
      <c r="L5" s="51"/>
      <c r="M5" s="51"/>
      <c r="N5" s="51"/>
      <c r="O5" s="51"/>
      <c r="P5" s="51"/>
      <c r="Q5" s="51"/>
    </row>
    <row r="6" spans="1:18" ht="15" customHeight="1">
      <c r="A6" s="27"/>
      <c r="B6" s="27"/>
      <c r="C6" s="27"/>
      <c r="D6" s="27"/>
      <c r="E6" s="27"/>
      <c r="F6" s="27"/>
      <c r="G6" s="27"/>
      <c r="H6" s="5"/>
      <c r="I6" s="6"/>
      <c r="J6" s="51"/>
      <c r="K6" s="51"/>
      <c r="L6" s="51"/>
      <c r="M6" s="51"/>
      <c r="N6" s="51"/>
      <c r="O6" s="51"/>
      <c r="P6" s="51"/>
      <c r="Q6" s="51"/>
    </row>
    <row r="8" spans="1:18" s="7" customFormat="1" ht="21.5" customHeight="1" thickBot="1">
      <c r="A8" s="28" t="s">
        <v>1</v>
      </c>
      <c r="B8" s="28" t="s">
        <v>2</v>
      </c>
      <c r="C8" s="28" t="s">
        <v>3</v>
      </c>
      <c r="D8" s="28" t="s">
        <v>4</v>
      </c>
      <c r="E8" s="28" t="s">
        <v>5</v>
      </c>
      <c r="F8" s="28" t="s">
        <v>6</v>
      </c>
      <c r="G8" s="28" t="s">
        <v>7</v>
      </c>
      <c r="H8" s="29" t="s">
        <v>8</v>
      </c>
      <c r="J8" s="50" t="s">
        <v>19</v>
      </c>
      <c r="K8" s="48" t="s">
        <v>9</v>
      </c>
    </row>
    <row r="9" spans="1:18" ht="15" thickTop="1">
      <c r="A9" s="30">
        <v>42740</v>
      </c>
      <c r="B9" s="31" t="s">
        <v>10</v>
      </c>
      <c r="C9" s="31" t="s">
        <v>11</v>
      </c>
      <c r="D9" s="31" t="s">
        <v>12</v>
      </c>
      <c r="E9" s="32">
        <v>275</v>
      </c>
      <c r="F9" s="33"/>
      <c r="G9" s="34" t="s">
        <v>13</v>
      </c>
      <c r="H9" s="35" t="s">
        <v>14</v>
      </c>
      <c r="J9" s="52">
        <v>7.6999999999999999E-2</v>
      </c>
      <c r="K9" s="49">
        <f>SUMPRODUCT((E$9:E$2000)*(H$9:H$2000="vente"))*J9</f>
        <v>21.175000000000001</v>
      </c>
      <c r="N9" s="8"/>
      <c r="O9" s="9"/>
      <c r="P9" s="10"/>
    </row>
    <row r="10" spans="1:18">
      <c r="A10" s="36">
        <v>42744</v>
      </c>
      <c r="B10" s="37" t="s">
        <v>15</v>
      </c>
      <c r="C10" s="37" t="s">
        <v>16</v>
      </c>
      <c r="D10" s="37" t="s">
        <v>17</v>
      </c>
      <c r="E10" s="38">
        <v>75.63</v>
      </c>
      <c r="F10" s="39"/>
      <c r="G10" s="40" t="s">
        <v>13</v>
      </c>
      <c r="H10" s="41" t="s">
        <v>18</v>
      </c>
      <c r="J10" s="52">
        <v>0.13300000000000001</v>
      </c>
      <c r="K10" s="49">
        <f>SUMPRODUCT((E$9:E$2000)*(H$9:H$2000="prestation"))*J10</f>
        <v>10.05879</v>
      </c>
      <c r="N10" s="8"/>
      <c r="O10" s="9"/>
      <c r="P10" s="10"/>
    </row>
    <row r="11" spans="1:18">
      <c r="A11" s="30"/>
      <c r="B11" s="31"/>
      <c r="C11" s="31"/>
      <c r="D11" s="31"/>
      <c r="E11" s="32"/>
      <c r="F11" s="33"/>
      <c r="G11" s="34"/>
      <c r="H11" s="35"/>
      <c r="J11" s="2" t="str">
        <f>IF('SYNTHESE 2017'!$H11="Vente","7,70 %",IF('SYNTHESE 2017'!$H11="Prestation","13,30%",""))</f>
        <v/>
      </c>
      <c r="N11" s="8"/>
      <c r="O11" s="9"/>
      <c r="P11" s="10"/>
    </row>
    <row r="12" spans="1:18">
      <c r="A12" s="36"/>
      <c r="B12" s="37"/>
      <c r="C12" s="37"/>
      <c r="D12" s="37"/>
      <c r="E12" s="38"/>
      <c r="F12" s="39"/>
      <c r="G12" s="40"/>
      <c r="H12" s="41"/>
      <c r="J12" s="2" t="str">
        <f>IF('SYNTHESE 2017'!$H12="Vente","7,70 %",IF('SYNTHESE 2017'!$H12="Prestation","13,30%",""))</f>
        <v/>
      </c>
      <c r="N12" s="8"/>
      <c r="O12" s="9"/>
      <c r="P12" s="10"/>
    </row>
    <row r="13" spans="1:18">
      <c r="A13" s="30"/>
      <c r="B13" s="31"/>
      <c r="C13" s="31"/>
      <c r="D13" s="31"/>
      <c r="E13" s="32"/>
      <c r="F13" s="33"/>
      <c r="G13" s="34"/>
      <c r="H13" s="35"/>
      <c r="J13" s="2" t="str">
        <f>IF('SYNTHESE 2017'!$H13="Vente","7,70 %",IF('SYNTHESE 2017'!$H13="Prestation","13,30%",""))</f>
        <v/>
      </c>
      <c r="N13" s="8"/>
      <c r="O13" s="9"/>
      <c r="P13" s="10"/>
    </row>
    <row r="14" spans="1:18">
      <c r="A14" s="36"/>
      <c r="B14" s="37"/>
      <c r="C14" s="37"/>
      <c r="D14" s="37"/>
      <c r="E14" s="38"/>
      <c r="F14" s="39"/>
      <c r="G14" s="40"/>
      <c r="H14" s="41"/>
      <c r="J14" s="2" t="str">
        <f>IF('SYNTHESE 2017'!$H14="Vente","7,70 %",IF('SYNTHESE 2017'!$H14="Prestation","13,30%",""))</f>
        <v/>
      </c>
      <c r="N14" s="8"/>
      <c r="O14" s="9"/>
      <c r="P14" s="10"/>
    </row>
    <row r="15" spans="1:18">
      <c r="A15" s="30"/>
      <c r="B15" s="31"/>
      <c r="C15" s="31"/>
      <c r="D15" s="31"/>
      <c r="E15" s="32"/>
      <c r="F15" s="33"/>
      <c r="G15" s="34"/>
      <c r="H15" s="35"/>
      <c r="N15" s="8"/>
      <c r="O15" s="9"/>
      <c r="P15" s="10"/>
    </row>
    <row r="16" spans="1:18">
      <c r="A16" s="42"/>
      <c r="B16" s="43"/>
      <c r="C16" s="43"/>
      <c r="D16" s="43"/>
      <c r="E16" s="44"/>
      <c r="F16" s="45"/>
      <c r="G16" s="46"/>
      <c r="H16" s="47"/>
      <c r="J16" s="2" t="str">
        <f>IF('SYNTHESE 2017'!$H16="Vente","7,70 %",IF('SYNTHESE 2017'!$H16="Prestation","13,30%",""))</f>
        <v/>
      </c>
      <c r="N16" s="8"/>
    </row>
    <row r="19" spans="1:29">
      <c r="J19" s="26"/>
    </row>
    <row r="20" spans="1:29" s="11" customFormat="1">
      <c r="A20" s="2"/>
      <c r="B20" s="2"/>
      <c r="C20" s="2"/>
      <c r="D20" s="2"/>
      <c r="E20" s="2"/>
      <c r="F20" s="2"/>
      <c r="G20" s="2"/>
      <c r="H20" s="2"/>
      <c r="I20" s="2"/>
      <c r="J20" s="26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2" spans="1:29" ht="15.75" customHeight="1">
      <c r="A22" s="27"/>
      <c r="B22" s="27"/>
      <c r="C22" s="27"/>
      <c r="D22" s="27"/>
      <c r="E22" s="27"/>
      <c r="F22" s="27"/>
      <c r="G22" s="27"/>
      <c r="H22" s="5"/>
      <c r="J22" s="27"/>
      <c r="K22" s="27"/>
      <c r="L22" s="27"/>
      <c r="M22" s="27"/>
      <c r="N22" s="27"/>
      <c r="O22" s="27"/>
      <c r="P22" s="27"/>
      <c r="Q22" s="5"/>
    </row>
    <row r="23" spans="1:29" ht="20.25" customHeight="1">
      <c r="A23" s="27"/>
      <c r="B23" s="27"/>
      <c r="C23" s="27"/>
      <c r="D23" s="27"/>
      <c r="E23" s="27"/>
      <c r="F23" s="27"/>
      <c r="G23" s="27"/>
      <c r="H23" s="5"/>
      <c r="J23" s="27"/>
      <c r="K23" s="27"/>
      <c r="L23" s="27"/>
      <c r="M23" s="27"/>
      <c r="N23" s="27"/>
      <c r="O23" s="27"/>
      <c r="P23" s="27"/>
      <c r="Q23" s="5"/>
    </row>
    <row r="25" spans="1:29">
      <c r="A25" s="7"/>
      <c r="B25" s="7"/>
      <c r="C25" s="7"/>
      <c r="D25" s="7"/>
      <c r="E25" s="7"/>
      <c r="F25" s="7"/>
      <c r="G25" s="7"/>
      <c r="H25" s="7"/>
      <c r="J25" s="7"/>
      <c r="K25" s="7"/>
      <c r="L25" s="7"/>
      <c r="M25" s="7"/>
      <c r="N25" s="7"/>
      <c r="O25" s="7"/>
      <c r="P25" s="7"/>
      <c r="Q25" s="7"/>
    </row>
    <row r="26" spans="1:29">
      <c r="A26" s="12"/>
      <c r="E26" s="8"/>
      <c r="F26" s="9"/>
      <c r="G26" s="10"/>
      <c r="J26" s="12"/>
      <c r="N26" s="8"/>
      <c r="O26" s="9"/>
      <c r="P26" s="10"/>
    </row>
    <row r="27" spans="1:29">
      <c r="A27" s="12"/>
      <c r="E27" s="8"/>
      <c r="F27" s="9"/>
      <c r="G27" s="10"/>
      <c r="J27" s="12"/>
      <c r="N27" s="8"/>
      <c r="O27" s="9"/>
      <c r="P27" s="10"/>
    </row>
    <row r="28" spans="1:29">
      <c r="A28" s="12"/>
      <c r="E28" s="8"/>
      <c r="F28" s="9"/>
      <c r="G28" s="10"/>
      <c r="J28" s="12"/>
      <c r="N28" s="8"/>
      <c r="O28" s="9"/>
      <c r="P28" s="10"/>
    </row>
    <row r="29" spans="1:29">
      <c r="A29" s="12"/>
      <c r="E29" s="8"/>
      <c r="F29" s="9"/>
      <c r="G29" s="10"/>
      <c r="J29" s="12"/>
      <c r="N29" s="8"/>
      <c r="O29" s="9"/>
      <c r="P29" s="10"/>
    </row>
    <row r="30" spans="1:29">
      <c r="A30" s="12"/>
      <c r="E30" s="8"/>
      <c r="F30" s="9"/>
      <c r="G30" s="10"/>
      <c r="J30" s="12"/>
      <c r="N30" s="8"/>
      <c r="O30" s="9"/>
      <c r="P30" s="10"/>
    </row>
    <row r="31" spans="1:29">
      <c r="A31" s="12"/>
      <c r="E31" s="8"/>
      <c r="F31" s="9"/>
      <c r="G31" s="10"/>
      <c r="J31" s="12"/>
      <c r="N31" s="8"/>
      <c r="O31" s="9"/>
      <c r="P31" s="10"/>
    </row>
    <row r="32" spans="1:29">
      <c r="A32" s="12"/>
      <c r="E32" s="8"/>
      <c r="F32" s="9"/>
      <c r="G32" s="10"/>
      <c r="J32" s="13"/>
      <c r="K32" s="14"/>
      <c r="L32" s="14"/>
      <c r="M32" s="15"/>
      <c r="N32" s="16"/>
      <c r="O32" s="17"/>
      <c r="P32" s="18"/>
      <c r="Q32" s="14"/>
    </row>
    <row r="33" spans="1:17">
      <c r="A33" s="13"/>
      <c r="B33" s="14"/>
      <c r="C33" s="14"/>
      <c r="D33" s="15"/>
      <c r="E33" s="16"/>
      <c r="F33" s="17"/>
      <c r="G33" s="18"/>
      <c r="H33" s="14"/>
      <c r="J33" s="13"/>
      <c r="K33" s="14"/>
      <c r="L33" s="14"/>
      <c r="M33" s="15"/>
      <c r="N33" s="16"/>
      <c r="O33" s="17"/>
      <c r="P33" s="18"/>
      <c r="Q33" s="14"/>
    </row>
    <row r="34" spans="1:17">
      <c r="A34" s="12"/>
      <c r="E34" s="8"/>
      <c r="F34" s="9"/>
      <c r="G34" s="10"/>
      <c r="J34" s="12"/>
      <c r="N34" s="8"/>
      <c r="O34" s="9"/>
      <c r="P34" s="10"/>
    </row>
    <row r="35" spans="1:17">
      <c r="A35" s="12"/>
      <c r="E35" s="8"/>
      <c r="F35" s="9"/>
      <c r="G35" s="10"/>
      <c r="J35" s="12"/>
      <c r="N35" s="8"/>
      <c r="O35" s="9"/>
      <c r="P35" s="10"/>
    </row>
    <row r="36" spans="1:17">
      <c r="A36" s="12"/>
      <c r="E36" s="8"/>
      <c r="F36" s="9"/>
      <c r="G36" s="10"/>
      <c r="J36" s="12"/>
      <c r="N36" s="8"/>
      <c r="O36" s="9"/>
      <c r="P36" s="10"/>
    </row>
    <row r="37" spans="1:17">
      <c r="A37" s="12"/>
      <c r="E37" s="8"/>
      <c r="F37" s="9"/>
      <c r="G37" s="10"/>
      <c r="J37" s="12"/>
      <c r="N37" s="8"/>
      <c r="O37" s="9"/>
      <c r="P37" s="10"/>
    </row>
    <row r="38" spans="1:17">
      <c r="A38" s="12"/>
      <c r="E38" s="8"/>
      <c r="F38" s="9"/>
      <c r="G38" s="10"/>
      <c r="J38" s="12"/>
      <c r="N38" s="8"/>
      <c r="O38" s="9"/>
      <c r="P38" s="10"/>
    </row>
    <row r="39" spans="1:17">
      <c r="A39" s="12"/>
      <c r="E39" s="8"/>
      <c r="F39" s="9"/>
      <c r="G39" s="10"/>
      <c r="J39" s="12"/>
      <c r="N39" s="8"/>
      <c r="O39" s="9"/>
      <c r="P39" s="10"/>
    </row>
    <row r="40" spans="1:17">
      <c r="A40" s="12"/>
      <c r="E40" s="8"/>
      <c r="F40" s="9"/>
      <c r="G40" s="10"/>
      <c r="J40" s="12"/>
      <c r="N40" s="8"/>
      <c r="O40" s="9"/>
      <c r="P40" s="10"/>
    </row>
    <row r="43" spans="1:17">
      <c r="A43" s="19"/>
      <c r="B43" s="19"/>
      <c r="C43" s="19"/>
      <c r="D43" s="20"/>
      <c r="E43" s="21"/>
      <c r="J43" s="19"/>
      <c r="K43" s="19"/>
      <c r="L43" s="19"/>
      <c r="M43" s="20"/>
      <c r="N43" s="21"/>
    </row>
    <row r="44" spans="1:17">
      <c r="E44" s="22"/>
      <c r="N44" s="22"/>
    </row>
    <row r="45" spans="1:17">
      <c r="A45" s="19"/>
      <c r="B45" s="19"/>
      <c r="C45" s="19"/>
      <c r="D45" s="23"/>
      <c r="E45" s="24"/>
      <c r="J45" s="19"/>
      <c r="K45" s="19"/>
      <c r="L45" s="19"/>
      <c r="M45" s="23"/>
      <c r="N45" s="24"/>
    </row>
    <row r="46" spans="1:17" ht="15.5">
      <c r="E46" s="25"/>
      <c r="N46" s="25"/>
    </row>
    <row r="47" spans="1:17" ht="18" customHeight="1"/>
    <row r="48" spans="1:17" ht="18.75" customHeight="1"/>
  </sheetData>
  <mergeCells count="4">
    <mergeCell ref="A5:G6"/>
    <mergeCell ref="J5:Q6"/>
    <mergeCell ref="A22:G23"/>
    <mergeCell ref="J22:P2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 2017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</dc:creator>
  <cp:lastModifiedBy>tulipe</cp:lastModifiedBy>
  <dcterms:created xsi:type="dcterms:W3CDTF">2017-01-08T11:59:29Z</dcterms:created>
  <dcterms:modified xsi:type="dcterms:W3CDTF">2017-01-08T12:27:42Z</dcterms:modified>
</cp:coreProperties>
</file>