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0" yWindow="0" windowWidth="19200" windowHeight="6460" activeTab="1"/>
  </bookViews>
  <sheets>
    <sheet name="Feuil1" sheetId="1" r:id="rId1"/>
    <sheet name="Feuil2" sheetId="2" r:id="rId2"/>
  </sheets>
  <definedNames>
    <definedName name="client">OFFSET(code,,3,)</definedName>
    <definedName name="code">OFFSET(Feuil2!$A$2,,,COUNT(Feuil2!$A:$A))</definedName>
    <definedName name="Code_Postal">Feuil1!$A$3</definedName>
    <definedName name="colg">OFFSET(code,,6,)</definedName>
    <definedName name="colh">OFFSET(code,,7,)</definedName>
    <definedName name="coli">OFFSET(code,,8,)</definedName>
    <definedName name="dept1">Feuil2!$G$2</definedName>
    <definedName name="region">OFFSET(code,,2)</definedName>
    <definedName name="ville">OFFSET(code,,1,)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/>
  <c r="G3" i="2"/>
  <c r="H3" s="1"/>
  <c r="G4"/>
  <c r="H4" s="1"/>
  <c r="G5"/>
  <c r="H5" s="1"/>
  <c r="G6"/>
  <c r="H6" s="1"/>
  <c r="G7"/>
  <c r="H7" s="1"/>
  <c r="G8"/>
  <c r="H8" s="1"/>
  <c r="G9"/>
  <c r="H9" s="1"/>
  <c r="G10"/>
  <c r="H10" s="1"/>
  <c r="G11"/>
  <c r="H11" s="1"/>
  <c r="G12"/>
  <c r="H12" s="1"/>
  <c r="G13"/>
  <c r="H13" s="1"/>
  <c r="G14"/>
  <c r="H14" s="1"/>
  <c r="G15"/>
  <c r="H15" s="1"/>
  <c r="G16"/>
  <c r="H16" s="1"/>
  <c r="G17"/>
  <c r="H17" s="1"/>
  <c r="G18"/>
  <c r="H18" s="1"/>
  <c r="G19"/>
  <c r="H19" s="1"/>
  <c r="G20"/>
  <c r="H20" s="1"/>
  <c r="G21"/>
  <c r="H21" s="1"/>
  <c r="G22"/>
  <c r="H22" s="1"/>
  <c r="G23"/>
  <c r="H23" s="1"/>
  <c r="G24"/>
  <c r="H24" s="1"/>
  <c r="G25"/>
  <c r="H25" s="1"/>
  <c r="G26"/>
  <c r="H26" s="1"/>
  <c r="G27"/>
  <c r="H27" s="1"/>
  <c r="G28"/>
  <c r="H28" s="1"/>
  <c r="G29"/>
  <c r="H29" s="1"/>
  <c r="G30"/>
  <c r="H30" s="1"/>
  <c r="G31"/>
  <c r="H31" s="1"/>
  <c r="G32"/>
  <c r="H32" s="1"/>
  <c r="G33"/>
  <c r="H33" s="1"/>
  <c r="G34"/>
  <c r="H34" s="1"/>
  <c r="G35"/>
  <c r="H35" s="1"/>
  <c r="G36"/>
  <c r="H36" s="1"/>
  <c r="G37"/>
  <c r="H37" s="1"/>
  <c r="G38"/>
  <c r="H38" s="1"/>
  <c r="G39"/>
  <c r="H39" s="1"/>
  <c r="G40"/>
  <c r="H40" s="1"/>
  <c r="G41"/>
  <c r="H41" s="1"/>
  <c r="G42"/>
  <c r="H42" s="1"/>
  <c r="G43"/>
  <c r="H43" s="1"/>
  <c r="G44"/>
  <c r="H44" s="1"/>
  <c r="G45"/>
  <c r="H45" s="1"/>
  <c r="G2"/>
  <c r="H2" s="1"/>
  <c r="I25" l="1"/>
  <c r="I43"/>
  <c r="I9"/>
  <c r="I33"/>
  <c r="I17"/>
  <c r="I5"/>
  <c r="I37"/>
  <c r="I29"/>
  <c r="I21"/>
  <c r="I13"/>
  <c r="I45"/>
  <c r="I41"/>
  <c r="I35"/>
  <c r="I31"/>
  <c r="I27"/>
  <c r="I23"/>
  <c r="I20"/>
  <c r="I19"/>
  <c r="I16"/>
  <c r="I15"/>
  <c r="I12"/>
  <c r="I11"/>
  <c r="I8"/>
  <c r="I7"/>
  <c r="I4"/>
  <c r="I3"/>
  <c r="I39"/>
  <c r="J45" a="1"/>
  <c r="J45" s="1"/>
  <c r="I44"/>
  <c r="J43" a="1"/>
  <c r="J43" s="1"/>
  <c r="I42"/>
  <c r="J41" a="1"/>
  <c r="J41" s="1"/>
  <c r="I40"/>
  <c r="J39" a="1"/>
  <c r="J39" s="1"/>
  <c r="I38"/>
  <c r="J37" a="1"/>
  <c r="J37" s="1"/>
  <c r="I36"/>
  <c r="J35" a="1"/>
  <c r="J35" s="1"/>
  <c r="I34"/>
  <c r="J33" a="1"/>
  <c r="J33" s="1"/>
  <c r="I32"/>
  <c r="J31" a="1"/>
  <c r="J31" s="1"/>
  <c r="I30"/>
  <c r="J29" a="1"/>
  <c r="J29" s="1"/>
  <c r="I28"/>
  <c r="J27" a="1"/>
  <c r="J27" s="1"/>
  <c r="I26"/>
  <c r="J25" a="1"/>
  <c r="J25" s="1"/>
  <c r="I24"/>
  <c r="J23" a="1"/>
  <c r="J23" s="1"/>
  <c r="I22"/>
  <c r="I18"/>
  <c r="I14"/>
  <c r="I10"/>
  <c r="I6"/>
  <c r="J44" a="1"/>
  <c r="J44" s="1"/>
  <c r="J42" a="1"/>
  <c r="J42" s="1"/>
  <c r="J40" a="1"/>
  <c r="J40" s="1"/>
  <c r="J38" a="1"/>
  <c r="J38" s="1"/>
  <c r="J36" a="1"/>
  <c r="J36" s="1"/>
  <c r="J34" a="1"/>
  <c r="J34" s="1"/>
  <c r="J32" a="1"/>
  <c r="J32" s="1"/>
  <c r="J30" a="1"/>
  <c r="J30" s="1"/>
  <c r="J28" a="1"/>
  <c r="J28" s="1"/>
  <c r="J26" a="1"/>
  <c r="J26" s="1"/>
  <c r="J24" a="1"/>
  <c r="J24" s="1"/>
  <c r="J22" a="1"/>
  <c r="J22" s="1"/>
  <c r="J20" a="1"/>
  <c r="J20" s="1"/>
  <c r="J18" a="1"/>
  <c r="J18" s="1"/>
  <c r="J16" a="1"/>
  <c r="J16" s="1"/>
  <c r="J14" a="1"/>
  <c r="J14" s="1"/>
  <c r="J12" a="1"/>
  <c r="J12" s="1"/>
  <c r="J10" a="1"/>
  <c r="J10" s="1"/>
  <c r="J8" a="1"/>
  <c r="J8" s="1"/>
  <c r="J6" a="1"/>
  <c r="J6" s="1"/>
  <c r="J4" a="1"/>
  <c r="J4" s="1"/>
  <c r="J21" a="1"/>
  <c r="J21" s="1"/>
  <c r="J19" a="1"/>
  <c r="J19" s="1"/>
  <c r="J17" a="1"/>
  <c r="J17" s="1"/>
  <c r="J15" a="1"/>
  <c r="J15" s="1"/>
  <c r="J13" a="1"/>
  <c r="J13" s="1"/>
  <c r="J11" a="1"/>
  <c r="J11" s="1"/>
  <c r="J9" a="1"/>
  <c r="J9" s="1"/>
  <c r="J7" a="1"/>
  <c r="J7" s="1"/>
  <c r="J5" a="1"/>
  <c r="J5" s="1"/>
  <c r="J3" a="1"/>
  <c r="J3" s="1"/>
  <c r="J2" a="1"/>
  <c r="J2" s="1"/>
  <c r="AQ3" i="1" a="1"/>
  <c r="AQ3" s="1"/>
  <c r="I2" i="2"/>
  <c r="AP3" i="1"/>
</calcChain>
</file>

<file path=xl/sharedStrings.xml><?xml version="1.0" encoding="utf-8"?>
<sst xmlns="http://schemas.openxmlformats.org/spreadsheetml/2006/main" count="47" uniqueCount="37">
  <si>
    <t>Code Postal</t>
  </si>
  <si>
    <t>Ville</t>
  </si>
  <si>
    <t>Région</t>
  </si>
  <si>
    <t>Nom du client</t>
  </si>
  <si>
    <t>Code postal</t>
  </si>
  <si>
    <t>Paris</t>
  </si>
  <si>
    <t>Ile de France</t>
  </si>
  <si>
    <t>Maisons Alfort</t>
  </si>
  <si>
    <t>Bordeaux</t>
  </si>
  <si>
    <t>Aquitaine -limousin-Poitou Charentes</t>
  </si>
  <si>
    <t>Poitiers</t>
  </si>
  <si>
    <t>Limoges</t>
  </si>
  <si>
    <t>Blois</t>
  </si>
  <si>
    <t>Centre</t>
  </si>
  <si>
    <t>Tours</t>
  </si>
  <si>
    <t>Orléans</t>
  </si>
  <si>
    <t>Chartres</t>
  </si>
  <si>
    <t>Paris 1</t>
  </si>
  <si>
    <t>client</t>
  </si>
  <si>
    <t>tulipe1</t>
  </si>
  <si>
    <t>tulipe2</t>
  </si>
  <si>
    <t>tulipe3</t>
  </si>
  <si>
    <t>tulipe4</t>
  </si>
  <si>
    <t>tulipe5</t>
  </si>
  <si>
    <t>tulipe6</t>
  </si>
  <si>
    <t>tulipe7</t>
  </si>
  <si>
    <t>tulipe8</t>
  </si>
  <si>
    <t>tulipe9</t>
  </si>
  <si>
    <t>tulipe10</t>
  </si>
  <si>
    <t>paris 1</t>
  </si>
  <si>
    <t>tulipe11</t>
  </si>
  <si>
    <t>tu saisis 1ou2 chiffres et tu reselectionnes dans la meme cel</t>
  </si>
  <si>
    <t>automatisé</t>
  </si>
  <si>
    <t xml:space="preserve">tu choisis la ville </t>
  </si>
  <si>
    <t>tu choisis le client  (car il peut eventuellent y avoir plusieurs clients)</t>
  </si>
  <si>
    <t xml:space="preserve">a chaque changement de code &gt;&gt;&gt;la ville et le client s'efface pour eviter les erreurs </t>
  </si>
  <si>
    <t xml:space="preserve">pas touche a ça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</si>
</sst>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0" xfId="0" applyFill="1"/>
    <xf numFmtId="0" fontId="2" fillId="2" borderId="0" xfId="0" applyFont="1" applyFill="1"/>
  </cellXfs>
  <cellStyles count="1">
    <cellStyle name="Normal" xfId="0" builtinId="0"/>
  </cellStyles>
  <dxfs count="2">
    <dxf>
      <font>
        <color theme="0"/>
      </font>
    </dxf>
    <dxf>
      <font>
        <color rgb="FFFFFF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666750</xdr:colOff>
      <xdr:row>3</xdr:row>
      <xdr:rowOff>82550</xdr:rowOff>
    </xdr:from>
    <xdr:to>
      <xdr:col>1</xdr:col>
      <xdr:colOff>1727200</xdr:colOff>
      <xdr:row>10</xdr:row>
      <xdr:rowOff>44450</xdr:rowOff>
    </xdr:to>
    <xdr:cxnSp macro="">
      <xdr:nvCxnSpPr>
        <xdr:cNvPr id="3" name="Connecteur droit avec flèche 2"/>
        <xdr:cNvCxnSpPr/>
      </xdr:nvCxnSpPr>
      <xdr:spPr>
        <a:xfrm>
          <a:off x="666750" y="635000"/>
          <a:ext cx="1924050" cy="1250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1289050</xdr:colOff>
      <xdr:row>3</xdr:row>
      <xdr:rowOff>57150</xdr:rowOff>
    </xdr:from>
    <xdr:to>
      <xdr:col>2</xdr:col>
      <xdr:colOff>127000</xdr:colOff>
      <xdr:row>8</xdr:row>
      <xdr:rowOff>120650</xdr:rowOff>
    </xdr:to>
    <xdr:cxnSp macro="">
      <xdr:nvCxnSpPr>
        <xdr:cNvPr id="5" name="Connecteur droit avec flèche 4"/>
        <xdr:cNvCxnSpPr/>
      </xdr:nvCxnSpPr>
      <xdr:spPr>
        <a:xfrm>
          <a:off x="2152650" y="609600"/>
          <a:ext cx="1231900" cy="9842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463550</xdr:colOff>
      <xdr:row>3</xdr:row>
      <xdr:rowOff>6350</xdr:rowOff>
    </xdr:from>
    <xdr:to>
      <xdr:col>2</xdr:col>
      <xdr:colOff>742950</xdr:colOff>
      <xdr:row>6</xdr:row>
      <xdr:rowOff>25400</xdr:rowOff>
    </xdr:to>
    <xdr:cxnSp macro="">
      <xdr:nvCxnSpPr>
        <xdr:cNvPr id="7" name="Connecteur droit avec flèche 6"/>
        <xdr:cNvCxnSpPr/>
      </xdr:nvCxnSpPr>
      <xdr:spPr>
        <a:xfrm rot="16200000" flipH="1">
          <a:off x="3575050" y="704850"/>
          <a:ext cx="571500" cy="279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787400</xdr:colOff>
      <xdr:row>3</xdr:row>
      <xdr:rowOff>19050</xdr:rowOff>
    </xdr:from>
    <xdr:to>
      <xdr:col>3</xdr:col>
      <xdr:colOff>990600</xdr:colOff>
      <xdr:row>4</xdr:row>
      <xdr:rowOff>88900</xdr:rowOff>
    </xdr:to>
    <xdr:cxnSp macro="">
      <xdr:nvCxnSpPr>
        <xdr:cNvPr id="9" name="Connecteur droit avec flèche 8"/>
        <xdr:cNvCxnSpPr/>
      </xdr:nvCxnSpPr>
      <xdr:spPr>
        <a:xfrm rot="16200000" flipH="1">
          <a:off x="5822950" y="596900"/>
          <a:ext cx="254000" cy="203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AQ14"/>
  <sheetViews>
    <sheetView workbookViewId="0">
      <selection activeCell="H12" sqref="H12"/>
    </sheetView>
  </sheetViews>
  <sheetFormatPr baseColWidth="10" defaultRowHeight="14.5"/>
  <cols>
    <col min="1" max="1" width="12.36328125" customWidth="1"/>
    <col min="2" max="2" width="34.26953125" customWidth="1"/>
    <col min="3" max="3" width="25.81640625" customWidth="1"/>
    <col min="4" max="4" width="23" customWidth="1"/>
    <col min="5" max="5" width="19.6328125" customWidth="1"/>
  </cols>
  <sheetData>
    <row r="2" spans="1:43">
      <c r="A2" t="s">
        <v>0</v>
      </c>
      <c r="B2" t="s">
        <v>2</v>
      </c>
      <c r="C2" t="s">
        <v>1</v>
      </c>
      <c r="D2" t="s">
        <v>3</v>
      </c>
    </row>
    <row r="3" spans="1:43">
      <c r="A3" s="1">
        <v>33000</v>
      </c>
      <c r="B3" s="1" t="str">
        <f ca="1">IFERROR(INDEX(region,MATCH(A3,code,0)),"")</f>
        <v>Aquitaine -limousin-Poitou Charentes</v>
      </c>
      <c r="C3" s="1"/>
      <c r="D3" s="1"/>
      <c r="AP3">
        <f ca="1">SUMPRODUCT(--(LEFT(colg,LEN(A3))*1=A3))</f>
        <v>1</v>
      </c>
      <c r="AQ3">
        <f t="array" aca="1" ref="AQ3" ca="1">MIN(IF(MID(colg,1,LEN(A3))*1=A3,ROW(colg)))-2</f>
        <v>1</v>
      </c>
    </row>
    <row r="5" spans="1:43">
      <c r="D5" t="s">
        <v>34</v>
      </c>
    </row>
    <row r="7" spans="1:43">
      <c r="C7" t="s">
        <v>33</v>
      </c>
    </row>
    <row r="9" spans="1:43">
      <c r="C9" t="s">
        <v>32</v>
      </c>
    </row>
    <row r="11" spans="1:43">
      <c r="B11" t="s">
        <v>31</v>
      </c>
    </row>
    <row r="14" spans="1:43">
      <c r="C14" s="2" t="s">
        <v>35</v>
      </c>
    </row>
  </sheetData>
  <dataValidations count="3">
    <dataValidation type="list" allowBlank="1" showInputMessage="1" sqref="A3">
      <formula1>OFFSET(dept1,$AQ$3,,$AP$3)</formula1>
    </dataValidation>
    <dataValidation type="list" allowBlank="1" showInputMessage="1" sqref="C3">
      <formula1>OFFSET(dept1,$AQ$3,1,$AP$3)</formula1>
    </dataValidation>
    <dataValidation type="list" allowBlank="1" showInputMessage="1" sqref="D3">
      <formula1>OFFSET(dept1,$AQ$3,3,$AP$3)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45"/>
  <sheetViews>
    <sheetView tabSelected="1" workbookViewId="0">
      <selection activeCell="F6" sqref="F6"/>
    </sheetView>
  </sheetViews>
  <sheetFormatPr baseColWidth="10" defaultRowHeight="14.5"/>
  <cols>
    <col min="2" max="2" width="15.54296875" customWidth="1"/>
    <col min="3" max="3" width="32.1796875" customWidth="1"/>
    <col min="7" max="7" width="10.90625" style="3"/>
    <col min="8" max="8" width="14.453125" style="3" customWidth="1"/>
    <col min="9" max="9" width="38.7265625" style="3" customWidth="1"/>
    <col min="10" max="10" width="10.90625" style="3"/>
  </cols>
  <sheetData>
    <row r="1" spans="1:10" ht="15.5">
      <c r="A1" t="s">
        <v>4</v>
      </c>
      <c r="B1" t="s">
        <v>1</v>
      </c>
      <c r="C1" t="s">
        <v>2</v>
      </c>
      <c r="D1" t="s">
        <v>18</v>
      </c>
      <c r="H1" s="4" t="s">
        <v>36</v>
      </c>
    </row>
    <row r="2" spans="1:10">
      <c r="A2">
        <v>75000</v>
      </c>
      <c r="B2" t="s">
        <v>5</v>
      </c>
      <c r="C2" t="s">
        <v>6</v>
      </c>
      <c r="D2" t="s">
        <v>19</v>
      </c>
      <c r="G2" s="3">
        <f ca="1">SMALL(code,ROW(A1))</f>
        <v>28000</v>
      </c>
      <c r="H2" s="3" t="str">
        <f ca="1">INDEX(ville,MATCH($G2,code,0))</f>
        <v>Chartres</v>
      </c>
      <c r="I2" s="3" t="str">
        <f ca="1">INDEX(region,MATCH($G2,code,0))</f>
        <v>Centre</v>
      </c>
      <c r="J2" s="3" t="str">
        <f t="array" aca="1" ref="J2" ca="1">INDEX(client,SMALL(IF(code=G2,ROW(code)-1,""),COUNTIF(G$2:G2,G2)))</f>
        <v>tulipe9</v>
      </c>
    </row>
    <row r="3" spans="1:10">
      <c r="A3">
        <v>94700</v>
      </c>
      <c r="B3" t="s">
        <v>7</v>
      </c>
      <c r="C3" t="s">
        <v>6</v>
      </c>
      <c r="D3" t="s">
        <v>20</v>
      </c>
      <c r="G3" s="3">
        <f ca="1">SMALL(code,ROW(A2))</f>
        <v>33000</v>
      </c>
      <c r="H3" s="3" t="str">
        <f ca="1">INDEX(ville,MATCH($G3,code,0))</f>
        <v>Bordeaux</v>
      </c>
      <c r="I3" s="3" t="str">
        <f ca="1">INDEX(region,MATCH($G3,code,0))</f>
        <v>Aquitaine -limousin-Poitou Charentes</v>
      </c>
      <c r="J3" s="3" t="str">
        <f t="array" aca="1" ref="J3" ca="1">INDEX(client,SMALL(IF(code=G3,ROW(code)-1,""),COUNTIF(G$2:G3,G3)))</f>
        <v>tulipe3</v>
      </c>
    </row>
    <row r="4" spans="1:10">
      <c r="A4">
        <v>33000</v>
      </c>
      <c r="B4" t="s">
        <v>8</v>
      </c>
      <c r="C4" t="s">
        <v>9</v>
      </c>
      <c r="D4" t="s">
        <v>21</v>
      </c>
      <c r="G4" s="3">
        <f ca="1">SMALL(code,ROW(A3))</f>
        <v>37000</v>
      </c>
      <c r="H4" s="3" t="str">
        <f ca="1">INDEX(ville,MATCH($G4,code,0))</f>
        <v>Tours</v>
      </c>
      <c r="I4" s="3" t="str">
        <f ca="1">INDEX(region,MATCH($G4,code,0))</f>
        <v>Centre</v>
      </c>
      <c r="J4" s="3" t="str">
        <f t="array" aca="1" ref="J4" ca="1">INDEX(client,SMALL(IF(code=G4,ROW(code)-1,""),COUNTIF(G$2:G4,G4)))</f>
        <v>tulipe7</v>
      </c>
    </row>
    <row r="5" spans="1:10">
      <c r="A5">
        <v>86000</v>
      </c>
      <c r="B5" t="s">
        <v>10</v>
      </c>
      <c r="C5" t="s">
        <v>9</v>
      </c>
      <c r="D5" t="s">
        <v>22</v>
      </c>
      <c r="G5" s="3">
        <f ca="1">SMALL(code,ROW(A4))</f>
        <v>41000</v>
      </c>
      <c r="H5" s="3" t="str">
        <f ca="1">INDEX(ville,MATCH($G5,code,0))</f>
        <v>Blois</v>
      </c>
      <c r="I5" s="3" t="str">
        <f ca="1">INDEX(region,MATCH($G5,code,0))</f>
        <v>Centre</v>
      </c>
      <c r="J5" s="3" t="str">
        <f t="array" aca="1" ref="J5" ca="1">INDEX(client,SMALL(IF(code=G5,ROW(code)-1,""),COUNTIF(G$2:G5,G5)))</f>
        <v>tulipe6</v>
      </c>
    </row>
    <row r="6" spans="1:10">
      <c r="A6">
        <v>87000</v>
      </c>
      <c r="B6" t="s">
        <v>11</v>
      </c>
      <c r="C6" t="s">
        <v>9</v>
      </c>
      <c r="D6" t="s">
        <v>23</v>
      </c>
      <c r="G6" s="3">
        <f ca="1">SMALL(code,ROW(A5))</f>
        <v>45000</v>
      </c>
      <c r="H6" s="3" t="str">
        <f ca="1">INDEX(ville,MATCH($G6,code,0))</f>
        <v>Orléans</v>
      </c>
      <c r="I6" s="3" t="str">
        <f ca="1">INDEX(region,MATCH($G6,code,0))</f>
        <v>Centre</v>
      </c>
      <c r="J6" s="3" t="str">
        <f t="array" aca="1" ref="J6" ca="1">INDEX(client,SMALL(IF(code=G6,ROW(code)-1,""),COUNTIF(G$2:G6,G6)))</f>
        <v>tulipe8</v>
      </c>
    </row>
    <row r="7" spans="1:10">
      <c r="A7">
        <v>41000</v>
      </c>
      <c r="B7" t="s">
        <v>12</v>
      </c>
      <c r="C7" t="s">
        <v>13</v>
      </c>
      <c r="D7" t="s">
        <v>24</v>
      </c>
      <c r="G7" s="3">
        <f ca="1">SMALL(code,ROW(A6))</f>
        <v>75000</v>
      </c>
      <c r="H7" s="3" t="str">
        <f ca="1">INDEX(ville,MATCH($G7,code,0))</f>
        <v>Paris</v>
      </c>
      <c r="I7" s="3" t="str">
        <f ca="1">INDEX(region,MATCH($G7,code,0))</f>
        <v>Ile de France</v>
      </c>
      <c r="J7" s="3" t="str">
        <f t="array" aca="1" ref="J7" ca="1">INDEX(client,SMALL(IF(code=G7,ROW(code)-1,""),COUNTIF(G$2:G7,G7)))</f>
        <v>tulipe1</v>
      </c>
    </row>
    <row r="8" spans="1:10">
      <c r="A8">
        <v>37000</v>
      </c>
      <c r="B8" t="s">
        <v>14</v>
      </c>
      <c r="C8" t="s">
        <v>13</v>
      </c>
      <c r="D8" t="s">
        <v>25</v>
      </c>
      <c r="G8" s="3">
        <f ca="1">SMALL(code,ROW(A7))</f>
        <v>75001</v>
      </c>
      <c r="H8" s="3" t="str">
        <f ca="1">INDEX(ville,MATCH($G8,code,0))</f>
        <v>Paris 1</v>
      </c>
      <c r="I8" s="3" t="str">
        <f ca="1">INDEX(region,MATCH($G8,code,0))</f>
        <v>Ile de France</v>
      </c>
      <c r="J8" s="3" t="str">
        <f t="array" aca="1" ref="J8" ca="1">INDEX(client,SMALL(IF(code=G8,ROW(code)-1,""),COUNTIF(G$2:G8,G8)))</f>
        <v>tulipe10</v>
      </c>
    </row>
    <row r="9" spans="1:10">
      <c r="A9">
        <v>45000</v>
      </c>
      <c r="B9" t="s">
        <v>15</v>
      </c>
      <c r="C9" t="s">
        <v>13</v>
      </c>
      <c r="D9" t="s">
        <v>26</v>
      </c>
      <c r="G9" s="3">
        <f ca="1">SMALL(code,ROW(A8))</f>
        <v>75001</v>
      </c>
      <c r="H9" s="3" t="str">
        <f ca="1">INDEX(ville,MATCH($G9,code,0))</f>
        <v>Paris 1</v>
      </c>
      <c r="I9" s="3" t="str">
        <f ca="1">INDEX(region,MATCH($G9,code,0))</f>
        <v>Ile de France</v>
      </c>
      <c r="J9" s="3" t="str">
        <f t="array" aca="1" ref="J9" ca="1">INDEX(client,SMALL(IF(code=G9,ROW(code)-1,""),COUNTIF(G$2:G9,G9)))</f>
        <v>tulipe11</v>
      </c>
    </row>
    <row r="10" spans="1:10">
      <c r="A10">
        <v>28000</v>
      </c>
      <c r="B10" t="s">
        <v>16</v>
      </c>
      <c r="C10" t="s">
        <v>13</v>
      </c>
      <c r="D10" t="s">
        <v>27</v>
      </c>
      <c r="G10" s="3">
        <f ca="1">SMALL(code,ROW(A9))</f>
        <v>86000</v>
      </c>
      <c r="H10" s="3" t="str">
        <f ca="1">INDEX(ville,MATCH($G10,code,0))</f>
        <v>Poitiers</v>
      </c>
      <c r="I10" s="3" t="str">
        <f ca="1">INDEX(region,MATCH($G10,code,0))</f>
        <v>Aquitaine -limousin-Poitou Charentes</v>
      </c>
      <c r="J10" s="3" t="str">
        <f t="array" aca="1" ref="J10" ca="1">INDEX(client,SMALL(IF(code=G10,ROW(code)-1,""),COUNTIF(G$2:G10,G10)))</f>
        <v>tulipe4</v>
      </c>
    </row>
    <row r="11" spans="1:10">
      <c r="A11">
        <v>75001</v>
      </c>
      <c r="B11" t="s">
        <v>17</v>
      </c>
      <c r="C11" t="s">
        <v>6</v>
      </c>
      <c r="D11" t="s">
        <v>28</v>
      </c>
      <c r="G11" s="3">
        <f ca="1">SMALL(code,ROW(A10))</f>
        <v>87000</v>
      </c>
      <c r="H11" s="3" t="str">
        <f ca="1">INDEX(ville,MATCH($G11,code,0))</f>
        <v>Limoges</v>
      </c>
      <c r="I11" s="3" t="str">
        <f ca="1">INDEX(region,MATCH($G11,code,0))</f>
        <v>Aquitaine -limousin-Poitou Charentes</v>
      </c>
      <c r="J11" s="3" t="str">
        <f t="array" aca="1" ref="J11" ca="1">INDEX(client,SMALL(IF(code=G11,ROW(code)-1,""),COUNTIF(G$2:G11,G11)))</f>
        <v>tulipe5</v>
      </c>
    </row>
    <row r="12" spans="1:10">
      <c r="A12">
        <v>75001</v>
      </c>
      <c r="B12" t="s">
        <v>29</v>
      </c>
      <c r="C12" t="s">
        <v>6</v>
      </c>
      <c r="D12" t="s">
        <v>30</v>
      </c>
      <c r="G12" s="3">
        <f ca="1">SMALL(code,ROW(A11))</f>
        <v>94700</v>
      </c>
      <c r="H12" s="3" t="str">
        <f ca="1">INDEX(ville,MATCH($G12,code,0))</f>
        <v>Maisons Alfort</v>
      </c>
      <c r="I12" s="3" t="str">
        <f ca="1">INDEX(region,MATCH($G12,code,0))</f>
        <v>Ile de France</v>
      </c>
      <c r="J12" s="3" t="str">
        <f t="array" aca="1" ref="J12" ca="1">INDEX(client,SMALL(IF(code=G12,ROW(code)-1,""),COUNTIF(G$2:G12,G12)))</f>
        <v>tulipe2</v>
      </c>
    </row>
    <row r="13" spans="1:10">
      <c r="G13" s="3" t="e">
        <f ca="1">SMALL(code,ROW(A12))</f>
        <v>#NUM!</v>
      </c>
      <c r="H13" s="3" t="e">
        <f ca="1">INDEX(ville,MATCH($G13,code,0))</f>
        <v>#NUM!</v>
      </c>
      <c r="I13" s="3" t="e">
        <f ca="1">INDEX(region,MATCH($G13,code,0))</f>
        <v>#NUM!</v>
      </c>
      <c r="J13" s="3" t="e">
        <f t="array" aca="1" ref="J13" ca="1">INDEX(client,SMALL(IF(code=G13,ROW(code)-1,""),COUNTIF(G$2:G13,G13)))</f>
        <v>#NUM!</v>
      </c>
    </row>
    <row r="14" spans="1:10">
      <c r="G14" s="3" t="e">
        <f ca="1">SMALL(code,ROW(A13))</f>
        <v>#NUM!</v>
      </c>
      <c r="H14" s="3" t="e">
        <f ca="1">INDEX(ville,MATCH($G14,code,0))</f>
        <v>#NUM!</v>
      </c>
      <c r="I14" s="3" t="e">
        <f ca="1">INDEX(region,MATCH($G14,code,0))</f>
        <v>#NUM!</v>
      </c>
      <c r="J14" s="3" t="e">
        <f t="array" aca="1" ref="J14" ca="1">INDEX(client,SMALL(IF(code=G14,ROW(code)-1,""),COUNTIF(G$2:G14,G14)))</f>
        <v>#NUM!</v>
      </c>
    </row>
    <row r="15" spans="1:10">
      <c r="G15" s="3" t="e">
        <f ca="1">SMALL(code,ROW(A14))</f>
        <v>#NUM!</v>
      </c>
      <c r="H15" s="3" t="e">
        <f ca="1">INDEX(ville,MATCH($G15,code,0))</f>
        <v>#NUM!</v>
      </c>
      <c r="I15" s="3" t="e">
        <f ca="1">INDEX(region,MATCH($G15,code,0))</f>
        <v>#NUM!</v>
      </c>
      <c r="J15" s="3" t="e">
        <f t="array" aca="1" ref="J15" ca="1">INDEX(client,SMALL(IF(code=G15,ROW(code)-1,""),COUNTIF(G$2:G15,G15)))</f>
        <v>#NUM!</v>
      </c>
    </row>
    <row r="16" spans="1:10">
      <c r="G16" s="3" t="e">
        <f ca="1">SMALL(code,ROW(A15))</f>
        <v>#NUM!</v>
      </c>
      <c r="H16" s="3" t="e">
        <f ca="1">INDEX(ville,MATCH($G16,code,0))</f>
        <v>#NUM!</v>
      </c>
      <c r="I16" s="3" t="e">
        <f ca="1">INDEX(region,MATCH($G16,code,0))</f>
        <v>#NUM!</v>
      </c>
      <c r="J16" s="3" t="e">
        <f t="array" aca="1" ref="J16" ca="1">INDEX(client,SMALL(IF(code=G16,ROW(code)-1,""),COUNTIF(G$2:G16,G16)))</f>
        <v>#NUM!</v>
      </c>
    </row>
    <row r="17" spans="7:10">
      <c r="G17" s="3" t="e">
        <f ca="1">SMALL(code,ROW(A16))</f>
        <v>#NUM!</v>
      </c>
      <c r="H17" s="3" t="e">
        <f ca="1">INDEX(ville,MATCH($G17,code,0))</f>
        <v>#NUM!</v>
      </c>
      <c r="I17" s="3" t="e">
        <f ca="1">INDEX(region,MATCH($G17,code,0))</f>
        <v>#NUM!</v>
      </c>
      <c r="J17" s="3" t="e">
        <f t="array" aca="1" ref="J17" ca="1">INDEX(client,SMALL(IF(code=G17,ROW(code)-1,""),COUNTIF(G$2:G17,G17)))</f>
        <v>#NUM!</v>
      </c>
    </row>
    <row r="18" spans="7:10">
      <c r="G18" s="3" t="e">
        <f ca="1">SMALL(code,ROW(A17))</f>
        <v>#NUM!</v>
      </c>
      <c r="H18" s="3" t="e">
        <f ca="1">INDEX(ville,MATCH($G18,code,0))</f>
        <v>#NUM!</v>
      </c>
      <c r="I18" s="3" t="e">
        <f ca="1">INDEX(region,MATCH($G18,code,0))</f>
        <v>#NUM!</v>
      </c>
      <c r="J18" s="3" t="e">
        <f t="array" aca="1" ref="J18" ca="1">INDEX(client,SMALL(IF(code=G18,ROW(code)-1,""),COUNTIF(G$2:G18,G18)))</f>
        <v>#NUM!</v>
      </c>
    </row>
    <row r="19" spans="7:10">
      <c r="G19" s="3" t="e">
        <f ca="1">SMALL(code,ROW(A18))</f>
        <v>#NUM!</v>
      </c>
      <c r="H19" s="3" t="e">
        <f ca="1">INDEX(ville,MATCH($G19,code,0))</f>
        <v>#NUM!</v>
      </c>
      <c r="I19" s="3" t="e">
        <f ca="1">INDEX(region,MATCH($G19,code,0))</f>
        <v>#NUM!</v>
      </c>
      <c r="J19" s="3" t="e">
        <f t="array" aca="1" ref="J19" ca="1">INDEX(client,SMALL(IF(code=G19,ROW(code)-1,""),COUNTIF(G$2:G19,G19)))</f>
        <v>#NUM!</v>
      </c>
    </row>
    <row r="20" spans="7:10">
      <c r="G20" s="3" t="e">
        <f ca="1">SMALL(code,ROW(A19))</f>
        <v>#NUM!</v>
      </c>
      <c r="H20" s="3" t="e">
        <f ca="1">INDEX(ville,MATCH($G20,code,0))</f>
        <v>#NUM!</v>
      </c>
      <c r="I20" s="3" t="e">
        <f ca="1">INDEX(region,MATCH($G20,code,0))</f>
        <v>#NUM!</v>
      </c>
      <c r="J20" s="3" t="e">
        <f t="array" aca="1" ref="J20" ca="1">INDEX(client,SMALL(IF(code=G20,ROW(code)-1,""),COUNTIF(G$2:G20,G20)))</f>
        <v>#NUM!</v>
      </c>
    </row>
    <row r="21" spans="7:10">
      <c r="G21" s="3" t="e">
        <f ca="1">SMALL(code,ROW(A20))</f>
        <v>#NUM!</v>
      </c>
      <c r="H21" s="3" t="e">
        <f ca="1">INDEX(ville,MATCH($G21,code,0))</f>
        <v>#NUM!</v>
      </c>
      <c r="I21" s="3" t="e">
        <f ca="1">INDEX(region,MATCH($G21,code,0))</f>
        <v>#NUM!</v>
      </c>
      <c r="J21" s="3" t="e">
        <f t="array" aca="1" ref="J21" ca="1">INDEX(client,SMALL(IF(code=G21,ROW(code)-1,""),COUNTIF(G$2:G21,G21)))</f>
        <v>#NUM!</v>
      </c>
    </row>
    <row r="22" spans="7:10">
      <c r="G22" s="3" t="e">
        <f ca="1">SMALL(code,ROW(A21))</f>
        <v>#NUM!</v>
      </c>
      <c r="H22" s="3" t="e">
        <f ca="1">INDEX(ville,MATCH($G22,code,0))</f>
        <v>#NUM!</v>
      </c>
      <c r="I22" s="3" t="e">
        <f ca="1">INDEX(region,MATCH($G22,code,0))</f>
        <v>#NUM!</v>
      </c>
      <c r="J22" s="3" t="e">
        <f t="array" aca="1" ref="J22" ca="1">INDEX(client,SMALL(IF(code=G22,ROW(code)-1,""),COUNTIF(G$2:G22,G22)))</f>
        <v>#NUM!</v>
      </c>
    </row>
    <row r="23" spans="7:10">
      <c r="G23" s="3" t="e">
        <f ca="1">SMALL(code,ROW(A22))</f>
        <v>#NUM!</v>
      </c>
      <c r="H23" s="3" t="e">
        <f ca="1">INDEX(ville,MATCH($G23,code,0))</f>
        <v>#NUM!</v>
      </c>
      <c r="I23" s="3" t="e">
        <f ca="1">INDEX(region,MATCH($G23,code,0))</f>
        <v>#NUM!</v>
      </c>
      <c r="J23" s="3" t="e">
        <f t="array" aca="1" ref="J23" ca="1">INDEX(client,SMALL(IF(code=G23,ROW(code)-1,""),COUNTIF(G$2:G23,G23)))</f>
        <v>#NUM!</v>
      </c>
    </row>
    <row r="24" spans="7:10">
      <c r="G24" s="3" t="e">
        <f ca="1">SMALL(code,ROW(A23))</f>
        <v>#NUM!</v>
      </c>
      <c r="H24" s="3" t="e">
        <f ca="1">INDEX(ville,MATCH($G24,code,0))</f>
        <v>#NUM!</v>
      </c>
      <c r="I24" s="3" t="e">
        <f ca="1">INDEX(region,MATCH($G24,code,0))</f>
        <v>#NUM!</v>
      </c>
      <c r="J24" s="3" t="e">
        <f t="array" aca="1" ref="J24" ca="1">INDEX(client,SMALL(IF(code=G24,ROW(code)-1,""),COUNTIF(G$2:G24,G24)))</f>
        <v>#NUM!</v>
      </c>
    </row>
    <row r="25" spans="7:10">
      <c r="G25" s="3" t="e">
        <f ca="1">SMALL(code,ROW(A24))</f>
        <v>#NUM!</v>
      </c>
      <c r="H25" s="3" t="e">
        <f ca="1">INDEX(ville,MATCH($G25,code,0))</f>
        <v>#NUM!</v>
      </c>
      <c r="I25" s="3" t="e">
        <f ca="1">INDEX(region,MATCH($G25,code,0))</f>
        <v>#NUM!</v>
      </c>
      <c r="J25" s="3" t="e">
        <f t="array" aca="1" ref="J25" ca="1">INDEX(client,SMALL(IF(code=G25,ROW(code)-1,""),COUNTIF(G$2:G25,G25)))</f>
        <v>#NUM!</v>
      </c>
    </row>
    <row r="26" spans="7:10">
      <c r="G26" s="3" t="e">
        <f ca="1">SMALL(code,ROW(A25))</f>
        <v>#NUM!</v>
      </c>
      <c r="H26" s="3" t="e">
        <f ca="1">INDEX(ville,MATCH($G26,code,0))</f>
        <v>#NUM!</v>
      </c>
      <c r="I26" s="3" t="e">
        <f ca="1">INDEX(region,MATCH($G26,code,0))</f>
        <v>#NUM!</v>
      </c>
      <c r="J26" s="3" t="e">
        <f t="array" aca="1" ref="J26" ca="1">INDEX(client,SMALL(IF(code=G26,ROW(code)-1,""),COUNTIF(G$2:G26,G26)))</f>
        <v>#NUM!</v>
      </c>
    </row>
    <row r="27" spans="7:10">
      <c r="G27" s="3" t="e">
        <f ca="1">SMALL(code,ROW(A26))</f>
        <v>#NUM!</v>
      </c>
      <c r="H27" s="3" t="e">
        <f ca="1">INDEX(ville,MATCH($G27,code,0))</f>
        <v>#NUM!</v>
      </c>
      <c r="I27" s="3" t="e">
        <f ca="1">INDEX(region,MATCH($G27,code,0))</f>
        <v>#NUM!</v>
      </c>
      <c r="J27" s="3" t="e">
        <f t="array" aca="1" ref="J27" ca="1">INDEX(client,SMALL(IF(code=G27,ROW(code)-1,""),COUNTIF(G$2:G27,G27)))</f>
        <v>#NUM!</v>
      </c>
    </row>
    <row r="28" spans="7:10">
      <c r="G28" s="3" t="e">
        <f ca="1">SMALL(code,ROW(A27))</f>
        <v>#NUM!</v>
      </c>
      <c r="H28" s="3" t="e">
        <f ca="1">INDEX(ville,MATCH($G28,code,0))</f>
        <v>#NUM!</v>
      </c>
      <c r="I28" s="3" t="e">
        <f ca="1">INDEX(region,MATCH($G28,code,0))</f>
        <v>#NUM!</v>
      </c>
      <c r="J28" s="3" t="e">
        <f t="array" aca="1" ref="J28" ca="1">INDEX(client,SMALL(IF(code=G28,ROW(code)-1,""),COUNTIF(G$2:G28,G28)))</f>
        <v>#NUM!</v>
      </c>
    </row>
    <row r="29" spans="7:10">
      <c r="G29" s="3" t="e">
        <f ca="1">SMALL(code,ROW(A28))</f>
        <v>#NUM!</v>
      </c>
      <c r="H29" s="3" t="e">
        <f ca="1">INDEX(ville,MATCH($G29,code,0))</f>
        <v>#NUM!</v>
      </c>
      <c r="I29" s="3" t="e">
        <f ca="1">INDEX(region,MATCH($G29,code,0))</f>
        <v>#NUM!</v>
      </c>
      <c r="J29" s="3" t="e">
        <f t="array" aca="1" ref="J29" ca="1">INDEX(client,SMALL(IF(code=G29,ROW(code)-1,""),COUNTIF(G$2:G29,G29)))</f>
        <v>#NUM!</v>
      </c>
    </row>
    <row r="30" spans="7:10">
      <c r="G30" s="3" t="e">
        <f ca="1">SMALL(code,ROW(A29))</f>
        <v>#NUM!</v>
      </c>
      <c r="H30" s="3" t="e">
        <f ca="1">INDEX(ville,MATCH($G30,code,0))</f>
        <v>#NUM!</v>
      </c>
      <c r="I30" s="3" t="e">
        <f ca="1">INDEX(region,MATCH($G30,code,0))</f>
        <v>#NUM!</v>
      </c>
      <c r="J30" s="3" t="e">
        <f t="array" aca="1" ref="J30" ca="1">INDEX(client,SMALL(IF(code=G30,ROW(code)-1,""),COUNTIF(G$2:G30,G30)))</f>
        <v>#NUM!</v>
      </c>
    </row>
    <row r="31" spans="7:10">
      <c r="G31" s="3" t="e">
        <f ca="1">SMALL(code,ROW(A30))</f>
        <v>#NUM!</v>
      </c>
      <c r="H31" s="3" t="e">
        <f ca="1">INDEX(ville,MATCH($G31,code,0))</f>
        <v>#NUM!</v>
      </c>
      <c r="I31" s="3" t="e">
        <f ca="1">INDEX(region,MATCH($G31,code,0))</f>
        <v>#NUM!</v>
      </c>
      <c r="J31" s="3" t="e">
        <f t="array" aca="1" ref="J31" ca="1">INDEX(client,SMALL(IF(code=G31,ROW(code)-1,""),COUNTIF(G$2:G31,G31)))</f>
        <v>#NUM!</v>
      </c>
    </row>
    <row r="32" spans="7:10">
      <c r="G32" s="3" t="e">
        <f ca="1">SMALL(code,ROW(A31))</f>
        <v>#NUM!</v>
      </c>
      <c r="H32" s="3" t="e">
        <f ca="1">INDEX(ville,MATCH($G32,code,0))</f>
        <v>#NUM!</v>
      </c>
      <c r="I32" s="3" t="e">
        <f ca="1">INDEX(region,MATCH($G32,code,0))</f>
        <v>#NUM!</v>
      </c>
      <c r="J32" s="3" t="e">
        <f t="array" aca="1" ref="J32" ca="1">INDEX(client,SMALL(IF(code=G32,ROW(code)-1,""),COUNTIF(G$2:G32,G32)))</f>
        <v>#NUM!</v>
      </c>
    </row>
    <row r="33" spans="7:10">
      <c r="G33" s="3" t="e">
        <f ca="1">SMALL(code,ROW(A32))</f>
        <v>#NUM!</v>
      </c>
      <c r="H33" s="3" t="e">
        <f ca="1">INDEX(ville,MATCH($G33,code,0))</f>
        <v>#NUM!</v>
      </c>
      <c r="I33" s="3" t="e">
        <f ca="1">INDEX(region,MATCH($G33,code,0))</f>
        <v>#NUM!</v>
      </c>
      <c r="J33" s="3" t="e">
        <f t="array" aca="1" ref="J33" ca="1">INDEX(client,SMALL(IF(code=G33,ROW(code)-1,""),COUNTIF(G$2:G33,G33)))</f>
        <v>#NUM!</v>
      </c>
    </row>
    <row r="34" spans="7:10">
      <c r="G34" s="3" t="e">
        <f ca="1">SMALL(code,ROW(A33))</f>
        <v>#NUM!</v>
      </c>
      <c r="H34" s="3" t="e">
        <f ca="1">INDEX(ville,MATCH($G34,code,0))</f>
        <v>#NUM!</v>
      </c>
      <c r="I34" s="3" t="e">
        <f ca="1">INDEX(region,MATCH($G34,code,0))</f>
        <v>#NUM!</v>
      </c>
      <c r="J34" s="3" t="e">
        <f t="array" aca="1" ref="J34" ca="1">INDEX(client,SMALL(IF(code=G34,ROW(code)-1,""),COUNTIF(G$2:G34,G34)))</f>
        <v>#NUM!</v>
      </c>
    </row>
    <row r="35" spans="7:10">
      <c r="G35" s="3" t="e">
        <f ca="1">SMALL(code,ROW(A34))</f>
        <v>#NUM!</v>
      </c>
      <c r="H35" s="3" t="e">
        <f ca="1">INDEX(ville,MATCH($G35,code,0))</f>
        <v>#NUM!</v>
      </c>
      <c r="I35" s="3" t="e">
        <f ca="1">INDEX(region,MATCH($G35,code,0))</f>
        <v>#NUM!</v>
      </c>
      <c r="J35" s="3" t="e">
        <f t="array" aca="1" ref="J35" ca="1">INDEX(client,SMALL(IF(code=G35,ROW(code)-1,""),COUNTIF(G$2:G35,G35)))</f>
        <v>#NUM!</v>
      </c>
    </row>
    <row r="36" spans="7:10">
      <c r="G36" s="3" t="e">
        <f ca="1">SMALL(code,ROW(A35))</f>
        <v>#NUM!</v>
      </c>
      <c r="H36" s="3" t="e">
        <f ca="1">INDEX(ville,MATCH($G36,code,0))</f>
        <v>#NUM!</v>
      </c>
      <c r="I36" s="3" t="e">
        <f ca="1">INDEX(region,MATCH($G36,code,0))</f>
        <v>#NUM!</v>
      </c>
      <c r="J36" s="3" t="e">
        <f t="array" aca="1" ref="J36" ca="1">INDEX(client,SMALL(IF(code=G36,ROW(code)-1,""),COUNTIF(G$2:G36,G36)))</f>
        <v>#NUM!</v>
      </c>
    </row>
    <row r="37" spans="7:10">
      <c r="G37" s="3" t="e">
        <f ca="1">SMALL(code,ROW(A36))</f>
        <v>#NUM!</v>
      </c>
      <c r="H37" s="3" t="e">
        <f ca="1">INDEX(ville,MATCH($G37,code,0))</f>
        <v>#NUM!</v>
      </c>
      <c r="I37" s="3" t="e">
        <f ca="1">INDEX(region,MATCH($G37,code,0))</f>
        <v>#NUM!</v>
      </c>
      <c r="J37" s="3" t="e">
        <f t="array" aca="1" ref="J37" ca="1">INDEX(client,SMALL(IF(code=G37,ROW(code)-1,""),COUNTIF(G$2:G37,G37)))</f>
        <v>#NUM!</v>
      </c>
    </row>
    <row r="38" spans="7:10">
      <c r="G38" s="3" t="e">
        <f ca="1">SMALL(code,ROW(A37))</f>
        <v>#NUM!</v>
      </c>
      <c r="H38" s="3" t="e">
        <f ca="1">INDEX(ville,MATCH($G38,code,0))</f>
        <v>#NUM!</v>
      </c>
      <c r="I38" s="3" t="e">
        <f ca="1">INDEX(region,MATCH($G38,code,0))</f>
        <v>#NUM!</v>
      </c>
      <c r="J38" s="3" t="e">
        <f t="array" aca="1" ref="J38" ca="1">INDEX(client,SMALL(IF(code=G38,ROW(code)-1,""),COUNTIF(G$2:G38,G38)))</f>
        <v>#NUM!</v>
      </c>
    </row>
    <row r="39" spans="7:10">
      <c r="G39" s="3" t="e">
        <f ca="1">SMALL(code,ROW(A38))</f>
        <v>#NUM!</v>
      </c>
      <c r="H39" s="3" t="e">
        <f ca="1">INDEX(ville,MATCH($G39,code,0))</f>
        <v>#NUM!</v>
      </c>
      <c r="I39" s="3" t="e">
        <f ca="1">INDEX(region,MATCH($G39,code,0))</f>
        <v>#NUM!</v>
      </c>
      <c r="J39" s="3" t="e">
        <f t="array" aca="1" ref="J39" ca="1">INDEX(client,SMALL(IF(code=G39,ROW(code)-1,""),COUNTIF(G$2:G39,G39)))</f>
        <v>#NUM!</v>
      </c>
    </row>
    <row r="40" spans="7:10">
      <c r="G40" s="3" t="e">
        <f ca="1">SMALL(code,ROW(A39))</f>
        <v>#NUM!</v>
      </c>
      <c r="H40" s="3" t="e">
        <f ca="1">INDEX(ville,MATCH($G40,code,0))</f>
        <v>#NUM!</v>
      </c>
      <c r="I40" s="3" t="e">
        <f ca="1">INDEX(region,MATCH($G40,code,0))</f>
        <v>#NUM!</v>
      </c>
      <c r="J40" s="3" t="e">
        <f t="array" aca="1" ref="J40" ca="1">INDEX(client,SMALL(IF(code=G40,ROW(code)-1,""),COUNTIF(G$2:G40,G40)))</f>
        <v>#NUM!</v>
      </c>
    </row>
    <row r="41" spans="7:10">
      <c r="G41" s="3" t="e">
        <f ca="1">SMALL(code,ROW(A40))</f>
        <v>#NUM!</v>
      </c>
      <c r="H41" s="3" t="e">
        <f ca="1">INDEX(ville,MATCH($G41,code,0))</f>
        <v>#NUM!</v>
      </c>
      <c r="I41" s="3" t="e">
        <f ca="1">INDEX(region,MATCH($G41,code,0))</f>
        <v>#NUM!</v>
      </c>
      <c r="J41" s="3" t="e">
        <f t="array" aca="1" ref="J41" ca="1">INDEX(client,SMALL(IF(code=G41,ROW(code)-1,""),COUNTIF(G$2:G41,G41)))</f>
        <v>#NUM!</v>
      </c>
    </row>
    <row r="42" spans="7:10">
      <c r="G42" s="3" t="e">
        <f ca="1">SMALL(code,ROW(A41))</f>
        <v>#NUM!</v>
      </c>
      <c r="H42" s="3" t="e">
        <f ca="1">INDEX(ville,MATCH($G42,code,0))</f>
        <v>#NUM!</v>
      </c>
      <c r="I42" s="3" t="e">
        <f ca="1">INDEX(region,MATCH($G42,code,0))</f>
        <v>#NUM!</v>
      </c>
      <c r="J42" s="3" t="e">
        <f t="array" aca="1" ref="J42" ca="1">INDEX(client,SMALL(IF(code=G42,ROW(code)-1,""),COUNTIF(G$2:G42,G42)))</f>
        <v>#NUM!</v>
      </c>
    </row>
    <row r="43" spans="7:10">
      <c r="G43" s="3" t="e">
        <f ca="1">SMALL(code,ROW(A42))</f>
        <v>#NUM!</v>
      </c>
      <c r="H43" s="3" t="e">
        <f ca="1">INDEX(ville,MATCH($G43,code,0))</f>
        <v>#NUM!</v>
      </c>
      <c r="I43" s="3" t="e">
        <f ca="1">INDEX(region,MATCH($G43,code,0))</f>
        <v>#NUM!</v>
      </c>
      <c r="J43" s="3" t="e">
        <f t="array" aca="1" ref="J43" ca="1">INDEX(client,SMALL(IF(code=G43,ROW(code)-1,""),COUNTIF(G$2:G43,G43)))</f>
        <v>#NUM!</v>
      </c>
    </row>
    <row r="44" spans="7:10">
      <c r="G44" s="3" t="e">
        <f ca="1">SMALL(code,ROW(A43))</f>
        <v>#NUM!</v>
      </c>
      <c r="H44" s="3" t="e">
        <f ca="1">INDEX(ville,MATCH($G44,code,0))</f>
        <v>#NUM!</v>
      </c>
      <c r="I44" s="3" t="e">
        <f ca="1">INDEX(region,MATCH($G44,code,0))</f>
        <v>#NUM!</v>
      </c>
      <c r="J44" s="3" t="e">
        <f t="array" aca="1" ref="J44" ca="1">INDEX(client,SMALL(IF(code=G44,ROW(code)-1,""),COUNTIF(G$2:G44,G44)))</f>
        <v>#NUM!</v>
      </c>
    </row>
    <row r="45" spans="7:10">
      <c r="G45" s="3" t="e">
        <f ca="1">SMALL(code,ROW(A44))</f>
        <v>#NUM!</v>
      </c>
      <c r="H45" s="3" t="e">
        <f ca="1">INDEX(ville,MATCH($G45,code,0))</f>
        <v>#NUM!</v>
      </c>
      <c r="I45" s="3" t="e">
        <f ca="1">INDEX(region,MATCH($G45,code,0))</f>
        <v>#NUM!</v>
      </c>
      <c r="J45" s="3" t="e">
        <f t="array" aca="1" ref="J45" ca="1">INDEX(client,SMALL(IF(code=G45,ROW(code)-1,""),COUNTIF(G$2:G45,G45)))</f>
        <v>#NUM!</v>
      </c>
    </row>
  </sheetData>
  <conditionalFormatting sqref="G2:J45">
    <cfRule type="expression" dxfId="1" priority="1">
      <formula>AND(ISERROR(G2))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Code_Postal</vt:lpstr>
      <vt:lpstr>dept1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WAKSI</dc:creator>
  <cp:lastModifiedBy>tulipe</cp:lastModifiedBy>
  <dcterms:created xsi:type="dcterms:W3CDTF">2016-05-28T09:51:15Z</dcterms:created>
  <dcterms:modified xsi:type="dcterms:W3CDTF">2016-05-28T12:20:09Z</dcterms:modified>
</cp:coreProperties>
</file>