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 activeTab="2"/>
  </bookViews>
  <sheets>
    <sheet name="Feuil1" sheetId="1" r:id="rId1"/>
    <sheet name="Feuil2" sheetId="2" state="hidden" r:id="rId2"/>
    <sheet name="Hopital Bicetre" sheetId="5" r:id="rId3"/>
  </sheets>
  <definedNames>
    <definedName name="Cartes">OFFSET(Feuil1!$A$3,0,0,COUNTA(Feuil1!$A:$A),9)</definedName>
    <definedName name="ColonneG">#REF!</definedName>
    <definedName name="hopi">OFFSET(serv,,-1,)</definedName>
    <definedName name="listehopi">OFFSET(Feuil1!$L$2,,,COUNTIF(Feuil1!$L:$L,"&gt;&lt;")-1)</definedName>
    <definedName name="serv">OFFSET(Feuil1!$C$3,,,COUNTIF(Feuil1!$C:$C,"&gt;&lt;")-1)</definedName>
    <definedName name="solde">OFFSET(serv,,2,)</definedName>
    <definedName name="vendu">OFFSET(serv,,1,)</definedName>
  </definedNames>
  <calcPr calcId="124519"/>
</workbook>
</file>

<file path=xl/calcChain.xml><?xml version="1.0" encoding="utf-8"?>
<calcChain xmlns="http://schemas.openxmlformats.org/spreadsheetml/2006/main">
  <c r="L2" i="1" a="1"/>
  <c r="L2" s="1"/>
  <c r="L3" s="1" a="1"/>
  <c r="L3" s="1"/>
  <c r="A3" i="5" a="1"/>
  <c r="A3" s="1"/>
  <c r="C3" s="1"/>
  <c r="A4" a="1"/>
  <c r="A4" s="1"/>
  <c r="C4" s="1"/>
  <c r="A5" a="1"/>
  <c r="A5" s="1"/>
  <c r="C5" s="1"/>
  <c r="A6" a="1"/>
  <c r="A6" s="1"/>
  <c r="C6" s="1"/>
  <c r="A7" a="1"/>
  <c r="A7" s="1"/>
  <c r="C7" s="1"/>
  <c r="A8" a="1"/>
  <c r="A8" s="1"/>
  <c r="C8" s="1"/>
  <c r="A9" a="1"/>
  <c r="A9" s="1"/>
  <c r="C9" s="1"/>
  <c r="A10" a="1"/>
  <c r="A10" s="1"/>
  <c r="C10" s="1"/>
  <c r="A11" a="1"/>
  <c r="A11" s="1"/>
  <c r="C11" s="1"/>
  <c r="A12" a="1"/>
  <c r="A12" s="1"/>
  <c r="C12" s="1"/>
  <c r="A13" a="1"/>
  <c r="A13" s="1"/>
  <c r="C13" s="1"/>
  <c r="A14" a="1"/>
  <c r="A14" s="1"/>
  <c r="C14" s="1"/>
  <c r="A15" a="1"/>
  <c r="A15" s="1"/>
  <c r="C15" s="1"/>
  <c r="A2" a="1"/>
  <c r="A2" s="1"/>
  <c r="B2" s="1"/>
  <c r="E1" i="1"/>
  <c r="D1"/>
  <c r="L4" l="1" a="1"/>
  <c r="L4" s="1"/>
  <c r="B15" i="5"/>
  <c r="B14"/>
  <c r="B13"/>
  <c r="B12"/>
  <c r="B11"/>
  <c r="B10"/>
  <c r="B9"/>
  <c r="B8"/>
  <c r="B7"/>
  <c r="B6"/>
  <c r="B5"/>
  <c r="B4"/>
  <c r="B3"/>
  <c r="C2"/>
  <c r="L5" i="1" l="1" a="1"/>
  <c r="L5" s="1"/>
  <c r="L6" s="1" a="1"/>
  <c r="L6" s="1"/>
  <c r="L7" l="1" a="1"/>
  <c r="L7" s="1"/>
  <c r="L8" s="1" a="1"/>
  <c r="L8" s="1"/>
  <c r="L9" l="1" a="1"/>
  <c r="L9" s="1"/>
  <c r="L10" l="1" a="1"/>
  <c r="L10" s="1"/>
  <c r="L11" s="1" a="1"/>
  <c r="L11" s="1"/>
  <c r="L12" l="1" a="1"/>
  <c r="L12" s="1"/>
  <c r="L13" s="1" a="1"/>
  <c r="L13" s="1"/>
  <c r="L14" s="1" a="1"/>
  <c r="L14" s="1"/>
  <c r="L15" s="1" a="1"/>
  <c r="L15" s="1"/>
  <c r="L16" s="1" a="1"/>
  <c r="L16" s="1"/>
  <c r="L17" s="1" a="1"/>
  <c r="L17" s="1"/>
  <c r="L18" s="1" a="1"/>
  <c r="L18" s="1"/>
  <c r="L19" s="1" a="1"/>
  <c r="L19" s="1"/>
  <c r="L20" s="1" a="1"/>
  <c r="L20" s="1"/>
</calcChain>
</file>

<file path=xl/sharedStrings.xml><?xml version="1.0" encoding="utf-8"?>
<sst xmlns="http://schemas.openxmlformats.org/spreadsheetml/2006/main" count="244" uniqueCount="18">
  <si>
    <t>Numéro</t>
  </si>
  <si>
    <t>Hopital</t>
  </si>
  <si>
    <t>Service</t>
  </si>
  <si>
    <t>Montant vendu</t>
  </si>
  <si>
    <t xml:space="preserve">Solde </t>
  </si>
  <si>
    <t>BICETRE</t>
  </si>
  <si>
    <t>LE CHESNAY</t>
  </si>
  <si>
    <t>PONTOISE</t>
  </si>
  <si>
    <t>ARGENTEUIL</t>
  </si>
  <si>
    <t>PARIS</t>
  </si>
  <si>
    <t>NEURO</t>
  </si>
  <si>
    <t>MATER</t>
  </si>
  <si>
    <t>PSY</t>
  </si>
  <si>
    <t>Solde</t>
  </si>
  <si>
    <t xml:space="preserve"> Montant</t>
  </si>
  <si>
    <t>listehopi</t>
  </si>
  <si>
    <t xml:space="preserve">soit tu laisses  "bicetre " ou tu peux aussi choisir un hopital </t>
  </si>
  <si>
    <t>tri sans double des service (automatisé )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</si>
</sst>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/>
    <xf numFmtId="0" fontId="3" fillId="0" borderId="1" xfId="0" applyFont="1" applyBorder="1"/>
    <xf numFmtId="0" fontId="2" fillId="2" borderId="0" xfId="0" applyFont="1" applyFill="1"/>
    <xf numFmtId="0" fontId="2" fillId="0" borderId="0" xfId="0" applyFont="1"/>
    <xf numFmtId="0" fontId="2" fillId="0" borderId="2" xfId="0" applyFont="1" applyBorder="1"/>
    <xf numFmtId="0" fontId="0" fillId="0" borderId="3" xfId="0" applyBorder="1"/>
    <xf numFmtId="164" fontId="0" fillId="0" borderId="3" xfId="0" applyNumberForma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69850</xdr:colOff>
      <xdr:row>0</xdr:row>
      <xdr:rowOff>95250</xdr:rowOff>
    </xdr:from>
    <xdr:to>
      <xdr:col>7</xdr:col>
      <xdr:colOff>692150</xdr:colOff>
      <xdr:row>0</xdr:row>
      <xdr:rowOff>101600</xdr:rowOff>
    </xdr:to>
    <xdr:cxnSp macro="">
      <xdr:nvCxnSpPr>
        <xdr:cNvPr id="3" name="Connecteur droit avec flèche 2"/>
        <xdr:cNvCxnSpPr/>
      </xdr:nvCxnSpPr>
      <xdr:spPr>
        <a:xfrm rot="10800000">
          <a:off x="5403850" y="95250"/>
          <a:ext cx="6223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596900</xdr:colOff>
      <xdr:row>2</xdr:row>
      <xdr:rowOff>101600</xdr:rowOff>
    </xdr:from>
    <xdr:to>
      <xdr:col>6</xdr:col>
      <xdr:colOff>679450</xdr:colOff>
      <xdr:row>4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596900" y="469900"/>
          <a:ext cx="46545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8"/>
  <sheetViews>
    <sheetView workbookViewId="0">
      <selection activeCell="L1" sqref="L1"/>
    </sheetView>
  </sheetViews>
  <sheetFormatPr baseColWidth="10" defaultRowHeight="14.5"/>
  <cols>
    <col min="4" max="4" width="16.7265625" customWidth="1"/>
  </cols>
  <sheetData>
    <row r="1" spans="1:12">
      <c r="D1">
        <f>SUM(D3:D171)</f>
        <v>6242</v>
      </c>
      <c r="E1">
        <f ca="1">SUM(OFFSET(Feuil1!$E$3:$E$118,0,0,COUNTA($C:$C)))</f>
        <v>1320</v>
      </c>
      <c r="K1" s="3"/>
      <c r="L1" s="1" t="s">
        <v>15</v>
      </c>
    </row>
    <row r="2" spans="1:1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L2" s="6" t="str">
        <f t="array" aca="1" ref="L2" ca="1">IFERROR(OFFSET(B$2,MATCH(0,COUNTIF(L$1:L1,hopi),0),),"")</f>
        <v>BICETRE</v>
      </c>
    </row>
    <row r="3" spans="1:12">
      <c r="A3" s="3">
        <v>1752</v>
      </c>
      <c r="B3" s="3" t="s">
        <v>5</v>
      </c>
      <c r="C3" s="3" t="s">
        <v>10</v>
      </c>
      <c r="D3" s="3">
        <v>30</v>
      </c>
      <c r="E3" s="3">
        <v>20</v>
      </c>
      <c r="L3" s="6" t="str">
        <f t="array" aca="1" ref="L3" ca="1">IFERROR(OFFSET(B$2,MATCH(0,COUNTIF(L$1:L2,hopi),0),),"")</f>
        <v>LE CHESNAY</v>
      </c>
    </row>
    <row r="4" spans="1:12">
      <c r="A4" s="4">
        <v>1753</v>
      </c>
      <c r="B4" s="4" t="s">
        <v>6</v>
      </c>
      <c r="C4" s="4" t="s">
        <v>11</v>
      </c>
      <c r="D4" s="4">
        <v>30</v>
      </c>
      <c r="E4" s="4">
        <v>15</v>
      </c>
      <c r="L4" s="6" t="str">
        <f t="array" aca="1" ref="L4" ca="1">IFERROR(OFFSET(B$2,MATCH(0,COUNTIF(L$1:L3,hopi),0),),"")</f>
        <v>PONTOISE</v>
      </c>
    </row>
    <row r="5" spans="1:12">
      <c r="A5" s="3">
        <v>1754</v>
      </c>
      <c r="B5" s="3" t="s">
        <v>7</v>
      </c>
      <c r="C5" s="3" t="s">
        <v>12</v>
      </c>
      <c r="D5" s="3">
        <v>40</v>
      </c>
      <c r="E5" s="3">
        <v>10</v>
      </c>
      <c r="L5" s="6" t="str">
        <f t="array" aca="1" ref="L5" ca="1">IFERROR(OFFSET(B$2,MATCH(0,COUNTIF(L$1:L4,hopi),0),),"")</f>
        <v>ARGENTEUIL</v>
      </c>
    </row>
    <row r="6" spans="1:12">
      <c r="A6" s="4">
        <v>1755</v>
      </c>
      <c r="B6" s="4" t="s">
        <v>8</v>
      </c>
      <c r="C6" s="4" t="s">
        <v>10</v>
      </c>
      <c r="D6" s="4">
        <v>50</v>
      </c>
      <c r="E6" s="4">
        <v>0</v>
      </c>
      <c r="L6" s="6" t="str">
        <f t="array" aca="1" ref="L6" ca="1">IFERROR(OFFSET(B$2,MATCH(0,COUNTIF(L$1:L5,hopi),0),),"")</f>
        <v>PARIS</v>
      </c>
    </row>
    <row r="7" spans="1:12">
      <c r="A7" s="3">
        <v>1756</v>
      </c>
      <c r="B7" s="3" t="s">
        <v>9</v>
      </c>
      <c r="C7" s="3" t="s">
        <v>11</v>
      </c>
      <c r="D7" s="3">
        <v>100</v>
      </c>
      <c r="E7" s="3">
        <v>20</v>
      </c>
      <c r="L7" s="6" t="str">
        <f t="array" aca="1" ref="L7" ca="1">IFERROR(OFFSET(B$2,MATCH(0,COUNTIF(L$1:L6,hopi),0),),"")</f>
        <v/>
      </c>
    </row>
    <row r="8" spans="1:12">
      <c r="A8" s="4">
        <v>1757</v>
      </c>
      <c r="B8" s="4" t="s">
        <v>5</v>
      </c>
      <c r="C8" s="4" t="s">
        <v>12</v>
      </c>
      <c r="D8" s="4">
        <v>50</v>
      </c>
      <c r="E8" s="4">
        <v>15</v>
      </c>
      <c r="L8" s="6" t="str">
        <f t="array" aca="1" ref="L8" ca="1">IFERROR(OFFSET(B$2,MATCH(0,COUNTIF(L$1:L7,hopi),0),),"")</f>
        <v/>
      </c>
    </row>
    <row r="9" spans="1:12">
      <c r="A9" s="3">
        <v>1758</v>
      </c>
      <c r="B9" s="3" t="s">
        <v>6</v>
      </c>
      <c r="C9" s="3" t="s">
        <v>10</v>
      </c>
      <c r="D9" s="3">
        <v>82</v>
      </c>
      <c r="E9" s="3">
        <v>10</v>
      </c>
      <c r="L9" s="6" t="str">
        <f t="array" aca="1" ref="L9" ca="1">IFERROR(OFFSET(B$2,MATCH(0,COUNTIF(L$1:L8,hopi),0),),"")</f>
        <v/>
      </c>
    </row>
    <row r="10" spans="1:12">
      <c r="A10" s="4">
        <v>1759</v>
      </c>
      <c r="B10" s="4" t="s">
        <v>7</v>
      </c>
      <c r="C10" s="4" t="s">
        <v>11</v>
      </c>
      <c r="D10" s="4">
        <v>30</v>
      </c>
      <c r="E10" s="4">
        <v>0</v>
      </c>
      <c r="L10" s="6" t="str">
        <f t="array" aca="1" ref="L10" ca="1">IFERROR(OFFSET(B$2,MATCH(0,COUNTIF(L$1:L9,hopi),0),),"")</f>
        <v/>
      </c>
    </row>
    <row r="11" spans="1:12">
      <c r="A11" s="3">
        <v>1760</v>
      </c>
      <c r="B11" s="3" t="s">
        <v>8</v>
      </c>
      <c r="C11" s="3" t="s">
        <v>12</v>
      </c>
      <c r="D11" s="3">
        <v>30</v>
      </c>
      <c r="E11" s="3">
        <v>20</v>
      </c>
      <c r="L11" s="6" t="str">
        <f t="array" aca="1" ref="L11" ca="1">IFERROR(OFFSET(B$2,MATCH(0,COUNTIF(L$1:L10,hopi),0),),"")</f>
        <v/>
      </c>
    </row>
    <row r="12" spans="1:12">
      <c r="A12" s="4">
        <v>1761</v>
      </c>
      <c r="B12" s="4" t="s">
        <v>9</v>
      </c>
      <c r="C12" s="4" t="s">
        <v>10</v>
      </c>
      <c r="D12" s="4">
        <v>40</v>
      </c>
      <c r="E12" s="4">
        <v>15</v>
      </c>
      <c r="L12" s="6" t="str">
        <f t="array" aca="1" ref="L12" ca="1">IFERROR(OFFSET(B$2,MATCH(0,COUNTIF(L$1:L11,hopi),0),),"")</f>
        <v/>
      </c>
    </row>
    <row r="13" spans="1:12">
      <c r="A13" s="3">
        <v>1762</v>
      </c>
      <c r="B13" s="3" t="s">
        <v>5</v>
      </c>
      <c r="C13" s="3" t="s">
        <v>11</v>
      </c>
      <c r="D13" s="3">
        <v>50</v>
      </c>
      <c r="E13" s="3">
        <v>10</v>
      </c>
      <c r="L13" s="6" t="str">
        <f t="array" aca="1" ref="L13" ca="1">IFERROR(OFFSET(B$2,MATCH(0,COUNTIF(L$1:L12,hopi),0),),"")</f>
        <v/>
      </c>
    </row>
    <row r="14" spans="1:12">
      <c r="A14" s="4">
        <v>1763</v>
      </c>
      <c r="B14" s="4" t="s">
        <v>6</v>
      </c>
      <c r="C14" s="4" t="s">
        <v>12</v>
      </c>
      <c r="D14" s="4">
        <v>100</v>
      </c>
      <c r="E14" s="4">
        <v>0</v>
      </c>
      <c r="L14" s="6" t="str">
        <f t="array" aca="1" ref="L14" ca="1">IFERROR(OFFSET(B$2,MATCH(0,COUNTIF(L$1:L13,hopi),0),),"")</f>
        <v/>
      </c>
    </row>
    <row r="15" spans="1:12">
      <c r="A15" s="3">
        <v>1764</v>
      </c>
      <c r="B15" s="3" t="s">
        <v>7</v>
      </c>
      <c r="C15" s="3" t="s">
        <v>10</v>
      </c>
      <c r="D15" s="3">
        <v>50</v>
      </c>
      <c r="E15" s="3">
        <v>20</v>
      </c>
      <c r="L15" s="6" t="str">
        <f t="array" aca="1" ref="L15" ca="1">IFERROR(OFFSET(B$2,MATCH(0,COUNTIF(L$1:L14,hopi),0),),"")</f>
        <v/>
      </c>
    </row>
    <row r="16" spans="1:12">
      <c r="A16" s="4">
        <v>1765</v>
      </c>
      <c r="B16" s="4" t="s">
        <v>8</v>
      </c>
      <c r="C16" s="4" t="s">
        <v>11</v>
      </c>
      <c r="D16" s="4">
        <v>82</v>
      </c>
      <c r="E16" s="4">
        <v>15</v>
      </c>
      <c r="L16" s="6" t="str">
        <f t="array" aca="1" ref="L16" ca="1">IFERROR(OFFSET(B$2,MATCH(0,COUNTIF(L$1:L15,hopi),0),),"")</f>
        <v/>
      </c>
    </row>
    <row r="17" spans="1:12">
      <c r="A17" s="3">
        <v>1766</v>
      </c>
      <c r="B17" s="3" t="s">
        <v>9</v>
      </c>
      <c r="C17" s="3" t="s">
        <v>12</v>
      </c>
      <c r="D17" s="3">
        <v>30</v>
      </c>
      <c r="E17" s="3">
        <v>10</v>
      </c>
      <c r="L17" s="6" t="str">
        <f t="array" aca="1" ref="L17" ca="1">IFERROR(OFFSET(B$2,MATCH(0,COUNTIF(L$1:L16,hopi),0),),"")</f>
        <v/>
      </c>
    </row>
    <row r="18" spans="1:12">
      <c r="A18" s="4">
        <v>1767</v>
      </c>
      <c r="B18" s="4" t="s">
        <v>5</v>
      </c>
      <c r="C18" s="4" t="s">
        <v>10</v>
      </c>
      <c r="D18" s="4">
        <v>30</v>
      </c>
      <c r="E18" s="4">
        <v>0</v>
      </c>
      <c r="L18" s="6" t="str">
        <f t="array" aca="1" ref="L18" ca="1">IFERROR(OFFSET(B$2,MATCH(0,COUNTIF(L$1:L17,hopi),0),),"")</f>
        <v/>
      </c>
    </row>
    <row r="19" spans="1:12">
      <c r="A19" s="3">
        <v>1768</v>
      </c>
      <c r="B19" s="3" t="s">
        <v>6</v>
      </c>
      <c r="C19" s="3" t="s">
        <v>11</v>
      </c>
      <c r="D19" s="3">
        <v>40</v>
      </c>
      <c r="E19" s="3">
        <v>20</v>
      </c>
      <c r="L19" s="6" t="str">
        <f t="array" aca="1" ref="L19" ca="1">IFERROR(OFFSET(B$2,MATCH(0,COUNTIF(L$1:L18,hopi),0),),"")</f>
        <v/>
      </c>
    </row>
    <row r="20" spans="1:12">
      <c r="A20" s="4">
        <v>1769</v>
      </c>
      <c r="B20" s="4" t="s">
        <v>7</v>
      </c>
      <c r="C20" s="4" t="s">
        <v>12</v>
      </c>
      <c r="D20" s="4">
        <v>50</v>
      </c>
      <c r="E20" s="4">
        <v>15</v>
      </c>
      <c r="L20" s="6" t="str">
        <f t="array" aca="1" ref="L20" ca="1">IFERROR(OFFSET(B$2,MATCH(0,COUNTIF(L$1:L19,hopi),0),),"")</f>
        <v/>
      </c>
    </row>
    <row r="21" spans="1:12">
      <c r="A21" s="3">
        <v>1770</v>
      </c>
      <c r="B21" s="3" t="s">
        <v>8</v>
      </c>
      <c r="C21" s="3" t="s">
        <v>10</v>
      </c>
      <c r="D21" s="3">
        <v>100</v>
      </c>
      <c r="E21" s="3">
        <v>10</v>
      </c>
    </row>
    <row r="22" spans="1:12">
      <c r="A22" s="4">
        <v>1771</v>
      </c>
      <c r="B22" s="4" t="s">
        <v>9</v>
      </c>
      <c r="C22" s="4" t="s">
        <v>11</v>
      </c>
      <c r="D22" s="4">
        <v>50</v>
      </c>
      <c r="E22" s="4">
        <v>0</v>
      </c>
    </row>
    <row r="23" spans="1:12">
      <c r="A23" s="3">
        <v>1772</v>
      </c>
      <c r="B23" s="3" t="s">
        <v>5</v>
      </c>
      <c r="C23" s="3" t="s">
        <v>12</v>
      </c>
      <c r="D23" s="3">
        <v>82</v>
      </c>
      <c r="E23" s="3">
        <v>20</v>
      </c>
    </row>
    <row r="24" spans="1:12">
      <c r="A24" s="4">
        <v>1773</v>
      </c>
      <c r="B24" s="4" t="s">
        <v>6</v>
      </c>
      <c r="C24" s="4" t="s">
        <v>10</v>
      </c>
      <c r="D24" s="4">
        <v>30</v>
      </c>
      <c r="E24" s="4">
        <v>15</v>
      </c>
    </row>
    <row r="25" spans="1:12">
      <c r="A25" s="3">
        <v>1774</v>
      </c>
      <c r="B25" s="3" t="s">
        <v>7</v>
      </c>
      <c r="C25" s="3" t="s">
        <v>11</v>
      </c>
      <c r="D25" s="3">
        <v>30</v>
      </c>
      <c r="E25" s="3">
        <v>10</v>
      </c>
    </row>
    <row r="26" spans="1:12">
      <c r="A26" s="4">
        <v>1775</v>
      </c>
      <c r="B26" s="4" t="s">
        <v>8</v>
      </c>
      <c r="C26" s="4" t="s">
        <v>12</v>
      </c>
      <c r="D26" s="4">
        <v>40</v>
      </c>
      <c r="E26" s="4">
        <v>0</v>
      </c>
    </row>
    <row r="27" spans="1:12">
      <c r="A27" s="3">
        <v>1776</v>
      </c>
      <c r="B27" s="3" t="s">
        <v>9</v>
      </c>
      <c r="C27" s="3" t="s">
        <v>10</v>
      </c>
      <c r="D27" s="3">
        <v>50</v>
      </c>
      <c r="E27" s="3">
        <v>20</v>
      </c>
    </row>
    <row r="28" spans="1:12">
      <c r="A28" s="4">
        <v>1777</v>
      </c>
      <c r="B28" s="4" t="s">
        <v>5</v>
      </c>
      <c r="C28" s="4" t="s">
        <v>11</v>
      </c>
      <c r="D28" s="4">
        <v>100</v>
      </c>
      <c r="E28" s="4">
        <v>15</v>
      </c>
    </row>
    <row r="29" spans="1:12">
      <c r="A29" s="3">
        <v>1778</v>
      </c>
      <c r="B29" s="3" t="s">
        <v>6</v>
      </c>
      <c r="C29" s="3" t="s">
        <v>12</v>
      </c>
      <c r="D29" s="3">
        <v>50</v>
      </c>
      <c r="E29" s="3">
        <v>10</v>
      </c>
    </row>
    <row r="30" spans="1:12">
      <c r="A30" s="4">
        <v>1779</v>
      </c>
      <c r="B30" s="4" t="s">
        <v>7</v>
      </c>
      <c r="C30" s="4" t="s">
        <v>10</v>
      </c>
      <c r="D30" s="4">
        <v>82</v>
      </c>
      <c r="E30" s="4">
        <v>0</v>
      </c>
    </row>
    <row r="31" spans="1:12">
      <c r="A31" s="3">
        <v>1780</v>
      </c>
      <c r="B31" s="3" t="s">
        <v>8</v>
      </c>
      <c r="C31" s="3" t="s">
        <v>11</v>
      </c>
      <c r="D31" s="3">
        <v>30</v>
      </c>
      <c r="E31" s="3">
        <v>20</v>
      </c>
    </row>
    <row r="32" spans="1:12">
      <c r="A32" s="4">
        <v>1781</v>
      </c>
      <c r="B32" s="4" t="s">
        <v>9</v>
      </c>
      <c r="C32" s="4" t="s">
        <v>12</v>
      </c>
      <c r="D32" s="4">
        <v>30</v>
      </c>
      <c r="E32" s="4">
        <v>15</v>
      </c>
    </row>
    <row r="33" spans="1:5">
      <c r="A33" s="3">
        <v>1782</v>
      </c>
      <c r="B33" s="3" t="s">
        <v>5</v>
      </c>
      <c r="C33" s="3" t="s">
        <v>10</v>
      </c>
      <c r="D33" s="3">
        <v>40</v>
      </c>
      <c r="E33" s="3">
        <v>10</v>
      </c>
    </row>
    <row r="34" spans="1:5">
      <c r="A34" s="4">
        <v>1783</v>
      </c>
      <c r="B34" s="4" t="s">
        <v>6</v>
      </c>
      <c r="C34" s="4" t="s">
        <v>11</v>
      </c>
      <c r="D34" s="4">
        <v>50</v>
      </c>
      <c r="E34" s="4">
        <v>0</v>
      </c>
    </row>
    <row r="35" spans="1:5">
      <c r="A35" s="3">
        <v>1784</v>
      </c>
      <c r="B35" s="3" t="s">
        <v>7</v>
      </c>
      <c r="C35" s="3" t="s">
        <v>12</v>
      </c>
      <c r="D35" s="3">
        <v>100</v>
      </c>
      <c r="E35" s="3">
        <v>20</v>
      </c>
    </row>
    <row r="36" spans="1:5">
      <c r="A36" s="4">
        <v>1785</v>
      </c>
      <c r="B36" s="4" t="s">
        <v>8</v>
      </c>
      <c r="C36" s="4" t="s">
        <v>10</v>
      </c>
      <c r="D36" s="4">
        <v>50</v>
      </c>
      <c r="E36" s="4">
        <v>15</v>
      </c>
    </row>
    <row r="37" spans="1:5">
      <c r="A37" s="3">
        <v>1786</v>
      </c>
      <c r="B37" s="3" t="s">
        <v>9</v>
      </c>
      <c r="C37" s="3" t="s">
        <v>11</v>
      </c>
      <c r="D37" s="3">
        <v>82</v>
      </c>
      <c r="E37" s="3">
        <v>10</v>
      </c>
    </row>
    <row r="38" spans="1:5">
      <c r="A38" s="4">
        <v>1787</v>
      </c>
      <c r="B38" s="4" t="s">
        <v>5</v>
      </c>
      <c r="C38" s="4" t="s">
        <v>12</v>
      </c>
      <c r="D38" s="4">
        <v>30</v>
      </c>
      <c r="E38" s="4">
        <v>0</v>
      </c>
    </row>
    <row r="39" spans="1:5">
      <c r="A39" s="3">
        <v>1788</v>
      </c>
      <c r="B39" s="3" t="s">
        <v>6</v>
      </c>
      <c r="C39" s="3" t="s">
        <v>10</v>
      </c>
      <c r="D39" s="3">
        <v>30</v>
      </c>
      <c r="E39" s="3">
        <v>20</v>
      </c>
    </row>
    <row r="40" spans="1:5">
      <c r="A40" s="4">
        <v>1789</v>
      </c>
      <c r="B40" s="4" t="s">
        <v>7</v>
      </c>
      <c r="C40" s="4" t="s">
        <v>11</v>
      </c>
      <c r="D40" s="4">
        <v>40</v>
      </c>
      <c r="E40" s="4">
        <v>15</v>
      </c>
    </row>
    <row r="41" spans="1:5">
      <c r="A41" s="3">
        <v>1790</v>
      </c>
      <c r="B41" s="3" t="s">
        <v>8</v>
      </c>
      <c r="C41" s="3" t="s">
        <v>12</v>
      </c>
      <c r="D41" s="3">
        <v>50</v>
      </c>
      <c r="E41" s="3">
        <v>10</v>
      </c>
    </row>
    <row r="42" spans="1:5">
      <c r="A42" s="4">
        <v>1791</v>
      </c>
      <c r="B42" s="4" t="s">
        <v>9</v>
      </c>
      <c r="C42" s="4" t="s">
        <v>10</v>
      </c>
      <c r="D42" s="4">
        <v>100</v>
      </c>
      <c r="E42" s="4">
        <v>0</v>
      </c>
    </row>
    <row r="43" spans="1:5">
      <c r="A43" s="3">
        <v>1792</v>
      </c>
      <c r="B43" s="3" t="s">
        <v>5</v>
      </c>
      <c r="C43" s="3" t="s">
        <v>11</v>
      </c>
      <c r="D43" s="3">
        <v>50</v>
      </c>
      <c r="E43" s="3">
        <v>20</v>
      </c>
    </row>
    <row r="44" spans="1:5">
      <c r="A44" s="4">
        <v>1793</v>
      </c>
      <c r="B44" s="4" t="s">
        <v>6</v>
      </c>
      <c r="C44" s="4" t="s">
        <v>12</v>
      </c>
      <c r="D44" s="4">
        <v>82</v>
      </c>
      <c r="E44" s="4">
        <v>15</v>
      </c>
    </row>
    <row r="45" spans="1:5">
      <c r="A45" s="3">
        <v>1794</v>
      </c>
      <c r="B45" s="3" t="s">
        <v>7</v>
      </c>
      <c r="C45" s="3" t="s">
        <v>10</v>
      </c>
      <c r="D45" s="3">
        <v>30</v>
      </c>
      <c r="E45" s="3">
        <v>10</v>
      </c>
    </row>
    <row r="46" spans="1:5">
      <c r="A46" s="4">
        <v>1795</v>
      </c>
      <c r="B46" s="4" t="s">
        <v>8</v>
      </c>
      <c r="C46" s="4" t="s">
        <v>11</v>
      </c>
      <c r="D46" s="4">
        <v>30</v>
      </c>
      <c r="E46" s="4">
        <v>0</v>
      </c>
    </row>
    <row r="47" spans="1:5">
      <c r="A47" s="3">
        <v>1796</v>
      </c>
      <c r="B47" s="3" t="s">
        <v>9</v>
      </c>
      <c r="C47" s="3" t="s">
        <v>12</v>
      </c>
      <c r="D47" s="3">
        <v>40</v>
      </c>
      <c r="E47" s="3">
        <v>20</v>
      </c>
    </row>
    <row r="48" spans="1:5">
      <c r="A48" s="4">
        <v>1797</v>
      </c>
      <c r="B48" s="4" t="s">
        <v>5</v>
      </c>
      <c r="C48" s="4" t="s">
        <v>10</v>
      </c>
      <c r="D48" s="4">
        <v>50</v>
      </c>
      <c r="E48" s="4">
        <v>15</v>
      </c>
    </row>
    <row r="49" spans="1:5">
      <c r="A49" s="3">
        <v>1798</v>
      </c>
      <c r="B49" s="3" t="s">
        <v>6</v>
      </c>
      <c r="C49" s="3" t="s">
        <v>11</v>
      </c>
      <c r="D49" s="3">
        <v>100</v>
      </c>
      <c r="E49" s="3">
        <v>10</v>
      </c>
    </row>
    <row r="50" spans="1:5">
      <c r="A50" s="4">
        <v>1799</v>
      </c>
      <c r="B50" s="4" t="s">
        <v>7</v>
      </c>
      <c r="C50" s="4" t="s">
        <v>12</v>
      </c>
      <c r="D50" s="4">
        <v>50</v>
      </c>
      <c r="E50" s="4">
        <v>0</v>
      </c>
    </row>
    <row r="51" spans="1:5">
      <c r="A51" s="3">
        <v>1800</v>
      </c>
      <c r="B51" s="3" t="s">
        <v>8</v>
      </c>
      <c r="C51" s="3" t="s">
        <v>10</v>
      </c>
      <c r="D51" s="3">
        <v>82</v>
      </c>
      <c r="E51" s="3">
        <v>20</v>
      </c>
    </row>
    <row r="52" spans="1:5">
      <c r="A52" s="4">
        <v>1801</v>
      </c>
      <c r="B52" s="4" t="s">
        <v>9</v>
      </c>
      <c r="C52" s="4" t="s">
        <v>11</v>
      </c>
      <c r="D52" s="4">
        <v>30</v>
      </c>
      <c r="E52" s="4">
        <v>15</v>
      </c>
    </row>
    <row r="53" spans="1:5">
      <c r="A53" s="3">
        <v>1802</v>
      </c>
      <c r="B53" s="3" t="s">
        <v>5</v>
      </c>
      <c r="C53" s="3" t="s">
        <v>12</v>
      </c>
      <c r="D53" s="3">
        <v>30</v>
      </c>
      <c r="E53" s="3">
        <v>10</v>
      </c>
    </row>
    <row r="54" spans="1:5">
      <c r="A54" s="4">
        <v>1803</v>
      </c>
      <c r="B54" s="4" t="s">
        <v>6</v>
      </c>
      <c r="C54" s="4" t="s">
        <v>10</v>
      </c>
      <c r="D54" s="4">
        <v>40</v>
      </c>
      <c r="E54" s="4">
        <v>0</v>
      </c>
    </row>
    <row r="55" spans="1:5">
      <c r="A55" s="3">
        <v>1804</v>
      </c>
      <c r="B55" s="3" t="s">
        <v>7</v>
      </c>
      <c r="C55" s="3" t="s">
        <v>11</v>
      </c>
      <c r="D55" s="3">
        <v>50</v>
      </c>
      <c r="E55" s="3">
        <v>20</v>
      </c>
    </row>
    <row r="56" spans="1:5">
      <c r="A56" s="4">
        <v>1805</v>
      </c>
      <c r="B56" s="4" t="s">
        <v>8</v>
      </c>
      <c r="C56" s="4" t="s">
        <v>12</v>
      </c>
      <c r="D56" s="4">
        <v>100</v>
      </c>
      <c r="E56" s="4">
        <v>15</v>
      </c>
    </row>
    <row r="57" spans="1:5">
      <c r="A57" s="3">
        <v>1806</v>
      </c>
      <c r="B57" s="3" t="s">
        <v>9</v>
      </c>
      <c r="C57" s="3" t="s">
        <v>10</v>
      </c>
      <c r="D57" s="3">
        <v>50</v>
      </c>
      <c r="E57" s="3">
        <v>10</v>
      </c>
    </row>
    <row r="58" spans="1:5">
      <c r="A58" s="4">
        <v>1807</v>
      </c>
      <c r="B58" s="4" t="s">
        <v>5</v>
      </c>
      <c r="C58" s="4" t="s">
        <v>11</v>
      </c>
      <c r="D58" s="4">
        <v>82</v>
      </c>
      <c r="E58" s="4">
        <v>0</v>
      </c>
    </row>
    <row r="59" spans="1:5">
      <c r="A59" s="3">
        <v>1808</v>
      </c>
      <c r="B59" s="3" t="s">
        <v>6</v>
      </c>
      <c r="C59" s="3" t="s">
        <v>12</v>
      </c>
      <c r="D59" s="3">
        <v>30</v>
      </c>
      <c r="E59" s="3">
        <v>20</v>
      </c>
    </row>
    <row r="60" spans="1:5">
      <c r="A60" s="4">
        <v>1809</v>
      </c>
      <c r="B60" s="4" t="s">
        <v>7</v>
      </c>
      <c r="C60" s="4" t="s">
        <v>10</v>
      </c>
      <c r="D60" s="4">
        <v>30</v>
      </c>
      <c r="E60" s="4">
        <v>15</v>
      </c>
    </row>
    <row r="61" spans="1:5">
      <c r="A61" s="3">
        <v>1810</v>
      </c>
      <c r="B61" s="3" t="s">
        <v>8</v>
      </c>
      <c r="C61" s="3" t="s">
        <v>11</v>
      </c>
      <c r="D61" s="3">
        <v>40</v>
      </c>
      <c r="E61" s="3">
        <v>10</v>
      </c>
    </row>
    <row r="62" spans="1:5">
      <c r="A62" s="4">
        <v>1811</v>
      </c>
      <c r="B62" s="4" t="s">
        <v>9</v>
      </c>
      <c r="C62" s="4" t="s">
        <v>12</v>
      </c>
      <c r="D62" s="4">
        <v>50</v>
      </c>
      <c r="E62" s="4">
        <v>0</v>
      </c>
    </row>
    <row r="63" spans="1:5">
      <c r="A63" s="3">
        <v>1812</v>
      </c>
      <c r="B63" s="3" t="s">
        <v>5</v>
      </c>
      <c r="C63" s="3" t="s">
        <v>10</v>
      </c>
      <c r="D63" s="3">
        <v>100</v>
      </c>
      <c r="E63" s="3">
        <v>20</v>
      </c>
    </row>
    <row r="64" spans="1:5">
      <c r="A64" s="4">
        <v>1813</v>
      </c>
      <c r="B64" s="4" t="s">
        <v>6</v>
      </c>
      <c r="C64" s="4" t="s">
        <v>11</v>
      </c>
      <c r="D64" s="4">
        <v>50</v>
      </c>
      <c r="E64" s="4">
        <v>15</v>
      </c>
    </row>
    <row r="65" spans="1:5">
      <c r="A65" s="3">
        <v>1814</v>
      </c>
      <c r="B65" s="3" t="s">
        <v>7</v>
      </c>
      <c r="C65" s="3" t="s">
        <v>12</v>
      </c>
      <c r="D65" s="3">
        <v>82</v>
      </c>
      <c r="E65" s="3">
        <v>10</v>
      </c>
    </row>
    <row r="66" spans="1:5">
      <c r="A66" s="4">
        <v>1815</v>
      </c>
      <c r="B66" s="4" t="s">
        <v>8</v>
      </c>
      <c r="C66" s="4" t="s">
        <v>10</v>
      </c>
      <c r="D66" s="4">
        <v>30</v>
      </c>
      <c r="E66" s="4">
        <v>0</v>
      </c>
    </row>
    <row r="67" spans="1:5">
      <c r="A67" s="3">
        <v>1816</v>
      </c>
      <c r="B67" s="3" t="s">
        <v>9</v>
      </c>
      <c r="C67" s="3" t="s">
        <v>11</v>
      </c>
      <c r="D67" s="3">
        <v>30</v>
      </c>
      <c r="E67" s="3">
        <v>20</v>
      </c>
    </row>
    <row r="68" spans="1:5">
      <c r="A68" s="4">
        <v>1817</v>
      </c>
      <c r="B68" s="4" t="s">
        <v>5</v>
      </c>
      <c r="C68" s="4" t="s">
        <v>12</v>
      </c>
      <c r="D68" s="4">
        <v>40</v>
      </c>
      <c r="E68" s="4">
        <v>15</v>
      </c>
    </row>
    <row r="69" spans="1:5">
      <c r="A69" s="3">
        <v>1818</v>
      </c>
      <c r="B69" s="3" t="s">
        <v>6</v>
      </c>
      <c r="C69" s="3" t="s">
        <v>10</v>
      </c>
      <c r="D69" s="3">
        <v>50</v>
      </c>
      <c r="E69" s="3">
        <v>10</v>
      </c>
    </row>
    <row r="70" spans="1:5">
      <c r="A70" s="4">
        <v>1819</v>
      </c>
      <c r="B70" s="4" t="s">
        <v>7</v>
      </c>
      <c r="C70" s="4" t="s">
        <v>11</v>
      </c>
      <c r="D70" s="4">
        <v>100</v>
      </c>
      <c r="E70" s="4">
        <v>0</v>
      </c>
    </row>
    <row r="71" spans="1:5">
      <c r="A71" s="3">
        <v>1820</v>
      </c>
      <c r="B71" s="3" t="s">
        <v>8</v>
      </c>
      <c r="C71" s="3" t="s">
        <v>12</v>
      </c>
      <c r="D71" s="3">
        <v>50</v>
      </c>
      <c r="E71" s="3">
        <v>20</v>
      </c>
    </row>
    <row r="72" spans="1:5">
      <c r="A72" s="4">
        <v>1821</v>
      </c>
      <c r="B72" s="4" t="s">
        <v>9</v>
      </c>
      <c r="C72" s="4" t="s">
        <v>10</v>
      </c>
      <c r="D72" s="4">
        <v>82</v>
      </c>
      <c r="E72" s="4">
        <v>15</v>
      </c>
    </row>
    <row r="73" spans="1:5">
      <c r="A73" s="3">
        <v>1822</v>
      </c>
      <c r="B73" s="3" t="s">
        <v>5</v>
      </c>
      <c r="C73" s="3" t="s">
        <v>11</v>
      </c>
      <c r="D73" s="3">
        <v>30</v>
      </c>
      <c r="E73" s="3">
        <v>10</v>
      </c>
    </row>
    <row r="74" spans="1:5">
      <c r="A74" s="4">
        <v>1823</v>
      </c>
      <c r="B74" s="4" t="s">
        <v>6</v>
      </c>
      <c r="C74" s="4" t="s">
        <v>12</v>
      </c>
      <c r="D74" s="4">
        <v>30</v>
      </c>
      <c r="E74" s="4">
        <v>0</v>
      </c>
    </row>
    <row r="75" spans="1:5">
      <c r="A75" s="3">
        <v>1824</v>
      </c>
      <c r="B75" s="3" t="s">
        <v>7</v>
      </c>
      <c r="C75" s="3" t="s">
        <v>10</v>
      </c>
      <c r="D75" s="3">
        <v>40</v>
      </c>
      <c r="E75" s="3">
        <v>20</v>
      </c>
    </row>
    <row r="76" spans="1:5">
      <c r="A76" s="4">
        <v>1825</v>
      </c>
      <c r="B76" s="4" t="s">
        <v>8</v>
      </c>
      <c r="C76" s="4" t="s">
        <v>11</v>
      </c>
      <c r="D76" s="4">
        <v>50</v>
      </c>
      <c r="E76" s="4">
        <v>15</v>
      </c>
    </row>
    <row r="77" spans="1:5">
      <c r="A77" s="3">
        <v>1826</v>
      </c>
      <c r="B77" s="3" t="s">
        <v>9</v>
      </c>
      <c r="C77" s="3" t="s">
        <v>12</v>
      </c>
      <c r="D77" s="3">
        <v>100</v>
      </c>
      <c r="E77" s="3">
        <v>10</v>
      </c>
    </row>
    <row r="78" spans="1:5">
      <c r="A78" s="4">
        <v>1827</v>
      </c>
      <c r="B78" s="4" t="s">
        <v>5</v>
      </c>
      <c r="C78" s="4" t="s">
        <v>10</v>
      </c>
      <c r="D78" s="4">
        <v>50</v>
      </c>
      <c r="E78" s="4">
        <v>0</v>
      </c>
    </row>
    <row r="79" spans="1:5">
      <c r="A79" s="3">
        <v>1828</v>
      </c>
      <c r="B79" s="3" t="s">
        <v>6</v>
      </c>
      <c r="C79" s="3" t="s">
        <v>11</v>
      </c>
      <c r="D79" s="3">
        <v>82</v>
      </c>
      <c r="E79" s="3">
        <v>20</v>
      </c>
    </row>
    <row r="80" spans="1:5">
      <c r="A80" s="4">
        <v>1829</v>
      </c>
      <c r="B80" s="4" t="s">
        <v>7</v>
      </c>
      <c r="C80" s="4" t="s">
        <v>12</v>
      </c>
      <c r="D80" s="4">
        <v>30</v>
      </c>
      <c r="E80" s="4">
        <v>15</v>
      </c>
    </row>
    <row r="81" spans="1:5">
      <c r="A81" s="3">
        <v>1830</v>
      </c>
      <c r="B81" s="3" t="s">
        <v>8</v>
      </c>
      <c r="C81" s="3" t="s">
        <v>10</v>
      </c>
      <c r="D81" s="3">
        <v>30</v>
      </c>
      <c r="E81" s="3">
        <v>10</v>
      </c>
    </row>
    <row r="82" spans="1:5">
      <c r="A82" s="4">
        <v>1831</v>
      </c>
      <c r="B82" s="4" t="s">
        <v>9</v>
      </c>
      <c r="C82" s="4" t="s">
        <v>11</v>
      </c>
      <c r="D82" s="4">
        <v>40</v>
      </c>
      <c r="E82" s="4">
        <v>0</v>
      </c>
    </row>
    <row r="83" spans="1:5">
      <c r="A83" s="3">
        <v>1832</v>
      </c>
      <c r="B83" s="3" t="s">
        <v>5</v>
      </c>
      <c r="C83" s="3" t="s">
        <v>12</v>
      </c>
      <c r="D83" s="3">
        <v>50</v>
      </c>
      <c r="E83" s="3">
        <v>20</v>
      </c>
    </row>
    <row r="84" spans="1:5">
      <c r="A84" s="4">
        <v>1833</v>
      </c>
      <c r="B84" s="4" t="s">
        <v>6</v>
      </c>
      <c r="C84" s="4" t="s">
        <v>10</v>
      </c>
      <c r="D84" s="4">
        <v>100</v>
      </c>
      <c r="E84" s="4">
        <v>15</v>
      </c>
    </row>
    <row r="85" spans="1:5">
      <c r="A85" s="3">
        <v>1834</v>
      </c>
      <c r="B85" s="3" t="s">
        <v>7</v>
      </c>
      <c r="C85" s="3" t="s">
        <v>11</v>
      </c>
      <c r="D85" s="3">
        <v>50</v>
      </c>
      <c r="E85" s="3">
        <v>10</v>
      </c>
    </row>
    <row r="86" spans="1:5">
      <c r="A86" s="4">
        <v>1835</v>
      </c>
      <c r="B86" s="4" t="s">
        <v>8</v>
      </c>
      <c r="C86" s="4" t="s">
        <v>12</v>
      </c>
      <c r="D86" s="4">
        <v>82</v>
      </c>
      <c r="E86" s="4">
        <v>0</v>
      </c>
    </row>
    <row r="87" spans="1:5">
      <c r="A87" s="3">
        <v>1836</v>
      </c>
      <c r="B87" s="3" t="s">
        <v>9</v>
      </c>
      <c r="C87" s="3" t="s">
        <v>10</v>
      </c>
      <c r="D87" s="3">
        <v>30</v>
      </c>
      <c r="E87" s="3">
        <v>20</v>
      </c>
    </row>
    <row r="88" spans="1:5">
      <c r="A88" s="4">
        <v>1837</v>
      </c>
      <c r="B88" s="4" t="s">
        <v>5</v>
      </c>
      <c r="C88" s="4" t="s">
        <v>11</v>
      </c>
      <c r="D88" s="4">
        <v>30</v>
      </c>
      <c r="E88" s="4">
        <v>15</v>
      </c>
    </row>
    <row r="89" spans="1:5">
      <c r="A89" s="3">
        <v>1838</v>
      </c>
      <c r="B89" s="3" t="s">
        <v>6</v>
      </c>
      <c r="C89" s="3" t="s">
        <v>12</v>
      </c>
      <c r="D89" s="3">
        <v>40</v>
      </c>
      <c r="E89" s="3">
        <v>10</v>
      </c>
    </row>
    <row r="90" spans="1:5">
      <c r="A90" s="4">
        <v>1839</v>
      </c>
      <c r="B90" s="4" t="s">
        <v>7</v>
      </c>
      <c r="C90" s="4" t="s">
        <v>10</v>
      </c>
      <c r="D90" s="4">
        <v>50</v>
      </c>
      <c r="E90" s="4">
        <v>0</v>
      </c>
    </row>
    <row r="91" spans="1:5">
      <c r="A91" s="3">
        <v>1840</v>
      </c>
      <c r="B91" s="3" t="s">
        <v>8</v>
      </c>
      <c r="C91" s="3" t="s">
        <v>11</v>
      </c>
      <c r="D91" s="3">
        <v>100</v>
      </c>
      <c r="E91" s="3">
        <v>20</v>
      </c>
    </row>
    <row r="92" spans="1:5">
      <c r="A92" s="4">
        <v>1841</v>
      </c>
      <c r="B92" s="4" t="s">
        <v>9</v>
      </c>
      <c r="C92" s="4" t="s">
        <v>12</v>
      </c>
      <c r="D92" s="4">
        <v>50</v>
      </c>
      <c r="E92" s="4">
        <v>15</v>
      </c>
    </row>
    <row r="93" spans="1:5">
      <c r="A93" s="3">
        <v>1842</v>
      </c>
      <c r="B93" s="3" t="s">
        <v>5</v>
      </c>
      <c r="C93" s="3" t="s">
        <v>10</v>
      </c>
      <c r="D93" s="3">
        <v>82</v>
      </c>
      <c r="E93" s="3">
        <v>10</v>
      </c>
    </row>
    <row r="94" spans="1:5">
      <c r="A94" s="4">
        <v>1843</v>
      </c>
      <c r="B94" s="4" t="s">
        <v>6</v>
      </c>
      <c r="C94" s="4" t="s">
        <v>11</v>
      </c>
      <c r="D94" s="4">
        <v>30</v>
      </c>
      <c r="E94" s="4">
        <v>0</v>
      </c>
    </row>
    <row r="95" spans="1:5">
      <c r="A95" s="3">
        <v>1844</v>
      </c>
      <c r="B95" s="3" t="s">
        <v>7</v>
      </c>
      <c r="C95" s="3" t="s">
        <v>12</v>
      </c>
      <c r="D95" s="3">
        <v>30</v>
      </c>
      <c r="E95" s="3">
        <v>20</v>
      </c>
    </row>
    <row r="96" spans="1:5">
      <c r="A96" s="4">
        <v>1845</v>
      </c>
      <c r="B96" s="4" t="s">
        <v>8</v>
      </c>
      <c r="C96" s="4" t="s">
        <v>10</v>
      </c>
      <c r="D96" s="4">
        <v>40</v>
      </c>
      <c r="E96" s="4">
        <v>15</v>
      </c>
    </row>
    <row r="97" spans="1:5">
      <c r="A97" s="3">
        <v>1846</v>
      </c>
      <c r="B97" s="3" t="s">
        <v>9</v>
      </c>
      <c r="C97" s="3" t="s">
        <v>11</v>
      </c>
      <c r="D97" s="3">
        <v>50</v>
      </c>
      <c r="E97" s="3">
        <v>10</v>
      </c>
    </row>
    <row r="98" spans="1:5">
      <c r="A98" s="4">
        <v>1847</v>
      </c>
      <c r="B98" s="4" t="s">
        <v>5</v>
      </c>
      <c r="C98" s="4" t="s">
        <v>12</v>
      </c>
      <c r="D98" s="4">
        <v>100</v>
      </c>
      <c r="E98" s="4">
        <v>20</v>
      </c>
    </row>
    <row r="99" spans="1:5">
      <c r="A99" s="3">
        <v>1848</v>
      </c>
      <c r="B99" s="3" t="s">
        <v>6</v>
      </c>
      <c r="C99" s="3" t="s">
        <v>10</v>
      </c>
      <c r="D99" s="3">
        <v>50</v>
      </c>
      <c r="E99" s="3">
        <v>15</v>
      </c>
    </row>
    <row r="100" spans="1:5">
      <c r="A100" s="4">
        <v>1849</v>
      </c>
      <c r="B100" s="4" t="s">
        <v>7</v>
      </c>
      <c r="C100" s="4" t="s">
        <v>11</v>
      </c>
      <c r="D100" s="4">
        <v>82</v>
      </c>
      <c r="E100" s="4">
        <v>10</v>
      </c>
    </row>
    <row r="101" spans="1:5">
      <c r="A101" s="3">
        <v>1850</v>
      </c>
      <c r="B101" s="3" t="s">
        <v>8</v>
      </c>
      <c r="C101" s="3" t="s">
        <v>12</v>
      </c>
      <c r="D101" s="3">
        <v>30</v>
      </c>
      <c r="E101" s="3">
        <v>0</v>
      </c>
    </row>
    <row r="102" spans="1:5">
      <c r="A102" s="4">
        <v>1851</v>
      </c>
      <c r="B102" s="4" t="s">
        <v>9</v>
      </c>
      <c r="C102" s="4" t="s">
        <v>10</v>
      </c>
      <c r="D102" s="4">
        <v>30</v>
      </c>
      <c r="E102" s="4">
        <v>20</v>
      </c>
    </row>
    <row r="103" spans="1:5">
      <c r="A103" s="3">
        <v>1852</v>
      </c>
      <c r="B103" s="3" t="s">
        <v>5</v>
      </c>
      <c r="C103" s="3" t="s">
        <v>11</v>
      </c>
      <c r="D103" s="3">
        <v>40</v>
      </c>
      <c r="E103" s="3">
        <v>15</v>
      </c>
    </row>
    <row r="104" spans="1:5">
      <c r="A104" s="4">
        <v>1853</v>
      </c>
      <c r="B104" s="4" t="s">
        <v>6</v>
      </c>
      <c r="C104" s="4" t="s">
        <v>12</v>
      </c>
      <c r="D104" s="4">
        <v>50</v>
      </c>
      <c r="E104" s="4">
        <v>10</v>
      </c>
    </row>
    <row r="105" spans="1:5">
      <c r="A105" s="3">
        <v>1854</v>
      </c>
      <c r="B105" s="3" t="s">
        <v>7</v>
      </c>
      <c r="C105" s="3" t="s">
        <v>10</v>
      </c>
      <c r="D105" s="3">
        <v>100</v>
      </c>
      <c r="E105" s="3">
        <v>0</v>
      </c>
    </row>
    <row r="106" spans="1:5">
      <c r="A106" s="4">
        <v>1855</v>
      </c>
      <c r="B106" s="4" t="s">
        <v>8</v>
      </c>
      <c r="C106" s="4" t="s">
        <v>11</v>
      </c>
      <c r="D106" s="4">
        <v>50</v>
      </c>
      <c r="E106" s="4">
        <v>20</v>
      </c>
    </row>
    <row r="107" spans="1:5">
      <c r="A107" s="3">
        <v>1856</v>
      </c>
      <c r="B107" s="3" t="s">
        <v>9</v>
      </c>
      <c r="C107" s="3" t="s">
        <v>12</v>
      </c>
      <c r="D107" s="3">
        <v>82</v>
      </c>
      <c r="E107" s="3">
        <v>15</v>
      </c>
    </row>
    <row r="108" spans="1:5">
      <c r="A108" s="4">
        <v>1857</v>
      </c>
      <c r="B108" s="4" t="s">
        <v>5</v>
      </c>
      <c r="C108" s="4" t="s">
        <v>10</v>
      </c>
      <c r="D108" s="4">
        <v>30</v>
      </c>
      <c r="E108" s="4">
        <v>10</v>
      </c>
    </row>
    <row r="109" spans="1:5">
      <c r="A109" s="3">
        <v>1858</v>
      </c>
      <c r="B109" s="3" t="s">
        <v>6</v>
      </c>
      <c r="C109" s="3" t="s">
        <v>11</v>
      </c>
      <c r="D109" s="3">
        <v>30</v>
      </c>
      <c r="E109" s="3">
        <v>0</v>
      </c>
    </row>
    <row r="110" spans="1:5">
      <c r="A110" s="4">
        <v>1859</v>
      </c>
      <c r="B110" s="4" t="s">
        <v>7</v>
      </c>
      <c r="C110" s="4" t="s">
        <v>12</v>
      </c>
      <c r="D110" s="4">
        <v>40</v>
      </c>
      <c r="E110" s="4">
        <v>20</v>
      </c>
    </row>
    <row r="111" spans="1:5">
      <c r="A111" s="3">
        <v>1860</v>
      </c>
      <c r="B111" s="3" t="s">
        <v>8</v>
      </c>
      <c r="C111" s="3" t="s">
        <v>10</v>
      </c>
      <c r="D111" s="3">
        <v>50</v>
      </c>
      <c r="E111" s="3">
        <v>15</v>
      </c>
    </row>
    <row r="112" spans="1:5">
      <c r="A112" s="4">
        <v>1861</v>
      </c>
      <c r="B112" s="4" t="s">
        <v>9</v>
      </c>
      <c r="C112" s="4" t="s">
        <v>11</v>
      </c>
      <c r="D112" s="4">
        <v>100</v>
      </c>
      <c r="E112" s="4">
        <v>10</v>
      </c>
    </row>
    <row r="113" spans="1:5">
      <c r="A113" s="3">
        <v>1862</v>
      </c>
      <c r="B113" s="3" t="s">
        <v>5</v>
      </c>
      <c r="C113" s="3" t="s">
        <v>12</v>
      </c>
      <c r="D113" s="3">
        <v>50</v>
      </c>
      <c r="E113" s="3">
        <v>0</v>
      </c>
    </row>
    <row r="114" spans="1:5">
      <c r="A114" s="4">
        <v>1863</v>
      </c>
      <c r="B114" s="4" t="s">
        <v>6</v>
      </c>
      <c r="C114" s="4" t="s">
        <v>10</v>
      </c>
      <c r="D114" s="4">
        <v>82</v>
      </c>
      <c r="E114" s="4">
        <v>20</v>
      </c>
    </row>
    <row r="115" spans="1:5">
      <c r="A115" s="3">
        <v>1864</v>
      </c>
      <c r="B115" s="3" t="s">
        <v>7</v>
      </c>
      <c r="C115" s="3" t="s">
        <v>11</v>
      </c>
      <c r="D115" s="3">
        <v>30</v>
      </c>
      <c r="E115" s="3">
        <v>15</v>
      </c>
    </row>
    <row r="116" spans="1:5">
      <c r="A116" s="4">
        <v>1865</v>
      </c>
      <c r="B116" s="4" t="s">
        <v>8</v>
      </c>
      <c r="C116" s="4" t="s">
        <v>12</v>
      </c>
      <c r="D116" s="4">
        <v>30</v>
      </c>
      <c r="E116" s="4">
        <v>10</v>
      </c>
    </row>
    <row r="117" spans="1:5">
      <c r="A117" s="3">
        <v>1866</v>
      </c>
      <c r="B117" s="3" t="s">
        <v>9</v>
      </c>
      <c r="C117" s="3" t="s">
        <v>10</v>
      </c>
      <c r="D117" s="3">
        <v>40</v>
      </c>
      <c r="E117" s="3">
        <v>0</v>
      </c>
    </row>
    <row r="118" spans="1:5">
      <c r="A118" s="5">
        <v>1867</v>
      </c>
      <c r="B118" s="5" t="s">
        <v>7</v>
      </c>
      <c r="C118" s="5" t="s">
        <v>11</v>
      </c>
      <c r="D118" s="5">
        <v>30</v>
      </c>
      <c r="E118" s="5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H10" sqref="H10"/>
    </sheetView>
  </sheetViews>
  <sheetFormatPr baseColWidth="10" defaultRowHeight="14.5"/>
  <sheetData>
    <row r="1" spans="1:9">
      <c r="A1" s="1" t="s">
        <v>2</v>
      </c>
      <c r="B1" s="1" t="s">
        <v>14</v>
      </c>
      <c r="C1" s="1" t="s">
        <v>13</v>
      </c>
      <c r="G1" s="3" t="s">
        <v>5</v>
      </c>
      <c r="I1" s="1" t="s">
        <v>16</v>
      </c>
    </row>
    <row r="2" spans="1:9">
      <c r="A2" s="6" t="str">
        <f t="array" aca="1" ref="A2" ca="1">IFERROR(INDEX(serv,SMALL(IF(MATCH(serv,IF(hopi=G$1,serv,""),0)=ROW(serv)-2,ROW(serv)-2,""),ROW(A1))),"")</f>
        <v>NEURO</v>
      </c>
      <c r="B2" s="7">
        <f ca="1">SUMPRODUCT((hopi=$G$1)*(serv=$A2)*(vendu))</f>
        <v>412</v>
      </c>
      <c r="C2" s="7">
        <f ca="1">SUMPRODUCT((hopi=$G$1)*(serv=$A2)*(solde))</f>
        <v>85</v>
      </c>
    </row>
    <row r="3" spans="1:9">
      <c r="A3" s="6" t="str">
        <f t="array" aca="1" ref="A3" ca="1">IFERROR(INDEX(serv,SMALL(IF(MATCH(serv,IF(hopi=G$1,serv,""),0)=ROW(serv)-2,ROW(serv)-2,""),ROW(A2))),"")</f>
        <v>PSY</v>
      </c>
      <c r="B3" s="7">
        <f ca="1">SUMPRODUCT((hopi=$G$1)*(serv=$A3)*(vendu))</f>
        <v>432</v>
      </c>
      <c r="C3" s="7">
        <f ca="1">SUMPRODUCT((hopi=$G$1)*(serv=$A3)*(solde))</f>
        <v>100</v>
      </c>
    </row>
    <row r="4" spans="1:9">
      <c r="A4" s="6" t="str">
        <f t="array" aca="1" ref="A4" ca="1">IFERROR(INDEX(serv,SMALL(IF(MATCH(serv,IF(hopi=G$1,serv,""),0)=ROW(serv)-2,ROW(serv)-2,""),ROW(A3))),"")</f>
        <v>MATER</v>
      </c>
      <c r="B4" s="7">
        <f ca="1">SUMPRODUCT((hopi=$G$1)*(serv=$A4)*(vendu))</f>
        <v>382</v>
      </c>
      <c r="C4" s="7">
        <f ca="1">SUMPRODUCT((hopi=$G$1)*(serv=$A4)*(solde))</f>
        <v>85</v>
      </c>
    </row>
    <row r="5" spans="1:9">
      <c r="A5" s="6" t="str">
        <f t="array" aca="1" ref="A5" ca="1">IFERROR(INDEX(serv,SMALL(IF(MATCH(serv,IF(hopi=G$1,serv,""),0)=ROW(serv)-2,ROW(serv)-2,""),ROW(A4))),"")</f>
        <v/>
      </c>
      <c r="B5" s="7">
        <f ca="1">SUMPRODUCT((hopi=$G$1)*(serv=$A5)*(vendu))</f>
        <v>0</v>
      </c>
      <c r="C5" s="7">
        <f ca="1">SUMPRODUCT((hopi=$G$1)*(serv=$A5)*(solde))</f>
        <v>0</v>
      </c>
      <c r="H5" s="1" t="s">
        <v>17</v>
      </c>
    </row>
    <row r="6" spans="1:9">
      <c r="A6" s="6" t="str">
        <f t="array" aca="1" ref="A6" ca="1">IFERROR(INDEX(serv,SMALL(IF(MATCH(serv,IF(hopi=G$1,serv,""),0)=ROW(serv)-2,ROW(serv)-2,""),ROW(A5))),"")</f>
        <v/>
      </c>
      <c r="B6" s="7">
        <f ca="1">SUMPRODUCT((hopi=$G$1)*(serv=$A6)*(vendu))</f>
        <v>0</v>
      </c>
      <c r="C6" s="7">
        <f ca="1">SUMPRODUCT((hopi=$G$1)*(serv=$A6)*(solde))</f>
        <v>0</v>
      </c>
    </row>
    <row r="7" spans="1:9">
      <c r="A7" s="6" t="str">
        <f t="array" aca="1" ref="A7" ca="1">IFERROR(INDEX(serv,SMALL(IF(MATCH(serv,IF(hopi=G$1,serv,""),0)=ROW(serv)-2,ROW(serv)-2,""),ROW(A6))),"")</f>
        <v/>
      </c>
      <c r="B7" s="7">
        <f ca="1">SUMPRODUCT((hopi=$G$1)*(serv=$A7)*(vendu))</f>
        <v>0</v>
      </c>
      <c r="C7" s="7">
        <f ca="1">SUMPRODUCT((hopi=$G$1)*(serv=$A7)*(solde))</f>
        <v>0</v>
      </c>
    </row>
    <row r="8" spans="1:9">
      <c r="A8" s="6" t="str">
        <f t="array" aca="1" ref="A8" ca="1">IFERROR(INDEX(serv,SMALL(IF(MATCH(serv,IF(hopi=G$1,serv,""),0)=ROW(serv)-2,ROW(serv)-2,""),ROW(A7))),"")</f>
        <v/>
      </c>
      <c r="B8" s="7">
        <f ca="1">SUMPRODUCT((hopi=$G$1)*(serv=$A8)*(vendu))</f>
        <v>0</v>
      </c>
      <c r="C8" s="7">
        <f ca="1">SUMPRODUCT((hopi=$G$1)*(serv=$A8)*(solde))</f>
        <v>0</v>
      </c>
    </row>
    <row r="9" spans="1:9">
      <c r="A9" s="6" t="str">
        <f t="array" aca="1" ref="A9" ca="1">IFERROR(INDEX(serv,SMALL(IF(MATCH(serv,IF(hopi=G$1,serv,""),0)=ROW(serv)-2,ROW(serv)-2,""),ROW(A8))),"")</f>
        <v/>
      </c>
      <c r="B9" s="7">
        <f ca="1">SUMPRODUCT((hopi=$G$1)*(serv=$A9)*(vendu))</f>
        <v>0</v>
      </c>
      <c r="C9" s="7">
        <f ca="1">SUMPRODUCT((hopi=$G$1)*(serv=$A9)*(solde))</f>
        <v>0</v>
      </c>
    </row>
    <row r="10" spans="1:9">
      <c r="A10" s="6" t="str">
        <f t="array" aca="1" ref="A10" ca="1">IFERROR(INDEX(serv,SMALL(IF(MATCH(serv,IF(hopi=G$1,serv,""),0)=ROW(serv)-2,ROW(serv)-2,""),ROW(A9))),"")</f>
        <v/>
      </c>
      <c r="B10" s="7">
        <f ca="1">SUMPRODUCT((hopi=$G$1)*(serv=$A10)*(vendu))</f>
        <v>0</v>
      </c>
      <c r="C10" s="7">
        <f ca="1">SUMPRODUCT((hopi=$G$1)*(serv=$A10)*(solde))</f>
        <v>0</v>
      </c>
    </row>
    <row r="11" spans="1:9">
      <c r="A11" s="6" t="str">
        <f t="array" aca="1" ref="A11" ca="1">IFERROR(INDEX(serv,SMALL(IF(MATCH(serv,IF(hopi=G$1,serv,""),0)=ROW(serv)-2,ROW(serv)-2,""),ROW(A10))),"")</f>
        <v/>
      </c>
      <c r="B11" s="7">
        <f ca="1">SUMPRODUCT((hopi=$G$1)*(serv=$A11)*(vendu))</f>
        <v>0</v>
      </c>
      <c r="C11" s="7">
        <f ca="1">SUMPRODUCT((hopi=$G$1)*(serv=$A11)*(solde))</f>
        <v>0</v>
      </c>
    </row>
    <row r="12" spans="1:9">
      <c r="A12" s="6" t="str">
        <f t="array" aca="1" ref="A12" ca="1">IFERROR(INDEX(serv,SMALL(IF(MATCH(serv,IF(hopi=G$1,serv,""),0)=ROW(serv)-2,ROW(serv)-2,""),ROW(A11))),"")</f>
        <v/>
      </c>
      <c r="B12" s="7">
        <f ca="1">SUMPRODUCT((hopi=$G$1)*(serv=$A12)*(vendu))</f>
        <v>0</v>
      </c>
      <c r="C12" s="7">
        <f ca="1">SUMPRODUCT((hopi=$G$1)*(serv=$A12)*(solde))</f>
        <v>0</v>
      </c>
    </row>
    <row r="13" spans="1:9">
      <c r="A13" s="6" t="str">
        <f t="array" aca="1" ref="A13" ca="1">IFERROR(INDEX(serv,SMALL(IF(MATCH(serv,IF(hopi=G$1,serv,""),0)=ROW(serv)-2,ROW(serv)-2,""),ROW(A12))),"")</f>
        <v/>
      </c>
      <c r="B13" s="7">
        <f ca="1">SUMPRODUCT((hopi=$G$1)*(serv=$A13)*(vendu))</f>
        <v>0</v>
      </c>
      <c r="C13" s="7">
        <f ca="1">SUMPRODUCT((hopi=$G$1)*(serv=$A13)*(solde))</f>
        <v>0</v>
      </c>
    </row>
    <row r="14" spans="1:9">
      <c r="A14" s="6" t="str">
        <f t="array" aca="1" ref="A14" ca="1">IFERROR(INDEX(serv,SMALL(IF(MATCH(serv,IF(hopi=G$1,serv,""),0)=ROW(serv)-2,ROW(serv)-2,""),ROW(A13))),"")</f>
        <v/>
      </c>
      <c r="B14" s="7">
        <f ca="1">SUMPRODUCT((hopi=$G$1)*(serv=$A14)*(vendu))</f>
        <v>0</v>
      </c>
      <c r="C14" s="7">
        <f ca="1">SUMPRODUCT((hopi=$G$1)*(serv=$A14)*(solde))</f>
        <v>0</v>
      </c>
    </row>
    <row r="15" spans="1:9">
      <c r="A15" s="6" t="str">
        <f t="array" aca="1" ref="A15" ca="1">IFERROR(INDEX(serv,SMALL(IF(MATCH(serv,IF(hopi=G$1,serv,""),0)=ROW(serv)-2,ROW(serv)-2,""),ROW(A14))),"")</f>
        <v/>
      </c>
      <c r="B15" s="7">
        <f ca="1">SUMPRODUCT((hopi=$G$1)*(serv=$A15)*(vendu))</f>
        <v>0</v>
      </c>
      <c r="C15" s="7">
        <f ca="1">SUMPRODUCT((hopi=$G$1)*(serv=$A15)*(solde))</f>
        <v>0</v>
      </c>
    </row>
  </sheetData>
  <dataValidations count="1">
    <dataValidation type="list" allowBlank="1" showInputMessage="1" showErrorMessage="1" sqref="G1">
      <formula1>listehopi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Hopital Bicetre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mgressier</dc:creator>
  <cp:lastModifiedBy>tulipe</cp:lastModifiedBy>
  <dcterms:created xsi:type="dcterms:W3CDTF">2016-06-20T07:28:43Z</dcterms:created>
  <dcterms:modified xsi:type="dcterms:W3CDTF">2016-06-20T17:51:41Z</dcterms:modified>
</cp:coreProperties>
</file>