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8240"/>
  </bookViews>
  <sheets>
    <sheet name="Feuil1" sheetId="1" r:id="rId1"/>
  </sheets>
  <calcPr calcId="124519"/>
  <fileRecoveryPr repairLoad="1"/>
</workbook>
</file>

<file path=xl/calcChain.xml><?xml version="1.0" encoding="utf-8"?>
<calcChain xmlns="http://schemas.openxmlformats.org/spreadsheetml/2006/main">
  <c r="M5" i="1" a="1"/>
  <c r="M5" s="1"/>
  <c r="M6" a="1"/>
  <c r="M6" s="1"/>
  <c r="M7" a="1"/>
  <c r="M7" s="1"/>
  <c r="M4" a="1"/>
  <c r="M4" s="1"/>
  <c r="M3" a="1"/>
  <c r="M3" s="1"/>
  <c r="M2" a="1"/>
  <c r="M2" s="1"/>
  <c r="L2" l="1"/>
  <c r="L3"/>
  <c r="L4"/>
  <c r="L5"/>
  <c r="L6"/>
  <c r="L7"/>
</calcChain>
</file>

<file path=xl/sharedStrings.xml><?xml version="1.0" encoding="utf-8"?>
<sst xmlns="http://schemas.openxmlformats.org/spreadsheetml/2006/main" count="33" uniqueCount="25">
  <si>
    <t>38502880</t>
  </si>
  <si>
    <t>40679675</t>
  </si>
  <si>
    <t>38500190</t>
  </si>
  <si>
    <t>Rebecca</t>
  </si>
  <si>
    <t>VIDE</t>
  </si>
  <si>
    <t>Flora</t>
  </si>
  <si>
    <t>NORMANDE</t>
  </si>
  <si>
    <t>Florence</t>
  </si>
  <si>
    <t>ROBERT</t>
  </si>
  <si>
    <t>40950879</t>
  </si>
  <si>
    <t>Bernadette</t>
  </si>
  <si>
    <t>MICHEL</t>
  </si>
  <si>
    <t>38794918</t>
  </si>
  <si>
    <t>Taux</t>
  </si>
  <si>
    <t>Matricule</t>
  </si>
  <si>
    <t>Code occurrence</t>
  </si>
  <si>
    <t>Fin occurrence</t>
  </si>
  <si>
    <t>Début occurrence</t>
  </si>
  <si>
    <t>Date fin bulletin</t>
  </si>
  <si>
    <t>Date début bulletin</t>
  </si>
  <si>
    <t>Prénon</t>
  </si>
  <si>
    <t>Nom</t>
  </si>
  <si>
    <t xml:space="preserve">ainsi toutes les dates pour un matricule sont recupérés et triées </t>
  </si>
  <si>
    <t>on peux  ameliorer la partie Ligne(1:4)  avec LIGNE(INDIRECT("1:"&amp;nb.si(g$2:g2;g2)*2)))</t>
  </si>
  <si>
    <t xml:space="preserve">tulipe matricielle </t>
  </si>
</sst>
</file>

<file path=xl/styles.xml><?xml version="1.0" encoding="utf-8"?>
<styleSheet xmlns="http://schemas.openxmlformats.org/spreadsheetml/2006/main">
  <numFmts count="2">
    <numFmt numFmtId="164" formatCode="#"/>
    <numFmt numFmtId="165" formatCode="dd\-mm\-yyyy"/>
  </numFmts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">
    <xf numFmtId="0" fontId="0" fillId="0" borderId="0" xfId="0"/>
    <xf numFmtId="4" fontId="1" fillId="2" borderId="1" xfId="1" applyNumberFormat="1" applyFont="1" applyFill="1" applyBorder="1" applyAlignment="1">
      <alignment vertical="top"/>
    </xf>
    <xf numFmtId="164" fontId="1" fillId="2" borderId="1" xfId="1" applyNumberFormat="1" applyFont="1" applyFill="1" applyBorder="1" applyAlignment="1">
      <alignment vertical="top"/>
    </xf>
    <xf numFmtId="0" fontId="1" fillId="2" borderId="1" xfId="1" applyNumberFormat="1" applyFont="1" applyFill="1" applyBorder="1" applyAlignment="1">
      <alignment vertical="top"/>
    </xf>
    <xf numFmtId="165" fontId="1" fillId="2" borderId="1" xfId="1" applyNumberFormat="1" applyFont="1" applyFill="1" applyBorder="1" applyAlignment="1">
      <alignment vertical="top"/>
    </xf>
    <xf numFmtId="4" fontId="1" fillId="3" borderId="1" xfId="1" applyNumberFormat="1" applyFont="1" applyFill="1" applyBorder="1" applyAlignment="1">
      <alignment vertical="top"/>
    </xf>
    <xf numFmtId="164" fontId="1" fillId="3" borderId="1" xfId="1" applyNumberFormat="1" applyFont="1" applyFill="1" applyBorder="1" applyAlignment="1">
      <alignment vertical="top"/>
    </xf>
    <xf numFmtId="0" fontId="1" fillId="3" borderId="1" xfId="1" applyNumberFormat="1" applyFont="1" applyFill="1" applyBorder="1" applyAlignment="1">
      <alignment vertical="top"/>
    </xf>
    <xf numFmtId="165" fontId="1" fillId="3" borderId="1" xfId="1" applyNumberFormat="1" applyFont="1" applyFill="1" applyBorder="1" applyAlignment="1">
      <alignment vertical="top"/>
    </xf>
    <xf numFmtId="165" fontId="2" fillId="0" borderId="0" xfId="2" applyNumberFormat="1" applyFont="1" applyBorder="1" applyAlignment="1">
      <alignment vertical="top"/>
    </xf>
    <xf numFmtId="0" fontId="2" fillId="0" borderId="0" xfId="2" applyNumberFormat="1" applyFont="1" applyBorder="1" applyAlignment="1">
      <alignment vertical="top"/>
    </xf>
    <xf numFmtId="164" fontId="2" fillId="0" borderId="0" xfId="2" applyNumberFormat="1" applyFont="1" applyBorder="1" applyAlignment="1">
      <alignment vertical="top"/>
    </xf>
    <xf numFmtId="0" fontId="0" fillId="0" borderId="2" xfId="0" applyBorder="1"/>
    <xf numFmtId="165" fontId="2" fillId="0" borderId="2" xfId="2" applyNumberFormat="1" applyFont="1" applyBorder="1" applyAlignment="1">
      <alignment vertical="top"/>
    </xf>
    <xf numFmtId="0" fontId="2" fillId="0" borderId="2" xfId="2" applyNumberFormat="1" applyFont="1" applyBorder="1" applyAlignment="1">
      <alignment vertical="top"/>
    </xf>
    <xf numFmtId="164" fontId="2" fillId="0" borderId="2" xfId="2" applyNumberFormat="1" applyFont="1" applyBorder="1" applyAlignment="1">
      <alignment vertical="top"/>
    </xf>
    <xf numFmtId="0" fontId="3" fillId="4" borderId="3" xfId="1" applyNumberFormat="1" applyFont="1" applyFill="1" applyBorder="1" applyAlignment="1"/>
    <xf numFmtId="165" fontId="2" fillId="5" borderId="2" xfId="2" applyNumberFormat="1" applyFont="1" applyFill="1" applyBorder="1" applyAlignment="1">
      <alignment vertical="top"/>
    </xf>
    <xf numFmtId="0" fontId="0" fillId="5" borderId="2" xfId="0" applyFill="1" applyBorder="1"/>
    <xf numFmtId="165" fontId="0" fillId="0" borderId="0" xfId="0" applyNumberFormat="1"/>
    <xf numFmtId="0" fontId="0" fillId="0" borderId="4" xfId="0" applyFill="1" applyBorder="1"/>
    <xf numFmtId="0" fontId="4" fillId="6" borderId="2" xfId="0" applyFont="1" applyFill="1" applyBorder="1" applyAlignment="1">
      <alignment horizontal="center"/>
    </xf>
  </cellXfs>
  <cellStyles count="3">
    <cellStyle name="Normal" xfId="0" builtinId="0"/>
    <cellStyle name="Normal_Feuil1" xfId="2"/>
    <cellStyle name="Normal_Feuil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tabSelected="1" topLeftCell="C1" workbookViewId="0">
      <selection activeCell="O8" sqref="O8"/>
    </sheetView>
  </sheetViews>
  <sheetFormatPr baseColWidth="10" defaultRowHeight="14.5"/>
  <cols>
    <col min="3" max="3" width="13.1796875" customWidth="1"/>
    <col min="6" max="6" width="14.7265625" customWidth="1"/>
    <col min="10" max="10" width="13.26953125" customWidth="1"/>
  </cols>
  <sheetData>
    <row r="1" spans="1:13">
      <c r="G1" s="12" t="s">
        <v>14</v>
      </c>
      <c r="H1" s="12" t="s">
        <v>21</v>
      </c>
      <c r="I1" s="12" t="s">
        <v>20</v>
      </c>
      <c r="J1" s="12" t="s">
        <v>19</v>
      </c>
      <c r="K1" s="12" t="s">
        <v>18</v>
      </c>
      <c r="L1" s="12" t="s">
        <v>13</v>
      </c>
      <c r="M1" s="20" t="s">
        <v>24</v>
      </c>
    </row>
    <row r="2" spans="1:13" ht="15" thickBot="1">
      <c r="A2" s="16" t="s">
        <v>17</v>
      </c>
      <c r="B2" s="16" t="s">
        <v>16</v>
      </c>
      <c r="C2" s="16" t="s">
        <v>15</v>
      </c>
      <c r="D2" s="16" t="s">
        <v>14</v>
      </c>
      <c r="E2" s="16" t="s">
        <v>13</v>
      </c>
      <c r="G2" s="15">
        <v>6654</v>
      </c>
      <c r="H2" s="14" t="s">
        <v>11</v>
      </c>
      <c r="I2" s="14" t="s">
        <v>10</v>
      </c>
      <c r="J2" s="13">
        <v>43405</v>
      </c>
      <c r="K2" s="13">
        <v>43405</v>
      </c>
      <c r="L2" s="12">
        <f t="shared" ref="L2:L7" si="0">SUMIFS($E$3:$E$9,$D$3:$D$9,$G2,$B$3:$B$9,"&gt;="&amp;$K2,$A$3:$A$9,"&lt;="&amp;$J2)</f>
        <v>20.8</v>
      </c>
      <c r="M2" s="21">
        <f t="array" ref="M2">INDEX(E$3:E$9,MATCH(G2,D$3:D$9,0)+IF(MATCH(J2,SMALL(IF((D$3:D$9=G2)*(E$3:E$9&lt;&gt;0),A$3:B$9,""),ROW($1:$4)),1)&gt;=3,1,0))</f>
        <v>20.8</v>
      </c>
    </row>
    <row r="3" spans="1:13" ht="15" thickTop="1">
      <c r="A3" s="8">
        <v>43405</v>
      </c>
      <c r="B3" s="8">
        <v>43427</v>
      </c>
      <c r="C3" s="7" t="s">
        <v>12</v>
      </c>
      <c r="D3" s="6">
        <v>6654</v>
      </c>
      <c r="E3" s="5">
        <v>20.8</v>
      </c>
      <c r="F3" s="19"/>
      <c r="G3" s="15">
        <v>6654</v>
      </c>
      <c r="H3" s="14" t="s">
        <v>11</v>
      </c>
      <c r="I3" s="14" t="s">
        <v>10</v>
      </c>
      <c r="J3" s="13">
        <v>43431</v>
      </c>
      <c r="K3" s="13">
        <v>43434</v>
      </c>
      <c r="L3" s="12">
        <f t="shared" si="0"/>
        <v>5.6</v>
      </c>
      <c r="M3" s="21">
        <f t="array" ref="M3">INDEX(E$3:E$9,MATCH(G3,D$3:D$9,0)+IF(MATCH(J3,SMALL(IF((D$3:D$9=G3)*(E$3:E$9&lt;&gt;0),A$3:B$9,""),ROW($1:$4)),1)&gt;=3,1,0))</f>
        <v>5.6</v>
      </c>
    </row>
    <row r="4" spans="1:13">
      <c r="A4" s="8">
        <v>43428</v>
      </c>
      <c r="B4" s="8">
        <v>43434</v>
      </c>
      <c r="C4" s="7" t="s">
        <v>9</v>
      </c>
      <c r="D4" s="6">
        <v>6654</v>
      </c>
      <c r="E4" s="5">
        <v>5.6</v>
      </c>
      <c r="F4" s="19"/>
      <c r="G4" s="15">
        <v>6656</v>
      </c>
      <c r="H4" s="14" t="s">
        <v>8</v>
      </c>
      <c r="I4" s="14" t="s">
        <v>7</v>
      </c>
      <c r="J4" s="17">
        <v>43405</v>
      </c>
      <c r="K4" s="17">
        <v>43419</v>
      </c>
      <c r="L4" s="18">
        <f t="shared" si="0"/>
        <v>0</v>
      </c>
      <c r="M4" s="21">
        <f t="array" ref="M4">IF(INDEX(E$3:E$9,MATCH(G4,D$3:D$9,0)+IF(MATCH(J4,SMALL(IF((D$3:D$9=G4),A$3:B$9,""),ROW($1:$4)),1)&gt;=3,1,0))=0,INDEX(E$3:E$9,MATCH(G4,D$3:D$9,0)+1),INDEX(E$3:E$9,MATCH(G4,D$3:D$9,0)+IF(MATCH(J4,SMALL(IF((D$3:D$9=G4),A$3:B$9,""),ROW($1:$4)),1)&gt;=3,1,0)))</f>
        <v>3</v>
      </c>
    </row>
    <row r="5" spans="1:13">
      <c r="A5" s="4">
        <v>43405</v>
      </c>
      <c r="B5" s="4">
        <v>43411</v>
      </c>
      <c r="C5" s="3" t="s">
        <v>2</v>
      </c>
      <c r="D5" s="2">
        <v>6656</v>
      </c>
      <c r="E5" s="1">
        <v>0</v>
      </c>
      <c r="F5" s="19"/>
      <c r="G5" s="15">
        <v>6656</v>
      </c>
      <c r="H5" s="14" t="s">
        <v>8</v>
      </c>
      <c r="I5" s="14" t="s">
        <v>7</v>
      </c>
      <c r="J5" s="13">
        <v>43419</v>
      </c>
      <c r="K5" s="13">
        <v>43432</v>
      </c>
      <c r="L5" s="12">
        <f t="shared" si="0"/>
        <v>3</v>
      </c>
      <c r="M5" s="21">
        <f t="array" ref="M5">IF(INDEX(E$3:E$9,MATCH(G5,D$3:D$9,0)+IF(MATCH(J5,SMALL(IF((D$3:D$9=G5),A$3:B$9,""),ROW($1:$4)),1)&gt;=3,1,0))=0,INDEX(E$3:E$9,MATCH(G5,D$3:D$9,0)+1),INDEX(E$3:E$9,MATCH(G5,D$3:D$9,0)+IF(MATCH(J5,SMALL(IF((D$3:D$9=G5),A$3:B$9,""),ROW($1:$4)),1)&gt;=3,1,0)))</f>
        <v>3</v>
      </c>
    </row>
    <row r="6" spans="1:13">
      <c r="A6" s="8">
        <v>43412</v>
      </c>
      <c r="B6" s="8">
        <v>43434</v>
      </c>
      <c r="C6" s="3" t="s">
        <v>1</v>
      </c>
      <c r="D6" s="6">
        <v>6656</v>
      </c>
      <c r="E6" s="5">
        <v>3</v>
      </c>
      <c r="F6" s="19"/>
      <c r="G6" s="15">
        <v>6659</v>
      </c>
      <c r="H6" s="14" t="s">
        <v>6</v>
      </c>
      <c r="I6" s="14" t="s">
        <v>5</v>
      </c>
      <c r="J6" s="13">
        <v>43412</v>
      </c>
      <c r="K6" s="13">
        <v>43412</v>
      </c>
      <c r="L6" s="12">
        <f t="shared" si="0"/>
        <v>10</v>
      </c>
      <c r="M6" s="21">
        <f t="array" ref="M6">IF(INDEX(E$3:E$9,MATCH(G6,D$3:D$9,0)+IF(MATCH(J6,SMALL(IF((D$3:D$9=G6),A$3:B$9,""),ROW($1:$4)),1)&gt;=3,1,0))=0,INDEX(E$3:E$9,MATCH(G6,D$3:D$9,0)+1),INDEX(E$3:E$9,MATCH(G6,D$3:D$9,0)+IF(MATCH(J6,SMALL(IF((D$3:D$9=G6),A$3:B$9,""),ROW($1:$4)),1)&gt;=3,1,0)))</f>
        <v>10</v>
      </c>
    </row>
    <row r="7" spans="1:13">
      <c r="A7" s="8">
        <v>43405</v>
      </c>
      <c r="B7" s="8">
        <v>43411</v>
      </c>
      <c r="C7" s="7" t="s">
        <v>2</v>
      </c>
      <c r="D7" s="6">
        <v>6659</v>
      </c>
      <c r="E7" s="5">
        <v>7.7</v>
      </c>
      <c r="F7" s="19"/>
      <c r="G7" s="15">
        <v>6660</v>
      </c>
      <c r="H7" s="14" t="s">
        <v>4</v>
      </c>
      <c r="I7" s="14" t="s">
        <v>3</v>
      </c>
      <c r="J7" s="13">
        <v>43405</v>
      </c>
      <c r="K7" s="13">
        <v>43405</v>
      </c>
      <c r="L7" s="12">
        <f t="shared" si="0"/>
        <v>5.9</v>
      </c>
      <c r="M7" s="21">
        <f t="array" ref="M7">IF(INDEX(E$3:E$9,MATCH(G7,D$3:D$9,0)+IF(MATCH(J7,SMALL(IF((D$3:D$9=G7),A$3:B$9,""),ROW($1:$4)),1)&gt;=3,1,0))=0,INDEX(E$3:E$9,MATCH(G7,D$3:D$9,0)+1),INDEX(E$3:E$9,MATCH(G7,D$3:D$9,0)+IF(MATCH(J7,SMALL(IF((D$3:D$9=G7),A$3:B$9,""),ROW($1:$4)),1)&gt;=3,1,0)))</f>
        <v>5.9</v>
      </c>
    </row>
    <row r="8" spans="1:13">
      <c r="A8" s="4">
        <v>43412</v>
      </c>
      <c r="B8" s="4">
        <v>43434</v>
      </c>
      <c r="C8" s="7" t="s">
        <v>1</v>
      </c>
      <c r="D8" s="2">
        <v>6659</v>
      </c>
      <c r="E8" s="5">
        <v>10</v>
      </c>
      <c r="F8" s="19"/>
      <c r="G8" s="11"/>
      <c r="H8" s="10"/>
      <c r="I8" s="10"/>
      <c r="J8" s="9"/>
      <c r="K8" s="9"/>
    </row>
    <row r="9" spans="1:13">
      <c r="A9" s="4">
        <v>43405</v>
      </c>
      <c r="B9" s="4">
        <v>43411</v>
      </c>
      <c r="C9" s="3" t="s">
        <v>0</v>
      </c>
      <c r="D9" s="2">
        <v>6660</v>
      </c>
      <c r="E9" s="1">
        <v>5.9</v>
      </c>
      <c r="F9" s="19"/>
    </row>
    <row r="11" spans="1:13">
      <c r="G11" t="s">
        <v>23</v>
      </c>
    </row>
    <row r="12" spans="1:13">
      <c r="G1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Olivier, Chef Equipe Paie, Synlab GIE, Vertou</dc:creator>
  <cp:lastModifiedBy>tulipe</cp:lastModifiedBy>
  <dcterms:created xsi:type="dcterms:W3CDTF">2018-12-03T10:08:12Z</dcterms:created>
  <dcterms:modified xsi:type="dcterms:W3CDTF">2018-12-03T14:01:54Z</dcterms:modified>
</cp:coreProperties>
</file>