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8"/>
  </bookViews>
  <sheets>
    <sheet name="Commandes" sheetId="1" r:id="rId1"/>
    <sheet name="Vodka" sheetId="7" r:id="rId2"/>
    <sheet name="Bières" sheetId="8" r:id="rId3"/>
    <sheet name="Captain" sheetId="9" r:id="rId4"/>
    <sheet name="Get" sheetId="10" r:id="rId5"/>
    <sheet name="Pomme" sheetId="2" r:id="rId6"/>
    <sheet name="Oasis" sheetId="4" r:id="rId7"/>
    <sheet name="Limonade" sheetId="5" r:id="rId8"/>
    <sheet name="Ticket" sheetId="6" r:id="rId9"/>
  </sheets>
  <definedNames>
    <definedName name="coordos">OFFSET(Commandes!$A$6:$C$6,,,ROWS(unitéA))</definedName>
    <definedName name="unitéA">OFFSET(Commandes!$D$6,,,COUNTIF(Commandes!$D:$D,"&gt;&lt;")-1)</definedName>
    <definedName name="unitéB1">OFFSET(Commandes!$M$6,,,ROWS(unitéA))</definedName>
    <definedName name="unitéB2">OFFSET(Commandes!$N$6,,,ROWS(unitéA))</definedName>
    <definedName name="unitéB3">OFFSET(Commandes!$O$6,,,ROWS(unitéA))</definedName>
    <definedName name="unitéC">OFFSET(Commandes!$P$6,,,ROWS(unitéA))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4" i="6" a="1"/>
  <c r="A44" s="1"/>
  <c r="B44" a="1"/>
  <c r="B44" s="1"/>
  <c r="C44" a="1"/>
  <c r="C44" s="1"/>
  <c r="A45" a="1"/>
  <c r="A45" s="1"/>
  <c r="B45" a="1"/>
  <c r="B45" s="1"/>
  <c r="C45" a="1"/>
  <c r="C45" s="1"/>
  <c r="A46" a="1"/>
  <c r="A46" s="1"/>
  <c r="B46" a="1"/>
  <c r="B46" s="1"/>
  <c r="C46" a="1"/>
  <c r="C46" s="1"/>
  <c r="A47" a="1"/>
  <c r="A47" s="1"/>
  <c r="B47" a="1"/>
  <c r="B47" s="1"/>
  <c r="C47" a="1"/>
  <c r="C47" s="1"/>
  <c r="A48" a="1"/>
  <c r="A48" s="1"/>
  <c r="B48" a="1"/>
  <c r="B48" s="1"/>
  <c r="C48" a="1"/>
  <c r="C48" s="1"/>
  <c r="A49" a="1"/>
  <c r="A49" s="1"/>
  <c r="B49" a="1"/>
  <c r="B49" s="1"/>
  <c r="C49" a="1"/>
  <c r="C49" s="1"/>
  <c r="A50" a="1"/>
  <c r="A50" s="1"/>
  <c r="B50" a="1"/>
  <c r="B50" s="1"/>
  <c r="C50" a="1"/>
  <c r="C50" s="1"/>
  <c r="A51" a="1"/>
  <c r="A51" s="1"/>
  <c r="B51" a="1"/>
  <c r="B51" s="1"/>
  <c r="C51" a="1"/>
  <c r="C51" s="1"/>
  <c r="A52" a="1"/>
  <c r="A52" s="1"/>
  <c r="B52" a="1"/>
  <c r="B52" s="1"/>
  <c r="C52" a="1"/>
  <c r="C52" s="1"/>
  <c r="A53" a="1"/>
  <c r="A53" s="1"/>
  <c r="B53" a="1"/>
  <c r="B53" s="1"/>
  <c r="C53" a="1"/>
  <c r="C53" s="1"/>
  <c r="A54" a="1"/>
  <c r="A54" s="1"/>
  <c r="B54" a="1"/>
  <c r="B54" s="1"/>
  <c r="C54" a="1"/>
  <c r="C54" s="1"/>
  <c r="A55" a="1"/>
  <c r="A55" s="1"/>
  <c r="B55" a="1"/>
  <c r="B55" s="1"/>
  <c r="C55" a="1"/>
  <c r="C55" s="1"/>
  <c r="A56" a="1"/>
  <c r="A56" s="1"/>
  <c r="B56" a="1"/>
  <c r="B56" s="1"/>
  <c r="C56" a="1"/>
  <c r="C56" s="1"/>
  <c r="A57" a="1"/>
  <c r="A57" s="1"/>
  <c r="B57" a="1"/>
  <c r="B57" s="1"/>
  <c r="C57" a="1"/>
  <c r="C57" s="1"/>
  <c r="A58" a="1"/>
  <c r="A58" s="1"/>
  <c r="B58" a="1"/>
  <c r="B58" s="1"/>
  <c r="C58" a="1"/>
  <c r="C58" s="1"/>
  <c r="A59" a="1"/>
  <c r="A59" s="1"/>
  <c r="B59" a="1"/>
  <c r="B59" s="1"/>
  <c r="C59" a="1"/>
  <c r="C59" s="1"/>
  <c r="A60" a="1"/>
  <c r="A60" s="1"/>
  <c r="B60" a="1"/>
  <c r="B60" s="1"/>
  <c r="C60" a="1"/>
  <c r="C60" s="1"/>
  <c r="A61" a="1"/>
  <c r="A61" s="1"/>
  <c r="B61" a="1"/>
  <c r="B61" s="1"/>
  <c r="C61" a="1"/>
  <c r="C61" s="1"/>
  <c r="A62" a="1"/>
  <c r="A62" s="1"/>
  <c r="B62" a="1"/>
  <c r="B62" s="1"/>
  <c r="C62" a="1"/>
  <c r="C62" s="1"/>
  <c r="A63" a="1"/>
  <c r="A63" s="1"/>
  <c r="B63" a="1"/>
  <c r="B63" s="1"/>
  <c r="C63" a="1"/>
  <c r="C63" s="1"/>
  <c r="A64" a="1"/>
  <c r="A64" s="1"/>
  <c r="B64" a="1"/>
  <c r="B64" s="1"/>
  <c r="C64" a="1"/>
  <c r="C64" s="1"/>
  <c r="A65" a="1"/>
  <c r="A65" s="1"/>
  <c r="B65" a="1"/>
  <c r="B65" s="1"/>
  <c r="C65" a="1"/>
  <c r="C65" s="1"/>
  <c r="A66" a="1"/>
  <c r="A66" s="1"/>
  <c r="B66" a="1"/>
  <c r="B66" s="1"/>
  <c r="C66" a="1"/>
  <c r="C66" s="1"/>
  <c r="A67" a="1"/>
  <c r="A67" s="1"/>
  <c r="B67" a="1"/>
  <c r="B67" s="1"/>
  <c r="C67" a="1"/>
  <c r="C67" s="1"/>
  <c r="A68" a="1"/>
  <c r="A68" s="1"/>
  <c r="B68" a="1"/>
  <c r="B68" s="1"/>
  <c r="C68" a="1"/>
  <c r="C68" s="1"/>
  <c r="A69" a="1"/>
  <c r="A69" s="1"/>
  <c r="B69" a="1"/>
  <c r="B69" s="1"/>
  <c r="C69" a="1"/>
  <c r="C69" s="1"/>
  <c r="A70" a="1"/>
  <c r="A70" s="1"/>
  <c r="B70" a="1"/>
  <c r="B70" s="1"/>
  <c r="C70" a="1"/>
  <c r="C70" s="1"/>
  <c r="A71" a="1"/>
  <c r="A71" s="1"/>
  <c r="B71" a="1"/>
  <c r="B71" s="1"/>
  <c r="C71" a="1"/>
  <c r="C71" s="1"/>
  <c r="A72" a="1"/>
  <c r="A72" s="1"/>
  <c r="B72" a="1"/>
  <c r="B72" s="1"/>
  <c r="C72" a="1"/>
  <c r="C72" s="1"/>
  <c r="A73" a="1"/>
  <c r="A73" s="1"/>
  <c r="B73" a="1"/>
  <c r="B73" s="1"/>
  <c r="C73" a="1"/>
  <c r="C73" s="1"/>
  <c r="A74" a="1"/>
  <c r="A74" s="1"/>
  <c r="B74" a="1"/>
  <c r="B74" s="1"/>
  <c r="C74" a="1"/>
  <c r="C74" s="1"/>
  <c r="A75" a="1"/>
  <c r="A75" s="1"/>
  <c r="B75" a="1"/>
  <c r="B75" s="1"/>
  <c r="C75" a="1"/>
  <c r="C75" s="1"/>
  <c r="A76" a="1"/>
  <c r="A76" s="1"/>
  <c r="B76" a="1"/>
  <c r="B76" s="1"/>
  <c r="C76" a="1"/>
  <c r="C76" s="1"/>
  <c r="A77" a="1"/>
  <c r="A77" s="1"/>
  <c r="B77" a="1"/>
  <c r="B77" s="1"/>
  <c r="C77" a="1"/>
  <c r="C77" s="1"/>
  <c r="A78" a="1"/>
  <c r="A78" s="1"/>
  <c r="B78" a="1"/>
  <c r="B78" s="1"/>
  <c r="C78" a="1"/>
  <c r="C78" s="1"/>
  <c r="A79" a="1"/>
  <c r="A79" s="1"/>
  <c r="B79" a="1"/>
  <c r="B79" s="1"/>
  <c r="C79" a="1"/>
  <c r="C79" s="1"/>
  <c r="A80" a="1"/>
  <c r="A80" s="1"/>
  <c r="B80" a="1"/>
  <c r="B80" s="1"/>
  <c r="C80" a="1"/>
  <c r="C80" s="1"/>
  <c r="A81" a="1"/>
  <c r="A81" s="1"/>
  <c r="B81" a="1"/>
  <c r="B81" s="1"/>
  <c r="C81" a="1"/>
  <c r="C81" s="1"/>
  <c r="A82" a="1"/>
  <c r="A82" s="1"/>
  <c r="B82" a="1"/>
  <c r="B82" s="1"/>
  <c r="C82" a="1"/>
  <c r="C82" s="1"/>
  <c r="A83" a="1"/>
  <c r="A83" s="1"/>
  <c r="B83" a="1"/>
  <c r="B83" s="1"/>
  <c r="C83" a="1"/>
  <c r="C83" s="1"/>
  <c r="A84" a="1"/>
  <c r="A84" s="1"/>
  <c r="B84" a="1"/>
  <c r="B84" s="1"/>
  <c r="C84" a="1"/>
  <c r="C84" s="1"/>
  <c r="A85" a="1"/>
  <c r="A85" s="1"/>
  <c r="B85" a="1"/>
  <c r="B85" s="1"/>
  <c r="C85" a="1"/>
  <c r="C85" s="1"/>
  <c r="A86" a="1"/>
  <c r="A86" s="1"/>
  <c r="B86" a="1"/>
  <c r="B86" s="1"/>
  <c r="C86" a="1"/>
  <c r="C86" s="1"/>
  <c r="A87" a="1"/>
  <c r="A87"/>
  <c r="B87" a="1"/>
  <c r="B87"/>
  <c r="C87" a="1"/>
  <c r="C87"/>
  <c r="A88" a="1"/>
  <c r="A88"/>
  <c r="B88" a="1"/>
  <c r="B88"/>
  <c r="C88" a="1"/>
  <c r="C88"/>
  <c r="A89" a="1"/>
  <c r="A89"/>
  <c r="B89" a="1"/>
  <c r="B89"/>
  <c r="C89" a="1"/>
  <c r="C89"/>
  <c r="A90" a="1"/>
  <c r="A90"/>
  <c r="B90" a="1"/>
  <c r="B90"/>
  <c r="C90" a="1"/>
  <c r="C90"/>
  <c r="A91" a="1"/>
  <c r="A91"/>
  <c r="B91" a="1"/>
  <c r="B91"/>
  <c r="C91" a="1"/>
  <c r="C91"/>
  <c r="A92" a="1"/>
  <c r="A92"/>
  <c r="B92" a="1"/>
  <c r="B92"/>
  <c r="C92" a="1"/>
  <c r="C92"/>
  <c r="A93" a="1"/>
  <c r="A93"/>
  <c r="B93" a="1"/>
  <c r="B93"/>
  <c r="C93" a="1"/>
  <c r="C93"/>
  <c r="A94" a="1"/>
  <c r="A94"/>
  <c r="B94" a="1"/>
  <c r="B94"/>
  <c r="C94" a="1"/>
  <c r="C94"/>
  <c r="A95" a="1"/>
  <c r="A95"/>
  <c r="B95" a="1"/>
  <c r="B95"/>
  <c r="C95" a="1"/>
  <c r="C95"/>
  <c r="A96" a="1"/>
  <c r="A96"/>
  <c r="B96" a="1"/>
  <c r="B96"/>
  <c r="C96" a="1"/>
  <c r="C96"/>
  <c r="A97" a="1"/>
  <c r="A97" s="1"/>
  <c r="B97" a="1"/>
  <c r="B97" s="1"/>
  <c r="C97" a="1"/>
  <c r="C97" s="1"/>
  <c r="A98" a="1"/>
  <c r="A98" s="1"/>
  <c r="B98" a="1"/>
  <c r="B98" s="1"/>
  <c r="C98" a="1"/>
  <c r="C98" s="1"/>
  <c r="A99" a="1"/>
  <c r="A99" s="1"/>
  <c r="B99" a="1"/>
  <c r="B99" s="1"/>
  <c r="C99" a="1"/>
  <c r="C99" s="1"/>
  <c r="A100" a="1"/>
  <c r="A100" s="1"/>
  <c r="B100" a="1"/>
  <c r="B100" s="1"/>
  <c r="C100" a="1"/>
  <c r="C100" s="1"/>
  <c r="A101" a="1"/>
  <c r="A101" s="1"/>
  <c r="B101" a="1"/>
  <c r="B101" s="1"/>
  <c r="C101" a="1"/>
  <c r="C101" s="1"/>
  <c r="A102" a="1"/>
  <c r="A102" s="1"/>
  <c r="B102" a="1"/>
  <c r="B102" s="1"/>
  <c r="C102" a="1"/>
  <c r="C102" s="1"/>
  <c r="A103" a="1"/>
  <c r="A103" s="1"/>
  <c r="B103" a="1"/>
  <c r="B103" s="1"/>
  <c r="C103" a="1"/>
  <c r="C103" s="1"/>
  <c r="A104" a="1"/>
  <c r="A104" s="1"/>
  <c r="B104" a="1"/>
  <c r="B104" s="1"/>
  <c r="C104" a="1"/>
  <c r="C104" s="1"/>
  <c r="A105" a="1"/>
  <c r="A105" s="1"/>
  <c r="B105" a="1"/>
  <c r="B105" s="1"/>
  <c r="C105" a="1"/>
  <c r="C105" s="1"/>
  <c r="A106" a="1"/>
  <c r="A106" s="1"/>
  <c r="B106" a="1"/>
  <c r="B106" s="1"/>
  <c r="C106" a="1"/>
  <c r="C106" s="1"/>
  <c r="A107" a="1"/>
  <c r="A107" s="1"/>
  <c r="B107" a="1"/>
  <c r="B107" s="1"/>
  <c r="C107" a="1"/>
  <c r="C107" s="1"/>
  <c r="A108" a="1"/>
  <c r="A108" s="1"/>
  <c r="B108" a="1"/>
  <c r="B108" s="1"/>
  <c r="C108" a="1"/>
  <c r="C108" s="1"/>
  <c r="A109" a="1"/>
  <c r="A109" s="1"/>
  <c r="B109" a="1"/>
  <c r="B109" s="1"/>
  <c r="C109" a="1"/>
  <c r="C109" s="1"/>
  <c r="A110" a="1"/>
  <c r="A110" s="1"/>
  <c r="B110" a="1"/>
  <c r="B110" s="1"/>
  <c r="C110" a="1"/>
  <c r="C110" s="1"/>
  <c r="A111" a="1"/>
  <c r="A111" s="1"/>
  <c r="B111" a="1"/>
  <c r="B111" s="1"/>
  <c r="C111" a="1"/>
  <c r="C111" s="1"/>
  <c r="A112" a="1"/>
  <c r="A112" s="1"/>
  <c r="B112" a="1"/>
  <c r="B112" s="1"/>
  <c r="C112" a="1"/>
  <c r="C112" s="1"/>
  <c r="A113" a="1"/>
  <c r="A113" s="1"/>
  <c r="B113" a="1"/>
  <c r="B113" s="1"/>
  <c r="C113" a="1"/>
  <c r="C113" s="1"/>
  <c r="A114" a="1"/>
  <c r="A114" s="1"/>
  <c r="B114" a="1"/>
  <c r="B114" s="1"/>
  <c r="C114" a="1"/>
  <c r="C114" s="1"/>
  <c r="A115" a="1"/>
  <c r="A115" s="1"/>
  <c r="B115" a="1"/>
  <c r="B115" s="1"/>
  <c r="C115" a="1"/>
  <c r="C115" s="1"/>
  <c r="A116" a="1"/>
  <c r="A116" s="1"/>
  <c r="B116" a="1"/>
  <c r="B116" s="1"/>
  <c r="C116" a="1"/>
  <c r="C116" s="1"/>
  <c r="A117" a="1"/>
  <c r="A117" s="1"/>
  <c r="B117" a="1"/>
  <c r="B117" s="1"/>
  <c r="C117" a="1"/>
  <c r="C117" s="1"/>
  <c r="A118" a="1"/>
  <c r="A118" s="1"/>
  <c r="B118" a="1"/>
  <c r="B118" s="1"/>
  <c r="C118" a="1"/>
  <c r="C118" s="1"/>
  <c r="A119" a="1"/>
  <c r="A119" s="1"/>
  <c r="B119" a="1"/>
  <c r="B119" s="1"/>
  <c r="C119" a="1"/>
  <c r="C119" s="1"/>
  <c r="A120" a="1"/>
  <c r="A120" s="1"/>
  <c r="B120" a="1"/>
  <c r="B120" s="1"/>
  <c r="C120" a="1"/>
  <c r="C120" s="1"/>
  <c r="A121" a="1"/>
  <c r="A121" s="1"/>
  <c r="B121" a="1"/>
  <c r="B121" s="1"/>
  <c r="C121" a="1"/>
  <c r="C121" s="1"/>
  <c r="A122" a="1"/>
  <c r="A122" s="1"/>
  <c r="B122" a="1"/>
  <c r="B122" s="1"/>
  <c r="C122" a="1"/>
  <c r="C122" s="1"/>
  <c r="A123" a="1"/>
  <c r="A123" s="1"/>
  <c r="B123" a="1"/>
  <c r="B123" s="1"/>
  <c r="C123" a="1"/>
  <c r="C123" s="1"/>
  <c r="A124" a="1"/>
  <c r="A124" s="1"/>
  <c r="B124" a="1"/>
  <c r="B124" s="1"/>
  <c r="C124" a="1"/>
  <c r="C124" s="1"/>
  <c r="A125" a="1"/>
  <c r="A125" s="1"/>
  <c r="B125" a="1"/>
  <c r="B125" s="1"/>
  <c r="C125" a="1"/>
  <c r="C125" s="1"/>
  <c r="A126" a="1"/>
  <c r="A126" s="1"/>
  <c r="B126" a="1"/>
  <c r="B126" s="1"/>
  <c r="C126" a="1"/>
  <c r="C126" s="1"/>
  <c r="A127" a="1"/>
  <c r="A127" s="1"/>
  <c r="B127" a="1"/>
  <c r="B127" s="1"/>
  <c r="C127" a="1"/>
  <c r="C127" s="1"/>
  <c r="A128" a="1"/>
  <c r="A128" s="1"/>
  <c r="B128" a="1"/>
  <c r="B128" s="1"/>
  <c r="C128" a="1"/>
  <c r="C128" s="1"/>
  <c r="A129" a="1"/>
  <c r="A129" s="1"/>
  <c r="B129" a="1"/>
  <c r="B129" s="1"/>
  <c r="C129" a="1"/>
  <c r="C129" s="1"/>
  <c r="A130" a="1"/>
  <c r="A130" s="1"/>
  <c r="B130" a="1"/>
  <c r="B130" s="1"/>
  <c r="C130" a="1"/>
  <c r="C130" s="1"/>
  <c r="A131" a="1"/>
  <c r="A131" s="1"/>
  <c r="B131" a="1"/>
  <c r="B131" s="1"/>
  <c r="C131" a="1"/>
  <c r="C131" s="1"/>
  <c r="A132" a="1"/>
  <c r="A132" s="1"/>
  <c r="B132" a="1"/>
  <c r="B132" s="1"/>
  <c r="C132" a="1"/>
  <c r="C132" s="1"/>
  <c r="A133" a="1"/>
  <c r="A133" s="1"/>
  <c r="B133" a="1"/>
  <c r="B133" s="1"/>
  <c r="C133" a="1"/>
  <c r="C133" s="1"/>
  <c r="A134" a="1"/>
  <c r="A134" s="1"/>
  <c r="B134" a="1"/>
  <c r="B134" s="1"/>
  <c r="C134" a="1"/>
  <c r="C134" s="1"/>
  <c r="A135" a="1"/>
  <c r="A135" s="1"/>
  <c r="B135" a="1"/>
  <c r="B135" s="1"/>
  <c r="C135" a="1"/>
  <c r="C135" s="1"/>
  <c r="A136" a="1"/>
  <c r="A136" s="1"/>
  <c r="B136" a="1"/>
  <c r="B136" s="1"/>
  <c r="C136" a="1"/>
  <c r="C136" s="1"/>
  <c r="A137" a="1"/>
  <c r="A137" s="1"/>
  <c r="B137" a="1"/>
  <c r="B137" s="1"/>
  <c r="C137" a="1"/>
  <c r="C137" s="1"/>
  <c r="A138" a="1"/>
  <c r="A138" s="1"/>
  <c r="B138" a="1"/>
  <c r="B138" s="1"/>
  <c r="C138" a="1"/>
  <c r="C138" s="1"/>
  <c r="A139" a="1"/>
  <c r="A139" s="1"/>
  <c r="B139" a="1"/>
  <c r="B139" s="1"/>
  <c r="C139" a="1"/>
  <c r="C139" s="1"/>
  <c r="A140" a="1"/>
  <c r="A140" s="1"/>
  <c r="B140" a="1"/>
  <c r="B140" s="1"/>
  <c r="C140" a="1"/>
  <c r="C140" s="1"/>
  <c r="A141" a="1"/>
  <c r="A141" s="1"/>
  <c r="B141" a="1"/>
  <c r="B141" s="1"/>
  <c r="C141" a="1"/>
  <c r="C141" s="1"/>
  <c r="A142" a="1"/>
  <c r="A142" s="1"/>
  <c r="B142" a="1"/>
  <c r="B142" s="1"/>
  <c r="C142" a="1"/>
  <c r="C142" s="1"/>
  <c r="A143" a="1"/>
  <c r="A143" s="1"/>
  <c r="B143" a="1"/>
  <c r="B143" s="1"/>
  <c r="C143" a="1"/>
  <c r="C143" s="1"/>
  <c r="A144" a="1"/>
  <c r="A144" s="1"/>
  <c r="B144" a="1"/>
  <c r="B144" s="1"/>
  <c r="C144" a="1"/>
  <c r="C144" s="1"/>
  <c r="A145" a="1"/>
  <c r="A145" s="1"/>
  <c r="B145" a="1"/>
  <c r="B145" s="1"/>
  <c r="C145" a="1"/>
  <c r="C145" s="1"/>
  <c r="A146" a="1"/>
  <c r="A146" s="1"/>
  <c r="B146" a="1"/>
  <c r="B146" s="1"/>
  <c r="C146" a="1"/>
  <c r="C146" s="1"/>
  <c r="A147" a="1"/>
  <c r="A147" s="1"/>
  <c r="B147" a="1"/>
  <c r="B147" s="1"/>
  <c r="C147" a="1"/>
  <c r="C147" s="1"/>
  <c r="A148" a="1"/>
  <c r="A148" s="1"/>
  <c r="B148" a="1"/>
  <c r="B148" s="1"/>
  <c r="C148" a="1"/>
  <c r="C148" s="1"/>
  <c r="A149" a="1"/>
  <c r="A149" s="1"/>
  <c r="B149" a="1"/>
  <c r="B149" s="1"/>
  <c r="C149" a="1"/>
  <c r="C149" s="1"/>
  <c r="A150" a="1"/>
  <c r="A150" s="1"/>
  <c r="B150" a="1"/>
  <c r="B150" s="1"/>
  <c r="C150" a="1"/>
  <c r="C150" s="1"/>
  <c r="A77" i="5" a="1"/>
  <c r="A77" s="1"/>
  <c r="B77" a="1"/>
  <c r="B77" s="1"/>
  <c r="C77" a="1"/>
  <c r="C77" s="1"/>
  <c r="A78" a="1"/>
  <c r="A78" s="1"/>
  <c r="B78" a="1"/>
  <c r="B78" s="1"/>
  <c r="C78" a="1"/>
  <c r="C78" s="1"/>
  <c r="A79" a="1"/>
  <c r="A79" s="1"/>
  <c r="B79" a="1"/>
  <c r="B79" s="1"/>
  <c r="C79" a="1"/>
  <c r="C79" s="1"/>
  <c r="A80" a="1"/>
  <c r="A80" s="1"/>
  <c r="B80" a="1"/>
  <c r="B80" s="1"/>
  <c r="C80" a="1"/>
  <c r="C80" s="1"/>
  <c r="A81" a="1"/>
  <c r="A81" s="1"/>
  <c r="B81" a="1"/>
  <c r="B81" s="1"/>
  <c r="C81" a="1"/>
  <c r="C81" s="1"/>
  <c r="A82" a="1"/>
  <c r="A82" s="1"/>
  <c r="B82" a="1"/>
  <c r="B82" s="1"/>
  <c r="C82" a="1"/>
  <c r="C82" s="1"/>
  <c r="A83" a="1"/>
  <c r="A83" s="1"/>
  <c r="B83" a="1"/>
  <c r="B83" s="1"/>
  <c r="C83" a="1"/>
  <c r="C83" s="1"/>
  <c r="A84" a="1"/>
  <c r="A84" s="1"/>
  <c r="B84" a="1"/>
  <c r="B84" s="1"/>
  <c r="C84" a="1"/>
  <c r="C84" s="1"/>
  <c r="A85" a="1"/>
  <c r="A85" s="1"/>
  <c r="B85" a="1"/>
  <c r="B85" s="1"/>
  <c r="C85" a="1"/>
  <c r="C85" s="1"/>
  <c r="A86" a="1"/>
  <c r="A86" s="1"/>
  <c r="B86" a="1"/>
  <c r="B86" s="1"/>
  <c r="C86" a="1"/>
  <c r="C86" s="1"/>
  <c r="A87" a="1"/>
  <c r="A87" s="1"/>
  <c r="B87" a="1"/>
  <c r="B87" s="1"/>
  <c r="C87" a="1"/>
  <c r="C87" s="1"/>
  <c r="A88" a="1"/>
  <c r="A88" s="1"/>
  <c r="B88" a="1"/>
  <c r="B88" s="1"/>
  <c r="C88" a="1"/>
  <c r="C88" s="1"/>
  <c r="A89" a="1"/>
  <c r="A89" s="1"/>
  <c r="B89" a="1"/>
  <c r="B89" s="1"/>
  <c r="C89" a="1"/>
  <c r="C89" s="1"/>
  <c r="A90" a="1"/>
  <c r="A90" s="1"/>
  <c r="B90" a="1"/>
  <c r="B90" s="1"/>
  <c r="C90" a="1"/>
  <c r="C90" s="1"/>
  <c r="A91" a="1"/>
  <c r="A91" s="1"/>
  <c r="B91" a="1"/>
  <c r="B91" s="1"/>
  <c r="C91" a="1"/>
  <c r="C91" s="1"/>
  <c r="A92" a="1"/>
  <c r="A92" s="1"/>
  <c r="B92" a="1"/>
  <c r="B92" s="1"/>
  <c r="C92" a="1"/>
  <c r="C92" s="1"/>
  <c r="A93" a="1"/>
  <c r="A93" s="1"/>
  <c r="B93" a="1"/>
  <c r="B93" s="1"/>
  <c r="C93" a="1"/>
  <c r="C93" s="1"/>
  <c r="A94" a="1"/>
  <c r="A94" s="1"/>
  <c r="B94" a="1"/>
  <c r="B94" s="1"/>
  <c r="C94" a="1"/>
  <c r="C94" s="1"/>
  <c r="A95" a="1"/>
  <c r="A95" s="1"/>
  <c r="B95" a="1"/>
  <c r="B95" s="1"/>
  <c r="C95" a="1"/>
  <c r="C95" s="1"/>
  <c r="A96" a="1"/>
  <c r="A96" s="1"/>
  <c r="B96" a="1"/>
  <c r="B96" s="1"/>
  <c r="C96" a="1"/>
  <c r="C96" s="1"/>
  <c r="A97" a="1"/>
  <c r="A97" s="1"/>
  <c r="B97" a="1"/>
  <c r="B97" s="1"/>
  <c r="C97" a="1"/>
  <c r="C97" s="1"/>
  <c r="A98" a="1"/>
  <c r="A98" s="1"/>
  <c r="B98" a="1"/>
  <c r="B98" s="1"/>
  <c r="C98" a="1"/>
  <c r="C98" s="1"/>
  <c r="A99" a="1"/>
  <c r="A99" s="1"/>
  <c r="B99" a="1"/>
  <c r="B99" s="1"/>
  <c r="C99" a="1"/>
  <c r="C99" s="1"/>
  <c r="A100" a="1"/>
  <c r="A100" s="1"/>
  <c r="B100" a="1"/>
  <c r="B100" s="1"/>
  <c r="C100" a="1"/>
  <c r="C100" s="1"/>
  <c r="A101" a="1"/>
  <c r="A101" s="1"/>
  <c r="B101" a="1"/>
  <c r="B101" s="1"/>
  <c r="C101" a="1"/>
  <c r="C101" s="1"/>
  <c r="A102" a="1"/>
  <c r="A102" s="1"/>
  <c r="B102" a="1"/>
  <c r="B102" s="1"/>
  <c r="C102" a="1"/>
  <c r="C102" s="1"/>
  <c r="A103" a="1"/>
  <c r="A103" s="1"/>
  <c r="B103" a="1"/>
  <c r="B103" s="1"/>
  <c r="C103" a="1"/>
  <c r="C103" s="1"/>
  <c r="A104" a="1"/>
  <c r="A104" s="1"/>
  <c r="B104" a="1"/>
  <c r="B104" s="1"/>
  <c r="C104" a="1"/>
  <c r="C104" s="1"/>
  <c r="A105" a="1"/>
  <c r="A105" s="1"/>
  <c r="B105" a="1"/>
  <c r="B105" s="1"/>
  <c r="C105" a="1"/>
  <c r="C105" s="1"/>
  <c r="A106" a="1"/>
  <c r="A106" s="1"/>
  <c r="B106" a="1"/>
  <c r="B106" s="1"/>
  <c r="C106" a="1"/>
  <c r="C106" s="1"/>
  <c r="A107" a="1"/>
  <c r="A107" s="1"/>
  <c r="B107" a="1"/>
  <c r="B107" s="1"/>
  <c r="C107" a="1"/>
  <c r="C107" s="1"/>
  <c r="A108" a="1"/>
  <c r="A108" s="1"/>
  <c r="B108" a="1"/>
  <c r="B108" s="1"/>
  <c r="C108" a="1"/>
  <c r="C108" s="1"/>
  <c r="A109" a="1"/>
  <c r="A109" s="1"/>
  <c r="B109" a="1"/>
  <c r="B109" s="1"/>
  <c r="C109" a="1"/>
  <c r="C109" s="1"/>
  <c r="A110" a="1"/>
  <c r="A110" s="1"/>
  <c r="B110" a="1"/>
  <c r="B110" s="1"/>
  <c r="C110" a="1"/>
  <c r="C110" s="1"/>
  <c r="A111" a="1"/>
  <c r="A111" s="1"/>
  <c r="B111" a="1"/>
  <c r="B111" s="1"/>
  <c r="C111" a="1"/>
  <c r="C111" s="1"/>
  <c r="A112" a="1"/>
  <c r="A112" s="1"/>
  <c r="B112" a="1"/>
  <c r="B112" s="1"/>
  <c r="C112" a="1"/>
  <c r="C112" s="1"/>
  <c r="A113" a="1"/>
  <c r="A113" s="1"/>
  <c r="B113" a="1"/>
  <c r="B113" s="1"/>
  <c r="C113" a="1"/>
  <c r="C113" s="1"/>
  <c r="A114" a="1"/>
  <c r="A114" s="1"/>
  <c r="B114" a="1"/>
  <c r="B114" s="1"/>
  <c r="C114" a="1"/>
  <c r="C114" s="1"/>
  <c r="A115" a="1"/>
  <c r="A115" s="1"/>
  <c r="B115" a="1"/>
  <c r="B115" s="1"/>
  <c r="C115" a="1"/>
  <c r="C115" s="1"/>
  <c r="A116" a="1"/>
  <c r="A116" s="1"/>
  <c r="B116" a="1"/>
  <c r="B116" s="1"/>
  <c r="C116" a="1"/>
  <c r="C116" s="1"/>
  <c r="A117" a="1"/>
  <c r="A117" s="1"/>
  <c r="B117" a="1"/>
  <c r="B117" s="1"/>
  <c r="C117" a="1"/>
  <c r="C117" s="1"/>
  <c r="A118" a="1"/>
  <c r="A118" s="1"/>
  <c r="B118" a="1"/>
  <c r="B118" s="1"/>
  <c r="C118" a="1"/>
  <c r="C118" s="1"/>
  <c r="A119" a="1"/>
  <c r="A119" s="1"/>
  <c r="B119" a="1"/>
  <c r="B119" s="1"/>
  <c r="C119" a="1"/>
  <c r="C119" s="1"/>
  <c r="A120" a="1"/>
  <c r="A120" s="1"/>
  <c r="B120" a="1"/>
  <c r="B120" s="1"/>
  <c r="C120" a="1"/>
  <c r="C120" s="1"/>
  <c r="A121" a="1"/>
  <c r="A121" s="1"/>
  <c r="B121" a="1"/>
  <c r="B121" s="1"/>
  <c r="C121" a="1"/>
  <c r="C121" s="1"/>
  <c r="A122" a="1"/>
  <c r="A122" s="1"/>
  <c r="B122" a="1"/>
  <c r="B122" s="1"/>
  <c r="C122" a="1"/>
  <c r="C122" s="1"/>
  <c r="A123" a="1"/>
  <c r="A123" s="1"/>
  <c r="B123" a="1"/>
  <c r="B123" s="1"/>
  <c r="C123" a="1"/>
  <c r="C123" s="1"/>
  <c r="A124" a="1"/>
  <c r="A124" s="1"/>
  <c r="B124" a="1"/>
  <c r="B124" s="1"/>
  <c r="C124" a="1"/>
  <c r="C124" s="1"/>
  <c r="A125" a="1"/>
  <c r="A125" s="1"/>
  <c r="B125" a="1"/>
  <c r="B125" s="1"/>
  <c r="C125" a="1"/>
  <c r="C125" s="1"/>
  <c r="A126" a="1"/>
  <c r="A126" s="1"/>
  <c r="B126" a="1"/>
  <c r="B126" s="1"/>
  <c r="C126" a="1"/>
  <c r="C126" s="1"/>
  <c r="A127" a="1"/>
  <c r="A127" s="1"/>
  <c r="B127" a="1"/>
  <c r="B127" s="1"/>
  <c r="C127" a="1"/>
  <c r="C127" s="1"/>
  <c r="A128" a="1"/>
  <c r="A128" s="1"/>
  <c r="B128" a="1"/>
  <c r="B128" s="1"/>
  <c r="C128" a="1"/>
  <c r="C128" s="1"/>
  <c r="A129" a="1"/>
  <c r="A129" s="1"/>
  <c r="B129" a="1"/>
  <c r="B129" s="1"/>
  <c r="C129" a="1"/>
  <c r="C129" s="1"/>
  <c r="A130" a="1"/>
  <c r="A130" s="1"/>
  <c r="B130" a="1"/>
  <c r="B130" s="1"/>
  <c r="C130" a="1"/>
  <c r="C130" s="1"/>
  <c r="A131" a="1"/>
  <c r="A131" s="1"/>
  <c r="B131" a="1"/>
  <c r="B131" s="1"/>
  <c r="C131" a="1"/>
  <c r="C131" s="1"/>
  <c r="A132" a="1"/>
  <c r="A132" s="1"/>
  <c r="B132" a="1"/>
  <c r="B132" s="1"/>
  <c r="C132" a="1"/>
  <c r="C132" s="1"/>
  <c r="A133" a="1"/>
  <c r="A133" s="1"/>
  <c r="B133" a="1"/>
  <c r="B133" s="1"/>
  <c r="C133" a="1"/>
  <c r="C133" s="1"/>
  <c r="A134" a="1"/>
  <c r="A134" s="1"/>
  <c r="B134" a="1"/>
  <c r="B134" s="1"/>
  <c r="C134" a="1"/>
  <c r="C134" s="1"/>
  <c r="A135" a="1"/>
  <c r="A135" s="1"/>
  <c r="B135" a="1"/>
  <c r="B135" s="1"/>
  <c r="C135" a="1"/>
  <c r="C135" s="1"/>
  <c r="A136" a="1"/>
  <c r="A136" s="1"/>
  <c r="B136" a="1"/>
  <c r="B136" s="1"/>
  <c r="C136" a="1"/>
  <c r="C136" s="1"/>
  <c r="A137" a="1"/>
  <c r="A137" s="1"/>
  <c r="B137" a="1"/>
  <c r="B137" s="1"/>
  <c r="C137" a="1"/>
  <c r="C137" s="1"/>
  <c r="A138" a="1"/>
  <c r="A138" s="1"/>
  <c r="B138" a="1"/>
  <c r="B138" s="1"/>
  <c r="C138" a="1"/>
  <c r="C138" s="1"/>
  <c r="A139" a="1"/>
  <c r="A139" s="1"/>
  <c r="B139" a="1"/>
  <c r="B139" s="1"/>
  <c r="C139" a="1"/>
  <c r="C139" s="1"/>
  <c r="A140" a="1"/>
  <c r="A140" s="1"/>
  <c r="B140" a="1"/>
  <c r="B140" s="1"/>
  <c r="C140" a="1"/>
  <c r="C140" s="1"/>
  <c r="A141" a="1"/>
  <c r="A141" s="1"/>
  <c r="B141" a="1"/>
  <c r="B141" s="1"/>
  <c r="C141" a="1"/>
  <c r="C141" s="1"/>
  <c r="A142" a="1"/>
  <c r="A142" s="1"/>
  <c r="B142" a="1"/>
  <c r="B142" s="1"/>
  <c r="C142" a="1"/>
  <c r="C142" s="1"/>
  <c r="A143" a="1"/>
  <c r="A143" s="1"/>
  <c r="B143" a="1"/>
  <c r="B143" s="1"/>
  <c r="C143" a="1"/>
  <c r="C143" s="1"/>
  <c r="A144" a="1"/>
  <c r="A144" s="1"/>
  <c r="B144" a="1"/>
  <c r="B144" s="1"/>
  <c r="C144" a="1"/>
  <c r="C144" s="1"/>
  <c r="A145" a="1"/>
  <c r="A145" s="1"/>
  <c r="B145" a="1"/>
  <c r="B145" s="1"/>
  <c r="C145" a="1"/>
  <c r="C145" s="1"/>
  <c r="A146" a="1"/>
  <c r="A146" s="1"/>
  <c r="B146" a="1"/>
  <c r="B146" s="1"/>
  <c r="C146" a="1"/>
  <c r="C146" s="1"/>
  <c r="A147" a="1"/>
  <c r="A147" s="1"/>
  <c r="B147" a="1"/>
  <c r="B147" s="1"/>
  <c r="C147" a="1"/>
  <c r="C147" s="1"/>
  <c r="A148" a="1"/>
  <c r="A148" s="1"/>
  <c r="B148" a="1"/>
  <c r="B148" s="1"/>
  <c r="C148" a="1"/>
  <c r="C148" s="1"/>
  <c r="A149" a="1"/>
  <c r="A149" s="1"/>
  <c r="B149" a="1"/>
  <c r="B149" s="1"/>
  <c r="C149" a="1"/>
  <c r="C149" s="1"/>
  <c r="A150" a="1"/>
  <c r="A150" s="1"/>
  <c r="B150" a="1"/>
  <c r="B150" s="1"/>
  <c r="C150" a="1"/>
  <c r="C150" s="1"/>
  <c r="A84" i="2" a="1"/>
  <c r="A84" s="1"/>
  <c r="B84" a="1"/>
  <c r="B84" s="1"/>
  <c r="C84" a="1"/>
  <c r="C84" s="1"/>
  <c r="A85" a="1"/>
  <c r="A85" s="1"/>
  <c r="B85" a="1"/>
  <c r="B85" s="1"/>
  <c r="C85" a="1"/>
  <c r="C85" s="1"/>
  <c r="A86" a="1"/>
  <c r="A86" s="1"/>
  <c r="B86" a="1"/>
  <c r="B86" s="1"/>
  <c r="C86" a="1"/>
  <c r="C86" s="1"/>
  <c r="A87" a="1"/>
  <c r="A87" s="1"/>
  <c r="B87" a="1"/>
  <c r="B87" s="1"/>
  <c r="C87" a="1"/>
  <c r="C87" s="1"/>
  <c r="A88" a="1"/>
  <c r="A88" s="1"/>
  <c r="B88" a="1"/>
  <c r="B88" s="1"/>
  <c r="C88" a="1"/>
  <c r="C88" s="1"/>
  <c r="A89" a="1"/>
  <c r="A89" s="1"/>
  <c r="B89" a="1"/>
  <c r="B89" s="1"/>
  <c r="C89" a="1"/>
  <c r="C89" s="1"/>
  <c r="A90" a="1"/>
  <c r="A90" s="1"/>
  <c r="B90" a="1"/>
  <c r="B90" s="1"/>
  <c r="C90" a="1"/>
  <c r="C90" s="1"/>
  <c r="A91" a="1"/>
  <c r="A91" s="1"/>
  <c r="B91" a="1"/>
  <c r="B91" s="1"/>
  <c r="C91" a="1"/>
  <c r="C91" s="1"/>
  <c r="A92" a="1"/>
  <c r="A92" s="1"/>
  <c r="B92" a="1"/>
  <c r="B92" s="1"/>
  <c r="C92" a="1"/>
  <c r="C92" s="1"/>
  <c r="A93" a="1"/>
  <c r="A93" s="1"/>
  <c r="B93" a="1"/>
  <c r="B93" s="1"/>
  <c r="C93" a="1"/>
  <c r="C93" s="1"/>
  <c r="A94" a="1"/>
  <c r="A94" s="1"/>
  <c r="B94" a="1"/>
  <c r="B94" s="1"/>
  <c r="C94" a="1"/>
  <c r="C94" s="1"/>
  <c r="A95" a="1"/>
  <c r="A95" s="1"/>
  <c r="B95" a="1"/>
  <c r="B95" s="1"/>
  <c r="C95" a="1"/>
  <c r="C95" s="1"/>
  <c r="A96" a="1"/>
  <c r="A96" s="1"/>
  <c r="B96" a="1"/>
  <c r="B96" s="1"/>
  <c r="C96" a="1"/>
  <c r="C96" s="1"/>
  <c r="A97" a="1"/>
  <c r="A97" s="1"/>
  <c r="B97" a="1"/>
  <c r="B97" s="1"/>
  <c r="C97" a="1"/>
  <c r="C97" s="1"/>
  <c r="A98" a="1"/>
  <c r="A98" s="1"/>
  <c r="B98" a="1"/>
  <c r="B98" s="1"/>
  <c r="C98" a="1"/>
  <c r="C98" s="1"/>
  <c r="A99" a="1"/>
  <c r="A99" s="1"/>
  <c r="B99" a="1"/>
  <c r="B99" s="1"/>
  <c r="C99" a="1"/>
  <c r="C99" s="1"/>
  <c r="A100" a="1"/>
  <c r="A100" s="1"/>
  <c r="B100" a="1"/>
  <c r="B100" s="1"/>
  <c r="C100" a="1"/>
  <c r="C100" s="1"/>
  <c r="A101" a="1"/>
  <c r="A101" s="1"/>
  <c r="B101" a="1"/>
  <c r="B101" s="1"/>
  <c r="C101" a="1"/>
  <c r="C101" s="1"/>
  <c r="A102" a="1"/>
  <c r="A102" s="1"/>
  <c r="B102" a="1"/>
  <c r="B102" s="1"/>
  <c r="C102" a="1"/>
  <c r="C102" s="1"/>
  <c r="A103" a="1"/>
  <c r="A103" s="1"/>
  <c r="B103" a="1"/>
  <c r="B103" s="1"/>
  <c r="C103" a="1"/>
  <c r="C103" s="1"/>
  <c r="A104" a="1"/>
  <c r="A104" s="1"/>
  <c r="B104" a="1"/>
  <c r="B104" s="1"/>
  <c r="C104" a="1"/>
  <c r="C104" s="1"/>
  <c r="A105" a="1"/>
  <c r="A105" s="1"/>
  <c r="B105" a="1"/>
  <c r="B105" s="1"/>
  <c r="C105" a="1"/>
  <c r="C105" s="1"/>
  <c r="A106" a="1"/>
  <c r="A106" s="1"/>
  <c r="B106" a="1"/>
  <c r="B106" s="1"/>
  <c r="C106" a="1"/>
  <c r="C106" s="1"/>
  <c r="A107" a="1"/>
  <c r="A107" s="1"/>
  <c r="B107" a="1"/>
  <c r="B107" s="1"/>
  <c r="C107" a="1"/>
  <c r="C107" s="1"/>
  <c r="A108" a="1"/>
  <c r="A108" s="1"/>
  <c r="B108" a="1"/>
  <c r="B108" s="1"/>
  <c r="C108" a="1"/>
  <c r="C108" s="1"/>
  <c r="A109" a="1"/>
  <c r="A109" s="1"/>
  <c r="B109" a="1"/>
  <c r="B109" s="1"/>
  <c r="C109" a="1"/>
  <c r="C109" s="1"/>
  <c r="A110" a="1"/>
  <c r="A110" s="1"/>
  <c r="B110" a="1"/>
  <c r="B110" s="1"/>
  <c r="C110" a="1"/>
  <c r="C110" s="1"/>
  <c r="A111" a="1"/>
  <c r="A111" s="1"/>
  <c r="B111" a="1"/>
  <c r="B111" s="1"/>
  <c r="C111" a="1"/>
  <c r="C111" s="1"/>
  <c r="A112" a="1"/>
  <c r="A112" s="1"/>
  <c r="B112" a="1"/>
  <c r="B112" s="1"/>
  <c r="C112" a="1"/>
  <c r="C112" s="1"/>
  <c r="A113" a="1"/>
  <c r="A113" s="1"/>
  <c r="B113" a="1"/>
  <c r="B113" s="1"/>
  <c r="C113" a="1"/>
  <c r="C113" s="1"/>
  <c r="A114" a="1"/>
  <c r="A114" s="1"/>
  <c r="B114" a="1"/>
  <c r="B114" s="1"/>
  <c r="C114" a="1"/>
  <c r="C114" s="1"/>
  <c r="A115" a="1"/>
  <c r="A115" s="1"/>
  <c r="B115" a="1"/>
  <c r="B115" s="1"/>
  <c r="C115" a="1"/>
  <c r="C115" s="1"/>
  <c r="A116" a="1"/>
  <c r="A116" s="1"/>
  <c r="B116" a="1"/>
  <c r="B116" s="1"/>
  <c r="C116" a="1"/>
  <c r="C116" s="1"/>
  <c r="A117" a="1"/>
  <c r="A117" s="1"/>
  <c r="B117" a="1"/>
  <c r="B117" s="1"/>
  <c r="C117" a="1"/>
  <c r="C117" s="1"/>
  <c r="A118" a="1"/>
  <c r="A118" s="1"/>
  <c r="B118" a="1"/>
  <c r="B118" s="1"/>
  <c r="C118" a="1"/>
  <c r="C118" s="1"/>
  <c r="A119" a="1"/>
  <c r="A119" s="1"/>
  <c r="B119" a="1"/>
  <c r="B119" s="1"/>
  <c r="C119" a="1"/>
  <c r="C119" s="1"/>
  <c r="A120" a="1"/>
  <c r="A120" s="1"/>
  <c r="B120" a="1"/>
  <c r="B120" s="1"/>
  <c r="C120" a="1"/>
  <c r="C120" s="1"/>
  <c r="A121" a="1"/>
  <c r="A121" s="1"/>
  <c r="B121" a="1"/>
  <c r="B121" s="1"/>
  <c r="C121" a="1"/>
  <c r="C121" s="1"/>
  <c r="A122" a="1"/>
  <c r="A122" s="1"/>
  <c r="B122" a="1"/>
  <c r="B122" s="1"/>
  <c r="C122" a="1"/>
  <c r="C122" s="1"/>
  <c r="A123" a="1"/>
  <c r="A123" s="1"/>
  <c r="B123" a="1"/>
  <c r="B123" s="1"/>
  <c r="C123" a="1"/>
  <c r="C123" s="1"/>
  <c r="A124" a="1"/>
  <c r="A124" s="1"/>
  <c r="B124" a="1"/>
  <c r="B124" s="1"/>
  <c r="C124" a="1"/>
  <c r="C124" s="1"/>
  <c r="A125" a="1"/>
  <c r="A125" s="1"/>
  <c r="B125" a="1"/>
  <c r="B125" s="1"/>
  <c r="C125" a="1"/>
  <c r="C125" s="1"/>
  <c r="A126" a="1"/>
  <c r="A126" s="1"/>
  <c r="B126" a="1"/>
  <c r="B126" s="1"/>
  <c r="C126" a="1"/>
  <c r="C126" s="1"/>
  <c r="A127" a="1"/>
  <c r="A127" s="1"/>
  <c r="B127" a="1"/>
  <c r="B127" s="1"/>
  <c r="C127" a="1"/>
  <c r="C127" s="1"/>
  <c r="A128" a="1"/>
  <c r="A128" s="1"/>
  <c r="B128" a="1"/>
  <c r="B128" s="1"/>
  <c r="C128" a="1"/>
  <c r="C128" s="1"/>
  <c r="A129" a="1"/>
  <c r="A129" s="1"/>
  <c r="B129" a="1"/>
  <c r="B129" s="1"/>
  <c r="C129" a="1"/>
  <c r="C129" s="1"/>
  <c r="A130" a="1"/>
  <c r="A130" s="1"/>
  <c r="B130" a="1"/>
  <c r="B130" s="1"/>
  <c r="C130" a="1"/>
  <c r="C130" s="1"/>
  <c r="A131" a="1"/>
  <c r="A131" s="1"/>
  <c r="B131" a="1"/>
  <c r="B131" s="1"/>
  <c r="C131" a="1"/>
  <c r="C131" s="1"/>
  <c r="A132" a="1"/>
  <c r="A132" s="1"/>
  <c r="B132" a="1"/>
  <c r="B132" s="1"/>
  <c r="C132" a="1"/>
  <c r="C132" s="1"/>
  <c r="A133" a="1"/>
  <c r="A133" s="1"/>
  <c r="B133" a="1"/>
  <c r="B133" s="1"/>
  <c r="C133" a="1"/>
  <c r="C133" s="1"/>
  <c r="A134" a="1"/>
  <c r="A134" s="1"/>
  <c r="B134" a="1"/>
  <c r="B134" s="1"/>
  <c r="C134" a="1"/>
  <c r="C134" s="1"/>
  <c r="A135" a="1"/>
  <c r="A135" s="1"/>
  <c r="B135" a="1"/>
  <c r="B135" s="1"/>
  <c r="C135" a="1"/>
  <c r="C135" s="1"/>
  <c r="A136" a="1"/>
  <c r="A136" s="1"/>
  <c r="B136" a="1"/>
  <c r="B136" s="1"/>
  <c r="C136" a="1"/>
  <c r="C136" s="1"/>
  <c r="A137" a="1"/>
  <c r="A137" s="1"/>
  <c r="B137" a="1"/>
  <c r="B137" s="1"/>
  <c r="C137" a="1"/>
  <c r="C137" s="1"/>
  <c r="A138" a="1"/>
  <c r="A138" s="1"/>
  <c r="B138" a="1"/>
  <c r="B138" s="1"/>
  <c r="C138" a="1"/>
  <c r="C138" s="1"/>
  <c r="A139" a="1"/>
  <c r="A139" s="1"/>
  <c r="B139" a="1"/>
  <c r="B139" s="1"/>
  <c r="C139" a="1"/>
  <c r="C139" s="1"/>
  <c r="A140" a="1"/>
  <c r="A140" s="1"/>
  <c r="B140" a="1"/>
  <c r="B140" s="1"/>
  <c r="C140" a="1"/>
  <c r="C140" s="1"/>
  <c r="A141" a="1"/>
  <c r="A141" s="1"/>
  <c r="B141" a="1"/>
  <c r="B141" s="1"/>
  <c r="C141" a="1"/>
  <c r="C141" s="1"/>
  <c r="A142" a="1"/>
  <c r="A142" s="1"/>
  <c r="B142" a="1"/>
  <c r="B142" s="1"/>
  <c r="C142" a="1"/>
  <c r="C142" s="1"/>
  <c r="A143" a="1"/>
  <c r="A143" s="1"/>
  <c r="B143" a="1"/>
  <c r="B143" s="1"/>
  <c r="C143" a="1"/>
  <c r="C143" s="1"/>
  <c r="A144" a="1"/>
  <c r="A144" s="1"/>
  <c r="B144" a="1"/>
  <c r="B144" s="1"/>
  <c r="C144" a="1"/>
  <c r="C144" s="1"/>
  <c r="A145" a="1"/>
  <c r="A145" s="1"/>
  <c r="B145" a="1"/>
  <c r="B145" s="1"/>
  <c r="C145" a="1"/>
  <c r="C145" s="1"/>
  <c r="A146" a="1"/>
  <c r="A146" s="1"/>
  <c r="B146" a="1"/>
  <c r="B146" s="1"/>
  <c r="C146" a="1"/>
  <c r="C146" s="1"/>
  <c r="A147" a="1"/>
  <c r="A147" s="1"/>
  <c r="B147" a="1"/>
  <c r="B147" s="1"/>
  <c r="C147" a="1"/>
  <c r="C147" s="1"/>
  <c r="A148" a="1"/>
  <c r="A148" s="1"/>
  <c r="B148" a="1"/>
  <c r="B148" s="1"/>
  <c r="C148" a="1"/>
  <c r="C148" s="1"/>
  <c r="A149" a="1"/>
  <c r="A149" s="1"/>
  <c r="B149" a="1"/>
  <c r="B149" s="1"/>
  <c r="C149" a="1"/>
  <c r="C149" s="1"/>
  <c r="A150" a="1"/>
  <c r="A150" s="1"/>
  <c r="B150" a="1"/>
  <c r="B150" s="1"/>
  <c r="C150" a="1"/>
  <c r="C150" s="1"/>
  <c r="A48" a="1"/>
  <c r="A48" s="1"/>
  <c r="B48" a="1"/>
  <c r="B48" s="1"/>
  <c r="C48" a="1"/>
  <c r="C48" s="1"/>
  <c r="A49" a="1"/>
  <c r="A49" s="1"/>
  <c r="B49" a="1"/>
  <c r="B49" s="1"/>
  <c r="C49" a="1"/>
  <c r="C49" s="1"/>
  <c r="A50" a="1"/>
  <c r="A50" s="1"/>
  <c r="B50" a="1"/>
  <c r="B50" s="1"/>
  <c r="C50" a="1"/>
  <c r="C50" s="1"/>
  <c r="A51" a="1"/>
  <c r="A51" s="1"/>
  <c r="B51" a="1"/>
  <c r="B51" s="1"/>
  <c r="C51" a="1"/>
  <c r="C51" s="1"/>
  <c r="A52" a="1"/>
  <c r="A52" s="1"/>
  <c r="B52" a="1"/>
  <c r="B52" s="1"/>
  <c r="C52" a="1"/>
  <c r="C52" s="1"/>
  <c r="A53" a="1"/>
  <c r="A53" s="1"/>
  <c r="B53" a="1"/>
  <c r="B53" s="1"/>
  <c r="C53" a="1"/>
  <c r="C53" s="1"/>
  <c r="A54" a="1"/>
  <c r="A54" s="1"/>
  <c r="B54" a="1"/>
  <c r="B54" s="1"/>
  <c r="C54" a="1"/>
  <c r="C54" s="1"/>
  <c r="A55" a="1"/>
  <c r="A55" s="1"/>
  <c r="B55" a="1"/>
  <c r="B55" s="1"/>
  <c r="C55" a="1"/>
  <c r="C55" s="1"/>
  <c r="A56" a="1"/>
  <c r="A56" s="1"/>
  <c r="B56" a="1"/>
  <c r="B56" s="1"/>
  <c r="C56" a="1"/>
  <c r="C56" s="1"/>
  <c r="A57" a="1"/>
  <c r="A57" s="1"/>
  <c r="B57" a="1"/>
  <c r="B57" s="1"/>
  <c r="C57" a="1"/>
  <c r="C57" s="1"/>
  <c r="A58" a="1"/>
  <c r="A58" s="1"/>
  <c r="B58" a="1"/>
  <c r="B58" s="1"/>
  <c r="C58" a="1"/>
  <c r="C58" s="1"/>
  <c r="A59" a="1"/>
  <c r="A59" s="1"/>
  <c r="B59" a="1"/>
  <c r="B59" s="1"/>
  <c r="C59" a="1"/>
  <c r="C59" s="1"/>
  <c r="A60" a="1"/>
  <c r="A60" s="1"/>
  <c r="B60" a="1"/>
  <c r="B60" s="1"/>
  <c r="C60" a="1"/>
  <c r="C60" s="1"/>
  <c r="A61" a="1"/>
  <c r="A61" s="1"/>
  <c r="B61" a="1"/>
  <c r="B61" s="1"/>
  <c r="C61" a="1"/>
  <c r="C61" s="1"/>
  <c r="A62" a="1"/>
  <c r="A62" s="1"/>
  <c r="B62" a="1"/>
  <c r="B62" s="1"/>
  <c r="C62" a="1"/>
  <c r="C62" s="1"/>
  <c r="A63" a="1"/>
  <c r="A63" s="1"/>
  <c r="B63" a="1"/>
  <c r="B63" s="1"/>
  <c r="C63" a="1"/>
  <c r="C63" s="1"/>
  <c r="A64" a="1"/>
  <c r="A64" s="1"/>
  <c r="B64" a="1"/>
  <c r="B64" s="1"/>
  <c r="C64" a="1"/>
  <c r="C64" s="1"/>
  <c r="A65" a="1"/>
  <c r="A65" s="1"/>
  <c r="B65" a="1"/>
  <c r="B65" s="1"/>
  <c r="C65" a="1"/>
  <c r="C65" s="1"/>
  <c r="A66" a="1"/>
  <c r="A66" s="1"/>
  <c r="B66" a="1"/>
  <c r="B66" s="1"/>
  <c r="C66" a="1"/>
  <c r="C66" s="1"/>
  <c r="A67" a="1"/>
  <c r="A67" s="1"/>
  <c r="B67" a="1"/>
  <c r="B67" s="1"/>
  <c r="C67" a="1"/>
  <c r="C67" s="1"/>
  <c r="A68" a="1"/>
  <c r="A68" s="1"/>
  <c r="B68" a="1"/>
  <c r="B68" s="1"/>
  <c r="C68" a="1"/>
  <c r="C68" s="1"/>
  <c r="A69" a="1"/>
  <c r="A69" s="1"/>
  <c r="B69" a="1"/>
  <c r="B69" s="1"/>
  <c r="C69" a="1"/>
  <c r="C69" s="1"/>
  <c r="A70" a="1"/>
  <c r="A70" s="1"/>
  <c r="B70" a="1"/>
  <c r="B70" s="1"/>
  <c r="C70" a="1"/>
  <c r="C70" s="1"/>
  <c r="A71" a="1"/>
  <c r="A71" s="1"/>
  <c r="B71" a="1"/>
  <c r="B71" s="1"/>
  <c r="C71" a="1"/>
  <c r="C71" s="1"/>
  <c r="A72" a="1"/>
  <c r="A72" s="1"/>
  <c r="B72" a="1"/>
  <c r="B72" s="1"/>
  <c r="C72" a="1"/>
  <c r="C72" s="1"/>
  <c r="A73" a="1"/>
  <c r="A73" s="1"/>
  <c r="B73" a="1"/>
  <c r="B73" s="1"/>
  <c r="C73" a="1"/>
  <c r="C73" s="1"/>
  <c r="A74" a="1"/>
  <c r="A74" s="1"/>
  <c r="B74" a="1"/>
  <c r="B74" s="1"/>
  <c r="C74" a="1"/>
  <c r="C74" s="1"/>
  <c r="A75" a="1"/>
  <c r="A75" s="1"/>
  <c r="B75" a="1"/>
  <c r="B75" s="1"/>
  <c r="C75" a="1"/>
  <c r="C75" s="1"/>
  <c r="A76" a="1"/>
  <c r="A76" s="1"/>
  <c r="B76" a="1"/>
  <c r="B76" s="1"/>
  <c r="C76" a="1"/>
  <c r="C76" s="1"/>
  <c r="A77" a="1"/>
  <c r="A77" s="1"/>
  <c r="B77" a="1"/>
  <c r="B77" s="1"/>
  <c r="C77" a="1"/>
  <c r="C77" s="1"/>
  <c r="A78" a="1"/>
  <c r="A78" s="1"/>
  <c r="B78" a="1"/>
  <c r="B78" s="1"/>
  <c r="C78" a="1"/>
  <c r="C78" s="1"/>
  <c r="A79" a="1"/>
  <c r="A79" s="1"/>
  <c r="B79" a="1"/>
  <c r="B79" s="1"/>
  <c r="C79" a="1"/>
  <c r="C79" s="1"/>
  <c r="A80" a="1"/>
  <c r="A80" s="1"/>
  <c r="B80" a="1"/>
  <c r="B80" s="1"/>
  <c r="C80" a="1"/>
  <c r="C80" s="1"/>
  <c r="A81" a="1"/>
  <c r="A81" s="1"/>
  <c r="B81" a="1"/>
  <c r="B81" s="1"/>
  <c r="C81" a="1"/>
  <c r="C81" s="1"/>
  <c r="A82" a="1"/>
  <c r="A82" s="1"/>
  <c r="B82" a="1"/>
  <c r="B82" s="1"/>
  <c r="C82" a="1"/>
  <c r="C82" s="1"/>
  <c r="A83" a="1"/>
  <c r="A83" s="1"/>
  <c r="B83" a="1"/>
  <c r="B83" s="1"/>
  <c r="C83" a="1"/>
  <c r="C83" s="1"/>
  <c r="A48" i="4" a="1"/>
  <c r="A48" s="1"/>
  <c r="B48" a="1"/>
  <c r="B48" s="1"/>
  <c r="C48" a="1"/>
  <c r="C48" s="1"/>
  <c r="A49" a="1"/>
  <c r="A49" s="1"/>
  <c r="B49" a="1"/>
  <c r="B49" s="1"/>
  <c r="C49" a="1"/>
  <c r="C49" s="1"/>
  <c r="A50" a="1"/>
  <c r="A50" s="1"/>
  <c r="B50" a="1"/>
  <c r="B50" s="1"/>
  <c r="C50" a="1"/>
  <c r="C50" s="1"/>
  <c r="A51" a="1"/>
  <c r="A51" s="1"/>
  <c r="B51" a="1"/>
  <c r="B51" s="1"/>
  <c r="C51" a="1"/>
  <c r="C51" s="1"/>
  <c r="A52" a="1"/>
  <c r="A52" s="1"/>
  <c r="B52" a="1"/>
  <c r="B52" s="1"/>
  <c r="C52" a="1"/>
  <c r="C52" s="1"/>
  <c r="A53" a="1"/>
  <c r="A53" s="1"/>
  <c r="B53" a="1"/>
  <c r="B53" s="1"/>
  <c r="C53" a="1"/>
  <c r="C53" s="1"/>
  <c r="A54" a="1"/>
  <c r="A54" s="1"/>
  <c r="B54" a="1"/>
  <c r="B54" s="1"/>
  <c r="C54" a="1"/>
  <c r="C54" s="1"/>
  <c r="A55" a="1"/>
  <c r="A55" s="1"/>
  <c r="B55" a="1"/>
  <c r="B55" s="1"/>
  <c r="C55" a="1"/>
  <c r="C55" s="1"/>
  <c r="A56" a="1"/>
  <c r="A56" s="1"/>
  <c r="B56" a="1"/>
  <c r="B56" s="1"/>
  <c r="C56" a="1"/>
  <c r="C56" s="1"/>
  <c r="A57" a="1"/>
  <c r="A57" s="1"/>
  <c r="B57" a="1"/>
  <c r="B57" s="1"/>
  <c r="C57" a="1"/>
  <c r="C57" s="1"/>
  <c r="A58" a="1"/>
  <c r="A58" s="1"/>
  <c r="B58" a="1"/>
  <c r="B58" s="1"/>
  <c r="C58" a="1"/>
  <c r="C58" s="1"/>
  <c r="A59" a="1"/>
  <c r="A59" s="1"/>
  <c r="B59" a="1"/>
  <c r="B59" s="1"/>
  <c r="C59" a="1"/>
  <c r="C59" s="1"/>
  <c r="A60" a="1"/>
  <c r="A60" s="1"/>
  <c r="B60" a="1"/>
  <c r="B60" s="1"/>
  <c r="C60" a="1"/>
  <c r="C60" s="1"/>
  <c r="A61" a="1"/>
  <c r="A61" s="1"/>
  <c r="B61" a="1"/>
  <c r="B61" s="1"/>
  <c r="C61" a="1"/>
  <c r="C61" s="1"/>
  <c r="A62" a="1"/>
  <c r="A62" s="1"/>
  <c r="B62" a="1"/>
  <c r="B62" s="1"/>
  <c r="C62" a="1"/>
  <c r="C62" s="1"/>
  <c r="A63" a="1"/>
  <c r="A63" s="1"/>
  <c r="B63" a="1"/>
  <c r="B63" s="1"/>
  <c r="C63" a="1"/>
  <c r="C63" s="1"/>
  <c r="A64" a="1"/>
  <c r="A64" s="1"/>
  <c r="B64" a="1"/>
  <c r="B64" s="1"/>
  <c r="C64" a="1"/>
  <c r="C64" s="1"/>
  <c r="A65" a="1"/>
  <c r="A65" s="1"/>
  <c r="B65" a="1"/>
  <c r="B65" s="1"/>
  <c r="C65" a="1"/>
  <c r="C65" s="1"/>
  <c r="A66" a="1"/>
  <c r="A66" s="1"/>
  <c r="B66" a="1"/>
  <c r="B66" s="1"/>
  <c r="C66" a="1"/>
  <c r="C66" s="1"/>
  <c r="A67" a="1"/>
  <c r="A67" s="1"/>
  <c r="B67" a="1"/>
  <c r="B67" s="1"/>
  <c r="C67" a="1"/>
  <c r="C67" s="1"/>
  <c r="A68" a="1"/>
  <c r="A68" s="1"/>
  <c r="B68" a="1"/>
  <c r="B68" s="1"/>
  <c r="C68" a="1"/>
  <c r="C68" s="1"/>
  <c r="A69" a="1"/>
  <c r="A69" s="1"/>
  <c r="B69" a="1"/>
  <c r="B69" s="1"/>
  <c r="C69" a="1"/>
  <c r="C69" s="1"/>
  <c r="A70" a="1"/>
  <c r="A70" s="1"/>
  <c r="B70" a="1"/>
  <c r="B70" s="1"/>
  <c r="C70" a="1"/>
  <c r="C70" s="1"/>
  <c r="A71" a="1"/>
  <c r="A71" s="1"/>
  <c r="B71" a="1"/>
  <c r="B71" s="1"/>
  <c r="C71" a="1"/>
  <c r="C71" s="1"/>
  <c r="A72" a="1"/>
  <c r="A72" s="1"/>
  <c r="B72" a="1"/>
  <c r="B72" s="1"/>
  <c r="C72" a="1"/>
  <c r="C72" s="1"/>
  <c r="A73" a="1"/>
  <c r="A73" s="1"/>
  <c r="B73" a="1"/>
  <c r="B73" s="1"/>
  <c r="C73" a="1"/>
  <c r="C73" s="1"/>
  <c r="A74" a="1"/>
  <c r="A74" s="1"/>
  <c r="B74" a="1"/>
  <c r="B74" s="1"/>
  <c r="C74" a="1"/>
  <c r="C74" s="1"/>
  <c r="A75" a="1"/>
  <c r="A75" s="1"/>
  <c r="B75" a="1"/>
  <c r="B75" s="1"/>
  <c r="C75" a="1"/>
  <c r="C75" s="1"/>
  <c r="A76" a="1"/>
  <c r="A76" s="1"/>
  <c r="B76" a="1"/>
  <c r="B76" s="1"/>
  <c r="C76" a="1"/>
  <c r="C76" s="1"/>
  <c r="A77" a="1"/>
  <c r="A77" s="1"/>
  <c r="B77" a="1"/>
  <c r="B77" s="1"/>
  <c r="C77" a="1"/>
  <c r="C77" s="1"/>
  <c r="A78" a="1"/>
  <c r="A78" s="1"/>
  <c r="B78" a="1"/>
  <c r="B78" s="1"/>
  <c r="C78" a="1"/>
  <c r="C78" s="1"/>
  <c r="A79" a="1"/>
  <c r="A79" s="1"/>
  <c r="B79" a="1"/>
  <c r="B79" s="1"/>
  <c r="C79" a="1"/>
  <c r="C79" s="1"/>
  <c r="A80" a="1"/>
  <c r="A80" s="1"/>
  <c r="B80" a="1"/>
  <c r="B80" s="1"/>
  <c r="C80" a="1"/>
  <c r="C80" s="1"/>
  <c r="A81" a="1"/>
  <c r="A81" s="1"/>
  <c r="B81" a="1"/>
  <c r="B81" s="1"/>
  <c r="C81" a="1"/>
  <c r="C81" s="1"/>
  <c r="A82" a="1"/>
  <c r="A82" s="1"/>
  <c r="B82" a="1"/>
  <c r="B82" s="1"/>
  <c r="C82" a="1"/>
  <c r="C82" s="1"/>
  <c r="A83" a="1"/>
  <c r="A83" s="1"/>
  <c r="B83" a="1"/>
  <c r="B83" s="1"/>
  <c r="C83" a="1"/>
  <c r="C83" s="1"/>
  <c r="A84" a="1"/>
  <c r="A84" s="1"/>
  <c r="B84" a="1"/>
  <c r="B84" s="1"/>
  <c r="C84" a="1"/>
  <c r="C84" s="1"/>
  <c r="A85" a="1"/>
  <c r="A85" s="1"/>
  <c r="B85" a="1"/>
  <c r="B85" s="1"/>
  <c r="C85" a="1"/>
  <c r="C85" s="1"/>
  <c r="A86" a="1"/>
  <c r="A86" s="1"/>
  <c r="B86" a="1"/>
  <c r="B86" s="1"/>
  <c r="C86" a="1"/>
  <c r="C86" s="1"/>
  <c r="A87" a="1"/>
  <c r="A87" s="1"/>
  <c r="B87" a="1"/>
  <c r="B87" s="1"/>
  <c r="C87" a="1"/>
  <c r="C87" s="1"/>
  <c r="A88" a="1"/>
  <c r="A88" s="1"/>
  <c r="B88" a="1"/>
  <c r="B88" s="1"/>
  <c r="C88" a="1"/>
  <c r="C88" s="1"/>
  <c r="A89" a="1"/>
  <c r="A89" s="1"/>
  <c r="B89" a="1"/>
  <c r="B89" s="1"/>
  <c r="C89" a="1"/>
  <c r="C89" s="1"/>
  <c r="A90" a="1"/>
  <c r="A90" s="1"/>
  <c r="B90" a="1"/>
  <c r="B90" s="1"/>
  <c r="C90" a="1"/>
  <c r="C90" s="1"/>
  <c r="A91" a="1"/>
  <c r="A91" s="1"/>
  <c r="B91" a="1"/>
  <c r="B91" s="1"/>
  <c r="C91" a="1"/>
  <c r="C91" s="1"/>
  <c r="A92" a="1"/>
  <c r="A92" s="1"/>
  <c r="B92" a="1"/>
  <c r="B92" s="1"/>
  <c r="C92" a="1"/>
  <c r="C92" s="1"/>
  <c r="A93" a="1"/>
  <c r="A93" s="1"/>
  <c r="B93" a="1"/>
  <c r="B93" s="1"/>
  <c r="C93" a="1"/>
  <c r="C93" s="1"/>
  <c r="A94" a="1"/>
  <c r="A94" s="1"/>
  <c r="B94" a="1"/>
  <c r="B94" s="1"/>
  <c r="C94" a="1"/>
  <c r="C94" s="1"/>
  <c r="A95" a="1"/>
  <c r="A95" s="1"/>
  <c r="B95" a="1"/>
  <c r="B95" s="1"/>
  <c r="C95" a="1"/>
  <c r="C95" s="1"/>
  <c r="A96" a="1"/>
  <c r="A96" s="1"/>
  <c r="B96" a="1"/>
  <c r="B96" s="1"/>
  <c r="C96" a="1"/>
  <c r="C96" s="1"/>
  <c r="A97" a="1"/>
  <c r="A97" s="1"/>
  <c r="B97" a="1"/>
  <c r="B97" s="1"/>
  <c r="C97" a="1"/>
  <c r="C97" s="1"/>
  <c r="A98" a="1"/>
  <c r="A98" s="1"/>
  <c r="B98" a="1"/>
  <c r="B98" s="1"/>
  <c r="C98" a="1"/>
  <c r="C98" s="1"/>
  <c r="A99" a="1"/>
  <c r="A99" s="1"/>
  <c r="B99" a="1"/>
  <c r="B99" s="1"/>
  <c r="C99" a="1"/>
  <c r="C99" s="1"/>
  <c r="A100" a="1"/>
  <c r="A100" s="1"/>
  <c r="B100" a="1"/>
  <c r="B100" s="1"/>
  <c r="C100" a="1"/>
  <c r="C100" s="1"/>
  <c r="A101" a="1"/>
  <c r="A101" s="1"/>
  <c r="B101" a="1"/>
  <c r="B101" s="1"/>
  <c r="C101" a="1"/>
  <c r="C101" s="1"/>
  <c r="A102" a="1"/>
  <c r="A102" s="1"/>
  <c r="B102" a="1"/>
  <c r="B102" s="1"/>
  <c r="C102" a="1"/>
  <c r="C102" s="1"/>
  <c r="A103" a="1"/>
  <c r="A103" s="1"/>
  <c r="B103" a="1"/>
  <c r="B103" s="1"/>
  <c r="C103" a="1"/>
  <c r="C103" s="1"/>
  <c r="A104" a="1"/>
  <c r="A104" s="1"/>
  <c r="B104" a="1"/>
  <c r="B104" s="1"/>
  <c r="C104" a="1"/>
  <c r="C104" s="1"/>
  <c r="A105" a="1"/>
  <c r="A105" s="1"/>
  <c r="B105" a="1"/>
  <c r="B105" s="1"/>
  <c r="C105" a="1"/>
  <c r="C105" s="1"/>
  <c r="A106" a="1"/>
  <c r="A106" s="1"/>
  <c r="B106" a="1"/>
  <c r="B106" s="1"/>
  <c r="C106" a="1"/>
  <c r="C106" s="1"/>
  <c r="A107" a="1"/>
  <c r="A107" s="1"/>
  <c r="B107" a="1"/>
  <c r="B107" s="1"/>
  <c r="C107" a="1"/>
  <c r="C107" s="1"/>
  <c r="A108" a="1"/>
  <c r="A108" s="1"/>
  <c r="B108" a="1"/>
  <c r="B108" s="1"/>
  <c r="C108" a="1"/>
  <c r="C108" s="1"/>
  <c r="A109" a="1"/>
  <c r="A109" s="1"/>
  <c r="B109" a="1"/>
  <c r="B109" s="1"/>
  <c r="C109" a="1"/>
  <c r="C109" s="1"/>
  <c r="A110" a="1"/>
  <c r="A110" s="1"/>
  <c r="B110" a="1"/>
  <c r="B110" s="1"/>
  <c r="C110" a="1"/>
  <c r="C110" s="1"/>
  <c r="A111" a="1"/>
  <c r="A111" s="1"/>
  <c r="B111" a="1"/>
  <c r="B111" s="1"/>
  <c r="C111" a="1"/>
  <c r="C111" s="1"/>
  <c r="A112" a="1"/>
  <c r="A112" s="1"/>
  <c r="B112" a="1"/>
  <c r="B112" s="1"/>
  <c r="C112" a="1"/>
  <c r="C112" s="1"/>
  <c r="A113" a="1"/>
  <c r="A113" s="1"/>
  <c r="B113" a="1"/>
  <c r="B113" s="1"/>
  <c r="C113" a="1"/>
  <c r="C113" s="1"/>
  <c r="A114" a="1"/>
  <c r="A114" s="1"/>
  <c r="B114" a="1"/>
  <c r="B114" s="1"/>
  <c r="C114" a="1"/>
  <c r="C114" s="1"/>
  <c r="A115" a="1"/>
  <c r="A115" s="1"/>
  <c r="B115" a="1"/>
  <c r="B115" s="1"/>
  <c r="C115" a="1"/>
  <c r="C115" s="1"/>
  <c r="A116" a="1"/>
  <c r="A116" s="1"/>
  <c r="B116" a="1"/>
  <c r="B116" s="1"/>
  <c r="C116" a="1"/>
  <c r="C116" s="1"/>
  <c r="A117" a="1"/>
  <c r="A117" s="1"/>
  <c r="B117" a="1"/>
  <c r="B117" s="1"/>
  <c r="C117" a="1"/>
  <c r="C117" s="1"/>
  <c r="A118" a="1"/>
  <c r="A118" s="1"/>
  <c r="B118" a="1"/>
  <c r="B118" s="1"/>
  <c r="C118" a="1"/>
  <c r="C118" s="1"/>
  <c r="A119" a="1"/>
  <c r="A119" s="1"/>
  <c r="B119" a="1"/>
  <c r="B119" s="1"/>
  <c r="C119" a="1"/>
  <c r="C119" s="1"/>
  <c r="A120" a="1"/>
  <c r="A120" s="1"/>
  <c r="B120" a="1"/>
  <c r="B120" s="1"/>
  <c r="C120" a="1"/>
  <c r="C120" s="1"/>
  <c r="A121" a="1"/>
  <c r="A121" s="1"/>
  <c r="B121" a="1"/>
  <c r="B121" s="1"/>
  <c r="C121" a="1"/>
  <c r="C121" s="1"/>
  <c r="A122" a="1"/>
  <c r="A122" s="1"/>
  <c r="B122" a="1"/>
  <c r="B122" s="1"/>
  <c r="C122" a="1"/>
  <c r="C122" s="1"/>
  <c r="A123" a="1"/>
  <c r="A123" s="1"/>
  <c r="B123" a="1"/>
  <c r="B123" s="1"/>
  <c r="C123" a="1"/>
  <c r="C123" s="1"/>
  <c r="A124" a="1"/>
  <c r="A124" s="1"/>
  <c r="B124" a="1"/>
  <c r="B124" s="1"/>
  <c r="C124" a="1"/>
  <c r="C124" s="1"/>
  <c r="A125" a="1"/>
  <c r="A125" s="1"/>
  <c r="B125" a="1"/>
  <c r="B125" s="1"/>
  <c r="C125" a="1"/>
  <c r="C125" s="1"/>
  <c r="A126" a="1"/>
  <c r="A126" s="1"/>
  <c r="B126" a="1"/>
  <c r="B126" s="1"/>
  <c r="C126" a="1"/>
  <c r="C126" s="1"/>
  <c r="A127" a="1"/>
  <c r="A127" s="1"/>
  <c r="B127" a="1"/>
  <c r="B127" s="1"/>
  <c r="C127" a="1"/>
  <c r="C127" s="1"/>
  <c r="A128" a="1"/>
  <c r="A128" s="1"/>
  <c r="B128" a="1"/>
  <c r="B128" s="1"/>
  <c r="C128" a="1"/>
  <c r="C128" s="1"/>
  <c r="A129" a="1"/>
  <c r="A129" s="1"/>
  <c r="B129" a="1"/>
  <c r="B129" s="1"/>
  <c r="C129" a="1"/>
  <c r="C129" s="1"/>
  <c r="A130" a="1"/>
  <c r="A130" s="1"/>
  <c r="B130" a="1"/>
  <c r="B130" s="1"/>
  <c r="C130" a="1"/>
  <c r="C130" s="1"/>
  <c r="A131" a="1"/>
  <c r="A131" s="1"/>
  <c r="B131" a="1"/>
  <c r="B131" s="1"/>
  <c r="C131" a="1"/>
  <c r="C131" s="1"/>
  <c r="A132" a="1"/>
  <c r="A132" s="1"/>
  <c r="B132" a="1"/>
  <c r="B132" s="1"/>
  <c r="C132" a="1"/>
  <c r="C132" s="1"/>
  <c r="A133" a="1"/>
  <c r="A133" s="1"/>
  <c r="B133" a="1"/>
  <c r="B133" s="1"/>
  <c r="C133" a="1"/>
  <c r="C133" s="1"/>
  <c r="A134" a="1"/>
  <c r="A134" s="1"/>
  <c r="B134" a="1"/>
  <c r="B134" s="1"/>
  <c r="C134" a="1"/>
  <c r="C134" s="1"/>
  <c r="A135" a="1"/>
  <c r="A135" s="1"/>
  <c r="B135" a="1"/>
  <c r="B135" s="1"/>
  <c r="C135" a="1"/>
  <c r="C135" s="1"/>
  <c r="A136" a="1"/>
  <c r="A136" s="1"/>
  <c r="B136" a="1"/>
  <c r="B136" s="1"/>
  <c r="C136" a="1"/>
  <c r="C136" s="1"/>
  <c r="A137" a="1"/>
  <c r="A137" s="1"/>
  <c r="B137" a="1"/>
  <c r="B137" s="1"/>
  <c r="C137" a="1"/>
  <c r="C137" s="1"/>
  <c r="A138" a="1"/>
  <c r="A138" s="1"/>
  <c r="B138" a="1"/>
  <c r="B138" s="1"/>
  <c r="C138" a="1"/>
  <c r="C138" s="1"/>
  <c r="A139" a="1"/>
  <c r="A139" s="1"/>
  <c r="B139" a="1"/>
  <c r="B139" s="1"/>
  <c r="C139" a="1"/>
  <c r="C139" s="1"/>
  <c r="A140" a="1"/>
  <c r="A140" s="1"/>
  <c r="B140" a="1"/>
  <c r="B140" s="1"/>
  <c r="C140" a="1"/>
  <c r="C140" s="1"/>
  <c r="A141" a="1"/>
  <c r="A141" s="1"/>
  <c r="B141" a="1"/>
  <c r="B141" s="1"/>
  <c r="C141" a="1"/>
  <c r="C141" s="1"/>
  <c r="A142" a="1"/>
  <c r="A142" s="1"/>
  <c r="B142" a="1"/>
  <c r="B142" s="1"/>
  <c r="C142" a="1"/>
  <c r="C142" s="1"/>
  <c r="A143" a="1"/>
  <c r="A143" s="1"/>
  <c r="B143" a="1"/>
  <c r="B143" s="1"/>
  <c r="C143" a="1"/>
  <c r="C143" s="1"/>
  <c r="A144" a="1"/>
  <c r="A144" s="1"/>
  <c r="B144" a="1"/>
  <c r="B144" s="1"/>
  <c r="C144" a="1"/>
  <c r="C144" s="1"/>
  <c r="A145" a="1"/>
  <c r="A145" s="1"/>
  <c r="B145" a="1"/>
  <c r="B145" s="1"/>
  <c r="C145" a="1"/>
  <c r="C145" s="1"/>
  <c r="A146" a="1"/>
  <c r="A146" s="1"/>
  <c r="B146" a="1"/>
  <c r="B146" s="1"/>
  <c r="C146" a="1"/>
  <c r="C146" s="1"/>
  <c r="A147" a="1"/>
  <c r="A147" s="1"/>
  <c r="B147" a="1"/>
  <c r="B147" s="1"/>
  <c r="C147" a="1"/>
  <c r="C147" s="1"/>
  <c r="A148" a="1"/>
  <c r="A148" s="1"/>
  <c r="B148" a="1"/>
  <c r="B148" s="1"/>
  <c r="C148" a="1"/>
  <c r="C148" s="1"/>
  <c r="A149" a="1"/>
  <c r="A149" s="1"/>
  <c r="B149" a="1"/>
  <c r="B149" s="1"/>
  <c r="C149" a="1"/>
  <c r="C149" s="1"/>
  <c r="A150" a="1"/>
  <c r="A150" s="1"/>
  <c r="B150" a="1"/>
  <c r="B150" s="1"/>
  <c r="C150" a="1"/>
  <c r="C150" s="1"/>
  <c r="C3" i="6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2" a="1"/>
  <c r="C2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2" a="1"/>
  <c r="B2" s="1"/>
  <c r="A3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2" a="1"/>
  <c r="A2" s="1"/>
  <c r="A3" i="5" a="1"/>
  <c r="A3" s="1"/>
  <c r="B3" a="1"/>
  <c r="B3" s="1"/>
  <c r="C3" a="1"/>
  <c r="C3" s="1"/>
  <c r="A4" a="1"/>
  <c r="A4" s="1"/>
  <c r="B4" a="1"/>
  <c r="B4" s="1"/>
  <c r="C4" a="1"/>
  <c r="C4" s="1"/>
  <c r="A5" a="1"/>
  <c r="A5" s="1"/>
  <c r="B5" a="1"/>
  <c r="B5" s="1"/>
  <c r="C5" a="1"/>
  <c r="C5" s="1"/>
  <c r="A6" a="1"/>
  <c r="A6" s="1"/>
  <c r="B6" a="1"/>
  <c r="B6" s="1"/>
  <c r="C6" a="1"/>
  <c r="C6" s="1"/>
  <c r="A7" a="1"/>
  <c r="A7" s="1"/>
  <c r="B7" a="1"/>
  <c r="B7" s="1"/>
  <c r="C7" a="1"/>
  <c r="C7" s="1"/>
  <c r="A8" a="1"/>
  <c r="A8" s="1"/>
  <c r="B8" a="1"/>
  <c r="B8" s="1"/>
  <c r="C8" a="1"/>
  <c r="C8" s="1"/>
  <c r="A9" a="1"/>
  <c r="A9" s="1"/>
  <c r="B9" a="1"/>
  <c r="B9" s="1"/>
  <c r="C9" a="1"/>
  <c r="C9" s="1"/>
  <c r="A10" a="1"/>
  <c r="A10" s="1"/>
  <c r="B10" a="1"/>
  <c r="B10" s="1"/>
  <c r="C10" a="1"/>
  <c r="C10" s="1"/>
  <c r="A11" a="1"/>
  <c r="A11" s="1"/>
  <c r="B11" a="1"/>
  <c r="B11" s="1"/>
  <c r="C11" a="1"/>
  <c r="C11" s="1"/>
  <c r="A12" a="1"/>
  <c r="A12" s="1"/>
  <c r="B12" a="1"/>
  <c r="B12" s="1"/>
  <c r="C12" a="1"/>
  <c r="C12" s="1"/>
  <c r="A13" a="1"/>
  <c r="A13" s="1"/>
  <c r="B13" a="1"/>
  <c r="B13" s="1"/>
  <c r="C13" a="1"/>
  <c r="C13" s="1"/>
  <c r="A14" a="1"/>
  <c r="A14" s="1"/>
  <c r="B14" a="1"/>
  <c r="B14" s="1"/>
  <c r="C14" a="1"/>
  <c r="C14" s="1"/>
  <c r="A15" a="1"/>
  <c r="A15" s="1"/>
  <c r="B15" a="1"/>
  <c r="B15" s="1"/>
  <c r="C15" a="1"/>
  <c r="C15" s="1"/>
  <c r="A16" a="1"/>
  <c r="A16" s="1"/>
  <c r="B16" a="1"/>
  <c r="B16" s="1"/>
  <c r="C16" a="1"/>
  <c r="C16" s="1"/>
  <c r="A17" a="1"/>
  <c r="A17" s="1"/>
  <c r="B17" a="1"/>
  <c r="B17" s="1"/>
  <c r="C17" a="1"/>
  <c r="C17" s="1"/>
  <c r="A18" a="1"/>
  <c r="A18" s="1"/>
  <c r="B18" a="1"/>
  <c r="B18" s="1"/>
  <c r="C18" a="1"/>
  <c r="C18" s="1"/>
  <c r="A19" a="1"/>
  <c r="A19" s="1"/>
  <c r="B19" a="1"/>
  <c r="B19" s="1"/>
  <c r="C19" a="1"/>
  <c r="C19" s="1"/>
  <c r="A20" a="1"/>
  <c r="A20" s="1"/>
  <c r="B20" a="1"/>
  <c r="B20" s="1"/>
  <c r="C20" a="1"/>
  <c r="C20" s="1"/>
  <c r="A21" a="1"/>
  <c r="A21" s="1"/>
  <c r="B21" a="1"/>
  <c r="B21" s="1"/>
  <c r="C21" a="1"/>
  <c r="C21" s="1"/>
  <c r="A22" a="1"/>
  <c r="A22" s="1"/>
  <c r="B22" a="1"/>
  <c r="B22" s="1"/>
  <c r="C22" a="1"/>
  <c r="C22" s="1"/>
  <c r="A23" a="1"/>
  <c r="A23" s="1"/>
  <c r="B23" a="1"/>
  <c r="B23" s="1"/>
  <c r="C23" a="1"/>
  <c r="C23" s="1"/>
  <c r="A24" a="1"/>
  <c r="A24" s="1"/>
  <c r="B24" a="1"/>
  <c r="B24" s="1"/>
  <c r="C24" a="1"/>
  <c r="C24" s="1"/>
  <c r="A25" a="1"/>
  <c r="A25" s="1"/>
  <c r="B25" a="1"/>
  <c r="B25" s="1"/>
  <c r="C25" a="1"/>
  <c r="C25" s="1"/>
  <c r="A26" a="1"/>
  <c r="A26" s="1"/>
  <c r="B26" a="1"/>
  <c r="B26" s="1"/>
  <c r="C26" a="1"/>
  <c r="C26" s="1"/>
  <c r="A27" a="1"/>
  <c r="A27" s="1"/>
  <c r="B27" a="1"/>
  <c r="B27" s="1"/>
  <c r="C27" a="1"/>
  <c r="C27" s="1"/>
  <c r="A28" a="1"/>
  <c r="A28" s="1"/>
  <c r="B28" a="1"/>
  <c r="B28" s="1"/>
  <c r="C28" a="1"/>
  <c r="C28" s="1"/>
  <c r="A29" a="1"/>
  <c r="A29" s="1"/>
  <c r="B29" a="1"/>
  <c r="B29" s="1"/>
  <c r="C29" a="1"/>
  <c r="C29" s="1"/>
  <c r="A30" a="1"/>
  <c r="A30" s="1"/>
  <c r="B30" a="1"/>
  <c r="B30" s="1"/>
  <c r="C30" a="1"/>
  <c r="C30" s="1"/>
  <c r="A31" a="1"/>
  <c r="A31" s="1"/>
  <c r="B31" a="1"/>
  <c r="B31" s="1"/>
  <c r="C31" a="1"/>
  <c r="C31" s="1"/>
  <c r="A32" a="1"/>
  <c r="A32" s="1"/>
  <c r="B32" a="1"/>
  <c r="B32" s="1"/>
  <c r="C32" a="1"/>
  <c r="C32" s="1"/>
  <c r="A33" a="1"/>
  <c r="A33" s="1"/>
  <c r="B33" a="1"/>
  <c r="B33" s="1"/>
  <c r="C33" a="1"/>
  <c r="C33" s="1"/>
  <c r="A34" a="1"/>
  <c r="A34" s="1"/>
  <c r="B34" a="1"/>
  <c r="B34" s="1"/>
  <c r="C34" a="1"/>
  <c r="C34" s="1"/>
  <c r="A35" a="1"/>
  <c r="A35" s="1"/>
  <c r="B35" a="1"/>
  <c r="B35" s="1"/>
  <c r="C35" a="1"/>
  <c r="C35" s="1"/>
  <c r="A36" a="1"/>
  <c r="A36" s="1"/>
  <c r="B36" a="1"/>
  <c r="B36" s="1"/>
  <c r="C36" a="1"/>
  <c r="C36" s="1"/>
  <c r="A37" a="1"/>
  <c r="A37" s="1"/>
  <c r="B37" a="1"/>
  <c r="B37" s="1"/>
  <c r="C37" a="1"/>
  <c r="C37" s="1"/>
  <c r="A38" a="1"/>
  <c r="A38" s="1"/>
  <c r="B38" a="1"/>
  <c r="B38" s="1"/>
  <c r="C38" a="1"/>
  <c r="C38" s="1"/>
  <c r="A39" a="1"/>
  <c r="A39" s="1"/>
  <c r="B39" a="1"/>
  <c r="B39" s="1"/>
  <c r="C39" a="1"/>
  <c r="C39" s="1"/>
  <c r="A40" a="1"/>
  <c r="A40" s="1"/>
  <c r="B40" a="1"/>
  <c r="B40" s="1"/>
  <c r="C40" a="1"/>
  <c r="C40" s="1"/>
  <c r="A41" a="1"/>
  <c r="A41" s="1"/>
  <c r="B41" a="1"/>
  <c r="B41" s="1"/>
  <c r="C41" a="1"/>
  <c r="C41" s="1"/>
  <c r="A42" a="1"/>
  <c r="A42" s="1"/>
  <c r="B42" a="1"/>
  <c r="B42" s="1"/>
  <c r="C42" a="1"/>
  <c r="C42" s="1"/>
  <c r="A43" a="1"/>
  <c r="A43" s="1"/>
  <c r="B43" a="1"/>
  <c r="B43" s="1"/>
  <c r="C43" a="1"/>
  <c r="C43" s="1"/>
  <c r="A44" a="1"/>
  <c r="A44" s="1"/>
  <c r="B44" a="1"/>
  <c r="B44" s="1"/>
  <c r="C44" a="1"/>
  <c r="C44" s="1"/>
  <c r="A45" a="1"/>
  <c r="A45" s="1"/>
  <c r="B45" a="1"/>
  <c r="B45" s="1"/>
  <c r="C45" a="1"/>
  <c r="C45" s="1"/>
  <c r="A46" a="1"/>
  <c r="A46" s="1"/>
  <c r="B46" a="1"/>
  <c r="B46" s="1"/>
  <c r="C46" a="1"/>
  <c r="C46" s="1"/>
  <c r="A47" a="1"/>
  <c r="A47" s="1"/>
  <c r="B47" a="1"/>
  <c r="B47" s="1"/>
  <c r="C47" a="1"/>
  <c r="C47" s="1"/>
  <c r="A48" a="1"/>
  <c r="A48" s="1"/>
  <c r="B48" a="1"/>
  <c r="B48" s="1"/>
  <c r="C48" a="1"/>
  <c r="C48" s="1"/>
  <c r="A49" a="1"/>
  <c r="A49" s="1"/>
  <c r="B49" a="1"/>
  <c r="B49" s="1"/>
  <c r="C49" a="1"/>
  <c r="C49" s="1"/>
  <c r="A50" a="1"/>
  <c r="A50" s="1"/>
  <c r="B50" a="1"/>
  <c r="B50" s="1"/>
  <c r="C50" a="1"/>
  <c r="C50" s="1"/>
  <c r="A51" a="1"/>
  <c r="A51" s="1"/>
  <c r="B51" a="1"/>
  <c r="B51" s="1"/>
  <c r="C51" a="1"/>
  <c r="C51" s="1"/>
  <c r="A52" a="1"/>
  <c r="A52" s="1"/>
  <c r="B52" a="1"/>
  <c r="B52" s="1"/>
  <c r="C52" a="1"/>
  <c r="C52" s="1"/>
  <c r="A53" a="1"/>
  <c r="A53" s="1"/>
  <c r="B53" a="1"/>
  <c r="B53" s="1"/>
  <c r="C53" a="1"/>
  <c r="C53" s="1"/>
  <c r="A54" a="1"/>
  <c r="A54" s="1"/>
  <c r="B54" a="1"/>
  <c r="B54" s="1"/>
  <c r="C54" a="1"/>
  <c r="C54" s="1"/>
  <c r="A55" a="1"/>
  <c r="A55" s="1"/>
  <c r="B55" a="1"/>
  <c r="B55" s="1"/>
  <c r="C55" a="1"/>
  <c r="C55" s="1"/>
  <c r="A56" a="1"/>
  <c r="A56" s="1"/>
  <c r="B56" a="1"/>
  <c r="B56" s="1"/>
  <c r="C56" a="1"/>
  <c r="C56" s="1"/>
  <c r="A57" a="1"/>
  <c r="A57" s="1"/>
  <c r="B57" a="1"/>
  <c r="B57" s="1"/>
  <c r="C57" a="1"/>
  <c r="C57" s="1"/>
  <c r="A58" a="1"/>
  <c r="A58" s="1"/>
  <c r="B58" a="1"/>
  <c r="B58" s="1"/>
  <c r="C58" a="1"/>
  <c r="C58" s="1"/>
  <c r="A59" a="1"/>
  <c r="A59" s="1"/>
  <c r="B59" a="1"/>
  <c r="B59" s="1"/>
  <c r="C59" a="1"/>
  <c r="C59" s="1"/>
  <c r="A60" a="1"/>
  <c r="A60" s="1"/>
  <c r="B60" a="1"/>
  <c r="B60" s="1"/>
  <c r="C60" a="1"/>
  <c r="C60" s="1"/>
  <c r="A61" a="1"/>
  <c r="A61" s="1"/>
  <c r="B61" a="1"/>
  <c r="B61" s="1"/>
  <c r="C61" a="1"/>
  <c r="C61" s="1"/>
  <c r="A62" a="1"/>
  <c r="A62" s="1"/>
  <c r="B62" a="1"/>
  <c r="B62" s="1"/>
  <c r="C62" a="1"/>
  <c r="C62" s="1"/>
  <c r="A63" a="1"/>
  <c r="A63" s="1"/>
  <c r="B63" a="1"/>
  <c r="B63" s="1"/>
  <c r="C63" a="1"/>
  <c r="C63" s="1"/>
  <c r="A64" a="1"/>
  <c r="A64" s="1"/>
  <c r="B64" a="1"/>
  <c r="B64" s="1"/>
  <c r="C64" a="1"/>
  <c r="C64" s="1"/>
  <c r="A65" a="1"/>
  <c r="A65" s="1"/>
  <c r="B65" a="1"/>
  <c r="B65" s="1"/>
  <c r="C65" a="1"/>
  <c r="C65" s="1"/>
  <c r="A66" a="1"/>
  <c r="A66" s="1"/>
  <c r="B66" a="1"/>
  <c r="B66" s="1"/>
  <c r="C66" a="1"/>
  <c r="C66" s="1"/>
  <c r="A67" a="1"/>
  <c r="A67" s="1"/>
  <c r="B67" a="1"/>
  <c r="B67" s="1"/>
  <c r="C67" a="1"/>
  <c r="C67" s="1"/>
  <c r="A68" a="1"/>
  <c r="A68" s="1"/>
  <c r="B68" a="1"/>
  <c r="B68" s="1"/>
  <c r="C68" a="1"/>
  <c r="C68" s="1"/>
  <c r="A69" a="1"/>
  <c r="A69" s="1"/>
  <c r="B69" a="1"/>
  <c r="B69" s="1"/>
  <c r="C69" a="1"/>
  <c r="C69" s="1"/>
  <c r="A70" a="1"/>
  <c r="A70" s="1"/>
  <c r="B70" a="1"/>
  <c r="B70" s="1"/>
  <c r="C70" a="1"/>
  <c r="C70" s="1"/>
  <c r="A71" a="1"/>
  <c r="A71" s="1"/>
  <c r="B71" a="1"/>
  <c r="B71" s="1"/>
  <c r="C71" a="1"/>
  <c r="C71" s="1"/>
  <c r="A72" a="1"/>
  <c r="A72" s="1"/>
  <c r="B72" a="1"/>
  <c r="B72" s="1"/>
  <c r="C72" a="1"/>
  <c r="C72" s="1"/>
  <c r="A73" a="1"/>
  <c r="A73" s="1"/>
  <c r="B73" a="1"/>
  <c r="B73" s="1"/>
  <c r="C73" a="1"/>
  <c r="C73" s="1"/>
  <c r="A74" a="1"/>
  <c r="A74" s="1"/>
  <c r="B74" a="1"/>
  <c r="B74" s="1"/>
  <c r="C74" a="1"/>
  <c r="C74" s="1"/>
  <c r="A75" a="1"/>
  <c r="A75" s="1"/>
  <c r="B75" a="1"/>
  <c r="B75" s="1"/>
  <c r="C75" a="1"/>
  <c r="C75" s="1"/>
  <c r="A76" a="1"/>
  <c r="A76" s="1"/>
  <c r="B76" a="1"/>
  <c r="B76" s="1"/>
  <c r="C76" a="1"/>
  <c r="C76" s="1"/>
  <c r="C2" a="1"/>
  <c r="C2" s="1"/>
  <c r="B2" a="1"/>
  <c r="B2" s="1"/>
  <c r="A2" a="1"/>
  <c r="A2" s="1"/>
  <c r="T3"/>
  <c r="U3"/>
  <c r="V3"/>
  <c r="W3"/>
  <c r="X3"/>
  <c r="Y3"/>
  <c r="Z3"/>
  <c r="AA3"/>
  <c r="T4"/>
  <c r="U4"/>
  <c r="V4"/>
  <c r="W4"/>
  <c r="X4"/>
  <c r="Y4"/>
  <c r="Z4"/>
  <c r="AA4"/>
  <c r="T5"/>
  <c r="U5"/>
  <c r="V5"/>
  <c r="W5"/>
  <c r="X5"/>
  <c r="Y5"/>
  <c r="Z5"/>
  <c r="AA5"/>
  <c r="T6"/>
  <c r="U6"/>
  <c r="V6"/>
  <c r="W6"/>
  <c r="X6"/>
  <c r="Y6"/>
  <c r="Z6"/>
  <c r="AA6"/>
  <c r="T7"/>
  <c r="U7"/>
  <c r="V7"/>
  <c r="W7"/>
  <c r="X7"/>
  <c r="Y7"/>
  <c r="Z7"/>
  <c r="AA7"/>
  <c r="T8"/>
  <c r="U8"/>
  <c r="V8"/>
  <c r="W8"/>
  <c r="X8"/>
  <c r="Y8"/>
  <c r="Z8"/>
  <c r="AA8"/>
  <c r="T9"/>
  <c r="U9"/>
  <c r="V9"/>
  <c r="W9"/>
  <c r="X9"/>
  <c r="Y9"/>
  <c r="Z9"/>
  <c r="AA9"/>
  <c r="T10"/>
  <c r="U10"/>
  <c r="V10"/>
  <c r="W10"/>
  <c r="X10"/>
  <c r="Y10"/>
  <c r="Z10"/>
  <c r="AA10"/>
  <c r="T11"/>
  <c r="U11"/>
  <c r="V11"/>
  <c r="W11"/>
  <c r="X11"/>
  <c r="Y11"/>
  <c r="Z11"/>
  <c r="AA11"/>
  <c r="T12"/>
  <c r="U12"/>
  <c r="V12"/>
  <c r="W12"/>
  <c r="X12"/>
  <c r="Y12"/>
  <c r="Z12"/>
  <c r="AA12"/>
  <c r="T13"/>
  <c r="U13"/>
  <c r="V13"/>
  <c r="W13"/>
  <c r="X13"/>
  <c r="Y13"/>
  <c r="Z13"/>
  <c r="AA13"/>
  <c r="T14"/>
  <c r="U14"/>
  <c r="V14"/>
  <c r="W14"/>
  <c r="X14"/>
  <c r="Y14"/>
  <c r="Z14"/>
  <c r="AA14"/>
  <c r="T15"/>
  <c r="U15"/>
  <c r="V15"/>
  <c r="W15"/>
  <c r="X15"/>
  <c r="Y15"/>
  <c r="Z15"/>
  <c r="AA15"/>
  <c r="T16"/>
  <c r="U16"/>
  <c r="V16"/>
  <c r="W16"/>
  <c r="X16"/>
  <c r="Y16"/>
  <c r="Z16"/>
  <c r="AA16"/>
  <c r="T17"/>
  <c r="U17"/>
  <c r="V17"/>
  <c r="W17"/>
  <c r="X17"/>
  <c r="Y17"/>
  <c r="Z17"/>
  <c r="AA17"/>
  <c r="T18"/>
  <c r="U18"/>
  <c r="V18"/>
  <c r="W18"/>
  <c r="X18"/>
  <c r="Y18"/>
  <c r="Z18"/>
  <c r="AA18"/>
  <c r="T19"/>
  <c r="U19"/>
  <c r="V19"/>
  <c r="W19"/>
  <c r="X19"/>
  <c r="Y19"/>
  <c r="Z19"/>
  <c r="AA19"/>
  <c r="T20"/>
  <c r="U20"/>
  <c r="V20"/>
  <c r="W20"/>
  <c r="X20"/>
  <c r="Y20"/>
  <c r="Z20"/>
  <c r="AA20"/>
  <c r="T21"/>
  <c r="U21"/>
  <c r="V21"/>
  <c r="W21"/>
  <c r="X21"/>
  <c r="Y21"/>
  <c r="Z21"/>
  <c r="AA21"/>
  <c r="T22"/>
  <c r="U22"/>
  <c r="V22"/>
  <c r="W22"/>
  <c r="X22"/>
  <c r="Y22"/>
  <c r="Z22"/>
  <c r="AA22"/>
  <c r="T23"/>
  <c r="U23"/>
  <c r="V23"/>
  <c r="W23"/>
  <c r="X23"/>
  <c r="Y23"/>
  <c r="Z23"/>
  <c r="AA23"/>
  <c r="T24"/>
  <c r="U24"/>
  <c r="V24"/>
  <c r="W24"/>
  <c r="X24"/>
  <c r="Y24"/>
  <c r="Z24"/>
  <c r="AA24"/>
  <c r="T25"/>
  <c r="U25"/>
  <c r="V25"/>
  <c r="W25"/>
  <c r="X25"/>
  <c r="Y25"/>
  <c r="Z25"/>
  <c r="AA25"/>
  <c r="T26"/>
  <c r="U26"/>
  <c r="V26"/>
  <c r="W26"/>
  <c r="X26"/>
  <c r="Y26"/>
  <c r="Z26"/>
  <c r="AA26"/>
  <c r="T27"/>
  <c r="U27"/>
  <c r="V27"/>
  <c r="W27"/>
  <c r="X27"/>
  <c r="Y27"/>
  <c r="Z27"/>
  <c r="AA27"/>
  <c r="T28"/>
  <c r="U28"/>
  <c r="V28"/>
  <c r="W28"/>
  <c r="X28"/>
  <c r="Y28"/>
  <c r="Z28"/>
  <c r="AA28"/>
  <c r="T29"/>
  <c r="U29"/>
  <c r="V29"/>
  <c r="W29"/>
  <c r="X29"/>
  <c r="Y29"/>
  <c r="Z29"/>
  <c r="AA29"/>
  <c r="T30"/>
  <c r="U30"/>
  <c r="V30"/>
  <c r="W30"/>
  <c r="X30"/>
  <c r="Y30"/>
  <c r="Z30"/>
  <c r="AA30"/>
  <c r="T31"/>
  <c r="U31"/>
  <c r="V31"/>
  <c r="W31"/>
  <c r="X31"/>
  <c r="Y31"/>
  <c r="Z31"/>
  <c r="AA31"/>
  <c r="T32"/>
  <c r="U32"/>
  <c r="V32"/>
  <c r="W32"/>
  <c r="X32"/>
  <c r="Y32"/>
  <c r="Z32"/>
  <c r="AA32"/>
  <c r="T33"/>
  <c r="U33"/>
  <c r="V33"/>
  <c r="W33"/>
  <c r="X33"/>
  <c r="Y33"/>
  <c r="Z33"/>
  <c r="AA33"/>
  <c r="T34"/>
  <c r="U34"/>
  <c r="V34"/>
  <c r="W34"/>
  <c r="X34"/>
  <c r="Y34"/>
  <c r="Z34"/>
  <c r="AA34"/>
  <c r="T35"/>
  <c r="U35"/>
  <c r="V35"/>
  <c r="W35"/>
  <c r="X35"/>
  <c r="Y35"/>
  <c r="Z35"/>
  <c r="AA35"/>
  <c r="T36"/>
  <c r="U36"/>
  <c r="V36"/>
  <c r="W36"/>
  <c r="X36"/>
  <c r="Y36"/>
  <c r="Z36"/>
  <c r="AA36"/>
  <c r="T37"/>
  <c r="U37"/>
  <c r="V37"/>
  <c r="W37"/>
  <c r="X37"/>
  <c r="Y37"/>
  <c r="Z37"/>
  <c r="AA37"/>
  <c r="T38"/>
  <c r="U38"/>
  <c r="V38"/>
  <c r="W38"/>
  <c r="X38"/>
  <c r="Y38"/>
  <c r="Z38"/>
  <c r="AA38"/>
  <c r="T39"/>
  <c r="U39"/>
  <c r="V39"/>
  <c r="W39"/>
  <c r="X39"/>
  <c r="Y39"/>
  <c r="Z39"/>
  <c r="AA39"/>
  <c r="T40"/>
  <c r="U40"/>
  <c r="V40"/>
  <c r="W40"/>
  <c r="X40"/>
  <c r="Y40"/>
  <c r="Z40"/>
  <c r="AA40"/>
  <c r="T41"/>
  <c r="U41"/>
  <c r="V41"/>
  <c r="W41"/>
  <c r="X41"/>
  <c r="Y41"/>
  <c r="Z41"/>
  <c r="AA41"/>
  <c r="T42"/>
  <c r="U42"/>
  <c r="V42"/>
  <c r="W42"/>
  <c r="X42"/>
  <c r="Y42"/>
  <c r="Z42"/>
  <c r="AA42"/>
  <c r="T43"/>
  <c r="U43"/>
  <c r="V43"/>
  <c r="W43"/>
  <c r="X43"/>
  <c r="Y43"/>
  <c r="Z43"/>
  <c r="AA43"/>
  <c r="T44"/>
  <c r="U44"/>
  <c r="V44"/>
  <c r="W44"/>
  <c r="X44"/>
  <c r="Y44"/>
  <c r="Z44"/>
  <c r="AA44"/>
  <c r="T45"/>
  <c r="U45"/>
  <c r="V45"/>
  <c r="W45"/>
  <c r="X45"/>
  <c r="Y45"/>
  <c r="Z45"/>
  <c r="AA45"/>
  <c r="T46"/>
  <c r="U46"/>
  <c r="V46"/>
  <c r="W46"/>
  <c r="X46"/>
  <c r="Y46"/>
  <c r="Z46"/>
  <c r="AA46"/>
  <c r="T47"/>
  <c r="U47"/>
  <c r="V47"/>
  <c r="W47"/>
  <c r="X47"/>
  <c r="Y47"/>
  <c r="Z47"/>
  <c r="AA47"/>
  <c r="T48"/>
  <c r="U48"/>
  <c r="V48"/>
  <c r="W48"/>
  <c r="X48"/>
  <c r="Y48"/>
  <c r="Z48"/>
  <c r="AA48"/>
  <c r="T49"/>
  <c r="U49"/>
  <c r="V49"/>
  <c r="W49"/>
  <c r="X49"/>
  <c r="Y49"/>
  <c r="Z49"/>
  <c r="AA49"/>
  <c r="T50"/>
  <c r="U50"/>
  <c r="V50"/>
  <c r="W50"/>
  <c r="X50"/>
  <c r="Y50"/>
  <c r="Z50"/>
  <c r="AA50"/>
  <c r="T51"/>
  <c r="U51"/>
  <c r="V51"/>
  <c r="W51"/>
  <c r="X51"/>
  <c r="Y51"/>
  <c r="Z51"/>
  <c r="AA51"/>
  <c r="T52"/>
  <c r="U52"/>
  <c r="V52"/>
  <c r="W52"/>
  <c r="X52"/>
  <c r="Y52"/>
  <c r="Z52"/>
  <c r="AA52"/>
  <c r="T53"/>
  <c r="U53"/>
  <c r="V53"/>
  <c r="W53"/>
  <c r="X53"/>
  <c r="Y53"/>
  <c r="Z53"/>
  <c r="AA53"/>
  <c r="T54"/>
  <c r="U54"/>
  <c r="V54"/>
  <c r="W54"/>
  <c r="X54"/>
  <c r="Y54"/>
  <c r="Z54"/>
  <c r="AA54"/>
  <c r="T55"/>
  <c r="U55"/>
  <c r="V55"/>
  <c r="W55"/>
  <c r="X55"/>
  <c r="Y55"/>
  <c r="Z55"/>
  <c r="AA55"/>
  <c r="T56"/>
  <c r="U56"/>
  <c r="V56"/>
  <c r="W56"/>
  <c r="X56"/>
  <c r="Y56"/>
  <c r="Z56"/>
  <c r="AA56"/>
  <c r="T57"/>
  <c r="U57"/>
  <c r="V57"/>
  <c r="W57"/>
  <c r="X57"/>
  <c r="Y57"/>
  <c r="Z57"/>
  <c r="AA57"/>
  <c r="T58"/>
  <c r="U58"/>
  <c r="V58"/>
  <c r="W58"/>
  <c r="X58"/>
  <c r="Y58"/>
  <c r="Z58"/>
  <c r="AA58"/>
  <c r="T59"/>
  <c r="U59"/>
  <c r="V59"/>
  <c r="W59"/>
  <c r="X59"/>
  <c r="Y59"/>
  <c r="Z59"/>
  <c r="AA59"/>
  <c r="T60"/>
  <c r="U60"/>
  <c r="V60"/>
  <c r="W60"/>
  <c r="X60"/>
  <c r="Y60"/>
  <c r="Z60"/>
  <c r="AA60"/>
  <c r="T61"/>
  <c r="U61"/>
  <c r="V61"/>
  <c r="W61"/>
  <c r="X61"/>
  <c r="Y61"/>
  <c r="Z61"/>
  <c r="AA61"/>
  <c r="T62"/>
  <c r="U62"/>
  <c r="V62"/>
  <c r="W62"/>
  <c r="X62"/>
  <c r="Y62"/>
  <c r="Z62"/>
  <c r="AA62"/>
  <c r="T63"/>
  <c r="U63"/>
  <c r="V63"/>
  <c r="W63"/>
  <c r="X63"/>
  <c r="Y63"/>
  <c r="Z63"/>
  <c r="AA63"/>
  <c r="T64"/>
  <c r="U64"/>
  <c r="V64"/>
  <c r="W64"/>
  <c r="X64"/>
  <c r="Y64"/>
  <c r="Z64"/>
  <c r="AA64"/>
  <c r="T65"/>
  <c r="U65"/>
  <c r="V65"/>
  <c r="W65"/>
  <c r="X65"/>
  <c r="Y65"/>
  <c r="Z65"/>
  <c r="AA65"/>
  <c r="T66"/>
  <c r="U66"/>
  <c r="V66"/>
  <c r="W66"/>
  <c r="X66"/>
  <c r="Y66"/>
  <c r="Z66"/>
  <c r="AA66"/>
  <c r="T67"/>
  <c r="U67"/>
  <c r="V67"/>
  <c r="W67"/>
  <c r="X67"/>
  <c r="Y67"/>
  <c r="Z67"/>
  <c r="AA67"/>
  <c r="T68"/>
  <c r="U68"/>
  <c r="V68"/>
  <c r="W68"/>
  <c r="X68"/>
  <c r="Y68"/>
  <c r="Z68"/>
  <c r="AA68"/>
  <c r="T69"/>
  <c r="U69"/>
  <c r="V69"/>
  <c r="W69"/>
  <c r="X69"/>
  <c r="Y69"/>
  <c r="Z69"/>
  <c r="AA69"/>
  <c r="T70"/>
  <c r="U70"/>
  <c r="V70"/>
  <c r="W70"/>
  <c r="X70"/>
  <c r="Y70"/>
  <c r="Z70"/>
  <c r="AA70"/>
  <c r="T71"/>
  <c r="U71"/>
  <c r="V71"/>
  <c r="W71"/>
  <c r="X71"/>
  <c r="Y71"/>
  <c r="Z71"/>
  <c r="AA71"/>
  <c r="T72"/>
  <c r="U72"/>
  <c r="V72"/>
  <c r="W72"/>
  <c r="X72"/>
  <c r="Y72"/>
  <c r="Z72"/>
  <c r="AA72"/>
  <c r="T73"/>
  <c r="U73"/>
  <c r="V73"/>
  <c r="W73"/>
  <c r="X73"/>
  <c r="Y73"/>
  <c r="Z73"/>
  <c r="AA73"/>
  <c r="T74"/>
  <c r="U74"/>
  <c r="V74"/>
  <c r="W74"/>
  <c r="X74"/>
  <c r="Y74"/>
  <c r="Z74"/>
  <c r="AA74"/>
  <c r="T75"/>
  <c r="U75"/>
  <c r="V75"/>
  <c r="W75"/>
  <c r="X75"/>
  <c r="Y75"/>
  <c r="Z75"/>
  <c r="AA75"/>
  <c r="T76"/>
  <c r="U76"/>
  <c r="V76"/>
  <c r="W76"/>
  <c r="X76"/>
  <c r="Y76"/>
  <c r="Z76"/>
  <c r="AA76"/>
  <c r="T77"/>
  <c r="U77"/>
  <c r="V77"/>
  <c r="W77"/>
  <c r="X77"/>
  <c r="Y77"/>
  <c r="Z77"/>
  <c r="AA77"/>
  <c r="T78"/>
  <c r="U78"/>
  <c r="V78"/>
  <c r="W78"/>
  <c r="X78"/>
  <c r="Y78"/>
  <c r="Z78"/>
  <c r="AA78"/>
  <c r="T79"/>
  <c r="U79"/>
  <c r="V79"/>
  <c r="W79"/>
  <c r="X79"/>
  <c r="Y79"/>
  <c r="Z79"/>
  <c r="AA79"/>
  <c r="T80"/>
  <c r="U80"/>
  <c r="V80"/>
  <c r="W80"/>
  <c r="X80"/>
  <c r="Y80"/>
  <c r="Z80"/>
  <c r="AA80"/>
  <c r="T81"/>
  <c r="U81"/>
  <c r="V81"/>
  <c r="W81"/>
  <c r="X81"/>
  <c r="Y81"/>
  <c r="Z81"/>
  <c r="AA81"/>
  <c r="T82"/>
  <c r="U82"/>
  <c r="V82"/>
  <c r="W82"/>
  <c r="X82"/>
  <c r="Y82"/>
  <c r="Z82"/>
  <c r="AA82"/>
  <c r="T83"/>
  <c r="U83"/>
  <c r="V83"/>
  <c r="W83"/>
  <c r="X83"/>
  <c r="Y83"/>
  <c r="Z83"/>
  <c r="AA83"/>
  <c r="T84"/>
  <c r="U84"/>
  <c r="V84"/>
  <c r="W84"/>
  <c r="X84"/>
  <c r="Y84"/>
  <c r="Z84"/>
  <c r="AA84"/>
  <c r="T85"/>
  <c r="U85"/>
  <c r="V85"/>
  <c r="W85"/>
  <c r="X85"/>
  <c r="Y85"/>
  <c r="Z85"/>
  <c r="AA85"/>
  <c r="T86"/>
  <c r="U86"/>
  <c r="V86"/>
  <c r="W86"/>
  <c r="X86"/>
  <c r="Y86"/>
  <c r="Z86"/>
  <c r="AA86"/>
  <c r="T87"/>
  <c r="U87"/>
  <c r="V87"/>
  <c r="W87"/>
  <c r="X87"/>
  <c r="Y87"/>
  <c r="Z87"/>
  <c r="AA87"/>
  <c r="T88"/>
  <c r="U88"/>
  <c r="V88"/>
  <c r="W88"/>
  <c r="X88"/>
  <c r="Y88"/>
  <c r="Z88"/>
  <c r="AA88"/>
  <c r="T89"/>
  <c r="U89"/>
  <c r="V89"/>
  <c r="W89"/>
  <c r="X89"/>
  <c r="Y89"/>
  <c r="Z89"/>
  <c r="AA89"/>
  <c r="T90"/>
  <c r="U90"/>
  <c r="V90"/>
  <c r="W90"/>
  <c r="X90"/>
  <c r="Y90"/>
  <c r="Z90"/>
  <c r="AA90"/>
  <c r="T91"/>
  <c r="U91"/>
  <c r="V91"/>
  <c r="W91"/>
  <c r="X91"/>
  <c r="Y91"/>
  <c r="Z91"/>
  <c r="AA91"/>
  <c r="T92"/>
  <c r="U92"/>
  <c r="V92"/>
  <c r="W92"/>
  <c r="X92"/>
  <c r="Y92"/>
  <c r="Z92"/>
  <c r="AA92"/>
  <c r="T93"/>
  <c r="U93"/>
  <c r="V93"/>
  <c r="W93"/>
  <c r="X93"/>
  <c r="Y93"/>
  <c r="Z93"/>
  <c r="AA93"/>
  <c r="T94"/>
  <c r="U94"/>
  <c r="V94"/>
  <c r="W94"/>
  <c r="X94"/>
  <c r="Y94"/>
  <c r="Z94"/>
  <c r="AA94"/>
  <c r="T95"/>
  <c r="U95"/>
  <c r="V95"/>
  <c r="W95"/>
  <c r="X95"/>
  <c r="Y95"/>
  <c r="Z95"/>
  <c r="AA95"/>
  <c r="T96"/>
  <c r="U96"/>
  <c r="V96"/>
  <c r="W96"/>
  <c r="X96"/>
  <c r="Y96"/>
  <c r="Z96"/>
  <c r="AA96"/>
  <c r="T97"/>
  <c r="U97"/>
  <c r="V97"/>
  <c r="W97"/>
  <c r="X97"/>
  <c r="Y97"/>
  <c r="Z97"/>
  <c r="AA97"/>
  <c r="T98"/>
  <c r="U98"/>
  <c r="V98"/>
  <c r="W98"/>
  <c r="X98"/>
  <c r="Y98"/>
  <c r="Z98"/>
  <c r="AA98"/>
  <c r="T99"/>
  <c r="U99"/>
  <c r="V99"/>
  <c r="W99"/>
  <c r="X99"/>
  <c r="Y99"/>
  <c r="Z99"/>
  <c r="AA99"/>
  <c r="T100"/>
  <c r="U100"/>
  <c r="V100"/>
  <c r="W100"/>
  <c r="X100"/>
  <c r="Y100"/>
  <c r="Z100"/>
  <c r="AA100"/>
  <c r="T101"/>
  <c r="U101"/>
  <c r="V101"/>
  <c r="W101"/>
  <c r="X101"/>
  <c r="Y101"/>
  <c r="Z101"/>
  <c r="AA101"/>
  <c r="T102"/>
  <c r="U102"/>
  <c r="V102"/>
  <c r="W102"/>
  <c r="X102"/>
  <c r="Y102"/>
  <c r="Z102"/>
  <c r="AA102"/>
  <c r="T103"/>
  <c r="U103"/>
  <c r="V103"/>
  <c r="W103"/>
  <c r="X103"/>
  <c r="Y103"/>
  <c r="Z103"/>
  <c r="AA103"/>
  <c r="T104"/>
  <c r="U104"/>
  <c r="V104"/>
  <c r="W104"/>
  <c r="X104"/>
  <c r="Y104"/>
  <c r="Z104"/>
  <c r="AA104"/>
  <c r="T105"/>
  <c r="U105"/>
  <c r="V105"/>
  <c r="W105"/>
  <c r="X105"/>
  <c r="Y105"/>
  <c r="Z105"/>
  <c r="AA105"/>
  <c r="T106"/>
  <c r="U106"/>
  <c r="V106"/>
  <c r="W106"/>
  <c r="X106"/>
  <c r="Y106"/>
  <c r="Z106"/>
  <c r="AA106"/>
  <c r="T107"/>
  <c r="U107"/>
  <c r="V107"/>
  <c r="W107"/>
  <c r="X107"/>
  <c r="Y107"/>
  <c r="Z107"/>
  <c r="AA107"/>
  <c r="T108"/>
  <c r="U108"/>
  <c r="V108"/>
  <c r="W108"/>
  <c r="X108"/>
  <c r="Y108"/>
  <c r="Z108"/>
  <c r="AA108"/>
  <c r="T109"/>
  <c r="U109"/>
  <c r="V109"/>
  <c r="W109"/>
  <c r="X109"/>
  <c r="Y109"/>
  <c r="Z109"/>
  <c r="AA109"/>
  <c r="T110"/>
  <c r="U110"/>
  <c r="V110"/>
  <c r="W110"/>
  <c r="X110"/>
  <c r="Y110"/>
  <c r="Z110"/>
  <c r="AA110"/>
  <c r="T111"/>
  <c r="U111"/>
  <c r="V111"/>
  <c r="W111"/>
  <c r="X111"/>
  <c r="Y111"/>
  <c r="Z111"/>
  <c r="AA111"/>
  <c r="T112"/>
  <c r="U112"/>
  <c r="V112"/>
  <c r="W112"/>
  <c r="X112"/>
  <c r="Y112"/>
  <c r="Z112"/>
  <c r="AA112"/>
  <c r="T113"/>
  <c r="U113"/>
  <c r="V113"/>
  <c r="W113"/>
  <c r="X113"/>
  <c r="Y113"/>
  <c r="Z113"/>
  <c r="AA113"/>
  <c r="T114"/>
  <c r="U114"/>
  <c r="V114"/>
  <c r="W114"/>
  <c r="X114"/>
  <c r="Y114"/>
  <c r="Z114"/>
  <c r="AA114"/>
  <c r="T115"/>
  <c r="U115"/>
  <c r="V115"/>
  <c r="W115"/>
  <c r="X115"/>
  <c r="Y115"/>
  <c r="Z115"/>
  <c r="AA115"/>
  <c r="T116"/>
  <c r="U116"/>
  <c r="V116"/>
  <c r="W116"/>
  <c r="X116"/>
  <c r="Y116"/>
  <c r="Z116"/>
  <c r="AA116"/>
  <c r="T117"/>
  <c r="U117"/>
  <c r="V117"/>
  <c r="W117"/>
  <c r="X117"/>
  <c r="Y117"/>
  <c r="Z117"/>
  <c r="AA117"/>
  <c r="T118"/>
  <c r="U118"/>
  <c r="V118"/>
  <c r="W118"/>
  <c r="X118"/>
  <c r="Y118"/>
  <c r="Z118"/>
  <c r="AA118"/>
  <c r="T119"/>
  <c r="U119"/>
  <c r="V119"/>
  <c r="W119"/>
  <c r="X119"/>
  <c r="Y119"/>
  <c r="Z119"/>
  <c r="AA119"/>
  <c r="T120"/>
  <c r="U120"/>
  <c r="V120"/>
  <c r="W120"/>
  <c r="X120"/>
  <c r="Y120"/>
  <c r="Z120"/>
  <c r="AA120"/>
  <c r="T121"/>
  <c r="U121"/>
  <c r="V121"/>
  <c r="W121"/>
  <c r="X121"/>
  <c r="Y121"/>
  <c r="Z121"/>
  <c r="AA121"/>
  <c r="T122"/>
  <c r="U122"/>
  <c r="V122"/>
  <c r="W122"/>
  <c r="X122"/>
  <c r="Y122"/>
  <c r="Z122"/>
  <c r="AA122"/>
  <c r="T123"/>
  <c r="U123"/>
  <c r="V123"/>
  <c r="W123"/>
  <c r="X123"/>
  <c r="Y123"/>
  <c r="Z123"/>
  <c r="AA123"/>
  <c r="T124"/>
  <c r="U124"/>
  <c r="V124"/>
  <c r="W124"/>
  <c r="X124"/>
  <c r="Y124"/>
  <c r="Z124"/>
  <c r="AA124"/>
  <c r="T125"/>
  <c r="U125"/>
  <c r="V125"/>
  <c r="W125"/>
  <c r="X125"/>
  <c r="Y125"/>
  <c r="Z125"/>
  <c r="AA125"/>
  <c r="T126"/>
  <c r="U126"/>
  <c r="V126"/>
  <c r="W126"/>
  <c r="X126"/>
  <c r="Y126"/>
  <c r="Z126"/>
  <c r="AA126"/>
  <c r="T127"/>
  <c r="U127"/>
  <c r="V127"/>
  <c r="W127"/>
  <c r="X127"/>
  <c r="Y127"/>
  <c r="Z127"/>
  <c r="AA127"/>
  <c r="T128"/>
  <c r="U128"/>
  <c r="V128"/>
  <c r="W128"/>
  <c r="X128"/>
  <c r="Y128"/>
  <c r="Z128"/>
  <c r="AA128"/>
  <c r="T129"/>
  <c r="U129"/>
  <c r="V129"/>
  <c r="W129"/>
  <c r="X129"/>
  <c r="Y129"/>
  <c r="Z129"/>
  <c r="AA129"/>
  <c r="T130"/>
  <c r="U130"/>
  <c r="V130"/>
  <c r="W130"/>
  <c r="X130"/>
  <c r="Y130"/>
  <c r="Z130"/>
  <c r="AA130"/>
  <c r="T131"/>
  <c r="U131"/>
  <c r="V131"/>
  <c r="W131"/>
  <c r="X131"/>
  <c r="Y131"/>
  <c r="Z131"/>
  <c r="AA131"/>
  <c r="T132"/>
  <c r="U132"/>
  <c r="V132"/>
  <c r="W132"/>
  <c r="X132"/>
  <c r="Y132"/>
  <c r="Z132"/>
  <c r="AA132"/>
  <c r="T133"/>
  <c r="U133"/>
  <c r="V133"/>
  <c r="W133"/>
  <c r="X133"/>
  <c r="Y133"/>
  <c r="Z133"/>
  <c r="AA133"/>
  <c r="T134"/>
  <c r="U134"/>
  <c r="V134"/>
  <c r="W134"/>
  <c r="X134"/>
  <c r="Y134"/>
  <c r="Z134"/>
  <c r="AA134"/>
  <c r="T135"/>
  <c r="U135"/>
  <c r="V135"/>
  <c r="W135"/>
  <c r="X135"/>
  <c r="Y135"/>
  <c r="Z135"/>
  <c r="AA135"/>
  <c r="T136"/>
  <c r="U136"/>
  <c r="V136"/>
  <c r="W136"/>
  <c r="X136"/>
  <c r="Y136"/>
  <c r="Z136"/>
  <c r="AA136"/>
  <c r="T137"/>
  <c r="U137"/>
  <c r="V137"/>
  <c r="W137"/>
  <c r="X137"/>
  <c r="Y137"/>
  <c r="Z137"/>
  <c r="AA137"/>
  <c r="T138"/>
  <c r="U138"/>
  <c r="V138"/>
  <c r="W138"/>
  <c r="X138"/>
  <c r="Y138"/>
  <c r="Z138"/>
  <c r="AA138"/>
  <c r="T139"/>
  <c r="U139"/>
  <c r="V139"/>
  <c r="W139"/>
  <c r="X139"/>
  <c r="Y139"/>
  <c r="Z139"/>
  <c r="AA139"/>
  <c r="T140"/>
  <c r="U140"/>
  <c r="V140"/>
  <c r="W140"/>
  <c r="X140"/>
  <c r="Y140"/>
  <c r="Z140"/>
  <c r="AA140"/>
  <c r="T141"/>
  <c r="U141"/>
  <c r="V141"/>
  <c r="W141"/>
  <c r="X141"/>
  <c r="Y141"/>
  <c r="Z141"/>
  <c r="AA141"/>
  <c r="T142"/>
  <c r="U142"/>
  <c r="V142"/>
  <c r="W142"/>
  <c r="X142"/>
  <c r="Y142"/>
  <c r="Z142"/>
  <c r="AA142"/>
  <c r="T143"/>
  <c r="U143"/>
  <c r="V143"/>
  <c r="W143"/>
  <c r="X143"/>
  <c r="Y143"/>
  <c r="Z143"/>
  <c r="AA143"/>
  <c r="T144"/>
  <c r="U144"/>
  <c r="V144"/>
  <c r="W144"/>
  <c r="X144"/>
  <c r="Y144"/>
  <c r="Z144"/>
  <c r="AA144"/>
  <c r="T145"/>
  <c r="U145"/>
  <c r="V145"/>
  <c r="W145"/>
  <c r="X145"/>
  <c r="Y145"/>
  <c r="Z145"/>
  <c r="AA145"/>
  <c r="T146"/>
  <c r="U146"/>
  <c r="V146"/>
  <c r="W146"/>
  <c r="X146"/>
  <c r="Y146"/>
  <c r="Z146"/>
  <c r="AA146"/>
  <c r="T147"/>
  <c r="U147"/>
  <c r="V147"/>
  <c r="W147"/>
  <c r="X147"/>
  <c r="Y147"/>
  <c r="Z147"/>
  <c r="AA147"/>
  <c r="T148"/>
  <c r="U148"/>
  <c r="V148"/>
  <c r="W148"/>
  <c r="X148"/>
  <c r="Y148"/>
  <c r="Z148"/>
  <c r="AA148"/>
  <c r="T149"/>
  <c r="U149"/>
  <c r="V149"/>
  <c r="W149"/>
  <c r="X149"/>
  <c r="Y149"/>
  <c r="Z149"/>
  <c r="AA149"/>
  <c r="T150"/>
  <c r="U150"/>
  <c r="V150"/>
  <c r="W150"/>
  <c r="X150"/>
  <c r="Y150"/>
  <c r="Z150"/>
  <c r="AA150"/>
  <c r="T151"/>
  <c r="U151"/>
  <c r="V151"/>
  <c r="W151"/>
  <c r="X151"/>
  <c r="Y151"/>
  <c r="Z151"/>
  <c r="AA151"/>
  <c r="T152"/>
  <c r="U152"/>
  <c r="V152"/>
  <c r="W152"/>
  <c r="X152"/>
  <c r="Y152"/>
  <c r="Z152"/>
  <c r="AA152"/>
  <c r="T153"/>
  <c r="U153"/>
  <c r="V153"/>
  <c r="W153"/>
  <c r="X153"/>
  <c r="Y153"/>
  <c r="Z153"/>
  <c r="AA153"/>
  <c r="T154"/>
  <c r="U154"/>
  <c r="V154"/>
  <c r="W154"/>
  <c r="X154"/>
  <c r="Y154"/>
  <c r="Z154"/>
  <c r="AA154"/>
  <c r="T155"/>
  <c r="U155"/>
  <c r="V155"/>
  <c r="W155"/>
  <c r="X155"/>
  <c r="Y155"/>
  <c r="Z155"/>
  <c r="AA155"/>
  <c r="T156"/>
  <c r="U156"/>
  <c r="V156"/>
  <c r="W156"/>
  <c r="X156"/>
  <c r="Y156"/>
  <c r="Z156"/>
  <c r="AA156"/>
  <c r="T157"/>
  <c r="U157"/>
  <c r="V157"/>
  <c r="W157"/>
  <c r="X157"/>
  <c r="Y157"/>
  <c r="Z157"/>
  <c r="AA157"/>
  <c r="T158"/>
  <c r="U158"/>
  <c r="V158"/>
  <c r="W158"/>
  <c r="X158"/>
  <c r="Y158"/>
  <c r="Z158"/>
  <c r="AA158"/>
  <c r="T159"/>
  <c r="U159"/>
  <c r="V159"/>
  <c r="W159"/>
  <c r="X159"/>
  <c r="Y159"/>
  <c r="Z159"/>
  <c r="AA159"/>
  <c r="T160"/>
  <c r="U160"/>
  <c r="V160"/>
  <c r="W160"/>
  <c r="X160"/>
  <c r="Y160"/>
  <c r="Z160"/>
  <c r="AA160"/>
  <c r="T161"/>
  <c r="U161"/>
  <c r="V161"/>
  <c r="W161"/>
  <c r="X161"/>
  <c r="Y161"/>
  <c r="Z161"/>
  <c r="AA161"/>
  <c r="T162"/>
  <c r="U162"/>
  <c r="V162"/>
  <c r="W162"/>
  <c r="X162"/>
  <c r="Y162"/>
  <c r="Z162"/>
  <c r="AA162"/>
  <c r="T163"/>
  <c r="U163"/>
  <c r="V163"/>
  <c r="W163"/>
  <c r="X163"/>
  <c r="Y163"/>
  <c r="Z163"/>
  <c r="AA163"/>
  <c r="T164"/>
  <c r="U164"/>
  <c r="V164"/>
  <c r="W164"/>
  <c r="X164"/>
  <c r="Y164"/>
  <c r="Z164"/>
  <c r="AA164"/>
  <c r="T165"/>
  <c r="U165"/>
  <c r="V165"/>
  <c r="W165"/>
  <c r="X165"/>
  <c r="Y165"/>
  <c r="Z165"/>
  <c r="AA165"/>
  <c r="T166"/>
  <c r="U166"/>
  <c r="V166"/>
  <c r="W166"/>
  <c r="X166"/>
  <c r="Y166"/>
  <c r="Z166"/>
  <c r="AA166"/>
  <c r="T167"/>
  <c r="U167"/>
  <c r="V167"/>
  <c r="W167"/>
  <c r="X167"/>
  <c r="Y167"/>
  <c r="Z167"/>
  <c r="AA167"/>
  <c r="T168"/>
  <c r="U168"/>
  <c r="V168"/>
  <c r="W168"/>
  <c r="X168"/>
  <c r="Y168"/>
  <c r="Z168"/>
  <c r="AA168"/>
  <c r="T169"/>
  <c r="U169"/>
  <c r="V169"/>
  <c r="W169"/>
  <c r="X169"/>
  <c r="Y169"/>
  <c r="Z169"/>
  <c r="AA169"/>
  <c r="T170"/>
  <c r="U170"/>
  <c r="V170"/>
  <c r="W170"/>
  <c r="X170"/>
  <c r="Y170"/>
  <c r="Z170"/>
  <c r="AA170"/>
  <c r="T171"/>
  <c r="U171"/>
  <c r="V171"/>
  <c r="W171"/>
  <c r="X171"/>
  <c r="Y171"/>
  <c r="Z171"/>
  <c r="AA171"/>
  <c r="T172"/>
  <c r="U172"/>
  <c r="V172"/>
  <c r="W172"/>
  <c r="X172"/>
  <c r="Y172"/>
  <c r="Z172"/>
  <c r="AA172"/>
  <c r="T173"/>
  <c r="U173"/>
  <c r="V173"/>
  <c r="W173"/>
  <c r="X173"/>
  <c r="Y173"/>
  <c r="Z173"/>
  <c r="AA173"/>
  <c r="T174"/>
  <c r="U174"/>
  <c r="V174"/>
  <c r="W174"/>
  <c r="X174"/>
  <c r="Y174"/>
  <c r="Z174"/>
  <c r="AA174"/>
  <c r="T175"/>
  <c r="U175"/>
  <c r="V175"/>
  <c r="W175"/>
  <c r="X175"/>
  <c r="Y175"/>
  <c r="Z175"/>
  <c r="AA175"/>
  <c r="T176"/>
  <c r="U176"/>
  <c r="V176"/>
  <c r="W176"/>
  <c r="X176"/>
  <c r="Y176"/>
  <c r="Z176"/>
  <c r="AA176"/>
  <c r="T177"/>
  <c r="U177"/>
  <c r="V177"/>
  <c r="W177"/>
  <c r="X177"/>
  <c r="Y177"/>
  <c r="Z177"/>
  <c r="AA177"/>
  <c r="T178"/>
  <c r="U178"/>
  <c r="V178"/>
  <c r="W178"/>
  <c r="X178"/>
  <c r="Y178"/>
  <c r="Z178"/>
  <c r="AA178"/>
  <c r="T179"/>
  <c r="U179"/>
  <c r="V179"/>
  <c r="W179"/>
  <c r="X179"/>
  <c r="Y179"/>
  <c r="Z179"/>
  <c r="AA179"/>
  <c r="T180"/>
  <c r="U180"/>
  <c r="V180"/>
  <c r="W180"/>
  <c r="X180"/>
  <c r="Y180"/>
  <c r="Z180"/>
  <c r="AA180"/>
  <c r="T181"/>
  <c r="U181"/>
  <c r="V181"/>
  <c r="W181"/>
  <c r="X181"/>
  <c r="Y181"/>
  <c r="Z181"/>
  <c r="AA181"/>
  <c r="T182"/>
  <c r="U182"/>
  <c r="V182"/>
  <c r="W182"/>
  <c r="X182"/>
  <c r="Y182"/>
  <c r="Z182"/>
  <c r="AA182"/>
  <c r="T183"/>
  <c r="U183"/>
  <c r="V183"/>
  <c r="W183"/>
  <c r="X183"/>
  <c r="Y183"/>
  <c r="Z183"/>
  <c r="AA183"/>
  <c r="T184"/>
  <c r="U184"/>
  <c r="V184"/>
  <c r="W184"/>
  <c r="X184"/>
  <c r="Y184"/>
  <c r="Z184"/>
  <c r="AA184"/>
  <c r="T185"/>
  <c r="U185"/>
  <c r="V185"/>
  <c r="W185"/>
  <c r="X185"/>
  <c r="Y185"/>
  <c r="Z185"/>
  <c r="AA185"/>
  <c r="T186"/>
  <c r="U186"/>
  <c r="V186"/>
  <c r="W186"/>
  <c r="X186"/>
  <c r="Y186"/>
  <c r="Z186"/>
  <c r="AA186"/>
  <c r="T187"/>
  <c r="U187"/>
  <c r="V187"/>
  <c r="W187"/>
  <c r="X187"/>
  <c r="Y187"/>
  <c r="Z187"/>
  <c r="AA187"/>
  <c r="T188"/>
  <c r="U188"/>
  <c r="V188"/>
  <c r="W188"/>
  <c r="X188"/>
  <c r="Y188"/>
  <c r="Z188"/>
  <c r="AA188"/>
  <c r="T189"/>
  <c r="U189"/>
  <c r="V189"/>
  <c r="W189"/>
  <c r="X189"/>
  <c r="Y189"/>
  <c r="Z189"/>
  <c r="AA189"/>
  <c r="T190"/>
  <c r="U190"/>
  <c r="V190"/>
  <c r="W190"/>
  <c r="X190"/>
  <c r="Y190"/>
  <c r="Z190"/>
  <c r="AA190"/>
  <c r="T191"/>
  <c r="U191"/>
  <c r="V191"/>
  <c r="W191"/>
  <c r="X191"/>
  <c r="Y191"/>
  <c r="Z191"/>
  <c r="AA191"/>
  <c r="T192"/>
  <c r="U192"/>
  <c r="V192"/>
  <c r="W192"/>
  <c r="X192"/>
  <c r="Y192"/>
  <c r="Z192"/>
  <c r="AA192"/>
  <c r="T193"/>
  <c r="U193"/>
  <c r="V193"/>
  <c r="W193"/>
  <c r="X193"/>
  <c r="Y193"/>
  <c r="Z193"/>
  <c r="AA193"/>
  <c r="T194"/>
  <c r="U194"/>
  <c r="V194"/>
  <c r="W194"/>
  <c r="X194"/>
  <c r="Y194"/>
  <c r="Z194"/>
  <c r="AA194"/>
  <c r="T195"/>
  <c r="U195"/>
  <c r="V195"/>
  <c r="W195"/>
  <c r="X195"/>
  <c r="Y195"/>
  <c r="Z195"/>
  <c r="AA195"/>
  <c r="T196"/>
  <c r="U196"/>
  <c r="V196"/>
  <c r="W196"/>
  <c r="X196"/>
  <c r="Y196"/>
  <c r="Z196"/>
  <c r="AA196"/>
  <c r="T197"/>
  <c r="U197"/>
  <c r="V197"/>
  <c r="W197"/>
  <c r="X197"/>
  <c r="Y197"/>
  <c r="Z197"/>
  <c r="AA197"/>
  <c r="T198"/>
  <c r="U198"/>
  <c r="V198"/>
  <c r="W198"/>
  <c r="X198"/>
  <c r="Y198"/>
  <c r="Z198"/>
  <c r="AA198"/>
  <c r="T199"/>
  <c r="U199"/>
  <c r="V199"/>
  <c r="W199"/>
  <c r="X199"/>
  <c r="Y199"/>
  <c r="Z199"/>
  <c r="AA199"/>
  <c r="T200"/>
  <c r="U200"/>
  <c r="V200"/>
  <c r="W200"/>
  <c r="X200"/>
  <c r="Y200"/>
  <c r="Z200"/>
  <c r="AA200"/>
  <c r="T201"/>
  <c r="U201"/>
  <c r="V201"/>
  <c r="W201"/>
  <c r="X201"/>
  <c r="Y201"/>
  <c r="Z201"/>
  <c r="AA201"/>
  <c r="T202"/>
  <c r="U202"/>
  <c r="V202"/>
  <c r="W202"/>
  <c r="X202"/>
  <c r="Y202"/>
  <c r="Z202"/>
  <c r="AA202"/>
  <c r="T203"/>
  <c r="U203"/>
  <c r="V203"/>
  <c r="W203"/>
  <c r="X203"/>
  <c r="Y203"/>
  <c r="Z203"/>
  <c r="AA203"/>
  <c r="T204"/>
  <c r="U204"/>
  <c r="V204"/>
  <c r="W204"/>
  <c r="X204"/>
  <c r="Y204"/>
  <c r="Z204"/>
  <c r="AA204"/>
  <c r="T205"/>
  <c r="U205"/>
  <c r="V205"/>
  <c r="W205"/>
  <c r="X205"/>
  <c r="Y205"/>
  <c r="Z205"/>
  <c r="AA205"/>
  <c r="T206"/>
  <c r="U206"/>
  <c r="V206"/>
  <c r="W206"/>
  <c r="X206"/>
  <c r="Y206"/>
  <c r="Z206"/>
  <c r="AA206"/>
  <c r="T207"/>
  <c r="U207"/>
  <c r="V207"/>
  <c r="W207"/>
  <c r="X207"/>
  <c r="Y207"/>
  <c r="Z207"/>
  <c r="AA207"/>
  <c r="T208"/>
  <c r="U208"/>
  <c r="V208"/>
  <c r="W208"/>
  <c r="X208"/>
  <c r="Y208"/>
  <c r="Z208"/>
  <c r="AA208"/>
  <c r="T209"/>
  <c r="U209"/>
  <c r="V209"/>
  <c r="W209"/>
  <c r="X209"/>
  <c r="Y209"/>
  <c r="Z209"/>
  <c r="AA209"/>
  <c r="T210"/>
  <c r="U210"/>
  <c r="V210"/>
  <c r="W210"/>
  <c r="X210"/>
  <c r="Y210"/>
  <c r="Z210"/>
  <c r="AA210"/>
  <c r="T211"/>
  <c r="U211"/>
  <c r="V211"/>
  <c r="W211"/>
  <c r="X211"/>
  <c r="Y211"/>
  <c r="Z211"/>
  <c r="AA211"/>
  <c r="T212"/>
  <c r="U212"/>
  <c r="V212"/>
  <c r="W212"/>
  <c r="X212"/>
  <c r="Y212"/>
  <c r="Z212"/>
  <c r="AA212"/>
  <c r="T213"/>
  <c r="U213"/>
  <c r="V213"/>
  <c r="W213"/>
  <c r="X213"/>
  <c r="Y213"/>
  <c r="Z213"/>
  <c r="AA213"/>
  <c r="T214"/>
  <c r="U214"/>
  <c r="V214"/>
  <c r="W214"/>
  <c r="X214"/>
  <c r="Y214"/>
  <c r="Z214"/>
  <c r="AA214"/>
  <c r="T215"/>
  <c r="U215"/>
  <c r="V215"/>
  <c r="W215"/>
  <c r="X215"/>
  <c r="Y215"/>
  <c r="Z215"/>
  <c r="AA215"/>
  <c r="T216"/>
  <c r="U216"/>
  <c r="V216"/>
  <c r="W216"/>
  <c r="X216"/>
  <c r="Y216"/>
  <c r="Z216"/>
  <c r="AA216"/>
  <c r="T217"/>
  <c r="U217"/>
  <c r="V217"/>
  <c r="W217"/>
  <c r="X217"/>
  <c r="Y217"/>
  <c r="Z217"/>
  <c r="AA217"/>
  <c r="T218"/>
  <c r="U218"/>
  <c r="V218"/>
  <c r="W218"/>
  <c r="X218"/>
  <c r="Y218"/>
  <c r="Z218"/>
  <c r="AA218"/>
  <c r="T219"/>
  <c r="U219"/>
  <c r="V219"/>
  <c r="W219"/>
  <c r="X219"/>
  <c r="Y219"/>
  <c r="Z219"/>
  <c r="AA219"/>
  <c r="T220"/>
  <c r="U220"/>
  <c r="V220"/>
  <c r="W220"/>
  <c r="X220"/>
  <c r="Y220"/>
  <c r="Z220"/>
  <c r="AA220"/>
  <c r="T221"/>
  <c r="U221"/>
  <c r="V221"/>
  <c r="W221"/>
  <c r="X221"/>
  <c r="Y221"/>
  <c r="Z221"/>
  <c r="AA221"/>
  <c r="T222"/>
  <c r="U222"/>
  <c r="V222"/>
  <c r="W222"/>
  <c r="X222"/>
  <c r="Y222"/>
  <c r="Z222"/>
  <c r="AA222"/>
  <c r="T223"/>
  <c r="U223"/>
  <c r="V223"/>
  <c r="W223"/>
  <c r="X223"/>
  <c r="Y223"/>
  <c r="Z223"/>
  <c r="AA223"/>
  <c r="T224"/>
  <c r="U224"/>
  <c r="V224"/>
  <c r="W224"/>
  <c r="X224"/>
  <c r="Y224"/>
  <c r="Z224"/>
  <c r="AA224"/>
  <c r="T225"/>
  <c r="U225"/>
  <c r="V225"/>
  <c r="W225"/>
  <c r="X225"/>
  <c r="Y225"/>
  <c r="Z225"/>
  <c r="AA225"/>
  <c r="T226"/>
  <c r="U226"/>
  <c r="V226"/>
  <c r="W226"/>
  <c r="X226"/>
  <c r="Y226"/>
  <c r="Z226"/>
  <c r="AA226"/>
  <c r="T227"/>
  <c r="U227"/>
  <c r="V227"/>
  <c r="W227"/>
  <c r="X227"/>
  <c r="Y227"/>
  <c r="Z227"/>
  <c r="AA227"/>
  <c r="T228"/>
  <c r="U228"/>
  <c r="V228"/>
  <c r="W228"/>
  <c r="X228"/>
  <c r="Y228"/>
  <c r="Z228"/>
  <c r="AA228"/>
  <c r="T229"/>
  <c r="U229"/>
  <c r="V229"/>
  <c r="W229"/>
  <c r="X229"/>
  <c r="Y229"/>
  <c r="Z229"/>
  <c r="AA229"/>
  <c r="T230"/>
  <c r="U230"/>
  <c r="V230"/>
  <c r="W230"/>
  <c r="X230"/>
  <c r="Y230"/>
  <c r="Z230"/>
  <c r="AA230"/>
  <c r="T231"/>
  <c r="U231"/>
  <c r="V231"/>
  <c r="W231"/>
  <c r="X231"/>
  <c r="Y231"/>
  <c r="Z231"/>
  <c r="AA231"/>
  <c r="T232"/>
  <c r="U232"/>
  <c r="V232"/>
  <c r="W232"/>
  <c r="X232"/>
  <c r="Y232"/>
  <c r="Z232"/>
  <c r="AA232"/>
  <c r="T233"/>
  <c r="U233"/>
  <c r="V233"/>
  <c r="W233"/>
  <c r="X233"/>
  <c r="Y233"/>
  <c r="Z233"/>
  <c r="AA233"/>
  <c r="T234"/>
  <c r="U234"/>
  <c r="V234"/>
  <c r="W234"/>
  <c r="X234"/>
  <c r="Y234"/>
  <c r="Z234"/>
  <c r="AA234"/>
  <c r="T235"/>
  <c r="U235"/>
  <c r="V235"/>
  <c r="W235"/>
  <c r="X235"/>
  <c r="Y235"/>
  <c r="Z235"/>
  <c r="AA235"/>
  <c r="T236"/>
  <c r="U236"/>
  <c r="V236"/>
  <c r="W236"/>
  <c r="X236"/>
  <c r="Y236"/>
  <c r="Z236"/>
  <c r="AA236"/>
  <c r="T237"/>
  <c r="U237"/>
  <c r="V237"/>
  <c r="W237"/>
  <c r="X237"/>
  <c r="Y237"/>
  <c r="Z237"/>
  <c r="AA237"/>
  <c r="T238"/>
  <c r="U238"/>
  <c r="V238"/>
  <c r="W238"/>
  <c r="X238"/>
  <c r="Y238"/>
  <c r="Z238"/>
  <c r="AA238"/>
  <c r="T239"/>
  <c r="U239"/>
  <c r="V239"/>
  <c r="W239"/>
  <c r="X239"/>
  <c r="Y239"/>
  <c r="Z239"/>
  <c r="AA239"/>
  <c r="T240"/>
  <c r="U240"/>
  <c r="V240"/>
  <c r="W240"/>
  <c r="X240"/>
  <c r="Y240"/>
  <c r="Z240"/>
  <c r="AA240"/>
  <c r="T241"/>
  <c r="U241"/>
  <c r="V241"/>
  <c r="W241"/>
  <c r="X241"/>
  <c r="Y241"/>
  <c r="Z241"/>
  <c r="AA241"/>
  <c r="T242"/>
  <c r="U242"/>
  <c r="V242"/>
  <c r="W242"/>
  <c r="X242"/>
  <c r="Y242"/>
  <c r="Z242"/>
  <c r="AA242"/>
  <c r="T243"/>
  <c r="U243"/>
  <c r="V243"/>
  <c r="W243"/>
  <c r="X243"/>
  <c r="Y243"/>
  <c r="Z243"/>
  <c r="AA243"/>
  <c r="T244"/>
  <c r="U244"/>
  <c r="V244"/>
  <c r="W244"/>
  <c r="X244"/>
  <c r="Y244"/>
  <c r="Z244"/>
  <c r="AA244"/>
  <c r="T245"/>
  <c r="U245"/>
  <c r="V245"/>
  <c r="W245"/>
  <c r="X245"/>
  <c r="Y245"/>
  <c r="Z245"/>
  <c r="AA245"/>
  <c r="T246"/>
  <c r="U246"/>
  <c r="V246"/>
  <c r="W246"/>
  <c r="X246"/>
  <c r="Y246"/>
  <c r="Z246"/>
  <c r="AA246"/>
  <c r="T247"/>
  <c r="U247"/>
  <c r="V247"/>
  <c r="W247"/>
  <c r="X247"/>
  <c r="Y247"/>
  <c r="Z247"/>
  <c r="AA247"/>
  <c r="T248"/>
  <c r="U248"/>
  <c r="V248"/>
  <c r="W248"/>
  <c r="X248"/>
  <c r="Y248"/>
  <c r="Z248"/>
  <c r="AA248"/>
  <c r="T249"/>
  <c r="U249"/>
  <c r="V249"/>
  <c r="W249"/>
  <c r="X249"/>
  <c r="Y249"/>
  <c r="Z249"/>
  <c r="AA249"/>
  <c r="T250"/>
  <c r="U250"/>
  <c r="V250"/>
  <c r="W250"/>
  <c r="X250"/>
  <c r="Y250"/>
  <c r="Z250"/>
  <c r="AA250"/>
  <c r="T251"/>
  <c r="U251"/>
  <c r="V251"/>
  <c r="W251"/>
  <c r="X251"/>
  <c r="Y251"/>
  <c r="Z251"/>
  <c r="AA251"/>
  <c r="T252"/>
  <c r="U252"/>
  <c r="V252"/>
  <c r="W252"/>
  <c r="X252"/>
  <c r="Y252"/>
  <c r="Z252"/>
  <c r="AA252"/>
  <c r="T253"/>
  <c r="U253"/>
  <c r="V253"/>
  <c r="W253"/>
  <c r="X253"/>
  <c r="Y253"/>
  <c r="Z253"/>
  <c r="AA253"/>
  <c r="T254"/>
  <c r="U254"/>
  <c r="V254"/>
  <c r="W254"/>
  <c r="X254"/>
  <c r="Y254"/>
  <c r="Z254"/>
  <c r="AA254"/>
  <c r="T255"/>
  <c r="U255"/>
  <c r="V255"/>
  <c r="W255"/>
  <c r="X255"/>
  <c r="Y255"/>
  <c r="Z255"/>
  <c r="AA255"/>
  <c r="T256"/>
  <c r="U256"/>
  <c r="V256"/>
  <c r="W256"/>
  <c r="X256"/>
  <c r="Y256"/>
  <c r="Z256"/>
  <c r="AA256"/>
  <c r="T257"/>
  <c r="U257"/>
  <c r="V257"/>
  <c r="W257"/>
  <c r="X257"/>
  <c r="Y257"/>
  <c r="Z257"/>
  <c r="AA257"/>
  <c r="T258"/>
  <c r="U258"/>
  <c r="V258"/>
  <c r="W258"/>
  <c r="X258"/>
  <c r="Y258"/>
  <c r="Z258"/>
  <c r="AA258"/>
  <c r="T259"/>
  <c r="U259"/>
  <c r="V259"/>
  <c r="W259"/>
  <c r="X259"/>
  <c r="Y259"/>
  <c r="Z259"/>
  <c r="AA259"/>
  <c r="T260"/>
  <c r="U260"/>
  <c r="V260"/>
  <c r="W260"/>
  <c r="X260"/>
  <c r="Y260"/>
  <c r="Z260"/>
  <c r="AA260"/>
  <c r="T261"/>
  <c r="U261"/>
  <c r="V261"/>
  <c r="W261"/>
  <c r="X261"/>
  <c r="Y261"/>
  <c r="Z261"/>
  <c r="AA261"/>
  <c r="T262"/>
  <c r="U262"/>
  <c r="V262"/>
  <c r="W262"/>
  <c r="X262"/>
  <c r="Y262"/>
  <c r="Z262"/>
  <c r="AA262"/>
  <c r="T263"/>
  <c r="U263"/>
  <c r="V263"/>
  <c r="W263"/>
  <c r="X263"/>
  <c r="Y263"/>
  <c r="Z263"/>
  <c r="AA263"/>
  <c r="T264"/>
  <c r="U264"/>
  <c r="V264"/>
  <c r="W264"/>
  <c r="X264"/>
  <c r="Y264"/>
  <c r="Z264"/>
  <c r="AA264"/>
  <c r="T265"/>
  <c r="U265"/>
  <c r="V265"/>
  <c r="W265"/>
  <c r="X265"/>
  <c r="Y265"/>
  <c r="Z265"/>
  <c r="AA265"/>
  <c r="T266"/>
  <c r="U266"/>
  <c r="V266"/>
  <c r="W266"/>
  <c r="X266"/>
  <c r="Y266"/>
  <c r="Z266"/>
  <c r="AA266"/>
  <c r="T267"/>
  <c r="U267"/>
  <c r="V267"/>
  <c r="W267"/>
  <c r="X267"/>
  <c r="Y267"/>
  <c r="Z267"/>
  <c r="AA267"/>
  <c r="T268"/>
  <c r="U268"/>
  <c r="V268"/>
  <c r="W268"/>
  <c r="X268"/>
  <c r="Y268"/>
  <c r="Z268"/>
  <c r="AA268"/>
  <c r="T269"/>
  <c r="U269"/>
  <c r="V269"/>
  <c r="W269"/>
  <c r="X269"/>
  <c r="Y269"/>
  <c r="Z269"/>
  <c r="AA269"/>
  <c r="T270"/>
  <c r="U270"/>
  <c r="V270"/>
  <c r="W270"/>
  <c r="X270"/>
  <c r="Y270"/>
  <c r="Z270"/>
  <c r="AA270"/>
  <c r="T271"/>
  <c r="U271"/>
  <c r="V271"/>
  <c r="W271"/>
  <c r="X271"/>
  <c r="Y271"/>
  <c r="Z271"/>
  <c r="AA271"/>
  <c r="T272"/>
  <c r="U272"/>
  <c r="V272"/>
  <c r="W272"/>
  <c r="X272"/>
  <c r="Y272"/>
  <c r="Z272"/>
  <c r="AA272"/>
  <c r="T273"/>
  <c r="U273"/>
  <c r="V273"/>
  <c r="W273"/>
  <c r="X273"/>
  <c r="Y273"/>
  <c r="Z273"/>
  <c r="AA273"/>
  <c r="T274"/>
  <c r="U274"/>
  <c r="V274"/>
  <c r="W274"/>
  <c r="X274"/>
  <c r="Y274"/>
  <c r="Z274"/>
  <c r="AA274"/>
  <c r="T275"/>
  <c r="U275"/>
  <c r="V275"/>
  <c r="W275"/>
  <c r="X275"/>
  <c r="Y275"/>
  <c r="Z275"/>
  <c r="AA275"/>
  <c r="T276"/>
  <c r="U276"/>
  <c r="V276"/>
  <c r="W276"/>
  <c r="X276"/>
  <c r="Y276"/>
  <c r="Z276"/>
  <c r="AA276"/>
  <c r="T277"/>
  <c r="U277"/>
  <c r="V277"/>
  <c r="W277"/>
  <c r="X277"/>
  <c r="Y277"/>
  <c r="Z277"/>
  <c r="AA277"/>
  <c r="T278"/>
  <c r="U278"/>
  <c r="V278"/>
  <c r="W278"/>
  <c r="X278"/>
  <c r="Y278"/>
  <c r="Z278"/>
  <c r="AA278"/>
  <c r="T279"/>
  <c r="U279"/>
  <c r="V279"/>
  <c r="W279"/>
  <c r="X279"/>
  <c r="Y279"/>
  <c r="Z279"/>
  <c r="AA279"/>
  <c r="T280"/>
  <c r="U280"/>
  <c r="V280"/>
  <c r="W280"/>
  <c r="X280"/>
  <c r="Y280"/>
  <c r="Z280"/>
  <c r="AA280"/>
  <c r="T281"/>
  <c r="U281"/>
  <c r="V281"/>
  <c r="W281"/>
  <c r="X281"/>
  <c r="Y281"/>
  <c r="Z281"/>
  <c r="AA281"/>
  <c r="U2"/>
  <c r="V2"/>
  <c r="W2"/>
  <c r="X2"/>
  <c r="Y2"/>
  <c r="Z2"/>
  <c r="AA2"/>
  <c r="T2"/>
  <c r="E77" s="1" a="1"/>
  <c r="E77" s="1"/>
  <c r="T3" i="2"/>
  <c r="U3"/>
  <c r="V3"/>
  <c r="W3"/>
  <c r="X3"/>
  <c r="Y3"/>
  <c r="Z3"/>
  <c r="AA3"/>
  <c r="T4"/>
  <c r="U4"/>
  <c r="V4"/>
  <c r="W4"/>
  <c r="X4"/>
  <c r="Y4"/>
  <c r="Z4"/>
  <c r="AA4"/>
  <c r="T5"/>
  <c r="U5"/>
  <c r="V5"/>
  <c r="W5"/>
  <c r="X5"/>
  <c r="Y5"/>
  <c r="Z5"/>
  <c r="AA5"/>
  <c r="T6"/>
  <c r="U6"/>
  <c r="V6"/>
  <c r="W6"/>
  <c r="X6"/>
  <c r="Y6"/>
  <c r="Z6"/>
  <c r="AA6"/>
  <c r="T7"/>
  <c r="U7"/>
  <c r="V7"/>
  <c r="W7"/>
  <c r="X7"/>
  <c r="Y7"/>
  <c r="Z7"/>
  <c r="AA7"/>
  <c r="T8"/>
  <c r="U8"/>
  <c r="V8"/>
  <c r="W8"/>
  <c r="X8"/>
  <c r="Y8"/>
  <c r="Z8"/>
  <c r="AA8"/>
  <c r="T9"/>
  <c r="U9"/>
  <c r="V9"/>
  <c r="W9"/>
  <c r="X9"/>
  <c r="Y9"/>
  <c r="Z9"/>
  <c r="AA9"/>
  <c r="T10"/>
  <c r="U10"/>
  <c r="V10"/>
  <c r="W10"/>
  <c r="X10"/>
  <c r="Y10"/>
  <c r="Z10"/>
  <c r="AA10"/>
  <c r="T11"/>
  <c r="U11"/>
  <c r="V11"/>
  <c r="W11"/>
  <c r="X11"/>
  <c r="Y11"/>
  <c r="Z11"/>
  <c r="AA11"/>
  <c r="T12"/>
  <c r="U12"/>
  <c r="V12"/>
  <c r="W12"/>
  <c r="X12"/>
  <c r="Y12"/>
  <c r="Z12"/>
  <c r="AA12"/>
  <c r="T13"/>
  <c r="U13"/>
  <c r="V13"/>
  <c r="W13"/>
  <c r="X13"/>
  <c r="Y13"/>
  <c r="Z13"/>
  <c r="AA13"/>
  <c r="T14"/>
  <c r="U14"/>
  <c r="V14"/>
  <c r="W14"/>
  <c r="X14"/>
  <c r="Y14"/>
  <c r="Z14"/>
  <c r="AA14"/>
  <c r="T15"/>
  <c r="U15"/>
  <c r="V15"/>
  <c r="W15"/>
  <c r="X15"/>
  <c r="Y15"/>
  <c r="Z15"/>
  <c r="AA15"/>
  <c r="T16"/>
  <c r="U16"/>
  <c r="V16"/>
  <c r="W16"/>
  <c r="X16"/>
  <c r="Y16"/>
  <c r="Z16"/>
  <c r="AA16"/>
  <c r="T17"/>
  <c r="U17"/>
  <c r="V17"/>
  <c r="W17"/>
  <c r="X17"/>
  <c r="Y17"/>
  <c r="Z17"/>
  <c r="AA17"/>
  <c r="T18"/>
  <c r="U18"/>
  <c r="V18"/>
  <c r="W18"/>
  <c r="X18"/>
  <c r="Y18"/>
  <c r="Z18"/>
  <c r="AA18"/>
  <c r="T19"/>
  <c r="U19"/>
  <c r="V19"/>
  <c r="W19"/>
  <c r="X19"/>
  <c r="Y19"/>
  <c r="Z19"/>
  <c r="AA19"/>
  <c r="T20"/>
  <c r="U20"/>
  <c r="V20"/>
  <c r="W20"/>
  <c r="X20"/>
  <c r="Y20"/>
  <c r="Z20"/>
  <c r="AA20"/>
  <c r="T21"/>
  <c r="U21"/>
  <c r="V21"/>
  <c r="W21"/>
  <c r="X21"/>
  <c r="Y21"/>
  <c r="Z21"/>
  <c r="AA21"/>
  <c r="T22"/>
  <c r="U22"/>
  <c r="V22"/>
  <c r="W22"/>
  <c r="X22"/>
  <c r="Y22"/>
  <c r="Z22"/>
  <c r="AA22"/>
  <c r="T23"/>
  <c r="U23"/>
  <c r="V23"/>
  <c r="W23"/>
  <c r="X23"/>
  <c r="Y23"/>
  <c r="Z23"/>
  <c r="AA23"/>
  <c r="T24"/>
  <c r="U24"/>
  <c r="V24"/>
  <c r="W24"/>
  <c r="X24"/>
  <c r="Y24"/>
  <c r="Z24"/>
  <c r="AA24"/>
  <c r="T25"/>
  <c r="U25"/>
  <c r="V25"/>
  <c r="W25"/>
  <c r="X25"/>
  <c r="Y25"/>
  <c r="Z25"/>
  <c r="AA25"/>
  <c r="T26"/>
  <c r="U26"/>
  <c r="V26"/>
  <c r="W26"/>
  <c r="X26"/>
  <c r="Y26"/>
  <c r="Z26"/>
  <c r="AA26"/>
  <c r="T27"/>
  <c r="U27"/>
  <c r="V27"/>
  <c r="W27"/>
  <c r="X27"/>
  <c r="Y27"/>
  <c r="Z27"/>
  <c r="AA27"/>
  <c r="T28"/>
  <c r="U28"/>
  <c r="V28"/>
  <c r="W28"/>
  <c r="X28"/>
  <c r="Y28"/>
  <c r="Z28"/>
  <c r="AA28"/>
  <c r="T29"/>
  <c r="U29"/>
  <c r="V29"/>
  <c r="W29"/>
  <c r="X29"/>
  <c r="Y29"/>
  <c r="Z29"/>
  <c r="AA29"/>
  <c r="T30"/>
  <c r="U30"/>
  <c r="V30"/>
  <c r="W30"/>
  <c r="X30"/>
  <c r="Y30"/>
  <c r="Z30"/>
  <c r="AA30"/>
  <c r="T31"/>
  <c r="U31"/>
  <c r="V31"/>
  <c r="W31"/>
  <c r="X31"/>
  <c r="Y31"/>
  <c r="Z31"/>
  <c r="AA31"/>
  <c r="T32"/>
  <c r="U32"/>
  <c r="V32"/>
  <c r="W32"/>
  <c r="X32"/>
  <c r="Y32"/>
  <c r="Z32"/>
  <c r="AA32"/>
  <c r="T33"/>
  <c r="U33"/>
  <c r="V33"/>
  <c r="W33"/>
  <c r="X33"/>
  <c r="Y33"/>
  <c r="Z33"/>
  <c r="AA33"/>
  <c r="T34"/>
  <c r="U34"/>
  <c r="V34"/>
  <c r="W34"/>
  <c r="X34"/>
  <c r="Y34"/>
  <c r="Z34"/>
  <c r="AA34"/>
  <c r="T35"/>
  <c r="U35"/>
  <c r="V35"/>
  <c r="W35"/>
  <c r="X35"/>
  <c r="Y35"/>
  <c r="Z35"/>
  <c r="AA35"/>
  <c r="T36"/>
  <c r="U36"/>
  <c r="V36"/>
  <c r="W36"/>
  <c r="X36"/>
  <c r="Y36"/>
  <c r="Z36"/>
  <c r="AA36"/>
  <c r="T37"/>
  <c r="U37"/>
  <c r="V37"/>
  <c r="W37"/>
  <c r="X37"/>
  <c r="Y37"/>
  <c r="Z37"/>
  <c r="AA37"/>
  <c r="T38"/>
  <c r="U38"/>
  <c r="V38"/>
  <c r="W38"/>
  <c r="X38"/>
  <c r="Y38"/>
  <c r="Z38"/>
  <c r="AA38"/>
  <c r="T39"/>
  <c r="U39"/>
  <c r="V39"/>
  <c r="W39"/>
  <c r="X39"/>
  <c r="Y39"/>
  <c r="Z39"/>
  <c r="AA39"/>
  <c r="T40"/>
  <c r="U40"/>
  <c r="V40"/>
  <c r="W40"/>
  <c r="X40"/>
  <c r="Y40"/>
  <c r="Z40"/>
  <c r="AA40"/>
  <c r="T41"/>
  <c r="U41"/>
  <c r="V41"/>
  <c r="W41"/>
  <c r="X41"/>
  <c r="Y41"/>
  <c r="Z41"/>
  <c r="AA41"/>
  <c r="T42"/>
  <c r="U42"/>
  <c r="V42"/>
  <c r="W42"/>
  <c r="X42"/>
  <c r="Y42"/>
  <c r="Z42"/>
  <c r="AA42"/>
  <c r="T43"/>
  <c r="U43"/>
  <c r="V43"/>
  <c r="W43"/>
  <c r="X43"/>
  <c r="Y43"/>
  <c r="Z43"/>
  <c r="AA43"/>
  <c r="T44"/>
  <c r="U44"/>
  <c r="V44"/>
  <c r="W44"/>
  <c r="X44"/>
  <c r="Y44"/>
  <c r="Z44"/>
  <c r="AA44"/>
  <c r="T45"/>
  <c r="U45"/>
  <c r="V45"/>
  <c r="W45"/>
  <c r="X45"/>
  <c r="Y45"/>
  <c r="Z45"/>
  <c r="AA45"/>
  <c r="T46"/>
  <c r="U46"/>
  <c r="V46"/>
  <c r="W46"/>
  <c r="X46"/>
  <c r="Y46"/>
  <c r="Z46"/>
  <c r="AA46"/>
  <c r="T47"/>
  <c r="U47"/>
  <c r="V47"/>
  <c r="W47"/>
  <c r="X47"/>
  <c r="Y47"/>
  <c r="Z47"/>
  <c r="AA47"/>
  <c r="T48"/>
  <c r="U48"/>
  <c r="V48"/>
  <c r="W48"/>
  <c r="X48"/>
  <c r="Y48"/>
  <c r="Z48"/>
  <c r="AA48"/>
  <c r="T49"/>
  <c r="U49"/>
  <c r="V49"/>
  <c r="W49"/>
  <c r="X49"/>
  <c r="Y49"/>
  <c r="Z49"/>
  <c r="AA49"/>
  <c r="T50"/>
  <c r="U50"/>
  <c r="V50"/>
  <c r="W50"/>
  <c r="X50"/>
  <c r="Y50"/>
  <c r="Z50"/>
  <c r="AA50"/>
  <c r="T51"/>
  <c r="U51"/>
  <c r="V51"/>
  <c r="W51"/>
  <c r="X51"/>
  <c r="Y51"/>
  <c r="Z51"/>
  <c r="AA51"/>
  <c r="T52"/>
  <c r="U52"/>
  <c r="V52"/>
  <c r="W52"/>
  <c r="X52"/>
  <c r="Y52"/>
  <c r="Z52"/>
  <c r="AA52"/>
  <c r="T53"/>
  <c r="U53"/>
  <c r="V53"/>
  <c r="W53"/>
  <c r="X53"/>
  <c r="Y53"/>
  <c r="Z53"/>
  <c r="AA53"/>
  <c r="T54"/>
  <c r="U54"/>
  <c r="V54"/>
  <c r="W54"/>
  <c r="X54"/>
  <c r="Y54"/>
  <c r="Z54"/>
  <c r="AA54"/>
  <c r="T55"/>
  <c r="U55"/>
  <c r="V55"/>
  <c r="W55"/>
  <c r="X55"/>
  <c r="Y55"/>
  <c r="Z55"/>
  <c r="AA55"/>
  <c r="T56"/>
  <c r="U56"/>
  <c r="V56"/>
  <c r="W56"/>
  <c r="X56"/>
  <c r="Y56"/>
  <c r="Z56"/>
  <c r="AA56"/>
  <c r="T57"/>
  <c r="U57"/>
  <c r="V57"/>
  <c r="W57"/>
  <c r="X57"/>
  <c r="Y57"/>
  <c r="Z57"/>
  <c r="AA57"/>
  <c r="T58"/>
  <c r="U58"/>
  <c r="V58"/>
  <c r="W58"/>
  <c r="X58"/>
  <c r="Y58"/>
  <c r="Z58"/>
  <c r="AA58"/>
  <c r="T59"/>
  <c r="U59"/>
  <c r="V59"/>
  <c r="W59"/>
  <c r="X59"/>
  <c r="Y59"/>
  <c r="Z59"/>
  <c r="AA59"/>
  <c r="T60"/>
  <c r="U60"/>
  <c r="V60"/>
  <c r="W60"/>
  <c r="X60"/>
  <c r="Y60"/>
  <c r="Z60"/>
  <c r="AA60"/>
  <c r="T61"/>
  <c r="U61"/>
  <c r="V61"/>
  <c r="W61"/>
  <c r="X61"/>
  <c r="Y61"/>
  <c r="Z61"/>
  <c r="AA61"/>
  <c r="T62"/>
  <c r="U62"/>
  <c r="V62"/>
  <c r="W62"/>
  <c r="X62"/>
  <c r="Y62"/>
  <c r="Z62"/>
  <c r="AA62"/>
  <c r="T63"/>
  <c r="U63"/>
  <c r="V63"/>
  <c r="W63"/>
  <c r="X63"/>
  <c r="Y63"/>
  <c r="Z63"/>
  <c r="AA63"/>
  <c r="T64"/>
  <c r="U64"/>
  <c r="V64"/>
  <c r="W64"/>
  <c r="X64"/>
  <c r="Y64"/>
  <c r="Z64"/>
  <c r="AA64"/>
  <c r="T65"/>
  <c r="U65"/>
  <c r="V65"/>
  <c r="W65"/>
  <c r="X65"/>
  <c r="Y65"/>
  <c r="Z65"/>
  <c r="AA65"/>
  <c r="T66"/>
  <c r="U66"/>
  <c r="V66"/>
  <c r="W66"/>
  <c r="X66"/>
  <c r="Y66"/>
  <c r="Z66"/>
  <c r="AA66"/>
  <c r="T67"/>
  <c r="U67"/>
  <c r="V67"/>
  <c r="W67"/>
  <c r="X67"/>
  <c r="Y67"/>
  <c r="Z67"/>
  <c r="AA67"/>
  <c r="T68"/>
  <c r="U68"/>
  <c r="V68"/>
  <c r="W68"/>
  <c r="X68"/>
  <c r="Y68"/>
  <c r="Z68"/>
  <c r="AA68"/>
  <c r="T69"/>
  <c r="U69"/>
  <c r="V69"/>
  <c r="W69"/>
  <c r="X69"/>
  <c r="Y69"/>
  <c r="Z69"/>
  <c r="AA69"/>
  <c r="T70"/>
  <c r="U70"/>
  <c r="V70"/>
  <c r="W70"/>
  <c r="X70"/>
  <c r="Y70"/>
  <c r="Z70"/>
  <c r="AA70"/>
  <c r="T71"/>
  <c r="U71"/>
  <c r="V71"/>
  <c r="W71"/>
  <c r="X71"/>
  <c r="Y71"/>
  <c r="Z71"/>
  <c r="AA71"/>
  <c r="T72"/>
  <c r="U72"/>
  <c r="V72"/>
  <c r="W72"/>
  <c r="X72"/>
  <c r="Y72"/>
  <c r="Z72"/>
  <c r="AA72"/>
  <c r="T73"/>
  <c r="U73"/>
  <c r="V73"/>
  <c r="W73"/>
  <c r="X73"/>
  <c r="Y73"/>
  <c r="Z73"/>
  <c r="AA73"/>
  <c r="T74"/>
  <c r="U74"/>
  <c r="V74"/>
  <c r="W74"/>
  <c r="X74"/>
  <c r="Y74"/>
  <c r="Z74"/>
  <c r="AA74"/>
  <c r="T75"/>
  <c r="U75"/>
  <c r="V75"/>
  <c r="W75"/>
  <c r="X75"/>
  <c r="Y75"/>
  <c r="Z75"/>
  <c r="AA75"/>
  <c r="T76"/>
  <c r="U76"/>
  <c r="V76"/>
  <c r="W76"/>
  <c r="X76"/>
  <c r="Y76"/>
  <c r="Z76"/>
  <c r="AA76"/>
  <c r="T77"/>
  <c r="U77"/>
  <c r="V77"/>
  <c r="W77"/>
  <c r="X77"/>
  <c r="Y77"/>
  <c r="Z77"/>
  <c r="AA77"/>
  <c r="T78"/>
  <c r="U78"/>
  <c r="V78"/>
  <c r="W78"/>
  <c r="X78"/>
  <c r="Y78"/>
  <c r="Z78"/>
  <c r="AA78"/>
  <c r="T79"/>
  <c r="U79"/>
  <c r="V79"/>
  <c r="W79"/>
  <c r="X79"/>
  <c r="Y79"/>
  <c r="Z79"/>
  <c r="AA79"/>
  <c r="T80"/>
  <c r="U80"/>
  <c r="V80"/>
  <c r="W80"/>
  <c r="X80"/>
  <c r="Y80"/>
  <c r="Z80"/>
  <c r="AA80"/>
  <c r="T81"/>
  <c r="U81"/>
  <c r="V81"/>
  <c r="W81"/>
  <c r="X81"/>
  <c r="Y81"/>
  <c r="Z81"/>
  <c r="AA81"/>
  <c r="T82"/>
  <c r="U82"/>
  <c r="V82"/>
  <c r="W82"/>
  <c r="X82"/>
  <c r="Y82"/>
  <c r="Z82"/>
  <c r="AA82"/>
  <c r="T83"/>
  <c r="U83"/>
  <c r="V83"/>
  <c r="W83"/>
  <c r="X83"/>
  <c r="Y83"/>
  <c r="Z83"/>
  <c r="AA83"/>
  <c r="T84"/>
  <c r="U84"/>
  <c r="V84"/>
  <c r="W84"/>
  <c r="X84"/>
  <c r="Y84"/>
  <c r="Z84"/>
  <c r="AA84"/>
  <c r="T85"/>
  <c r="U85"/>
  <c r="V85"/>
  <c r="W85"/>
  <c r="X85"/>
  <c r="Y85"/>
  <c r="Z85"/>
  <c r="AA85"/>
  <c r="T86"/>
  <c r="U86"/>
  <c r="V86"/>
  <c r="W86"/>
  <c r="X86"/>
  <c r="Y86"/>
  <c r="Z86"/>
  <c r="AA86"/>
  <c r="T87"/>
  <c r="U87"/>
  <c r="V87"/>
  <c r="W87"/>
  <c r="X87"/>
  <c r="Y87"/>
  <c r="Z87"/>
  <c r="AA87"/>
  <c r="T88"/>
  <c r="U88"/>
  <c r="V88"/>
  <c r="W88"/>
  <c r="X88"/>
  <c r="Y88"/>
  <c r="Z88"/>
  <c r="AA88"/>
  <c r="T89"/>
  <c r="U89"/>
  <c r="V89"/>
  <c r="W89"/>
  <c r="X89"/>
  <c r="Y89"/>
  <c r="Z89"/>
  <c r="AA89"/>
  <c r="T90"/>
  <c r="U90"/>
  <c r="V90"/>
  <c r="W90"/>
  <c r="X90"/>
  <c r="Y90"/>
  <c r="Z90"/>
  <c r="AA90"/>
  <c r="T91"/>
  <c r="U91"/>
  <c r="V91"/>
  <c r="W91"/>
  <c r="X91"/>
  <c r="Y91"/>
  <c r="Z91"/>
  <c r="AA91"/>
  <c r="T92"/>
  <c r="U92"/>
  <c r="V92"/>
  <c r="W92"/>
  <c r="X92"/>
  <c r="Y92"/>
  <c r="Z92"/>
  <c r="AA92"/>
  <c r="T93"/>
  <c r="U93"/>
  <c r="V93"/>
  <c r="W93"/>
  <c r="X93"/>
  <c r="Y93"/>
  <c r="Z93"/>
  <c r="AA93"/>
  <c r="T94"/>
  <c r="U94"/>
  <c r="V94"/>
  <c r="W94"/>
  <c r="X94"/>
  <c r="Y94"/>
  <c r="Z94"/>
  <c r="AA94"/>
  <c r="T95"/>
  <c r="U95"/>
  <c r="V95"/>
  <c r="W95"/>
  <c r="X95"/>
  <c r="Y95"/>
  <c r="Z95"/>
  <c r="AA95"/>
  <c r="T96"/>
  <c r="U96"/>
  <c r="V96"/>
  <c r="W96"/>
  <c r="X96"/>
  <c r="Y96"/>
  <c r="Z96"/>
  <c r="AA96"/>
  <c r="T97"/>
  <c r="U97"/>
  <c r="V97"/>
  <c r="W97"/>
  <c r="X97"/>
  <c r="Y97"/>
  <c r="Z97"/>
  <c r="AA97"/>
  <c r="T98"/>
  <c r="U98"/>
  <c r="V98"/>
  <c r="W98"/>
  <c r="X98"/>
  <c r="Y98"/>
  <c r="Z98"/>
  <c r="AA98"/>
  <c r="T99"/>
  <c r="U99"/>
  <c r="V99"/>
  <c r="W99"/>
  <c r="X99"/>
  <c r="Y99"/>
  <c r="Z99"/>
  <c r="AA99"/>
  <c r="T100"/>
  <c r="U100"/>
  <c r="V100"/>
  <c r="W100"/>
  <c r="X100"/>
  <c r="Y100"/>
  <c r="Z100"/>
  <c r="AA100"/>
  <c r="T101"/>
  <c r="U101"/>
  <c r="V101"/>
  <c r="W101"/>
  <c r="X101"/>
  <c r="Y101"/>
  <c r="Z101"/>
  <c r="AA101"/>
  <c r="T102"/>
  <c r="U102"/>
  <c r="V102"/>
  <c r="W102"/>
  <c r="X102"/>
  <c r="Y102"/>
  <c r="Z102"/>
  <c r="AA102"/>
  <c r="T103"/>
  <c r="U103"/>
  <c r="V103"/>
  <c r="W103"/>
  <c r="X103"/>
  <c r="Y103"/>
  <c r="Z103"/>
  <c r="AA103"/>
  <c r="T104"/>
  <c r="U104"/>
  <c r="V104"/>
  <c r="W104"/>
  <c r="X104"/>
  <c r="Y104"/>
  <c r="Z104"/>
  <c r="AA104"/>
  <c r="T105"/>
  <c r="U105"/>
  <c r="V105"/>
  <c r="W105"/>
  <c r="X105"/>
  <c r="Y105"/>
  <c r="Z105"/>
  <c r="AA105"/>
  <c r="T106"/>
  <c r="U106"/>
  <c r="V106"/>
  <c r="W106"/>
  <c r="X106"/>
  <c r="Y106"/>
  <c r="Z106"/>
  <c r="AA106"/>
  <c r="T107"/>
  <c r="U107"/>
  <c r="V107"/>
  <c r="W107"/>
  <c r="X107"/>
  <c r="Y107"/>
  <c r="Z107"/>
  <c r="AA107"/>
  <c r="T108"/>
  <c r="U108"/>
  <c r="V108"/>
  <c r="W108"/>
  <c r="X108"/>
  <c r="Y108"/>
  <c r="Z108"/>
  <c r="AA108"/>
  <c r="T109"/>
  <c r="U109"/>
  <c r="V109"/>
  <c r="W109"/>
  <c r="X109"/>
  <c r="Y109"/>
  <c r="Z109"/>
  <c r="AA109"/>
  <c r="T110"/>
  <c r="U110"/>
  <c r="V110"/>
  <c r="W110"/>
  <c r="X110"/>
  <c r="Y110"/>
  <c r="Z110"/>
  <c r="AA110"/>
  <c r="T111"/>
  <c r="U111"/>
  <c r="V111"/>
  <c r="W111"/>
  <c r="X111"/>
  <c r="Y111"/>
  <c r="Z111"/>
  <c r="AA111"/>
  <c r="T112"/>
  <c r="U112"/>
  <c r="V112"/>
  <c r="W112"/>
  <c r="X112"/>
  <c r="Y112"/>
  <c r="Z112"/>
  <c r="AA112"/>
  <c r="T113"/>
  <c r="U113"/>
  <c r="V113"/>
  <c r="W113"/>
  <c r="X113"/>
  <c r="Y113"/>
  <c r="Z113"/>
  <c r="AA113"/>
  <c r="U2"/>
  <c r="V2"/>
  <c r="W2"/>
  <c r="X2"/>
  <c r="Y2"/>
  <c r="Z2"/>
  <c r="AA2"/>
  <c r="T2"/>
  <c r="T3" i="4"/>
  <c r="U3"/>
  <c r="V3"/>
  <c r="W3"/>
  <c r="X3"/>
  <c r="Y3"/>
  <c r="Z3"/>
  <c r="AA3"/>
  <c r="T4"/>
  <c r="U4"/>
  <c r="V4"/>
  <c r="W4"/>
  <c r="X4"/>
  <c r="Y4"/>
  <c r="Z4"/>
  <c r="AA4"/>
  <c r="T5"/>
  <c r="U5"/>
  <c r="V5"/>
  <c r="W5"/>
  <c r="X5"/>
  <c r="Y5"/>
  <c r="Z5"/>
  <c r="AA5"/>
  <c r="T6"/>
  <c r="U6"/>
  <c r="V6"/>
  <c r="W6"/>
  <c r="X6"/>
  <c r="Y6"/>
  <c r="Z6"/>
  <c r="AA6"/>
  <c r="T7"/>
  <c r="U7"/>
  <c r="V7"/>
  <c r="W7"/>
  <c r="X7"/>
  <c r="Y7"/>
  <c r="Z7"/>
  <c r="AA7"/>
  <c r="V2"/>
  <c r="W2"/>
  <c r="X2"/>
  <c r="Y2"/>
  <c r="Z2"/>
  <c r="AA2"/>
  <c r="U2"/>
  <c r="T2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"/>
  <c r="A3" a="1"/>
  <c r="A3" s="1"/>
  <c r="B3" a="1"/>
  <c r="B3" s="1"/>
  <c r="C3" a="1"/>
  <c r="C3" s="1"/>
  <c r="A4" a="1"/>
  <c r="A4" s="1"/>
  <c r="B4" a="1"/>
  <c r="B4" s="1"/>
  <c r="C4" a="1"/>
  <c r="C4" s="1"/>
  <c r="A5" a="1"/>
  <c r="A5" s="1"/>
  <c r="B5" a="1"/>
  <c r="B5" s="1"/>
  <c r="C5" a="1"/>
  <c r="C5" s="1"/>
  <c r="A6" a="1"/>
  <c r="A6" s="1"/>
  <c r="B6" a="1"/>
  <c r="B6" s="1"/>
  <c r="C6" a="1"/>
  <c r="C6" s="1"/>
  <c r="A7" a="1"/>
  <c r="A7" s="1"/>
  <c r="B7" a="1"/>
  <c r="B7" s="1"/>
  <c r="C7" a="1"/>
  <c r="C7" s="1"/>
  <c r="A8" a="1"/>
  <c r="A8" s="1"/>
  <c r="B8" a="1"/>
  <c r="B8" s="1"/>
  <c r="C8" a="1"/>
  <c r="C8" s="1"/>
  <c r="A9" a="1"/>
  <c r="A9" s="1"/>
  <c r="B9" a="1"/>
  <c r="B9" s="1"/>
  <c r="C9" a="1"/>
  <c r="C9" s="1"/>
  <c r="A10" a="1"/>
  <c r="A10" s="1"/>
  <c r="B10" a="1"/>
  <c r="B10" s="1"/>
  <c r="C10" a="1"/>
  <c r="C10" s="1"/>
  <c r="A11" a="1"/>
  <c r="A11" s="1"/>
  <c r="B11" a="1"/>
  <c r="B11" s="1"/>
  <c r="C11" a="1"/>
  <c r="C11" s="1"/>
  <c r="A12" a="1"/>
  <c r="A12" s="1"/>
  <c r="B12" a="1"/>
  <c r="B12" s="1"/>
  <c r="C12" a="1"/>
  <c r="C12" s="1"/>
  <c r="A13" a="1"/>
  <c r="A13" s="1"/>
  <c r="B13" a="1"/>
  <c r="B13" s="1"/>
  <c r="C13" a="1"/>
  <c r="C13" s="1"/>
  <c r="A14" a="1"/>
  <c r="A14" s="1"/>
  <c r="B14" a="1"/>
  <c r="B14" s="1"/>
  <c r="C14" a="1"/>
  <c r="C14" s="1"/>
  <c r="A15" a="1"/>
  <c r="A15" s="1"/>
  <c r="B15" a="1"/>
  <c r="B15" s="1"/>
  <c r="C15" a="1"/>
  <c r="C15" s="1"/>
  <c r="A16" a="1"/>
  <c r="A16" s="1"/>
  <c r="B16" a="1"/>
  <c r="B16" s="1"/>
  <c r="C16" a="1"/>
  <c r="C16" s="1"/>
  <c r="A17" a="1"/>
  <c r="A17" s="1"/>
  <c r="B17" a="1"/>
  <c r="B17" s="1"/>
  <c r="C17" a="1"/>
  <c r="C17" s="1"/>
  <c r="A18" a="1"/>
  <c r="A18" s="1"/>
  <c r="B18" a="1"/>
  <c r="B18" s="1"/>
  <c r="C18" a="1"/>
  <c r="C18" s="1"/>
  <c r="A19" a="1"/>
  <c r="A19" s="1"/>
  <c r="B19" a="1"/>
  <c r="B19" s="1"/>
  <c r="C19" a="1"/>
  <c r="C19" s="1"/>
  <c r="A20" a="1"/>
  <c r="A20" s="1"/>
  <c r="B20" a="1"/>
  <c r="B20" s="1"/>
  <c r="C20" a="1"/>
  <c r="C20" s="1"/>
  <c r="A21" a="1"/>
  <c r="A21" s="1"/>
  <c r="B21" a="1"/>
  <c r="B21" s="1"/>
  <c r="C21" a="1"/>
  <c r="C21" s="1"/>
  <c r="A22" a="1"/>
  <c r="A22" s="1"/>
  <c r="B22" a="1"/>
  <c r="B22" s="1"/>
  <c r="C22" a="1"/>
  <c r="C22" s="1"/>
  <c r="A23" a="1"/>
  <c r="A23" s="1"/>
  <c r="B23" a="1"/>
  <c r="B23" s="1"/>
  <c r="C23" a="1"/>
  <c r="C23" s="1"/>
  <c r="A24" a="1"/>
  <c r="A24" s="1"/>
  <c r="B24" a="1"/>
  <c r="B24" s="1"/>
  <c r="C24" a="1"/>
  <c r="C24" s="1"/>
  <c r="A25" a="1"/>
  <c r="A25" s="1"/>
  <c r="B25" a="1"/>
  <c r="B25" s="1"/>
  <c r="C25" a="1"/>
  <c r="C25" s="1"/>
  <c r="A26" a="1"/>
  <c r="A26" s="1"/>
  <c r="B26" a="1"/>
  <c r="B26" s="1"/>
  <c r="C26" a="1"/>
  <c r="C26" s="1"/>
  <c r="A27" a="1"/>
  <c r="A27" s="1"/>
  <c r="B27" a="1"/>
  <c r="B27" s="1"/>
  <c r="C27" a="1"/>
  <c r="C27" s="1"/>
  <c r="A28" a="1"/>
  <c r="A28" s="1"/>
  <c r="B28" a="1"/>
  <c r="B28" s="1"/>
  <c r="C28" a="1"/>
  <c r="C28" s="1"/>
  <c r="A29" a="1"/>
  <c r="A29" s="1"/>
  <c r="B29" a="1"/>
  <c r="B29" s="1"/>
  <c r="C29" a="1"/>
  <c r="C29" s="1"/>
  <c r="A30" a="1"/>
  <c r="A30" s="1"/>
  <c r="B30" a="1"/>
  <c r="B30" s="1"/>
  <c r="C30" a="1"/>
  <c r="C30" s="1"/>
  <c r="A31" a="1"/>
  <c r="A31" s="1"/>
  <c r="B31" a="1"/>
  <c r="B31" s="1"/>
  <c r="C31" a="1"/>
  <c r="C31" s="1"/>
  <c r="A32" a="1"/>
  <c r="A32" s="1"/>
  <c r="B32" a="1"/>
  <c r="B32" s="1"/>
  <c r="C32" a="1"/>
  <c r="C32" s="1"/>
  <c r="A33" a="1"/>
  <c r="A33" s="1"/>
  <c r="B33" a="1"/>
  <c r="B33" s="1"/>
  <c r="C33" a="1"/>
  <c r="C33" s="1"/>
  <c r="A34" a="1"/>
  <c r="A34" s="1"/>
  <c r="B34" a="1"/>
  <c r="B34" s="1"/>
  <c r="C34" a="1"/>
  <c r="C34" s="1"/>
  <c r="A35" a="1"/>
  <c r="A35" s="1"/>
  <c r="B35" a="1"/>
  <c r="B35" s="1"/>
  <c r="C35" a="1"/>
  <c r="C35" s="1"/>
  <c r="A36" a="1"/>
  <c r="A36" s="1"/>
  <c r="B36" a="1"/>
  <c r="B36" s="1"/>
  <c r="C36" a="1"/>
  <c r="C36" s="1"/>
  <c r="A37" a="1"/>
  <c r="A37" s="1"/>
  <c r="B37" a="1"/>
  <c r="B37" s="1"/>
  <c r="C37" a="1"/>
  <c r="C37" s="1"/>
  <c r="A38" a="1"/>
  <c r="A38" s="1"/>
  <c r="B38" a="1"/>
  <c r="B38" s="1"/>
  <c r="C38" a="1"/>
  <c r="C38" s="1"/>
  <c r="A39" a="1"/>
  <c r="A39" s="1"/>
  <c r="B39" a="1"/>
  <c r="B39" s="1"/>
  <c r="C39" a="1"/>
  <c r="C39" s="1"/>
  <c r="A40" a="1"/>
  <c r="A40" s="1"/>
  <c r="B40" a="1"/>
  <c r="B40" s="1"/>
  <c r="C40" a="1"/>
  <c r="C40" s="1"/>
  <c r="A41" a="1"/>
  <c r="A41" s="1"/>
  <c r="B41" a="1"/>
  <c r="B41" s="1"/>
  <c r="C41" a="1"/>
  <c r="C41" s="1"/>
  <c r="A42" a="1"/>
  <c r="A42" s="1"/>
  <c r="B42" a="1"/>
  <c r="B42" s="1"/>
  <c r="C42" a="1"/>
  <c r="C42" s="1"/>
  <c r="A43" a="1"/>
  <c r="A43" s="1"/>
  <c r="B43" a="1"/>
  <c r="B43" s="1"/>
  <c r="C43" a="1"/>
  <c r="C43" s="1"/>
  <c r="A44" a="1"/>
  <c r="A44" s="1"/>
  <c r="B44" a="1"/>
  <c r="B44" s="1"/>
  <c r="C44" a="1"/>
  <c r="C44" s="1"/>
  <c r="A45" a="1"/>
  <c r="A45" s="1"/>
  <c r="B45" a="1"/>
  <c r="B45" s="1"/>
  <c r="C45" a="1"/>
  <c r="C45" s="1"/>
  <c r="A46" a="1"/>
  <c r="A46" s="1"/>
  <c r="B46" a="1"/>
  <c r="B46" s="1"/>
  <c r="C46" a="1"/>
  <c r="C46" s="1"/>
  <c r="A47" a="1"/>
  <c r="A47" s="1"/>
  <c r="B47" a="1"/>
  <c r="B47" s="1"/>
  <c r="C47" a="1"/>
  <c r="C47" s="1"/>
  <c r="C2" a="1"/>
  <c r="C2" s="1"/>
  <c r="B2" a="1"/>
  <c r="B2" s="1"/>
  <c r="A2" a="1"/>
  <c r="A2" s="1"/>
  <c r="C3" i="2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2" a="1"/>
  <c r="C2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3" a="1"/>
  <c r="B3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3" a="1"/>
  <c r="A3" s="1"/>
  <c r="N7" i="1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6"/>
  <c r="S26" i="2"/>
  <c r="S10"/>
  <c r="S19" i="4"/>
  <c r="S11"/>
  <c r="S3"/>
  <c r="S22" i="5"/>
  <c r="S20"/>
  <c r="S18"/>
  <c r="S16"/>
  <c r="S14"/>
  <c r="S12"/>
  <c r="S10"/>
  <c r="S8"/>
  <c r="S6"/>
  <c r="S7" i="6"/>
  <c r="S15"/>
  <c r="S23"/>
  <c r="R3"/>
  <c r="R4"/>
  <c r="S4" s="1"/>
  <c r="R5"/>
  <c r="R6"/>
  <c r="R7"/>
  <c r="R8"/>
  <c r="S8" s="1"/>
  <c r="R9"/>
  <c r="R10"/>
  <c r="S10" s="1"/>
  <c r="R11"/>
  <c r="R12"/>
  <c r="S12" s="1"/>
  <c r="R13"/>
  <c r="R14"/>
  <c r="S14" s="1"/>
  <c r="R15"/>
  <c r="R16"/>
  <c r="S16" s="1"/>
  <c r="R17"/>
  <c r="R18"/>
  <c r="S18" s="1"/>
  <c r="R19"/>
  <c r="R20"/>
  <c r="S20" s="1"/>
  <c r="R21"/>
  <c r="R22"/>
  <c r="S22" s="1"/>
  <c r="R23"/>
  <c r="R24"/>
  <c r="S24" s="1"/>
  <c r="R25"/>
  <c r="R26"/>
  <c r="S26" s="1"/>
  <c r="R27"/>
  <c r="R28"/>
  <c r="R29"/>
  <c r="AA29" s="1"/>
  <c r="R30"/>
  <c r="R31"/>
  <c r="Z31" s="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Z135" s="1"/>
  <c r="R136"/>
  <c r="R137"/>
  <c r="Z137" s="1"/>
  <c r="R138"/>
  <c r="R139"/>
  <c r="Z139" s="1"/>
  <c r="R140"/>
  <c r="R141"/>
  <c r="Z141" s="1"/>
  <c r="R142"/>
  <c r="R143"/>
  <c r="Z143" s="1"/>
  <c r="R144"/>
  <c r="R145"/>
  <c r="Z145" s="1"/>
  <c r="R146"/>
  <c r="R147"/>
  <c r="Z147" s="1"/>
  <c r="R148"/>
  <c r="R149"/>
  <c r="Z149" s="1"/>
  <c r="R150"/>
  <c r="R151"/>
  <c r="Z151" s="1"/>
  <c r="R152"/>
  <c r="R153"/>
  <c r="Z153" s="1"/>
  <c r="R154"/>
  <c r="R155"/>
  <c r="Z155" s="1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U173" s="1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90"/>
  <c r="R2"/>
  <c r="R23" i="5"/>
  <c r="S23" s="1"/>
  <c r="R24"/>
  <c r="R25"/>
  <c r="S25" s="1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"/>
  <c r="Z204" i="6"/>
  <c r="X204"/>
  <c r="V204"/>
  <c r="T204"/>
  <c r="AA204"/>
  <c r="AA203"/>
  <c r="Z202"/>
  <c r="X202"/>
  <c r="V202"/>
  <c r="T202"/>
  <c r="AA202"/>
  <c r="AA201"/>
  <c r="Z200"/>
  <c r="X200"/>
  <c r="V200"/>
  <c r="T200"/>
  <c r="AA200"/>
  <c r="AA199"/>
  <c r="Z198"/>
  <c r="X198"/>
  <c r="V198"/>
  <c r="T198"/>
  <c r="AA198"/>
  <c r="AA197"/>
  <c r="Z196"/>
  <c r="X196"/>
  <c r="V196"/>
  <c r="T196"/>
  <c r="AA196"/>
  <c r="AA195"/>
  <c r="Z194"/>
  <c r="X194"/>
  <c r="V194"/>
  <c r="T194"/>
  <c r="AA194"/>
  <c r="AA193"/>
  <c r="Z192"/>
  <c r="X192"/>
  <c r="V192"/>
  <c r="T192"/>
  <c r="AA192"/>
  <c r="AA191"/>
  <c r="Z190"/>
  <c r="X190"/>
  <c r="V190"/>
  <c r="T190"/>
  <c r="AA190"/>
  <c r="AA189"/>
  <c r="Z188"/>
  <c r="X188"/>
  <c r="V188"/>
  <c r="T188"/>
  <c r="AA188"/>
  <c r="AA187"/>
  <c r="Z186"/>
  <c r="X186"/>
  <c r="V186"/>
  <c r="T186"/>
  <c r="AA186"/>
  <c r="AA185"/>
  <c r="Z184"/>
  <c r="X184"/>
  <c r="V184"/>
  <c r="T184"/>
  <c r="AA184"/>
  <c r="AA183"/>
  <c r="Z182"/>
  <c r="X182"/>
  <c r="V182"/>
  <c r="T182"/>
  <c r="AA182"/>
  <c r="AA181"/>
  <c r="Z180"/>
  <c r="X180"/>
  <c r="V180"/>
  <c r="T180"/>
  <c r="AA180"/>
  <c r="AA179"/>
  <c r="Z178"/>
  <c r="X178"/>
  <c r="V178"/>
  <c r="T178"/>
  <c r="AA178"/>
  <c r="AA177"/>
  <c r="Z176"/>
  <c r="X176"/>
  <c r="V176"/>
  <c r="T176"/>
  <c r="AA176"/>
  <c r="AA175"/>
  <c r="Z174"/>
  <c r="X174"/>
  <c r="V174"/>
  <c r="T174"/>
  <c r="AA174"/>
  <c r="Y173"/>
  <c r="Z172"/>
  <c r="X172"/>
  <c r="V172"/>
  <c r="T172"/>
  <c r="AA172"/>
  <c r="X171"/>
  <c r="Z170"/>
  <c r="X170"/>
  <c r="V170"/>
  <c r="T170"/>
  <c r="AA170"/>
  <c r="T169"/>
  <c r="Z168"/>
  <c r="X168"/>
  <c r="V168"/>
  <c r="T168"/>
  <c r="AA168"/>
  <c r="X167"/>
  <c r="Z166"/>
  <c r="X166"/>
  <c r="V166"/>
  <c r="T166"/>
  <c r="AA166"/>
  <c r="T165"/>
  <c r="Z164"/>
  <c r="X164"/>
  <c r="V164"/>
  <c r="T164"/>
  <c r="AA164"/>
  <c r="X163"/>
  <c r="Z162"/>
  <c r="X162"/>
  <c r="V162"/>
  <c r="T162"/>
  <c r="AA162"/>
  <c r="T161"/>
  <c r="Z160"/>
  <c r="X160"/>
  <c r="V160"/>
  <c r="T160"/>
  <c r="AA160"/>
  <c r="X159"/>
  <c r="Z158"/>
  <c r="X158"/>
  <c r="V158"/>
  <c r="T158"/>
  <c r="AA158"/>
  <c r="T157"/>
  <c r="Z156"/>
  <c r="X156"/>
  <c r="V156"/>
  <c r="T156"/>
  <c r="AA156"/>
  <c r="Z154"/>
  <c r="X154"/>
  <c r="V154"/>
  <c r="T154"/>
  <c r="AA154"/>
  <c r="Z152"/>
  <c r="X152"/>
  <c r="V152"/>
  <c r="T152"/>
  <c r="AA152"/>
  <c r="Z150"/>
  <c r="X150"/>
  <c r="V150"/>
  <c r="T150"/>
  <c r="AA150"/>
  <c r="Z148"/>
  <c r="X148"/>
  <c r="V148"/>
  <c r="T148"/>
  <c r="AA148"/>
  <c r="Z146"/>
  <c r="X146"/>
  <c r="V146"/>
  <c r="T146"/>
  <c r="AA146"/>
  <c r="Z144"/>
  <c r="X144"/>
  <c r="V144"/>
  <c r="T144"/>
  <c r="AA144"/>
  <c r="Z142"/>
  <c r="X142"/>
  <c r="V142"/>
  <c r="T142"/>
  <c r="AA142"/>
  <c r="Z140"/>
  <c r="X140"/>
  <c r="V140"/>
  <c r="T140"/>
  <c r="AA140"/>
  <c r="Z138"/>
  <c r="X138"/>
  <c r="V138"/>
  <c r="T138"/>
  <c r="AA138"/>
  <c r="Z136"/>
  <c r="X136"/>
  <c r="V136"/>
  <c r="T136"/>
  <c r="AA136"/>
  <c r="Z134"/>
  <c r="X134"/>
  <c r="V134"/>
  <c r="T134"/>
  <c r="AA134"/>
  <c r="X132"/>
  <c r="T132"/>
  <c r="T131"/>
  <c r="Z130"/>
  <c r="X130"/>
  <c r="V130"/>
  <c r="T130"/>
  <c r="AA130"/>
  <c r="X129"/>
  <c r="Z128"/>
  <c r="X128"/>
  <c r="V128"/>
  <c r="T128"/>
  <c r="AA128"/>
  <c r="T127"/>
  <c r="Z126"/>
  <c r="X126"/>
  <c r="V126"/>
  <c r="T126"/>
  <c r="AA126"/>
  <c r="X125"/>
  <c r="Z124"/>
  <c r="X124"/>
  <c r="V124"/>
  <c r="T124"/>
  <c r="AA124"/>
  <c r="T123"/>
  <c r="Z122"/>
  <c r="X122"/>
  <c r="V122"/>
  <c r="T122"/>
  <c r="AA122"/>
  <c r="X121"/>
  <c r="Z120"/>
  <c r="X120"/>
  <c r="V120"/>
  <c r="T120"/>
  <c r="AA120"/>
  <c r="T119"/>
  <c r="Z118"/>
  <c r="X118"/>
  <c r="V118"/>
  <c r="T118"/>
  <c r="AA118"/>
  <c r="X117"/>
  <c r="Z116"/>
  <c r="X116"/>
  <c r="V116"/>
  <c r="T116"/>
  <c r="AA116"/>
  <c r="T115"/>
  <c r="Z114"/>
  <c r="X114"/>
  <c r="V114"/>
  <c r="T114"/>
  <c r="AA114"/>
  <c r="X113"/>
  <c r="Z112"/>
  <c r="X112"/>
  <c r="V112"/>
  <c r="T112"/>
  <c r="AA112"/>
  <c r="T111"/>
  <c r="Z110"/>
  <c r="X110"/>
  <c r="V110"/>
  <c r="T110"/>
  <c r="AA110"/>
  <c r="X109"/>
  <c r="Z108"/>
  <c r="X108"/>
  <c r="V108"/>
  <c r="T108"/>
  <c r="AA108"/>
  <c r="T107"/>
  <c r="Z106"/>
  <c r="X106"/>
  <c r="V106"/>
  <c r="T106"/>
  <c r="AA106"/>
  <c r="X105"/>
  <c r="Z104"/>
  <c r="X104"/>
  <c r="V104"/>
  <c r="T104"/>
  <c r="AA104"/>
  <c r="T103"/>
  <c r="Z102"/>
  <c r="X102"/>
  <c r="V102"/>
  <c r="T102"/>
  <c r="AA102"/>
  <c r="X101"/>
  <c r="Z100"/>
  <c r="X100"/>
  <c r="V100"/>
  <c r="T100"/>
  <c r="AA100"/>
  <c r="T99"/>
  <c r="Z98"/>
  <c r="X98"/>
  <c r="V98"/>
  <c r="T98"/>
  <c r="AA98"/>
  <c r="X97"/>
  <c r="Z96"/>
  <c r="X96"/>
  <c r="V96"/>
  <c r="T96"/>
  <c r="AA96"/>
  <c r="T95"/>
  <c r="Z94"/>
  <c r="X94"/>
  <c r="V94"/>
  <c r="T94"/>
  <c r="AA94"/>
  <c r="X93"/>
  <c r="Z92"/>
  <c r="X92"/>
  <c r="V92"/>
  <c r="T92"/>
  <c r="AA92"/>
  <c r="T91"/>
  <c r="Z90"/>
  <c r="X90"/>
  <c r="V90"/>
  <c r="T90"/>
  <c r="AA90"/>
  <c r="X89"/>
  <c r="Z88"/>
  <c r="X88"/>
  <c r="V88"/>
  <c r="T88"/>
  <c r="AA88"/>
  <c r="T87"/>
  <c r="Z86"/>
  <c r="X86"/>
  <c r="V86"/>
  <c r="T86"/>
  <c r="AA86"/>
  <c r="X85"/>
  <c r="Z84"/>
  <c r="X84"/>
  <c r="V84"/>
  <c r="T84"/>
  <c r="AA84"/>
  <c r="T83"/>
  <c r="Z82"/>
  <c r="X82"/>
  <c r="V82"/>
  <c r="T82"/>
  <c r="AA82"/>
  <c r="X81"/>
  <c r="Z80"/>
  <c r="X80"/>
  <c r="V80"/>
  <c r="T80"/>
  <c r="AA80"/>
  <c r="T79"/>
  <c r="Z78"/>
  <c r="X78"/>
  <c r="V78"/>
  <c r="T78"/>
  <c r="AA78"/>
  <c r="X77"/>
  <c r="Z76"/>
  <c r="X76"/>
  <c r="V76"/>
  <c r="T76"/>
  <c r="AA76"/>
  <c r="T75"/>
  <c r="Z74"/>
  <c r="X74"/>
  <c r="V74"/>
  <c r="T74"/>
  <c r="AA74"/>
  <c r="X73"/>
  <c r="Z72"/>
  <c r="X72"/>
  <c r="V72"/>
  <c r="T72"/>
  <c r="AA72"/>
  <c r="T71"/>
  <c r="Z70"/>
  <c r="X70"/>
  <c r="V70"/>
  <c r="T70"/>
  <c r="AA70"/>
  <c r="X69"/>
  <c r="Z68"/>
  <c r="X68"/>
  <c r="V68"/>
  <c r="T68"/>
  <c r="AA68"/>
  <c r="T67"/>
  <c r="Z66"/>
  <c r="X66"/>
  <c r="V66"/>
  <c r="T66"/>
  <c r="AA66"/>
  <c r="X65"/>
  <c r="Z64"/>
  <c r="X64"/>
  <c r="V64"/>
  <c r="T64"/>
  <c r="AA64"/>
  <c r="T63"/>
  <c r="Z62"/>
  <c r="X62"/>
  <c r="V62"/>
  <c r="T62"/>
  <c r="AA62"/>
  <c r="X61"/>
  <c r="Z60"/>
  <c r="X60"/>
  <c r="V60"/>
  <c r="T60"/>
  <c r="AA60"/>
  <c r="T59"/>
  <c r="Z58"/>
  <c r="X58"/>
  <c r="V58"/>
  <c r="T58"/>
  <c r="AA58"/>
  <c r="X57"/>
  <c r="Z56"/>
  <c r="X56"/>
  <c r="V56"/>
  <c r="T56"/>
  <c r="AA56"/>
  <c r="T55"/>
  <c r="Z54"/>
  <c r="X54"/>
  <c r="V54"/>
  <c r="T54"/>
  <c r="AA54"/>
  <c r="X53"/>
  <c r="Z52"/>
  <c r="X52"/>
  <c r="V52"/>
  <c r="T52"/>
  <c r="AA52"/>
  <c r="T51"/>
  <c r="Z50"/>
  <c r="X50"/>
  <c r="V50"/>
  <c r="T50"/>
  <c r="AA50"/>
  <c r="X49"/>
  <c r="Z48"/>
  <c r="X48"/>
  <c r="V48"/>
  <c r="T48"/>
  <c r="AA48"/>
  <c r="T47"/>
  <c r="Z46"/>
  <c r="X46"/>
  <c r="V46"/>
  <c r="T46"/>
  <c r="AA46"/>
  <c r="X45"/>
  <c r="Z44"/>
  <c r="X44"/>
  <c r="V44"/>
  <c r="T44"/>
  <c r="AA44"/>
  <c r="T43"/>
  <c r="Z42"/>
  <c r="X42"/>
  <c r="V42"/>
  <c r="T42"/>
  <c r="AA42"/>
  <c r="X41"/>
  <c r="Z40"/>
  <c r="X40"/>
  <c r="V40"/>
  <c r="T40"/>
  <c r="AA40"/>
  <c r="T39"/>
  <c r="Z38"/>
  <c r="X38"/>
  <c r="V38"/>
  <c r="T38"/>
  <c r="AA38"/>
  <c r="X37"/>
  <c r="Z36"/>
  <c r="X36"/>
  <c r="V36"/>
  <c r="T36"/>
  <c r="AA36"/>
  <c r="T35"/>
  <c r="Z34"/>
  <c r="X34"/>
  <c r="V34"/>
  <c r="T34"/>
  <c r="AA34"/>
  <c r="X33"/>
  <c r="Z32"/>
  <c r="X32"/>
  <c r="V32"/>
  <c r="T32"/>
  <c r="AA32"/>
  <c r="Z30"/>
  <c r="X30"/>
  <c r="V30"/>
  <c r="T30"/>
  <c r="AA30"/>
  <c r="Z28"/>
  <c r="X28"/>
  <c r="V28"/>
  <c r="T28"/>
  <c r="AA28"/>
  <c r="T27"/>
  <c r="Z26"/>
  <c r="X26"/>
  <c r="V26"/>
  <c r="T26"/>
  <c r="AA26"/>
  <c r="X25"/>
  <c r="Z24"/>
  <c r="X24"/>
  <c r="V24"/>
  <c r="T24"/>
  <c r="AA24"/>
  <c r="T23"/>
  <c r="Z22"/>
  <c r="X22"/>
  <c r="V22"/>
  <c r="T22"/>
  <c r="AA22"/>
  <c r="X21"/>
  <c r="Z20"/>
  <c r="X20"/>
  <c r="V20"/>
  <c r="T20"/>
  <c r="AA20"/>
  <c r="T19"/>
  <c r="Z18"/>
  <c r="X18"/>
  <c r="V18"/>
  <c r="T18"/>
  <c r="AA18"/>
  <c r="X17"/>
  <c r="Z16"/>
  <c r="X16"/>
  <c r="V16"/>
  <c r="T16"/>
  <c r="AA16"/>
  <c r="T15"/>
  <c r="Z14"/>
  <c r="X14"/>
  <c r="V14"/>
  <c r="T14"/>
  <c r="AA14"/>
  <c r="X13"/>
  <c r="T13"/>
  <c r="Z12"/>
  <c r="X11"/>
  <c r="T11"/>
  <c r="Z10"/>
  <c r="X9"/>
  <c r="T9"/>
  <c r="Z8"/>
  <c r="X7"/>
  <c r="T7"/>
  <c r="Z6"/>
  <c r="X5"/>
  <c r="T5"/>
  <c r="Z4"/>
  <c r="X3"/>
  <c r="T3"/>
  <c r="Z2"/>
  <c r="R290" i="5"/>
  <c r="R289"/>
  <c r="R288"/>
  <c r="R287"/>
  <c r="R286"/>
  <c r="R285"/>
  <c r="R284"/>
  <c r="R283"/>
  <c r="R282"/>
  <c r="R290" i="4"/>
  <c r="X204"/>
  <c r="T204"/>
  <c r="AA204"/>
  <c r="AA203"/>
  <c r="X202"/>
  <c r="T202"/>
  <c r="AA202"/>
  <c r="AA201"/>
  <c r="X200"/>
  <c r="T200"/>
  <c r="AA200"/>
  <c r="AA199"/>
  <c r="X198"/>
  <c r="T198"/>
  <c r="AA198"/>
  <c r="AA197"/>
  <c r="X196"/>
  <c r="T196"/>
  <c r="AA196"/>
  <c r="AA195"/>
  <c r="X194"/>
  <c r="T194"/>
  <c r="AA194"/>
  <c r="AA193"/>
  <c r="X192"/>
  <c r="T192"/>
  <c r="AA192"/>
  <c r="AA191"/>
  <c r="X190"/>
  <c r="T190"/>
  <c r="AA190"/>
  <c r="AA189"/>
  <c r="X188"/>
  <c r="T188"/>
  <c r="AA188"/>
  <c r="AA187"/>
  <c r="X186"/>
  <c r="T186"/>
  <c r="AA186"/>
  <c r="AA185"/>
  <c r="X184"/>
  <c r="T184"/>
  <c r="AA184"/>
  <c r="AA183"/>
  <c r="X182"/>
  <c r="T182"/>
  <c r="AA182"/>
  <c r="AA181"/>
  <c r="X180"/>
  <c r="T180"/>
  <c r="AA180"/>
  <c r="AA179"/>
  <c r="X178"/>
  <c r="T178"/>
  <c r="AA178"/>
  <c r="AA177"/>
  <c r="X176"/>
  <c r="T176"/>
  <c r="AA176"/>
  <c r="AA175"/>
  <c r="X174"/>
  <c r="T174"/>
  <c r="AA174"/>
  <c r="X172"/>
  <c r="T172"/>
  <c r="AA172"/>
  <c r="X170"/>
  <c r="T170"/>
  <c r="AA170"/>
  <c r="Z169"/>
  <c r="X168"/>
  <c r="T168"/>
  <c r="AA168"/>
  <c r="X166"/>
  <c r="T166"/>
  <c r="AA166"/>
  <c r="Z165"/>
  <c r="X164"/>
  <c r="T164"/>
  <c r="AA164"/>
  <c r="X162"/>
  <c r="T162"/>
  <c r="AA162"/>
  <c r="Z161"/>
  <c r="X160"/>
  <c r="T160"/>
  <c r="AA160"/>
  <c r="X158"/>
  <c r="T158"/>
  <c r="AA158"/>
  <c r="Z157"/>
  <c r="X156"/>
  <c r="T156"/>
  <c r="AA156"/>
  <c r="X154"/>
  <c r="T154"/>
  <c r="AA154"/>
  <c r="Z153"/>
  <c r="X152"/>
  <c r="T152"/>
  <c r="AA152"/>
  <c r="X150"/>
  <c r="T150"/>
  <c r="AA150"/>
  <c r="Z149"/>
  <c r="X148"/>
  <c r="T148"/>
  <c r="AA148"/>
  <c r="X146"/>
  <c r="T146"/>
  <c r="AA146"/>
  <c r="Z145"/>
  <c r="X144"/>
  <c r="T144"/>
  <c r="AA144"/>
  <c r="X142"/>
  <c r="T142"/>
  <c r="AA142"/>
  <c r="Z141"/>
  <c r="X140"/>
  <c r="T140"/>
  <c r="AA140"/>
  <c r="X138"/>
  <c r="T138"/>
  <c r="AA138"/>
  <c r="Z137"/>
  <c r="X136"/>
  <c r="T136"/>
  <c r="AA136"/>
  <c r="Z135"/>
  <c r="X134"/>
  <c r="T134"/>
  <c r="AA134"/>
  <c r="Z133"/>
  <c r="X132"/>
  <c r="T132"/>
  <c r="AA132"/>
  <c r="Z131"/>
  <c r="X130"/>
  <c r="T130"/>
  <c r="AA130"/>
  <c r="Z129"/>
  <c r="X128"/>
  <c r="T128"/>
  <c r="AA128"/>
  <c r="Y127"/>
  <c r="U127"/>
  <c r="V126"/>
  <c r="X125"/>
  <c r="T125"/>
  <c r="AA125"/>
  <c r="V124"/>
  <c r="X123"/>
  <c r="T123"/>
  <c r="AA123"/>
  <c r="V122"/>
  <c r="X121"/>
  <c r="T121"/>
  <c r="AA121"/>
  <c r="V120"/>
  <c r="X119"/>
  <c r="T119"/>
  <c r="AA119"/>
  <c r="V118"/>
  <c r="X117"/>
  <c r="T117"/>
  <c r="AA117"/>
  <c r="V116"/>
  <c r="X115"/>
  <c r="T115"/>
  <c r="AA115"/>
  <c r="V114"/>
  <c r="X113"/>
  <c r="T113"/>
  <c r="AA113"/>
  <c r="V112"/>
  <c r="X111"/>
  <c r="T111"/>
  <c r="AA111"/>
  <c r="V110"/>
  <c r="X109"/>
  <c r="T109"/>
  <c r="AA109"/>
  <c r="V108"/>
  <c r="X107"/>
  <c r="T107"/>
  <c r="AA107"/>
  <c r="V106"/>
  <c r="X105"/>
  <c r="T105"/>
  <c r="X103"/>
  <c r="T103"/>
  <c r="AA103"/>
  <c r="X101"/>
  <c r="T101"/>
  <c r="AA101"/>
  <c r="X99"/>
  <c r="T99"/>
  <c r="AA99"/>
  <c r="X97"/>
  <c r="T97"/>
  <c r="AA97"/>
  <c r="X95"/>
  <c r="T95"/>
  <c r="AA95"/>
  <c r="X93"/>
  <c r="T93"/>
  <c r="AA93"/>
  <c r="X91"/>
  <c r="T91"/>
  <c r="AA91"/>
  <c r="X89"/>
  <c r="T89"/>
  <c r="AA89"/>
  <c r="X87"/>
  <c r="T87"/>
  <c r="AA87"/>
  <c r="X85"/>
  <c r="T85"/>
  <c r="AA85"/>
  <c r="X83"/>
  <c r="T83"/>
  <c r="AA83"/>
  <c r="X81"/>
  <c r="T81"/>
  <c r="AA81"/>
  <c r="X79"/>
  <c r="T79"/>
  <c r="AA79"/>
  <c r="X77"/>
  <c r="T77"/>
  <c r="AA77"/>
  <c r="X75"/>
  <c r="T75"/>
  <c r="AA75"/>
  <c r="X73"/>
  <c r="T73"/>
  <c r="AA73"/>
  <c r="X71"/>
  <c r="T71"/>
  <c r="AA71"/>
  <c r="X69"/>
  <c r="T69"/>
  <c r="AA69"/>
  <c r="X67"/>
  <c r="T67"/>
  <c r="AA67"/>
  <c r="X65"/>
  <c r="T65"/>
  <c r="AA65"/>
  <c r="X63"/>
  <c r="T63"/>
  <c r="AA63"/>
  <c r="X61"/>
  <c r="T61"/>
  <c r="AA61"/>
  <c r="X59"/>
  <c r="T59"/>
  <c r="AA59"/>
  <c r="X57"/>
  <c r="T57"/>
  <c r="AA57"/>
  <c r="X55"/>
  <c r="T55"/>
  <c r="AA55"/>
  <c r="X53"/>
  <c r="T53"/>
  <c r="AA53"/>
  <c r="X51"/>
  <c r="T51"/>
  <c r="AA51"/>
  <c r="X49"/>
  <c r="T49"/>
  <c r="AA49"/>
  <c r="X47"/>
  <c r="T47"/>
  <c r="AA47"/>
  <c r="X45"/>
  <c r="T45"/>
  <c r="AA45"/>
  <c r="X43"/>
  <c r="T43"/>
  <c r="AA43"/>
  <c r="X41"/>
  <c r="T41"/>
  <c r="AA41"/>
  <c r="X39"/>
  <c r="T39"/>
  <c r="AA39"/>
  <c r="X37"/>
  <c r="T37"/>
  <c r="AA37"/>
  <c r="X35"/>
  <c r="T35"/>
  <c r="AA35"/>
  <c r="X33"/>
  <c r="T33"/>
  <c r="AA33"/>
  <c r="X31"/>
  <c r="T31"/>
  <c r="AA31"/>
  <c r="X29"/>
  <c r="T29"/>
  <c r="AA29"/>
  <c r="X27"/>
  <c r="T27"/>
  <c r="AA27"/>
  <c r="X25"/>
  <c r="T25"/>
  <c r="X23"/>
  <c r="T23"/>
  <c r="AA23"/>
  <c r="X21"/>
  <c r="T21"/>
  <c r="X19"/>
  <c r="T19"/>
  <c r="AA19"/>
  <c r="X17"/>
  <c r="T17"/>
  <c r="X15"/>
  <c r="T15"/>
  <c r="AA15"/>
  <c r="X13"/>
  <c r="T13"/>
  <c r="X11"/>
  <c r="T11"/>
  <c r="AA11"/>
  <c r="X9"/>
  <c r="T9"/>
  <c r="R2" i="2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T200" s="1"/>
  <c r="R201"/>
  <c r="T201" s="1"/>
  <c r="R202"/>
  <c r="T202" s="1"/>
  <c r="R203"/>
  <c r="T203" s="1"/>
  <c r="R204"/>
  <c r="T204" s="1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90"/>
  <c r="R291"/>
  <c r="R292"/>
  <c r="R293"/>
  <c r="R294"/>
  <c r="R295"/>
  <c r="R296"/>
  <c r="R297"/>
  <c r="R298"/>
  <c r="R299"/>
  <c r="R300"/>
  <c r="R301"/>
  <c r="R302"/>
  <c r="R303"/>
  <c r="R304"/>
  <c r="R305"/>
  <c r="R306"/>
  <c r="R307"/>
  <c r="R308"/>
  <c r="R309"/>
  <c r="B2" a="1"/>
  <c r="B2" s="1"/>
  <c r="A2" a="1"/>
  <c r="A2" s="1"/>
  <c r="P7" i="1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6"/>
  <c r="M12"/>
  <c r="O12"/>
  <c r="M13"/>
  <c r="O13"/>
  <c r="M14"/>
  <c r="O14"/>
  <c r="M15"/>
  <c r="O15"/>
  <c r="M16"/>
  <c r="O16"/>
  <c r="M17"/>
  <c r="O17"/>
  <c r="M18"/>
  <c r="O18"/>
  <c r="M19"/>
  <c r="O19"/>
  <c r="M20"/>
  <c r="O20"/>
  <c r="M21"/>
  <c r="O21"/>
  <c r="M22"/>
  <c r="O22"/>
  <c r="M23"/>
  <c r="O23"/>
  <c r="M24"/>
  <c r="O24"/>
  <c r="M25"/>
  <c r="O25"/>
  <c r="M26"/>
  <c r="O26"/>
  <c r="M27"/>
  <c r="O27"/>
  <c r="M28"/>
  <c r="O28"/>
  <c r="M29"/>
  <c r="O29"/>
  <c r="M30"/>
  <c r="O30"/>
  <c r="M31"/>
  <c r="O31"/>
  <c r="M32"/>
  <c r="O32"/>
  <c r="M33"/>
  <c r="O33"/>
  <c r="M34"/>
  <c r="O34"/>
  <c r="M35"/>
  <c r="O35"/>
  <c r="M36"/>
  <c r="O36"/>
  <c r="M37"/>
  <c r="O37"/>
  <c r="M38"/>
  <c r="O38"/>
  <c r="M39"/>
  <c r="O39"/>
  <c r="M40"/>
  <c r="O40"/>
  <c r="M41"/>
  <c r="O41"/>
  <c r="M42"/>
  <c r="O42"/>
  <c r="M43"/>
  <c r="O43"/>
  <c r="M44"/>
  <c r="O44"/>
  <c r="M45"/>
  <c r="O45"/>
  <c r="M46"/>
  <c r="O46"/>
  <c r="M47"/>
  <c r="O47"/>
  <c r="M48"/>
  <c r="O48"/>
  <c r="M49"/>
  <c r="O49"/>
  <c r="M50"/>
  <c r="O50"/>
  <c r="M51"/>
  <c r="O51"/>
  <c r="M52"/>
  <c r="O52"/>
  <c r="M53"/>
  <c r="O53"/>
  <c r="M54"/>
  <c r="O54"/>
  <c r="M55"/>
  <c r="O55"/>
  <c r="M56"/>
  <c r="O56"/>
  <c r="M57"/>
  <c r="O57"/>
  <c r="M58"/>
  <c r="O58"/>
  <c r="M59"/>
  <c r="O59"/>
  <c r="M60"/>
  <c r="O60"/>
  <c r="M61"/>
  <c r="O61"/>
  <c r="M62"/>
  <c r="O62"/>
  <c r="M63"/>
  <c r="O63"/>
  <c r="M64"/>
  <c r="O64"/>
  <c r="M65"/>
  <c r="O65"/>
  <c r="M66"/>
  <c r="O66"/>
  <c r="M67"/>
  <c r="O67"/>
  <c r="M68"/>
  <c r="O68"/>
  <c r="M69"/>
  <c r="O69"/>
  <c r="M70"/>
  <c r="O70"/>
  <c r="M71"/>
  <c r="O71"/>
  <c r="M72"/>
  <c r="O72"/>
  <c r="M73"/>
  <c r="O73"/>
  <c r="M74"/>
  <c r="O74"/>
  <c r="M75"/>
  <c r="O75"/>
  <c r="M76"/>
  <c r="O76"/>
  <c r="M77"/>
  <c r="O77"/>
  <c r="M78"/>
  <c r="O78"/>
  <c r="M79"/>
  <c r="O79"/>
  <c r="M80"/>
  <c r="O80"/>
  <c r="M81"/>
  <c r="O81"/>
  <c r="M82"/>
  <c r="O82"/>
  <c r="M83"/>
  <c r="O83"/>
  <c r="M84"/>
  <c r="O84"/>
  <c r="M85"/>
  <c r="O85"/>
  <c r="M86"/>
  <c r="O86"/>
  <c r="M87"/>
  <c r="O87"/>
  <c r="M88"/>
  <c r="O88"/>
  <c r="M89"/>
  <c r="O89"/>
  <c r="M90"/>
  <c r="O90"/>
  <c r="M91"/>
  <c r="O91"/>
  <c r="M92"/>
  <c r="O92"/>
  <c r="M93"/>
  <c r="O93"/>
  <c r="M94"/>
  <c r="O94"/>
  <c r="M95"/>
  <c r="O95"/>
  <c r="M96"/>
  <c r="O96"/>
  <c r="M97"/>
  <c r="O97"/>
  <c r="M98"/>
  <c r="O98"/>
  <c r="M99"/>
  <c r="O99"/>
  <c r="M100"/>
  <c r="O100"/>
  <c r="M101"/>
  <c r="O101"/>
  <c r="M102"/>
  <c r="O102"/>
  <c r="M103"/>
  <c r="O103"/>
  <c r="M104"/>
  <c r="O104"/>
  <c r="M105"/>
  <c r="O105"/>
  <c r="M106"/>
  <c r="O106"/>
  <c r="M107"/>
  <c r="O107"/>
  <c r="M108"/>
  <c r="O108"/>
  <c r="M109"/>
  <c r="O109"/>
  <c r="M110"/>
  <c r="O110"/>
  <c r="M111"/>
  <c r="O111"/>
  <c r="M112"/>
  <c r="O112"/>
  <c r="M113"/>
  <c r="O113"/>
  <c r="M114"/>
  <c r="O114"/>
  <c r="M115"/>
  <c r="O115"/>
  <c r="M116"/>
  <c r="O116"/>
  <c r="M117"/>
  <c r="O117"/>
  <c r="M118"/>
  <c r="O118"/>
  <c r="M119"/>
  <c r="O119"/>
  <c r="M120"/>
  <c r="O120"/>
  <c r="M121"/>
  <c r="O121"/>
  <c r="M122"/>
  <c r="O122"/>
  <c r="M123"/>
  <c r="O123"/>
  <c r="M124"/>
  <c r="O124"/>
  <c r="M125"/>
  <c r="O125"/>
  <c r="M126"/>
  <c r="O126"/>
  <c r="M127"/>
  <c r="O127"/>
  <c r="M128"/>
  <c r="O128"/>
  <c r="M129"/>
  <c r="O129"/>
  <c r="M130"/>
  <c r="O130"/>
  <c r="M131"/>
  <c r="O131"/>
  <c r="M132"/>
  <c r="O132"/>
  <c r="M133"/>
  <c r="O133"/>
  <c r="M134"/>
  <c r="O134"/>
  <c r="M135"/>
  <c r="O135"/>
  <c r="M136"/>
  <c r="O136"/>
  <c r="M137"/>
  <c r="O137"/>
  <c r="M138"/>
  <c r="O138"/>
  <c r="M139"/>
  <c r="O139"/>
  <c r="M140"/>
  <c r="O140"/>
  <c r="M141"/>
  <c r="O141"/>
  <c r="M142"/>
  <c r="O142"/>
  <c r="M143"/>
  <c r="O143"/>
  <c r="M144"/>
  <c r="O144"/>
  <c r="M145"/>
  <c r="O145"/>
  <c r="M146"/>
  <c r="O146"/>
  <c r="M147"/>
  <c r="O147"/>
  <c r="M148"/>
  <c r="O148"/>
  <c r="M149"/>
  <c r="O149"/>
  <c r="M150"/>
  <c r="O150"/>
  <c r="M151"/>
  <c r="O151"/>
  <c r="M152"/>
  <c r="O152"/>
  <c r="M153"/>
  <c r="O153"/>
  <c r="M154"/>
  <c r="O154"/>
  <c r="M155"/>
  <c r="O155"/>
  <c r="M156"/>
  <c r="O156"/>
  <c r="M157"/>
  <c r="O157"/>
  <c r="M158"/>
  <c r="O158"/>
  <c r="M159"/>
  <c r="O159"/>
  <c r="M160"/>
  <c r="O160"/>
  <c r="M161"/>
  <c r="O161"/>
  <c r="M162"/>
  <c r="O162"/>
  <c r="M163"/>
  <c r="O163"/>
  <c r="M164"/>
  <c r="O164"/>
  <c r="M165"/>
  <c r="O165"/>
  <c r="M166"/>
  <c r="O166"/>
  <c r="M167"/>
  <c r="O167"/>
  <c r="M168"/>
  <c r="O168"/>
  <c r="M169"/>
  <c r="O169"/>
  <c r="M170"/>
  <c r="O170"/>
  <c r="M171"/>
  <c r="O171"/>
  <c r="M172"/>
  <c r="O172"/>
  <c r="M173"/>
  <c r="O173"/>
  <c r="M174"/>
  <c r="O174"/>
  <c r="M175"/>
  <c r="O175"/>
  <c r="M176"/>
  <c r="O176"/>
  <c r="M177"/>
  <c r="O177"/>
  <c r="M178"/>
  <c r="O178"/>
  <c r="M179"/>
  <c r="O179"/>
  <c r="M180"/>
  <c r="O180"/>
  <c r="M181"/>
  <c r="O181"/>
  <c r="M182"/>
  <c r="O182"/>
  <c r="M183"/>
  <c r="O183"/>
  <c r="M184"/>
  <c r="O184"/>
  <c r="M185"/>
  <c r="O185"/>
  <c r="M186"/>
  <c r="O186"/>
  <c r="M187"/>
  <c r="O187"/>
  <c r="M188"/>
  <c r="O188"/>
  <c r="M189"/>
  <c r="O189"/>
  <c r="M190"/>
  <c r="O190"/>
  <c r="M191"/>
  <c r="O191"/>
  <c r="M192"/>
  <c r="O192"/>
  <c r="M193"/>
  <c r="O193"/>
  <c r="M194"/>
  <c r="O194"/>
  <c r="M195"/>
  <c r="O195"/>
  <c r="M196"/>
  <c r="O196"/>
  <c r="M197"/>
  <c r="O197"/>
  <c r="M198"/>
  <c r="O198"/>
  <c r="M199"/>
  <c r="O199"/>
  <c r="M200"/>
  <c r="O200"/>
  <c r="M201"/>
  <c r="O201"/>
  <c r="M202"/>
  <c r="O202"/>
  <c r="M203"/>
  <c r="O203"/>
  <c r="M204"/>
  <c r="O204"/>
  <c r="M205"/>
  <c r="O205"/>
  <c r="M206"/>
  <c r="O206"/>
  <c r="M207"/>
  <c r="O207"/>
  <c r="M208"/>
  <c r="O208"/>
  <c r="M209"/>
  <c r="O209"/>
  <c r="M210"/>
  <c r="O210"/>
  <c r="M211"/>
  <c r="O211"/>
  <c r="M212"/>
  <c r="O212"/>
  <c r="M213"/>
  <c r="O213"/>
  <c r="M214"/>
  <c r="O214"/>
  <c r="M215"/>
  <c r="O215"/>
  <c r="M216"/>
  <c r="O216"/>
  <c r="M217"/>
  <c r="O217"/>
  <c r="M218"/>
  <c r="O218"/>
  <c r="M219"/>
  <c r="O219"/>
  <c r="M220"/>
  <c r="O220"/>
  <c r="M221"/>
  <c r="O221"/>
  <c r="M222"/>
  <c r="O222"/>
  <c r="M223"/>
  <c r="O223"/>
  <c r="M224"/>
  <c r="O224"/>
  <c r="M225"/>
  <c r="O225"/>
  <c r="M226"/>
  <c r="O226"/>
  <c r="M227"/>
  <c r="O227"/>
  <c r="M228"/>
  <c r="O228"/>
  <c r="M229"/>
  <c r="O229"/>
  <c r="M230"/>
  <c r="O230"/>
  <c r="M231"/>
  <c r="O231"/>
  <c r="M232"/>
  <c r="O232"/>
  <c r="M233"/>
  <c r="O233"/>
  <c r="M234"/>
  <c r="O234"/>
  <c r="M235"/>
  <c r="O235"/>
  <c r="M236"/>
  <c r="O236"/>
  <c r="M237"/>
  <c r="O237"/>
  <c r="M238"/>
  <c r="O238"/>
  <c r="M239"/>
  <c r="O239"/>
  <c r="M240"/>
  <c r="O240"/>
  <c r="M241"/>
  <c r="O241"/>
  <c r="M242"/>
  <c r="O242"/>
  <c r="M243"/>
  <c r="O243"/>
  <c r="M244"/>
  <c r="O244"/>
  <c r="M245"/>
  <c r="O245"/>
  <c r="M246"/>
  <c r="O246"/>
  <c r="M247"/>
  <c r="O247"/>
  <c r="M248"/>
  <c r="O248"/>
  <c r="M249"/>
  <c r="O249"/>
  <c r="M250"/>
  <c r="O250"/>
  <c r="M251"/>
  <c r="O251"/>
  <c r="M252"/>
  <c r="O252"/>
  <c r="M253"/>
  <c r="O253"/>
  <c r="M254"/>
  <c r="O254"/>
  <c r="M255"/>
  <c r="O255"/>
  <c r="M256"/>
  <c r="O256"/>
  <c r="M257"/>
  <c r="O257"/>
  <c r="M258"/>
  <c r="O258"/>
  <c r="M259"/>
  <c r="O259"/>
  <c r="M260"/>
  <c r="O260"/>
  <c r="M261"/>
  <c r="O261"/>
  <c r="M262"/>
  <c r="O262"/>
  <c r="M263"/>
  <c r="O263"/>
  <c r="M264"/>
  <c r="O264"/>
  <c r="M265"/>
  <c r="O265"/>
  <c r="M266"/>
  <c r="O266"/>
  <c r="M267"/>
  <c r="O267"/>
  <c r="M268"/>
  <c r="O268"/>
  <c r="M269"/>
  <c r="O269"/>
  <c r="M270"/>
  <c r="O270"/>
  <c r="M271"/>
  <c r="O271"/>
  <c r="M272"/>
  <c r="O272"/>
  <c r="M273"/>
  <c r="O273"/>
  <c r="M274"/>
  <c r="O274"/>
  <c r="M275"/>
  <c r="O275"/>
  <c r="M276"/>
  <c r="O276"/>
  <c r="M277"/>
  <c r="O277"/>
  <c r="M278"/>
  <c r="O278"/>
  <c r="M279"/>
  <c r="O279"/>
  <c r="M280"/>
  <c r="O280"/>
  <c r="M281"/>
  <c r="O281"/>
  <c r="M282"/>
  <c r="O282"/>
  <c r="M283"/>
  <c r="O283"/>
  <c r="M284"/>
  <c r="O284"/>
  <c r="M285"/>
  <c r="O285"/>
  <c r="M286"/>
  <c r="O286"/>
  <c r="M287"/>
  <c r="O287"/>
  <c r="M288"/>
  <c r="O288"/>
  <c r="M289"/>
  <c r="O289"/>
  <c r="M290"/>
  <c r="O290"/>
  <c r="M291"/>
  <c r="O291"/>
  <c r="M292"/>
  <c r="O292"/>
  <c r="M293"/>
  <c r="O293"/>
  <c r="M294"/>
  <c r="O294"/>
  <c r="M295"/>
  <c r="O295"/>
  <c r="M296"/>
  <c r="O296"/>
  <c r="M297"/>
  <c r="O297"/>
  <c r="M298"/>
  <c r="O298"/>
  <c r="M299"/>
  <c r="O299"/>
  <c r="M300"/>
  <c r="O300"/>
  <c r="M301"/>
  <c r="O301"/>
  <c r="M302"/>
  <c r="O302"/>
  <c r="M303"/>
  <c r="O303"/>
  <c r="M304"/>
  <c r="O304"/>
  <c r="M305"/>
  <c r="O305"/>
  <c r="M306"/>
  <c r="O306"/>
  <c r="M307"/>
  <c r="O307"/>
  <c r="M308"/>
  <c r="O308"/>
  <c r="M309"/>
  <c r="O309"/>
  <c r="M310"/>
  <c r="O310"/>
  <c r="M311"/>
  <c r="O311"/>
  <c r="M312"/>
  <c r="O312"/>
  <c r="M313"/>
  <c r="O313"/>
  <c r="O6"/>
  <c r="O7"/>
  <c r="O8"/>
  <c r="O9"/>
  <c r="O10"/>
  <c r="O11"/>
  <c r="M7"/>
  <c r="M8"/>
  <c r="M9"/>
  <c r="M10"/>
  <c r="M11"/>
  <c r="M6"/>
  <c r="A3" i="10" a="1"/>
  <c r="A3" s="1"/>
  <c r="B3" a="1"/>
  <c r="B3" s="1"/>
  <c r="C3" a="1"/>
  <c r="C3" s="1"/>
  <c r="A4" a="1"/>
  <c r="A4" s="1"/>
  <c r="B4" a="1"/>
  <c r="B4" s="1"/>
  <c r="C4" a="1"/>
  <c r="C4" s="1"/>
  <c r="A5" a="1"/>
  <c r="A5" s="1"/>
  <c r="B5" a="1"/>
  <c r="B5" s="1"/>
  <c r="C5" a="1"/>
  <c r="C5" s="1"/>
  <c r="A6" a="1"/>
  <c r="A6" s="1"/>
  <c r="B6" a="1"/>
  <c r="B6" s="1"/>
  <c r="C6" a="1"/>
  <c r="C6" s="1"/>
  <c r="A7" a="1"/>
  <c r="A7" s="1"/>
  <c r="B7" a="1"/>
  <c r="B7" s="1"/>
  <c r="C7" a="1"/>
  <c r="C7" s="1"/>
  <c r="A8" a="1"/>
  <c r="A8" s="1"/>
  <c r="B8" a="1"/>
  <c r="B8" s="1"/>
  <c r="C8" a="1"/>
  <c r="C8" s="1"/>
  <c r="A9" a="1"/>
  <c r="A9" s="1"/>
  <c r="B9" a="1"/>
  <c r="B9" s="1"/>
  <c r="C9" a="1"/>
  <c r="C9" s="1"/>
  <c r="A10" a="1"/>
  <c r="A10" s="1"/>
  <c r="B10" a="1"/>
  <c r="B10" s="1"/>
  <c r="C10" a="1"/>
  <c r="C10" s="1"/>
  <c r="A11" a="1"/>
  <c r="A11" s="1"/>
  <c r="B11" a="1"/>
  <c r="B11" s="1"/>
  <c r="C11" a="1"/>
  <c r="C11" s="1"/>
  <c r="A12" a="1"/>
  <c r="A12" s="1"/>
  <c r="B12" a="1"/>
  <c r="B12" s="1"/>
  <c r="C12" a="1"/>
  <c r="C12" s="1"/>
  <c r="A13" a="1"/>
  <c r="A13" s="1"/>
  <c r="B13" a="1"/>
  <c r="B13" s="1"/>
  <c r="C13" a="1"/>
  <c r="C13" s="1"/>
  <c r="A14" a="1"/>
  <c r="A14" s="1"/>
  <c r="B14" a="1"/>
  <c r="B14" s="1"/>
  <c r="C14" a="1"/>
  <c r="C14" s="1"/>
  <c r="A15" a="1"/>
  <c r="A15" s="1"/>
  <c r="B15" a="1"/>
  <c r="B15" s="1"/>
  <c r="C15" a="1"/>
  <c r="C15" s="1"/>
  <c r="A16" a="1"/>
  <c r="A16" s="1"/>
  <c r="B16" a="1"/>
  <c r="B16" s="1"/>
  <c r="C16" a="1"/>
  <c r="C16" s="1"/>
  <c r="A17" a="1"/>
  <c r="A17" s="1"/>
  <c r="B17" a="1"/>
  <c r="B17" s="1"/>
  <c r="C17" a="1"/>
  <c r="C17" s="1"/>
  <c r="A18" a="1"/>
  <c r="A18" s="1"/>
  <c r="B18" a="1"/>
  <c r="B18" s="1"/>
  <c r="C18" a="1"/>
  <c r="C18" s="1"/>
  <c r="A19" a="1"/>
  <c r="A19" s="1"/>
  <c r="B19" a="1"/>
  <c r="B19" s="1"/>
  <c r="C19" a="1"/>
  <c r="C19" s="1"/>
  <c r="A20" a="1"/>
  <c r="A20" s="1"/>
  <c r="B20" a="1"/>
  <c r="B20" s="1"/>
  <c r="C20" a="1"/>
  <c r="C20" s="1"/>
  <c r="A21" a="1"/>
  <c r="A21" s="1"/>
  <c r="B21" a="1"/>
  <c r="B21" s="1"/>
  <c r="C21" a="1"/>
  <c r="C21" s="1"/>
  <c r="A22" a="1"/>
  <c r="A22" s="1"/>
  <c r="B22" a="1"/>
  <c r="B22" s="1"/>
  <c r="C22" a="1"/>
  <c r="C22" s="1"/>
  <c r="A23" a="1"/>
  <c r="A23" s="1"/>
  <c r="B23" a="1"/>
  <c r="B23" s="1"/>
  <c r="C23" a="1"/>
  <c r="C23" s="1"/>
  <c r="A24" a="1"/>
  <c r="A24" s="1"/>
  <c r="B24" a="1"/>
  <c r="B24" s="1"/>
  <c r="C24" a="1"/>
  <c r="C24" s="1"/>
  <c r="A25" a="1"/>
  <c r="A25" s="1"/>
  <c r="B25" a="1"/>
  <c r="B25" s="1"/>
  <c r="C25" a="1"/>
  <c r="C25" s="1"/>
  <c r="A26" a="1"/>
  <c r="A26" s="1"/>
  <c r="B26" a="1"/>
  <c r="B26" s="1"/>
  <c r="C26" a="1"/>
  <c r="C26" s="1"/>
  <c r="A27" a="1"/>
  <c r="A27" s="1"/>
  <c r="B27" a="1"/>
  <c r="B27" s="1"/>
  <c r="C27" a="1"/>
  <c r="C27" s="1"/>
  <c r="A28" a="1"/>
  <c r="A28" s="1"/>
  <c r="B28" a="1"/>
  <c r="B28" s="1"/>
  <c r="C28" a="1"/>
  <c r="C28" s="1"/>
  <c r="A29" a="1"/>
  <c r="A29" s="1"/>
  <c r="B29" a="1"/>
  <c r="B29" s="1"/>
  <c r="C29" a="1"/>
  <c r="C29" s="1"/>
  <c r="A30" a="1"/>
  <c r="A30" s="1"/>
  <c r="B30" a="1"/>
  <c r="B30" s="1"/>
  <c r="C30" a="1"/>
  <c r="C30" s="1"/>
  <c r="A31" a="1"/>
  <c r="A31" s="1"/>
  <c r="B31" a="1"/>
  <c r="B31" s="1"/>
  <c r="C31" a="1"/>
  <c r="C31" s="1"/>
  <c r="A32" a="1"/>
  <c r="A32" s="1"/>
  <c r="B32" a="1"/>
  <c r="B32" s="1"/>
  <c r="C32" a="1"/>
  <c r="C32" s="1"/>
  <c r="A33" a="1"/>
  <c r="A33" s="1"/>
  <c r="B33" a="1"/>
  <c r="B33" s="1"/>
  <c r="C33" a="1"/>
  <c r="C33" s="1"/>
  <c r="A34" a="1"/>
  <c r="A34" s="1"/>
  <c r="B34" a="1"/>
  <c r="B34" s="1"/>
  <c r="C34" a="1"/>
  <c r="C34" s="1"/>
  <c r="A35" a="1"/>
  <c r="A35" s="1"/>
  <c r="B35" a="1"/>
  <c r="B35" s="1"/>
  <c r="C35" a="1"/>
  <c r="C35" s="1"/>
  <c r="A36" a="1"/>
  <c r="A36" s="1"/>
  <c r="B36" a="1"/>
  <c r="B36" s="1"/>
  <c r="C36" a="1"/>
  <c r="C36" s="1"/>
  <c r="A37" a="1"/>
  <c r="A37" s="1"/>
  <c r="B37" a="1"/>
  <c r="B37" s="1"/>
  <c r="C37" a="1"/>
  <c r="C37" s="1"/>
  <c r="A38" a="1"/>
  <c r="A38" s="1"/>
  <c r="B38" a="1"/>
  <c r="B38" s="1"/>
  <c r="C38" a="1"/>
  <c r="C38" s="1"/>
  <c r="A39" a="1"/>
  <c r="A39" s="1"/>
  <c r="B39" a="1"/>
  <c r="B39" s="1"/>
  <c r="C39" a="1"/>
  <c r="C39" s="1"/>
  <c r="A40" a="1"/>
  <c r="A40" s="1"/>
  <c r="B40" a="1"/>
  <c r="B40" s="1"/>
  <c r="C40" a="1"/>
  <c r="C40" s="1"/>
  <c r="A41" a="1"/>
  <c r="A41" s="1"/>
  <c r="B41" a="1"/>
  <c r="B41" s="1"/>
  <c r="C41" a="1"/>
  <c r="C41" s="1"/>
  <c r="A42" a="1"/>
  <c r="A42" s="1"/>
  <c r="B42" a="1"/>
  <c r="B42" s="1"/>
  <c r="C42" a="1"/>
  <c r="C42" s="1"/>
  <c r="A43" a="1"/>
  <c r="A43" s="1"/>
  <c r="B43" a="1"/>
  <c r="B43" s="1"/>
  <c r="C43" a="1"/>
  <c r="C43" s="1"/>
  <c r="A44" a="1"/>
  <c r="A44" s="1"/>
  <c r="B44" a="1"/>
  <c r="B44" s="1"/>
  <c r="C44" a="1"/>
  <c r="C44" s="1"/>
  <c r="A45" a="1"/>
  <c r="A45" s="1"/>
  <c r="B45" a="1"/>
  <c r="B45" s="1"/>
  <c r="C45" a="1"/>
  <c r="C45" s="1"/>
  <c r="A46" a="1"/>
  <c r="A46" s="1"/>
  <c r="B46" a="1"/>
  <c r="B46" s="1"/>
  <c r="C46" a="1"/>
  <c r="C46" s="1"/>
  <c r="A47" a="1"/>
  <c r="A47" s="1"/>
  <c r="B47" a="1"/>
  <c r="B47" s="1"/>
  <c r="C47" a="1"/>
  <c r="C47" s="1"/>
  <c r="A48" a="1"/>
  <c r="A48" s="1"/>
  <c r="B48" a="1"/>
  <c r="B48" s="1"/>
  <c r="C48" a="1"/>
  <c r="C48" s="1"/>
  <c r="A49" a="1"/>
  <c r="A49" s="1"/>
  <c r="B49" a="1"/>
  <c r="B49" s="1"/>
  <c r="C49" a="1"/>
  <c r="C49" s="1"/>
  <c r="A50" a="1"/>
  <c r="A50" s="1"/>
  <c r="B50" a="1"/>
  <c r="B50" s="1"/>
  <c r="C50" a="1"/>
  <c r="C50" s="1"/>
  <c r="A51" a="1"/>
  <c r="A51" s="1"/>
  <c r="B51" a="1"/>
  <c r="B51" s="1"/>
  <c r="C51" a="1"/>
  <c r="C51" s="1"/>
  <c r="A52" a="1"/>
  <c r="A52" s="1"/>
  <c r="B52" a="1"/>
  <c r="B52" s="1"/>
  <c r="C52" a="1"/>
  <c r="C52" s="1"/>
  <c r="A53" a="1"/>
  <c r="A53" s="1"/>
  <c r="B53" a="1"/>
  <c r="B53" s="1"/>
  <c r="C53" a="1"/>
  <c r="C53" s="1"/>
  <c r="A54" a="1"/>
  <c r="A54" s="1"/>
  <c r="B54" a="1"/>
  <c r="B54" s="1"/>
  <c r="C54" a="1"/>
  <c r="C54" s="1"/>
  <c r="A55" a="1"/>
  <c r="A55" s="1"/>
  <c r="B55" a="1"/>
  <c r="B55" s="1"/>
  <c r="C55" a="1"/>
  <c r="C55" s="1"/>
  <c r="A56" a="1"/>
  <c r="A56" s="1"/>
  <c r="B56" a="1"/>
  <c r="B56" s="1"/>
  <c r="C56" a="1"/>
  <c r="C56" s="1"/>
  <c r="A57" a="1"/>
  <c r="A57" s="1"/>
  <c r="B57" a="1"/>
  <c r="B57" s="1"/>
  <c r="C57" a="1"/>
  <c r="C57" s="1"/>
  <c r="A58" a="1"/>
  <c r="A58" s="1"/>
  <c r="B58" a="1"/>
  <c r="B58" s="1"/>
  <c r="C58" a="1"/>
  <c r="C58" s="1"/>
  <c r="A59" a="1"/>
  <c r="A59" s="1"/>
  <c r="B59" a="1"/>
  <c r="B59" s="1"/>
  <c r="C59" a="1"/>
  <c r="C59" s="1"/>
  <c r="A60" a="1"/>
  <c r="A60" s="1"/>
  <c r="B60" a="1"/>
  <c r="B60" s="1"/>
  <c r="C60" a="1"/>
  <c r="C60" s="1"/>
  <c r="A61" a="1"/>
  <c r="A61" s="1"/>
  <c r="B61" a="1"/>
  <c r="B61" s="1"/>
  <c r="C61" a="1"/>
  <c r="C61" s="1"/>
  <c r="A62" a="1"/>
  <c r="A62" s="1"/>
  <c r="B62" a="1"/>
  <c r="B62" s="1"/>
  <c r="C62" a="1"/>
  <c r="C62" s="1"/>
  <c r="A63" a="1"/>
  <c r="A63" s="1"/>
  <c r="B63" a="1"/>
  <c r="B63" s="1"/>
  <c r="C63" a="1"/>
  <c r="C63" s="1"/>
  <c r="A64" a="1"/>
  <c r="A64" s="1"/>
  <c r="B64" a="1"/>
  <c r="B64" s="1"/>
  <c r="C64" a="1"/>
  <c r="C64" s="1"/>
  <c r="A65" a="1"/>
  <c r="A65" s="1"/>
  <c r="B65" a="1"/>
  <c r="B65" s="1"/>
  <c r="C65" a="1"/>
  <c r="C65" s="1"/>
  <c r="A66" a="1"/>
  <c r="A66" s="1"/>
  <c r="B66" a="1"/>
  <c r="B66" s="1"/>
  <c r="C66" a="1"/>
  <c r="C66" s="1"/>
  <c r="A67" a="1"/>
  <c r="A67" s="1"/>
  <c r="B67" a="1"/>
  <c r="B67" s="1"/>
  <c r="C67" a="1"/>
  <c r="C67" s="1"/>
  <c r="A68" a="1"/>
  <c r="A68" s="1"/>
  <c r="B68" a="1"/>
  <c r="B68" s="1"/>
  <c r="C68" a="1"/>
  <c r="C68" s="1"/>
  <c r="A69" a="1"/>
  <c r="A69" s="1"/>
  <c r="B69" a="1"/>
  <c r="B69" s="1"/>
  <c r="C69" a="1"/>
  <c r="C69" s="1"/>
  <c r="A70" a="1"/>
  <c r="A70" s="1"/>
  <c r="B70" a="1"/>
  <c r="B70" s="1"/>
  <c r="C70" a="1"/>
  <c r="C70" s="1"/>
  <c r="A71" a="1"/>
  <c r="A71" s="1"/>
  <c r="B71" a="1"/>
  <c r="B71" s="1"/>
  <c r="C71" a="1"/>
  <c r="C71" s="1"/>
  <c r="A72" a="1"/>
  <c r="A72" s="1"/>
  <c r="B72" a="1"/>
  <c r="B72" s="1"/>
  <c r="C72" a="1"/>
  <c r="C72" s="1"/>
  <c r="A73" a="1"/>
  <c r="A73" s="1"/>
  <c r="B73" a="1"/>
  <c r="B73" s="1"/>
  <c r="C73" a="1"/>
  <c r="C73" s="1"/>
  <c r="A74" a="1"/>
  <c r="A74" s="1"/>
  <c r="B74" a="1"/>
  <c r="B74" s="1"/>
  <c r="C74" a="1"/>
  <c r="C74" s="1"/>
  <c r="A75" a="1"/>
  <c r="A75" s="1"/>
  <c r="B75" a="1"/>
  <c r="B75" s="1"/>
  <c r="C75" a="1"/>
  <c r="C75" s="1"/>
  <c r="A76" a="1"/>
  <c r="A76" s="1"/>
  <c r="B76" a="1"/>
  <c r="B76" s="1"/>
  <c r="C76" a="1"/>
  <c r="C76" s="1"/>
  <c r="A77" a="1"/>
  <c r="A77" s="1"/>
  <c r="B77" a="1"/>
  <c r="B77" s="1"/>
  <c r="C77" a="1"/>
  <c r="C77" s="1"/>
  <c r="A78" a="1"/>
  <c r="A78" s="1"/>
  <c r="B78" a="1"/>
  <c r="B78" s="1"/>
  <c r="C78" a="1"/>
  <c r="C78" s="1"/>
  <c r="A79" a="1"/>
  <c r="A79" s="1"/>
  <c r="B79" a="1"/>
  <c r="B79" s="1"/>
  <c r="C79" a="1"/>
  <c r="C79" s="1"/>
  <c r="A80" a="1"/>
  <c r="A80" s="1"/>
  <c r="B80" a="1"/>
  <c r="B80" s="1"/>
  <c r="C80" a="1"/>
  <c r="C80" s="1"/>
  <c r="A81" a="1"/>
  <c r="A81" s="1"/>
  <c r="B81" a="1"/>
  <c r="B81" s="1"/>
  <c r="C81" a="1"/>
  <c r="C81" s="1"/>
  <c r="A82" a="1"/>
  <c r="A82" s="1"/>
  <c r="B82" a="1"/>
  <c r="B82" s="1"/>
  <c r="C82" a="1"/>
  <c r="C82" s="1"/>
  <c r="A83" a="1"/>
  <c r="A83" s="1"/>
  <c r="B83" a="1"/>
  <c r="B83" s="1"/>
  <c r="C83" a="1"/>
  <c r="C83" s="1"/>
  <c r="A84" a="1"/>
  <c r="A84" s="1"/>
  <c r="B84" a="1"/>
  <c r="B84" s="1"/>
  <c r="C84" a="1"/>
  <c r="C84" s="1"/>
  <c r="A85" a="1"/>
  <c r="A85" s="1"/>
  <c r="B85" a="1"/>
  <c r="B85" s="1"/>
  <c r="C85" a="1"/>
  <c r="C85" s="1"/>
  <c r="A86" a="1"/>
  <c r="A86" s="1"/>
  <c r="B86" a="1"/>
  <c r="B86" s="1"/>
  <c r="C86" a="1"/>
  <c r="C86" s="1"/>
  <c r="A87" a="1"/>
  <c r="A87" s="1"/>
  <c r="B87" a="1"/>
  <c r="B87" s="1"/>
  <c r="C87" a="1"/>
  <c r="C87" s="1"/>
  <c r="A88" a="1"/>
  <c r="A88" s="1"/>
  <c r="B88" a="1"/>
  <c r="B88" s="1"/>
  <c r="C88" a="1"/>
  <c r="C88" s="1"/>
  <c r="A89" a="1"/>
  <c r="A89" s="1"/>
  <c r="B89" a="1"/>
  <c r="B89" s="1"/>
  <c r="C89" a="1"/>
  <c r="C89" s="1"/>
  <c r="A90" a="1"/>
  <c r="A90" s="1"/>
  <c r="B90" a="1"/>
  <c r="B90" s="1"/>
  <c r="C90" a="1"/>
  <c r="C90" s="1"/>
  <c r="A91" a="1"/>
  <c r="A91" s="1"/>
  <c r="B91" a="1"/>
  <c r="B91" s="1"/>
  <c r="C91" a="1"/>
  <c r="C91" s="1"/>
  <c r="A92" a="1"/>
  <c r="A92" s="1"/>
  <c r="B92" a="1"/>
  <c r="B92" s="1"/>
  <c r="C92" a="1"/>
  <c r="C92" s="1"/>
  <c r="A93" a="1"/>
  <c r="A93" s="1"/>
  <c r="B93" a="1"/>
  <c r="B93" s="1"/>
  <c r="C93" a="1"/>
  <c r="C93" s="1"/>
  <c r="A94" a="1"/>
  <c r="A94" s="1"/>
  <c r="B94" a="1"/>
  <c r="B94" s="1"/>
  <c r="C94" a="1"/>
  <c r="C94" s="1"/>
  <c r="A95" a="1"/>
  <c r="A95" s="1"/>
  <c r="B95" a="1"/>
  <c r="B95" s="1"/>
  <c r="C95" a="1"/>
  <c r="C95" s="1"/>
  <c r="A96" a="1"/>
  <c r="A96" s="1"/>
  <c r="B96" a="1"/>
  <c r="B96" s="1"/>
  <c r="C96" a="1"/>
  <c r="C96" s="1"/>
  <c r="A97" a="1"/>
  <c r="A97" s="1"/>
  <c r="B97" a="1"/>
  <c r="B97" s="1"/>
  <c r="C97" a="1"/>
  <c r="C97" s="1"/>
  <c r="A98" a="1"/>
  <c r="A98" s="1"/>
  <c r="B98" a="1"/>
  <c r="B98" s="1"/>
  <c r="C98" a="1"/>
  <c r="C98" s="1"/>
  <c r="A99" a="1"/>
  <c r="A99" s="1"/>
  <c r="B99" a="1"/>
  <c r="B99" s="1"/>
  <c r="C99" a="1"/>
  <c r="C99" s="1"/>
  <c r="A100" a="1"/>
  <c r="A100" s="1"/>
  <c r="B100" a="1"/>
  <c r="B100" s="1"/>
  <c r="C100" a="1"/>
  <c r="C100" s="1"/>
  <c r="A101" a="1"/>
  <c r="A101" s="1"/>
  <c r="B101" a="1"/>
  <c r="B101" s="1"/>
  <c r="C101" a="1"/>
  <c r="C101" s="1"/>
  <c r="A102" a="1"/>
  <c r="A102" s="1"/>
  <c r="B102" a="1"/>
  <c r="B102" s="1"/>
  <c r="C102" a="1"/>
  <c r="C102" s="1"/>
  <c r="A103" a="1"/>
  <c r="A103" s="1"/>
  <c r="B103" a="1"/>
  <c r="B103" s="1"/>
  <c r="C103" a="1"/>
  <c r="C103" s="1"/>
  <c r="A104" a="1"/>
  <c r="A104" s="1"/>
  <c r="B104" a="1"/>
  <c r="B104" s="1"/>
  <c r="C104" a="1"/>
  <c r="C104" s="1"/>
  <c r="A105" a="1"/>
  <c r="A105" s="1"/>
  <c r="B105" a="1"/>
  <c r="B105" s="1"/>
  <c r="C105" a="1"/>
  <c r="C105" s="1"/>
  <c r="A106" a="1"/>
  <c r="A106" s="1"/>
  <c r="B106" a="1"/>
  <c r="B106" s="1"/>
  <c r="C106" a="1"/>
  <c r="C106" s="1"/>
  <c r="A107" a="1"/>
  <c r="A107" s="1"/>
  <c r="B107" a="1"/>
  <c r="B107" s="1"/>
  <c r="C107" a="1"/>
  <c r="C107" s="1"/>
  <c r="A108" a="1"/>
  <c r="A108" s="1"/>
  <c r="B108" a="1"/>
  <c r="B108" s="1"/>
  <c r="C108" a="1"/>
  <c r="C108" s="1"/>
  <c r="A109" a="1"/>
  <c r="A109" s="1"/>
  <c r="B109" a="1"/>
  <c r="B109" s="1"/>
  <c r="C109" a="1"/>
  <c r="C109" s="1"/>
  <c r="A110" a="1"/>
  <c r="A110" s="1"/>
  <c r="B110" a="1"/>
  <c r="B110" s="1"/>
  <c r="C110" a="1"/>
  <c r="C110" s="1"/>
  <c r="A111" a="1"/>
  <c r="A111" s="1"/>
  <c r="B111" a="1"/>
  <c r="B111" s="1"/>
  <c r="C111" a="1"/>
  <c r="C111" s="1"/>
  <c r="A112" a="1"/>
  <c r="A112" s="1"/>
  <c r="B112" a="1"/>
  <c r="B112" s="1"/>
  <c r="C112" a="1"/>
  <c r="C112" s="1"/>
  <c r="A113" a="1"/>
  <c r="A113" s="1"/>
  <c r="B113" a="1"/>
  <c r="B113" s="1"/>
  <c r="C113" a="1"/>
  <c r="C113" s="1"/>
  <c r="A114" a="1"/>
  <c r="A114" s="1"/>
  <c r="B114" a="1"/>
  <c r="B114" s="1"/>
  <c r="C114" a="1"/>
  <c r="C114" s="1"/>
  <c r="A115" a="1"/>
  <c r="A115" s="1"/>
  <c r="B115" a="1"/>
  <c r="B115" s="1"/>
  <c r="C115" a="1"/>
  <c r="C115" s="1"/>
  <c r="A116" a="1"/>
  <c r="A116" s="1"/>
  <c r="B116" a="1"/>
  <c r="B116" s="1"/>
  <c r="C116" a="1"/>
  <c r="C116" s="1"/>
  <c r="A117" a="1"/>
  <c r="A117" s="1"/>
  <c r="B117" a="1"/>
  <c r="B117" s="1"/>
  <c r="C117" a="1"/>
  <c r="C117" s="1"/>
  <c r="A118" a="1"/>
  <c r="A118" s="1"/>
  <c r="B118" a="1"/>
  <c r="B118" s="1"/>
  <c r="C118" a="1"/>
  <c r="C118" s="1"/>
  <c r="A119" a="1"/>
  <c r="A119" s="1"/>
  <c r="B119" a="1"/>
  <c r="B119" s="1"/>
  <c r="C119" a="1"/>
  <c r="C119" s="1"/>
  <c r="A120" a="1"/>
  <c r="A120" s="1"/>
  <c r="B120" a="1"/>
  <c r="B120" s="1"/>
  <c r="C120" a="1"/>
  <c r="C120" s="1"/>
  <c r="A121" a="1"/>
  <c r="A121" s="1"/>
  <c r="B121" a="1"/>
  <c r="B121" s="1"/>
  <c r="C121" a="1"/>
  <c r="C121" s="1"/>
  <c r="A122" a="1"/>
  <c r="A122" s="1"/>
  <c r="B122" a="1"/>
  <c r="B122" s="1"/>
  <c r="C122" a="1"/>
  <c r="C122" s="1"/>
  <c r="A123" a="1"/>
  <c r="A123" s="1"/>
  <c r="B123" a="1"/>
  <c r="B123" s="1"/>
  <c r="C123" a="1"/>
  <c r="C123" s="1"/>
  <c r="A124" a="1"/>
  <c r="A124" s="1"/>
  <c r="B124" a="1"/>
  <c r="B124" s="1"/>
  <c r="C124" a="1"/>
  <c r="C124" s="1"/>
  <c r="A125" a="1"/>
  <c r="A125" s="1"/>
  <c r="B125" a="1"/>
  <c r="B125" s="1"/>
  <c r="C125" a="1"/>
  <c r="C125" s="1"/>
  <c r="A126" a="1"/>
  <c r="A126" s="1"/>
  <c r="B126" a="1"/>
  <c r="B126" s="1"/>
  <c r="C126" a="1"/>
  <c r="C126" s="1"/>
  <c r="A127" a="1"/>
  <c r="A127" s="1"/>
  <c r="B127" a="1"/>
  <c r="B127" s="1"/>
  <c r="C127" a="1"/>
  <c r="C127" s="1"/>
  <c r="A128" a="1"/>
  <c r="A128" s="1"/>
  <c r="B128" a="1"/>
  <c r="B128" s="1"/>
  <c r="C128" a="1"/>
  <c r="C128" s="1"/>
  <c r="A129" a="1"/>
  <c r="A129" s="1"/>
  <c r="B129" a="1"/>
  <c r="B129" s="1"/>
  <c r="C129" a="1"/>
  <c r="C129" s="1"/>
  <c r="A130" a="1"/>
  <c r="A130" s="1"/>
  <c r="B130" a="1"/>
  <c r="B130" s="1"/>
  <c r="C130" a="1"/>
  <c r="C130" s="1"/>
  <c r="A131" a="1"/>
  <c r="A131" s="1"/>
  <c r="B131" a="1"/>
  <c r="B131" s="1"/>
  <c r="C131" a="1"/>
  <c r="C131" s="1"/>
  <c r="A132" a="1"/>
  <c r="A132" s="1"/>
  <c r="B132" a="1"/>
  <c r="B132" s="1"/>
  <c r="C132" a="1"/>
  <c r="C132" s="1"/>
  <c r="A133" a="1"/>
  <c r="A133" s="1"/>
  <c r="B133" a="1"/>
  <c r="B133" s="1"/>
  <c r="C133" a="1"/>
  <c r="C133" s="1"/>
  <c r="A134" a="1"/>
  <c r="A134" s="1"/>
  <c r="B134" a="1"/>
  <c r="B134" s="1"/>
  <c r="C134" a="1"/>
  <c r="C134" s="1"/>
  <c r="A135" a="1"/>
  <c r="A135" s="1"/>
  <c r="B135" a="1"/>
  <c r="B135" s="1"/>
  <c r="C135" a="1"/>
  <c r="C135" s="1"/>
  <c r="A136" a="1"/>
  <c r="A136" s="1"/>
  <c r="B136" a="1"/>
  <c r="B136" s="1"/>
  <c r="C136" a="1"/>
  <c r="C136" s="1"/>
  <c r="A137" a="1"/>
  <c r="A137" s="1"/>
  <c r="B137" a="1"/>
  <c r="B137" s="1"/>
  <c r="C137" a="1"/>
  <c r="C137" s="1"/>
  <c r="A138" a="1"/>
  <c r="A138" s="1"/>
  <c r="B138" a="1"/>
  <c r="B138" s="1"/>
  <c r="C138" a="1"/>
  <c r="C138" s="1"/>
  <c r="A139" a="1"/>
  <c r="A139" s="1"/>
  <c r="B139" a="1"/>
  <c r="B139" s="1"/>
  <c r="C139" a="1"/>
  <c r="C139" s="1"/>
  <c r="A140" a="1"/>
  <c r="A140" s="1"/>
  <c r="B140" a="1"/>
  <c r="B140" s="1"/>
  <c r="C140" a="1"/>
  <c r="C140" s="1"/>
  <c r="A141" a="1"/>
  <c r="A141" s="1"/>
  <c r="B141" a="1"/>
  <c r="B141" s="1"/>
  <c r="C141" a="1"/>
  <c r="C141" s="1"/>
  <c r="A142" a="1"/>
  <c r="A142" s="1"/>
  <c r="B142" a="1"/>
  <c r="B142" s="1"/>
  <c r="C142" a="1"/>
  <c r="C142" s="1"/>
  <c r="A143" a="1"/>
  <c r="A143" s="1"/>
  <c r="B143" a="1"/>
  <c r="B143" s="1"/>
  <c r="C143" a="1"/>
  <c r="C143" s="1"/>
  <c r="A144" a="1"/>
  <c r="A144" s="1"/>
  <c r="B144" a="1"/>
  <c r="B144" s="1"/>
  <c r="C144" a="1"/>
  <c r="C144" s="1"/>
  <c r="A145" a="1"/>
  <c r="A145" s="1"/>
  <c r="B145" a="1"/>
  <c r="B145" s="1"/>
  <c r="C145" a="1"/>
  <c r="C145" s="1"/>
  <c r="A146" a="1"/>
  <c r="A146" s="1"/>
  <c r="B146" a="1"/>
  <c r="B146" s="1"/>
  <c r="C146" a="1"/>
  <c r="C146" s="1"/>
  <c r="A147" a="1"/>
  <c r="A147" s="1"/>
  <c r="B147" a="1"/>
  <c r="B147" s="1"/>
  <c r="C147" a="1"/>
  <c r="C147" s="1"/>
  <c r="A148" a="1"/>
  <c r="A148" s="1"/>
  <c r="B148" a="1"/>
  <c r="B148" s="1"/>
  <c r="C148" a="1"/>
  <c r="C148" s="1"/>
  <c r="A149" a="1"/>
  <c r="A149" s="1"/>
  <c r="B149" a="1"/>
  <c r="B149" s="1"/>
  <c r="C149" a="1"/>
  <c r="C149" s="1"/>
  <c r="A150" a="1"/>
  <c r="A150" s="1"/>
  <c r="B150" a="1"/>
  <c r="B150" s="1"/>
  <c r="C150" a="1"/>
  <c r="C150" s="1"/>
  <c r="A151" a="1"/>
  <c r="A151" s="1"/>
  <c r="B151" a="1"/>
  <c r="B151" s="1"/>
  <c r="C151" a="1"/>
  <c r="C151" s="1"/>
  <c r="A152" a="1"/>
  <c r="A152" s="1"/>
  <c r="B152" a="1"/>
  <c r="B152" s="1"/>
  <c r="C152" a="1"/>
  <c r="C152" s="1"/>
  <c r="A153" a="1"/>
  <c r="A153" s="1"/>
  <c r="B153" a="1"/>
  <c r="B153" s="1"/>
  <c r="C153" a="1"/>
  <c r="C153" s="1"/>
  <c r="A154" a="1"/>
  <c r="A154" s="1"/>
  <c r="B154" a="1"/>
  <c r="B154" s="1"/>
  <c r="C154" a="1"/>
  <c r="C154" s="1"/>
  <c r="A155" a="1"/>
  <c r="A155" s="1"/>
  <c r="B155" a="1"/>
  <c r="B155" s="1"/>
  <c r="C155" a="1"/>
  <c r="C155" s="1"/>
  <c r="A156" a="1"/>
  <c r="A156" s="1"/>
  <c r="B156" a="1"/>
  <c r="B156" s="1"/>
  <c r="C156" a="1"/>
  <c r="C156" s="1"/>
  <c r="A157" a="1"/>
  <c r="A157" s="1"/>
  <c r="B157" a="1"/>
  <c r="B157" s="1"/>
  <c r="C157" a="1"/>
  <c r="C157" s="1"/>
  <c r="A158" a="1"/>
  <c r="A158" s="1"/>
  <c r="B158" a="1"/>
  <c r="B158" s="1"/>
  <c r="C158" a="1"/>
  <c r="C158" s="1"/>
  <c r="A159" a="1"/>
  <c r="A159" s="1"/>
  <c r="B159" a="1"/>
  <c r="B159" s="1"/>
  <c r="C159" a="1"/>
  <c r="C159" s="1"/>
  <c r="A160" a="1"/>
  <c r="A160" s="1"/>
  <c r="B160" a="1"/>
  <c r="B160" s="1"/>
  <c r="C160" a="1"/>
  <c r="C160" s="1"/>
  <c r="A161" a="1"/>
  <c r="A161" s="1"/>
  <c r="B161" a="1"/>
  <c r="B161" s="1"/>
  <c r="C161" a="1"/>
  <c r="C161" s="1"/>
  <c r="A162" a="1"/>
  <c r="A162" s="1"/>
  <c r="B162" a="1"/>
  <c r="B162" s="1"/>
  <c r="C162" a="1"/>
  <c r="C162" s="1"/>
  <c r="A163" a="1"/>
  <c r="A163" s="1"/>
  <c r="B163" a="1"/>
  <c r="B163" s="1"/>
  <c r="C163" a="1"/>
  <c r="C163" s="1"/>
  <c r="A164" a="1"/>
  <c r="A164" s="1"/>
  <c r="B164" a="1"/>
  <c r="B164" s="1"/>
  <c r="C164" a="1"/>
  <c r="C164" s="1"/>
  <c r="A165" a="1"/>
  <c r="A165" s="1"/>
  <c r="B165" a="1"/>
  <c r="B165" s="1"/>
  <c r="C165" a="1"/>
  <c r="C165" s="1"/>
  <c r="A166" a="1"/>
  <c r="A166" s="1"/>
  <c r="B166" a="1"/>
  <c r="B166" s="1"/>
  <c r="C166" a="1"/>
  <c r="C166" s="1"/>
  <c r="A167" a="1"/>
  <c r="A167" s="1"/>
  <c r="B167" a="1"/>
  <c r="B167" s="1"/>
  <c r="C167" a="1"/>
  <c r="C167" s="1"/>
  <c r="A168" a="1"/>
  <c r="A168" s="1"/>
  <c r="B168" a="1"/>
  <c r="B168" s="1"/>
  <c r="C168" a="1"/>
  <c r="C168" s="1"/>
  <c r="A169" a="1"/>
  <c r="A169" s="1"/>
  <c r="B169" a="1"/>
  <c r="B169" s="1"/>
  <c r="C169" a="1"/>
  <c r="C169" s="1"/>
  <c r="A170" a="1"/>
  <c r="A170" s="1"/>
  <c r="B170" a="1"/>
  <c r="B170" s="1"/>
  <c r="C170" a="1"/>
  <c r="C170" s="1"/>
  <c r="A171" a="1"/>
  <c r="A171" s="1"/>
  <c r="B171" a="1"/>
  <c r="B171" s="1"/>
  <c r="C171" a="1"/>
  <c r="C171" s="1"/>
  <c r="A172" a="1"/>
  <c r="A172" s="1"/>
  <c r="B172" a="1"/>
  <c r="B172" s="1"/>
  <c r="C172" a="1"/>
  <c r="C172" s="1"/>
  <c r="A173" a="1"/>
  <c r="A173" s="1"/>
  <c r="B173" a="1"/>
  <c r="B173" s="1"/>
  <c r="C173" a="1"/>
  <c r="C173" s="1"/>
  <c r="A174" a="1"/>
  <c r="A174" s="1"/>
  <c r="B174" a="1"/>
  <c r="B174" s="1"/>
  <c r="C174" a="1"/>
  <c r="C174" s="1"/>
  <c r="A175" a="1"/>
  <c r="A175" s="1"/>
  <c r="B175" a="1"/>
  <c r="B175" s="1"/>
  <c r="C175" a="1"/>
  <c r="C175" s="1"/>
  <c r="A176" a="1"/>
  <c r="A176" s="1"/>
  <c r="B176" a="1"/>
  <c r="B176" s="1"/>
  <c r="C176" a="1"/>
  <c r="C176" s="1"/>
  <c r="A177" a="1"/>
  <c r="A177" s="1"/>
  <c r="B177" a="1"/>
  <c r="B177" s="1"/>
  <c r="C177" a="1"/>
  <c r="C177" s="1"/>
  <c r="A178" a="1"/>
  <c r="A178" s="1"/>
  <c r="B178" a="1"/>
  <c r="B178" s="1"/>
  <c r="C178" a="1"/>
  <c r="C178" s="1"/>
  <c r="A179" a="1"/>
  <c r="A179" s="1"/>
  <c r="B179" a="1"/>
  <c r="B179" s="1"/>
  <c r="C179" a="1"/>
  <c r="C179" s="1"/>
  <c r="A180" a="1"/>
  <c r="A180" s="1"/>
  <c r="B180" a="1"/>
  <c r="B180" s="1"/>
  <c r="C180" a="1"/>
  <c r="C180" s="1"/>
  <c r="A181" a="1"/>
  <c r="A181" s="1"/>
  <c r="B181" a="1"/>
  <c r="B181" s="1"/>
  <c r="C181" a="1"/>
  <c r="C181" s="1"/>
  <c r="A182" a="1"/>
  <c r="A182" s="1"/>
  <c r="B182" a="1"/>
  <c r="B182" s="1"/>
  <c r="C182" a="1"/>
  <c r="C182" s="1"/>
  <c r="A183" a="1"/>
  <c r="A183" s="1"/>
  <c r="B183" a="1"/>
  <c r="B183" s="1"/>
  <c r="C183" a="1"/>
  <c r="C183" s="1"/>
  <c r="A184" a="1"/>
  <c r="A184" s="1"/>
  <c r="B184" a="1"/>
  <c r="B184" s="1"/>
  <c r="C184" a="1"/>
  <c r="C184" s="1"/>
  <c r="A185" a="1"/>
  <c r="A185" s="1"/>
  <c r="B185" a="1"/>
  <c r="B185" s="1"/>
  <c r="C185" a="1"/>
  <c r="C185" s="1"/>
  <c r="A186" a="1"/>
  <c r="A186" s="1"/>
  <c r="B186" a="1"/>
  <c r="B186" s="1"/>
  <c r="C186" a="1"/>
  <c r="C186" s="1"/>
  <c r="A187" a="1"/>
  <c r="A187" s="1"/>
  <c r="B187" a="1"/>
  <c r="B187" s="1"/>
  <c r="C187" a="1"/>
  <c r="C187" s="1"/>
  <c r="A188" a="1"/>
  <c r="A188" s="1"/>
  <c r="B188" a="1"/>
  <c r="B188" s="1"/>
  <c r="C188" a="1"/>
  <c r="C188" s="1"/>
  <c r="A189" a="1"/>
  <c r="A189" s="1"/>
  <c r="B189" a="1"/>
  <c r="B189" s="1"/>
  <c r="C189" a="1"/>
  <c r="C189" s="1"/>
  <c r="A190" a="1"/>
  <c r="A190" s="1"/>
  <c r="B190" a="1"/>
  <c r="B190" s="1"/>
  <c r="C190" a="1"/>
  <c r="C190" s="1"/>
  <c r="A191" a="1"/>
  <c r="A191" s="1"/>
  <c r="B191" a="1"/>
  <c r="B191" s="1"/>
  <c r="C191" a="1"/>
  <c r="C191" s="1"/>
  <c r="A192" a="1"/>
  <c r="A192" s="1"/>
  <c r="B192" a="1"/>
  <c r="B192" s="1"/>
  <c r="C192" a="1"/>
  <c r="C192" s="1"/>
  <c r="A193" a="1"/>
  <c r="A193" s="1"/>
  <c r="B193" a="1"/>
  <c r="B193" s="1"/>
  <c r="C193" a="1"/>
  <c r="C193" s="1"/>
  <c r="A194" a="1"/>
  <c r="A194" s="1"/>
  <c r="B194" a="1"/>
  <c r="B194" s="1"/>
  <c r="C194" a="1"/>
  <c r="C194" s="1"/>
  <c r="A195" a="1"/>
  <c r="A195" s="1"/>
  <c r="B195" a="1"/>
  <c r="B195" s="1"/>
  <c r="C195" a="1"/>
  <c r="C195" s="1"/>
  <c r="A196" a="1"/>
  <c r="A196" s="1"/>
  <c r="B196" a="1"/>
  <c r="B196" s="1"/>
  <c r="C196" a="1"/>
  <c r="C196" s="1"/>
  <c r="A197" a="1"/>
  <c r="A197" s="1"/>
  <c r="B197" a="1"/>
  <c r="B197" s="1"/>
  <c r="C197" a="1"/>
  <c r="C197" s="1"/>
  <c r="A198" a="1"/>
  <c r="A198" s="1"/>
  <c r="B198" a="1"/>
  <c r="B198" s="1"/>
  <c r="C198" a="1"/>
  <c r="C198" s="1"/>
  <c r="A199" a="1"/>
  <c r="A199" s="1"/>
  <c r="B199" a="1"/>
  <c r="B199" s="1"/>
  <c r="C199" a="1"/>
  <c r="C199" s="1"/>
  <c r="A200" a="1"/>
  <c r="A200" s="1"/>
  <c r="B200" a="1"/>
  <c r="B200" s="1"/>
  <c r="C200" a="1"/>
  <c r="C200" s="1"/>
  <c r="C2" a="1"/>
  <c r="C2" s="1"/>
  <c r="B2" a="1"/>
  <c r="B2" s="1"/>
  <c r="A2" a="1"/>
  <c r="A2" s="1"/>
  <c r="A3" i="9" a="1"/>
  <c r="A3" s="1"/>
  <c r="B3" a="1"/>
  <c r="B3" s="1"/>
  <c r="C3" a="1"/>
  <c r="C3" s="1"/>
  <c r="A4" a="1"/>
  <c r="A4" s="1"/>
  <c r="B4" a="1"/>
  <c r="B4" s="1"/>
  <c r="C4" a="1"/>
  <c r="C4" s="1"/>
  <c r="A5" a="1"/>
  <c r="A5" s="1"/>
  <c r="B5" a="1"/>
  <c r="B5" s="1"/>
  <c r="C5" a="1"/>
  <c r="C5" s="1"/>
  <c r="A6" a="1"/>
  <c r="A6" s="1"/>
  <c r="B6" a="1"/>
  <c r="B6" s="1"/>
  <c r="C6" a="1"/>
  <c r="C6" s="1"/>
  <c r="A7" a="1"/>
  <c r="A7" s="1"/>
  <c r="B7" a="1"/>
  <c r="B7" s="1"/>
  <c r="C7" a="1"/>
  <c r="C7" s="1"/>
  <c r="A8" a="1"/>
  <c r="A8" s="1"/>
  <c r="B8" a="1"/>
  <c r="B8" s="1"/>
  <c r="C8" a="1"/>
  <c r="C8" s="1"/>
  <c r="A9" a="1"/>
  <c r="A9" s="1"/>
  <c r="B9" a="1"/>
  <c r="B9" s="1"/>
  <c r="C9" a="1"/>
  <c r="C9" s="1"/>
  <c r="A10" a="1"/>
  <c r="A10" s="1"/>
  <c r="B10" a="1"/>
  <c r="B10" s="1"/>
  <c r="C10" a="1"/>
  <c r="C10" s="1"/>
  <c r="A11" a="1"/>
  <c r="A11" s="1"/>
  <c r="B11" a="1"/>
  <c r="B11" s="1"/>
  <c r="C11" a="1"/>
  <c r="C11" s="1"/>
  <c r="A12" a="1"/>
  <c r="A12" s="1"/>
  <c r="B12" a="1"/>
  <c r="B12" s="1"/>
  <c r="C12" a="1"/>
  <c r="C12" s="1"/>
  <c r="A13" a="1"/>
  <c r="A13" s="1"/>
  <c r="B13" a="1"/>
  <c r="B13" s="1"/>
  <c r="C13" a="1"/>
  <c r="C13" s="1"/>
  <c r="A14" a="1"/>
  <c r="A14" s="1"/>
  <c r="B14" a="1"/>
  <c r="B14" s="1"/>
  <c r="C14" a="1"/>
  <c r="C14" s="1"/>
  <c r="A15" a="1"/>
  <c r="A15" s="1"/>
  <c r="B15" a="1"/>
  <c r="B15" s="1"/>
  <c r="C15" a="1"/>
  <c r="C15" s="1"/>
  <c r="A16" a="1"/>
  <c r="A16" s="1"/>
  <c r="B16" a="1"/>
  <c r="B16" s="1"/>
  <c r="C16" a="1"/>
  <c r="C16" s="1"/>
  <c r="A17" a="1"/>
  <c r="A17" s="1"/>
  <c r="B17" a="1"/>
  <c r="B17" s="1"/>
  <c r="C17" a="1"/>
  <c r="C17" s="1"/>
  <c r="A18" a="1"/>
  <c r="A18" s="1"/>
  <c r="B18" a="1"/>
  <c r="B18" s="1"/>
  <c r="C18" a="1"/>
  <c r="C18" s="1"/>
  <c r="A19" a="1"/>
  <c r="A19" s="1"/>
  <c r="B19" a="1"/>
  <c r="B19" s="1"/>
  <c r="C19" a="1"/>
  <c r="C19" s="1"/>
  <c r="A20" a="1"/>
  <c r="A20" s="1"/>
  <c r="B20" a="1"/>
  <c r="B20" s="1"/>
  <c r="C20" a="1"/>
  <c r="C20" s="1"/>
  <c r="A21" a="1"/>
  <c r="A21" s="1"/>
  <c r="B21" a="1"/>
  <c r="B21" s="1"/>
  <c r="C21" a="1"/>
  <c r="C21" s="1"/>
  <c r="A22" a="1"/>
  <c r="A22" s="1"/>
  <c r="B22" a="1"/>
  <c r="B22" s="1"/>
  <c r="C22" a="1"/>
  <c r="C22" s="1"/>
  <c r="A23" a="1"/>
  <c r="A23" s="1"/>
  <c r="B23" a="1"/>
  <c r="B23" s="1"/>
  <c r="C23" a="1"/>
  <c r="C23" s="1"/>
  <c r="A24" a="1"/>
  <c r="A24" s="1"/>
  <c r="B24" a="1"/>
  <c r="B24" s="1"/>
  <c r="C24" a="1"/>
  <c r="C24" s="1"/>
  <c r="A25" a="1"/>
  <c r="A25" s="1"/>
  <c r="B25" a="1"/>
  <c r="B25" s="1"/>
  <c r="C25" a="1"/>
  <c r="C25" s="1"/>
  <c r="A26" a="1"/>
  <c r="A26" s="1"/>
  <c r="B26" a="1"/>
  <c r="B26" s="1"/>
  <c r="C26" a="1"/>
  <c r="C26" s="1"/>
  <c r="A27" a="1"/>
  <c r="A27" s="1"/>
  <c r="B27" a="1"/>
  <c r="B27" s="1"/>
  <c r="C27" a="1"/>
  <c r="C27" s="1"/>
  <c r="A28" a="1"/>
  <c r="A28" s="1"/>
  <c r="B28" a="1"/>
  <c r="B28" s="1"/>
  <c r="C28" a="1"/>
  <c r="C28" s="1"/>
  <c r="A29" a="1"/>
  <c r="A29" s="1"/>
  <c r="B29" a="1"/>
  <c r="B29" s="1"/>
  <c r="C29" a="1"/>
  <c r="C29" s="1"/>
  <c r="A30" a="1"/>
  <c r="A30" s="1"/>
  <c r="B30" a="1"/>
  <c r="B30" s="1"/>
  <c r="C30" a="1"/>
  <c r="C30" s="1"/>
  <c r="A31" a="1"/>
  <c r="A31" s="1"/>
  <c r="B31" a="1"/>
  <c r="B31" s="1"/>
  <c r="C31" a="1"/>
  <c r="C31" s="1"/>
  <c r="A32" a="1"/>
  <c r="A32" s="1"/>
  <c r="B32" a="1"/>
  <c r="B32" s="1"/>
  <c r="C32" a="1"/>
  <c r="C32" s="1"/>
  <c r="A33" a="1"/>
  <c r="A33" s="1"/>
  <c r="B33" a="1"/>
  <c r="B33" s="1"/>
  <c r="C33" a="1"/>
  <c r="C33" s="1"/>
  <c r="A34" a="1"/>
  <c r="A34" s="1"/>
  <c r="B34" a="1"/>
  <c r="B34" s="1"/>
  <c r="C34" a="1"/>
  <c r="C34" s="1"/>
  <c r="A35" a="1"/>
  <c r="A35" s="1"/>
  <c r="B35" a="1"/>
  <c r="B35" s="1"/>
  <c r="C35" a="1"/>
  <c r="C35" s="1"/>
  <c r="A36" a="1"/>
  <c r="A36" s="1"/>
  <c r="B36" a="1"/>
  <c r="B36" s="1"/>
  <c r="C36" a="1"/>
  <c r="C36" s="1"/>
  <c r="A37" a="1"/>
  <c r="A37" s="1"/>
  <c r="B37" a="1"/>
  <c r="B37" s="1"/>
  <c r="C37" a="1"/>
  <c r="C37" s="1"/>
  <c r="A38" a="1"/>
  <c r="A38" s="1"/>
  <c r="B38" a="1"/>
  <c r="B38" s="1"/>
  <c r="C38" a="1"/>
  <c r="C38" s="1"/>
  <c r="A39" a="1"/>
  <c r="A39" s="1"/>
  <c r="B39" a="1"/>
  <c r="B39" s="1"/>
  <c r="C39" a="1"/>
  <c r="C39" s="1"/>
  <c r="A40" a="1"/>
  <c r="A40" s="1"/>
  <c r="B40" a="1"/>
  <c r="B40" s="1"/>
  <c r="C40" a="1"/>
  <c r="C40" s="1"/>
  <c r="A41" a="1"/>
  <c r="A41" s="1"/>
  <c r="B41" a="1"/>
  <c r="B41" s="1"/>
  <c r="C41" a="1"/>
  <c r="C41" s="1"/>
  <c r="A42" a="1"/>
  <c r="A42" s="1"/>
  <c r="B42" a="1"/>
  <c r="B42" s="1"/>
  <c r="C42" a="1"/>
  <c r="C42" s="1"/>
  <c r="A43" a="1"/>
  <c r="A43" s="1"/>
  <c r="B43" a="1"/>
  <c r="B43" s="1"/>
  <c r="C43" a="1"/>
  <c r="C43" s="1"/>
  <c r="A44" a="1"/>
  <c r="A44" s="1"/>
  <c r="B44" a="1"/>
  <c r="B44" s="1"/>
  <c r="C44" a="1"/>
  <c r="C44" s="1"/>
  <c r="A45" a="1"/>
  <c r="A45" s="1"/>
  <c r="B45" a="1"/>
  <c r="B45" s="1"/>
  <c r="C45" a="1"/>
  <c r="C45" s="1"/>
  <c r="A46" a="1"/>
  <c r="A46" s="1"/>
  <c r="B46" a="1"/>
  <c r="B46" s="1"/>
  <c r="C46" a="1"/>
  <c r="C46" s="1"/>
  <c r="A47" a="1"/>
  <c r="A47" s="1"/>
  <c r="B47" a="1"/>
  <c r="B47" s="1"/>
  <c r="C47" a="1"/>
  <c r="C47" s="1"/>
  <c r="A48" a="1"/>
  <c r="A48" s="1"/>
  <c r="B48" a="1"/>
  <c r="B48" s="1"/>
  <c r="C48" a="1"/>
  <c r="C48" s="1"/>
  <c r="A49" a="1"/>
  <c r="A49" s="1"/>
  <c r="B49" a="1"/>
  <c r="B49" s="1"/>
  <c r="C49" a="1"/>
  <c r="C49" s="1"/>
  <c r="A50" a="1"/>
  <c r="A50" s="1"/>
  <c r="B50" a="1"/>
  <c r="B50" s="1"/>
  <c r="C50" a="1"/>
  <c r="C50" s="1"/>
  <c r="A51" a="1"/>
  <c r="A51" s="1"/>
  <c r="B51" a="1"/>
  <c r="B51" s="1"/>
  <c r="C51" a="1"/>
  <c r="C51" s="1"/>
  <c r="A52" a="1"/>
  <c r="A52" s="1"/>
  <c r="B52" a="1"/>
  <c r="B52" s="1"/>
  <c r="C52" a="1"/>
  <c r="C52" s="1"/>
  <c r="A53" a="1"/>
  <c r="A53" s="1"/>
  <c r="B53" a="1"/>
  <c r="B53" s="1"/>
  <c r="C53" a="1"/>
  <c r="C53" s="1"/>
  <c r="A54" a="1"/>
  <c r="A54" s="1"/>
  <c r="B54" a="1"/>
  <c r="B54" s="1"/>
  <c r="C54" a="1"/>
  <c r="C54" s="1"/>
  <c r="A55" a="1"/>
  <c r="A55" s="1"/>
  <c r="B55" a="1"/>
  <c r="B55" s="1"/>
  <c r="C55" a="1"/>
  <c r="C55" s="1"/>
  <c r="A56" a="1"/>
  <c r="A56" s="1"/>
  <c r="B56" a="1"/>
  <c r="B56" s="1"/>
  <c r="C56" a="1"/>
  <c r="C56" s="1"/>
  <c r="A57" a="1"/>
  <c r="A57" s="1"/>
  <c r="B57" a="1"/>
  <c r="B57" s="1"/>
  <c r="C57" a="1"/>
  <c r="C57" s="1"/>
  <c r="A58" a="1"/>
  <c r="A58" s="1"/>
  <c r="B58" a="1"/>
  <c r="B58" s="1"/>
  <c r="C58" a="1"/>
  <c r="C58" s="1"/>
  <c r="A59" a="1"/>
  <c r="A59" s="1"/>
  <c r="B59" a="1"/>
  <c r="B59" s="1"/>
  <c r="C59" a="1"/>
  <c r="C59" s="1"/>
  <c r="A60" a="1"/>
  <c r="A60" s="1"/>
  <c r="B60" a="1"/>
  <c r="B60" s="1"/>
  <c r="C60" a="1"/>
  <c r="C60" s="1"/>
  <c r="A61" a="1"/>
  <c r="A61" s="1"/>
  <c r="B61" a="1"/>
  <c r="B61" s="1"/>
  <c r="C61" a="1"/>
  <c r="C61" s="1"/>
  <c r="A62" a="1"/>
  <c r="A62" s="1"/>
  <c r="B62" a="1"/>
  <c r="B62" s="1"/>
  <c r="C62" a="1"/>
  <c r="C62" s="1"/>
  <c r="A63" a="1"/>
  <c r="A63" s="1"/>
  <c r="B63" a="1"/>
  <c r="B63" s="1"/>
  <c r="C63" a="1"/>
  <c r="C63" s="1"/>
  <c r="A64" a="1"/>
  <c r="A64" s="1"/>
  <c r="B64" a="1"/>
  <c r="B64" s="1"/>
  <c r="C64" a="1"/>
  <c r="C64" s="1"/>
  <c r="A65" a="1"/>
  <c r="A65" s="1"/>
  <c r="B65" a="1"/>
  <c r="B65" s="1"/>
  <c r="C65" a="1"/>
  <c r="C65" s="1"/>
  <c r="A66" a="1"/>
  <c r="A66" s="1"/>
  <c r="B66" a="1"/>
  <c r="B66" s="1"/>
  <c r="C66" a="1"/>
  <c r="C66" s="1"/>
  <c r="A67" a="1"/>
  <c r="A67" s="1"/>
  <c r="B67" a="1"/>
  <c r="B67" s="1"/>
  <c r="C67" a="1"/>
  <c r="C67" s="1"/>
  <c r="A68" a="1"/>
  <c r="A68" s="1"/>
  <c r="B68" a="1"/>
  <c r="B68" s="1"/>
  <c r="C68" a="1"/>
  <c r="C68" s="1"/>
  <c r="A69" a="1"/>
  <c r="A69" s="1"/>
  <c r="B69" a="1"/>
  <c r="B69" s="1"/>
  <c r="C69" a="1"/>
  <c r="C69" s="1"/>
  <c r="A70" a="1"/>
  <c r="A70" s="1"/>
  <c r="B70" a="1"/>
  <c r="B70" s="1"/>
  <c r="C70" a="1"/>
  <c r="C70" s="1"/>
  <c r="A71" a="1"/>
  <c r="A71" s="1"/>
  <c r="B71" a="1"/>
  <c r="B71" s="1"/>
  <c r="C71" a="1"/>
  <c r="C71" s="1"/>
  <c r="A72" a="1"/>
  <c r="A72" s="1"/>
  <c r="B72" a="1"/>
  <c r="B72" s="1"/>
  <c r="C72" a="1"/>
  <c r="C72" s="1"/>
  <c r="A73" a="1"/>
  <c r="A73" s="1"/>
  <c r="B73" a="1"/>
  <c r="B73" s="1"/>
  <c r="C73" a="1"/>
  <c r="C73" s="1"/>
  <c r="A74" a="1"/>
  <c r="A74" s="1"/>
  <c r="B74" a="1"/>
  <c r="B74" s="1"/>
  <c r="C74" a="1"/>
  <c r="C74" s="1"/>
  <c r="A75" a="1"/>
  <c r="A75" s="1"/>
  <c r="B75" a="1"/>
  <c r="B75" s="1"/>
  <c r="C75" a="1"/>
  <c r="C75" s="1"/>
  <c r="A76" a="1"/>
  <c r="A76" s="1"/>
  <c r="B76" a="1"/>
  <c r="B76" s="1"/>
  <c r="C76" a="1"/>
  <c r="C76" s="1"/>
  <c r="A77" a="1"/>
  <c r="A77" s="1"/>
  <c r="B77" a="1"/>
  <c r="B77" s="1"/>
  <c r="C77" a="1"/>
  <c r="C77" s="1"/>
  <c r="A78" a="1"/>
  <c r="A78" s="1"/>
  <c r="B78" a="1"/>
  <c r="B78" s="1"/>
  <c r="C78" a="1"/>
  <c r="C78" s="1"/>
  <c r="A79" a="1"/>
  <c r="A79" s="1"/>
  <c r="B79" a="1"/>
  <c r="B79" s="1"/>
  <c r="C79" a="1"/>
  <c r="C79" s="1"/>
  <c r="A80" a="1"/>
  <c r="A80" s="1"/>
  <c r="B80" a="1"/>
  <c r="B80" s="1"/>
  <c r="C80" a="1"/>
  <c r="C80" s="1"/>
  <c r="A81" a="1"/>
  <c r="A81" s="1"/>
  <c r="B81" a="1"/>
  <c r="B81" s="1"/>
  <c r="C81" a="1"/>
  <c r="C81" s="1"/>
  <c r="A82" a="1"/>
  <c r="A82" s="1"/>
  <c r="B82" a="1"/>
  <c r="B82" s="1"/>
  <c r="C82" a="1"/>
  <c r="C82" s="1"/>
  <c r="A83" a="1"/>
  <c r="A83" s="1"/>
  <c r="B83" a="1"/>
  <c r="B83" s="1"/>
  <c r="C83" a="1"/>
  <c r="C83" s="1"/>
  <c r="A84" a="1"/>
  <c r="A84" s="1"/>
  <c r="B84" a="1"/>
  <c r="B84" s="1"/>
  <c r="C84" a="1"/>
  <c r="C84" s="1"/>
  <c r="A85" a="1"/>
  <c r="A85" s="1"/>
  <c r="B85" a="1"/>
  <c r="B85" s="1"/>
  <c r="C85" a="1"/>
  <c r="C85" s="1"/>
  <c r="A86" a="1"/>
  <c r="A86" s="1"/>
  <c r="B86" a="1"/>
  <c r="B86" s="1"/>
  <c r="C86" a="1"/>
  <c r="C86" s="1"/>
  <c r="A87" a="1"/>
  <c r="A87" s="1"/>
  <c r="B87" a="1"/>
  <c r="B87" s="1"/>
  <c r="C87" a="1"/>
  <c r="C87" s="1"/>
  <c r="A88" a="1"/>
  <c r="A88" s="1"/>
  <c r="B88" a="1"/>
  <c r="B88" s="1"/>
  <c r="C88" a="1"/>
  <c r="C88" s="1"/>
  <c r="A89" a="1"/>
  <c r="A89" s="1"/>
  <c r="B89" a="1"/>
  <c r="B89" s="1"/>
  <c r="C89" a="1"/>
  <c r="C89" s="1"/>
  <c r="A90" a="1"/>
  <c r="A90" s="1"/>
  <c r="B90" a="1"/>
  <c r="B90" s="1"/>
  <c r="C90" a="1"/>
  <c r="C90" s="1"/>
  <c r="A91" a="1"/>
  <c r="A91" s="1"/>
  <c r="B91" a="1"/>
  <c r="B91" s="1"/>
  <c r="C91" a="1"/>
  <c r="C91" s="1"/>
  <c r="A92" a="1"/>
  <c r="A92" s="1"/>
  <c r="B92" a="1"/>
  <c r="B92" s="1"/>
  <c r="C92" a="1"/>
  <c r="C92" s="1"/>
  <c r="A93" a="1"/>
  <c r="A93" s="1"/>
  <c r="B93" a="1"/>
  <c r="B93" s="1"/>
  <c r="C93" a="1"/>
  <c r="C93" s="1"/>
  <c r="A94" a="1"/>
  <c r="A94" s="1"/>
  <c r="B94" a="1"/>
  <c r="B94" s="1"/>
  <c r="C94" a="1"/>
  <c r="C94" s="1"/>
  <c r="A95" a="1"/>
  <c r="A95" s="1"/>
  <c r="B95" a="1"/>
  <c r="B95" s="1"/>
  <c r="C95" a="1"/>
  <c r="C95" s="1"/>
  <c r="A96" a="1"/>
  <c r="A96" s="1"/>
  <c r="B96" a="1"/>
  <c r="B96" s="1"/>
  <c r="C96" a="1"/>
  <c r="C96" s="1"/>
  <c r="A97" a="1"/>
  <c r="A97" s="1"/>
  <c r="B97" a="1"/>
  <c r="B97" s="1"/>
  <c r="C97" a="1"/>
  <c r="C97" s="1"/>
  <c r="A98" a="1"/>
  <c r="A98" s="1"/>
  <c r="B98" a="1"/>
  <c r="B98" s="1"/>
  <c r="C98" a="1"/>
  <c r="C98" s="1"/>
  <c r="A99" a="1"/>
  <c r="A99" s="1"/>
  <c r="B99" a="1"/>
  <c r="B99" s="1"/>
  <c r="C99" a="1"/>
  <c r="C99" s="1"/>
  <c r="A100" a="1"/>
  <c r="A100" s="1"/>
  <c r="B100" a="1"/>
  <c r="B100" s="1"/>
  <c r="C100" a="1"/>
  <c r="C100" s="1"/>
  <c r="A101" a="1"/>
  <c r="A101" s="1"/>
  <c r="B101" a="1"/>
  <c r="B101" s="1"/>
  <c r="C101" a="1"/>
  <c r="C101" s="1"/>
  <c r="A102" a="1"/>
  <c r="A102" s="1"/>
  <c r="B102" a="1"/>
  <c r="B102" s="1"/>
  <c r="C102" a="1"/>
  <c r="C102" s="1"/>
  <c r="A103" a="1"/>
  <c r="A103" s="1"/>
  <c r="B103" a="1"/>
  <c r="B103" s="1"/>
  <c r="C103" a="1"/>
  <c r="C103" s="1"/>
  <c r="A104" a="1"/>
  <c r="A104" s="1"/>
  <c r="B104" a="1"/>
  <c r="B104" s="1"/>
  <c r="C104" a="1"/>
  <c r="C104" s="1"/>
  <c r="A105" a="1"/>
  <c r="A105" s="1"/>
  <c r="B105" a="1"/>
  <c r="B105" s="1"/>
  <c r="C105" a="1"/>
  <c r="C105" s="1"/>
  <c r="A106" a="1"/>
  <c r="A106" s="1"/>
  <c r="B106" a="1"/>
  <c r="B106" s="1"/>
  <c r="C106" a="1"/>
  <c r="C106" s="1"/>
  <c r="A107" a="1"/>
  <c r="A107" s="1"/>
  <c r="B107" a="1"/>
  <c r="B107" s="1"/>
  <c r="C107" a="1"/>
  <c r="C107" s="1"/>
  <c r="A108" a="1"/>
  <c r="A108" s="1"/>
  <c r="B108" a="1"/>
  <c r="B108" s="1"/>
  <c r="C108" a="1"/>
  <c r="C108" s="1"/>
  <c r="A109" a="1"/>
  <c r="A109" s="1"/>
  <c r="B109" a="1"/>
  <c r="B109" s="1"/>
  <c r="C109" a="1"/>
  <c r="C109" s="1"/>
  <c r="A110" a="1"/>
  <c r="A110" s="1"/>
  <c r="B110" a="1"/>
  <c r="B110" s="1"/>
  <c r="C110" a="1"/>
  <c r="C110" s="1"/>
  <c r="A111" a="1"/>
  <c r="A111" s="1"/>
  <c r="B111" a="1"/>
  <c r="B111" s="1"/>
  <c r="C111" a="1"/>
  <c r="C111" s="1"/>
  <c r="A112" a="1"/>
  <c r="A112" s="1"/>
  <c r="B112" a="1"/>
  <c r="B112" s="1"/>
  <c r="C112" a="1"/>
  <c r="C112" s="1"/>
  <c r="A113" a="1"/>
  <c r="A113" s="1"/>
  <c r="B113" a="1"/>
  <c r="B113" s="1"/>
  <c r="C113" a="1"/>
  <c r="C113" s="1"/>
  <c r="A114" a="1"/>
  <c r="A114" s="1"/>
  <c r="B114" a="1"/>
  <c r="B114" s="1"/>
  <c r="C114" a="1"/>
  <c r="C114" s="1"/>
  <c r="A115" a="1"/>
  <c r="A115" s="1"/>
  <c r="B115" a="1"/>
  <c r="B115" s="1"/>
  <c r="C115" a="1"/>
  <c r="C115" s="1"/>
  <c r="A116" a="1"/>
  <c r="A116" s="1"/>
  <c r="B116" a="1"/>
  <c r="B116" s="1"/>
  <c r="C116" a="1"/>
  <c r="C116" s="1"/>
  <c r="A117" a="1"/>
  <c r="A117" s="1"/>
  <c r="B117" a="1"/>
  <c r="B117" s="1"/>
  <c r="C117" a="1"/>
  <c r="C117" s="1"/>
  <c r="A118" a="1"/>
  <c r="A118" s="1"/>
  <c r="B118" a="1"/>
  <c r="B118" s="1"/>
  <c r="C118" a="1"/>
  <c r="C118" s="1"/>
  <c r="A119" a="1"/>
  <c r="A119" s="1"/>
  <c r="B119" a="1"/>
  <c r="B119" s="1"/>
  <c r="C119" a="1"/>
  <c r="C119" s="1"/>
  <c r="A120" a="1"/>
  <c r="A120" s="1"/>
  <c r="B120" a="1"/>
  <c r="B120" s="1"/>
  <c r="C120" a="1"/>
  <c r="C120" s="1"/>
  <c r="A121" a="1"/>
  <c r="A121" s="1"/>
  <c r="B121" a="1"/>
  <c r="B121" s="1"/>
  <c r="C121" a="1"/>
  <c r="C121" s="1"/>
  <c r="A122" a="1"/>
  <c r="A122" s="1"/>
  <c r="B122" a="1"/>
  <c r="B122" s="1"/>
  <c r="C122" a="1"/>
  <c r="C122" s="1"/>
  <c r="A123" a="1"/>
  <c r="A123" s="1"/>
  <c r="B123" a="1"/>
  <c r="B123" s="1"/>
  <c r="C123" a="1"/>
  <c r="C123" s="1"/>
  <c r="A124" a="1"/>
  <c r="A124" s="1"/>
  <c r="B124" a="1"/>
  <c r="B124" s="1"/>
  <c r="C124" a="1"/>
  <c r="C124" s="1"/>
  <c r="A125" a="1"/>
  <c r="A125" s="1"/>
  <c r="B125" a="1"/>
  <c r="B125" s="1"/>
  <c r="C125" a="1"/>
  <c r="C125" s="1"/>
  <c r="A126" a="1"/>
  <c r="A126" s="1"/>
  <c r="B126" a="1"/>
  <c r="B126" s="1"/>
  <c r="C126" a="1"/>
  <c r="C126" s="1"/>
  <c r="A127" a="1"/>
  <c r="A127" s="1"/>
  <c r="B127" a="1"/>
  <c r="B127" s="1"/>
  <c r="C127" a="1"/>
  <c r="C127" s="1"/>
  <c r="A128" a="1"/>
  <c r="A128" s="1"/>
  <c r="B128" a="1"/>
  <c r="B128" s="1"/>
  <c r="C128" a="1"/>
  <c r="C128" s="1"/>
  <c r="A129" a="1"/>
  <c r="A129" s="1"/>
  <c r="B129" a="1"/>
  <c r="B129" s="1"/>
  <c r="C129" a="1"/>
  <c r="C129" s="1"/>
  <c r="A130" a="1"/>
  <c r="A130" s="1"/>
  <c r="B130" a="1"/>
  <c r="B130" s="1"/>
  <c r="C130" a="1"/>
  <c r="C130" s="1"/>
  <c r="A131" a="1"/>
  <c r="A131" s="1"/>
  <c r="B131" a="1"/>
  <c r="B131" s="1"/>
  <c r="C131" a="1"/>
  <c r="C131" s="1"/>
  <c r="A132" a="1"/>
  <c r="A132" s="1"/>
  <c r="B132" a="1"/>
  <c r="B132" s="1"/>
  <c r="C132" a="1"/>
  <c r="C132" s="1"/>
  <c r="A133" a="1"/>
  <c r="A133" s="1"/>
  <c r="B133" a="1"/>
  <c r="B133" s="1"/>
  <c r="C133" a="1"/>
  <c r="C133" s="1"/>
  <c r="A134" a="1"/>
  <c r="A134" s="1"/>
  <c r="B134" a="1"/>
  <c r="B134" s="1"/>
  <c r="C134" a="1"/>
  <c r="C134" s="1"/>
  <c r="A135" a="1"/>
  <c r="A135" s="1"/>
  <c r="B135" a="1"/>
  <c r="B135" s="1"/>
  <c r="C135" a="1"/>
  <c r="C135" s="1"/>
  <c r="A136" a="1"/>
  <c r="A136" s="1"/>
  <c r="B136" a="1"/>
  <c r="B136" s="1"/>
  <c r="C136" a="1"/>
  <c r="C136" s="1"/>
  <c r="A137" a="1"/>
  <c r="A137" s="1"/>
  <c r="B137" a="1"/>
  <c r="B137" s="1"/>
  <c r="C137" a="1"/>
  <c r="C137" s="1"/>
  <c r="A138" a="1"/>
  <c r="A138" s="1"/>
  <c r="B138" a="1"/>
  <c r="B138" s="1"/>
  <c r="C138" a="1"/>
  <c r="C138" s="1"/>
  <c r="A139" a="1"/>
  <c r="A139" s="1"/>
  <c r="B139" a="1"/>
  <c r="B139" s="1"/>
  <c r="C139" a="1"/>
  <c r="C139" s="1"/>
  <c r="A140" a="1"/>
  <c r="A140" s="1"/>
  <c r="B140" a="1"/>
  <c r="B140" s="1"/>
  <c r="C140" a="1"/>
  <c r="C140" s="1"/>
  <c r="A141" a="1"/>
  <c r="A141" s="1"/>
  <c r="B141" a="1"/>
  <c r="B141" s="1"/>
  <c r="C141" a="1"/>
  <c r="C141" s="1"/>
  <c r="A142" a="1"/>
  <c r="A142" s="1"/>
  <c r="B142" a="1"/>
  <c r="B142" s="1"/>
  <c r="C142" a="1"/>
  <c r="C142" s="1"/>
  <c r="A143" a="1"/>
  <c r="A143" s="1"/>
  <c r="B143" a="1"/>
  <c r="B143" s="1"/>
  <c r="C143" a="1"/>
  <c r="C143" s="1"/>
  <c r="A144" a="1"/>
  <c r="A144" s="1"/>
  <c r="B144" a="1"/>
  <c r="B144" s="1"/>
  <c r="C144" a="1"/>
  <c r="C144" s="1"/>
  <c r="A145" a="1"/>
  <c r="A145" s="1"/>
  <c r="B145" a="1"/>
  <c r="B145" s="1"/>
  <c r="C145" a="1"/>
  <c r="C145" s="1"/>
  <c r="A146" a="1"/>
  <c r="A146" s="1"/>
  <c r="B146" a="1"/>
  <c r="B146" s="1"/>
  <c r="C146" a="1"/>
  <c r="C146" s="1"/>
  <c r="A147" a="1"/>
  <c r="A147" s="1"/>
  <c r="B147" a="1"/>
  <c r="B147" s="1"/>
  <c r="C147" a="1"/>
  <c r="C147" s="1"/>
  <c r="A148" a="1"/>
  <c r="A148" s="1"/>
  <c r="B148" a="1"/>
  <c r="B148" s="1"/>
  <c r="C148" a="1"/>
  <c r="C148" s="1"/>
  <c r="A149" a="1"/>
  <c r="A149" s="1"/>
  <c r="B149" a="1"/>
  <c r="B149" s="1"/>
  <c r="C149" a="1"/>
  <c r="C149" s="1"/>
  <c r="A150" a="1"/>
  <c r="A150" s="1"/>
  <c r="B150" a="1"/>
  <c r="B150" s="1"/>
  <c r="C150" a="1"/>
  <c r="C150" s="1"/>
  <c r="A151" a="1"/>
  <c r="A151" s="1"/>
  <c r="B151" a="1"/>
  <c r="B151" s="1"/>
  <c r="C151" a="1"/>
  <c r="C151" s="1"/>
  <c r="A152" a="1"/>
  <c r="A152" s="1"/>
  <c r="B152" a="1"/>
  <c r="B152" s="1"/>
  <c r="C152" a="1"/>
  <c r="C152" s="1"/>
  <c r="A153" a="1"/>
  <c r="A153" s="1"/>
  <c r="B153" a="1"/>
  <c r="B153" s="1"/>
  <c r="C153" a="1"/>
  <c r="C153" s="1"/>
  <c r="A154" a="1"/>
  <c r="A154" s="1"/>
  <c r="B154" a="1"/>
  <c r="B154" s="1"/>
  <c r="C154" a="1"/>
  <c r="C154" s="1"/>
  <c r="A155" a="1"/>
  <c r="A155" s="1"/>
  <c r="B155" a="1"/>
  <c r="B155" s="1"/>
  <c r="C155" a="1"/>
  <c r="C155" s="1"/>
  <c r="A156" a="1"/>
  <c r="A156" s="1"/>
  <c r="B156" a="1"/>
  <c r="B156" s="1"/>
  <c r="C156" a="1"/>
  <c r="C156" s="1"/>
  <c r="A157" a="1"/>
  <c r="A157" s="1"/>
  <c r="B157" a="1"/>
  <c r="B157" s="1"/>
  <c r="C157" a="1"/>
  <c r="C157" s="1"/>
  <c r="A158" a="1"/>
  <c r="A158" s="1"/>
  <c r="B158" a="1"/>
  <c r="B158" s="1"/>
  <c r="C158" a="1"/>
  <c r="C158" s="1"/>
  <c r="A159" a="1"/>
  <c r="A159" s="1"/>
  <c r="B159" a="1"/>
  <c r="B159" s="1"/>
  <c r="C159" a="1"/>
  <c r="C159" s="1"/>
  <c r="A160" a="1"/>
  <c r="A160" s="1"/>
  <c r="B160" a="1"/>
  <c r="B160" s="1"/>
  <c r="C160" a="1"/>
  <c r="C160" s="1"/>
  <c r="A161" a="1"/>
  <c r="A161" s="1"/>
  <c r="B161" a="1"/>
  <c r="B161" s="1"/>
  <c r="C161" a="1"/>
  <c r="C161" s="1"/>
  <c r="A162" a="1"/>
  <c r="A162" s="1"/>
  <c r="B162" a="1"/>
  <c r="B162" s="1"/>
  <c r="C162" a="1"/>
  <c r="C162" s="1"/>
  <c r="A163" a="1"/>
  <c r="A163" s="1"/>
  <c r="B163" a="1"/>
  <c r="B163" s="1"/>
  <c r="C163" a="1"/>
  <c r="C163" s="1"/>
  <c r="A164" a="1"/>
  <c r="A164" s="1"/>
  <c r="B164" a="1"/>
  <c r="B164" s="1"/>
  <c r="C164" a="1"/>
  <c r="C164" s="1"/>
  <c r="A165" a="1"/>
  <c r="A165" s="1"/>
  <c r="B165" a="1"/>
  <c r="B165" s="1"/>
  <c r="C165" a="1"/>
  <c r="C165" s="1"/>
  <c r="A166" a="1"/>
  <c r="A166" s="1"/>
  <c r="B166" a="1"/>
  <c r="B166" s="1"/>
  <c r="C166" a="1"/>
  <c r="C166" s="1"/>
  <c r="A167" a="1"/>
  <c r="A167" s="1"/>
  <c r="B167" a="1"/>
  <c r="B167" s="1"/>
  <c r="C167" a="1"/>
  <c r="C167" s="1"/>
  <c r="A168" a="1"/>
  <c r="A168" s="1"/>
  <c r="B168" a="1"/>
  <c r="B168" s="1"/>
  <c r="C168" a="1"/>
  <c r="C168" s="1"/>
  <c r="A169" a="1"/>
  <c r="A169" s="1"/>
  <c r="B169" a="1"/>
  <c r="B169" s="1"/>
  <c r="C169" a="1"/>
  <c r="C169" s="1"/>
  <c r="A170" a="1"/>
  <c r="A170" s="1"/>
  <c r="B170" a="1"/>
  <c r="B170" s="1"/>
  <c r="C170" a="1"/>
  <c r="C170" s="1"/>
  <c r="A171" a="1"/>
  <c r="A171" s="1"/>
  <c r="B171" a="1"/>
  <c r="B171" s="1"/>
  <c r="C171" a="1"/>
  <c r="C171" s="1"/>
  <c r="A172" a="1"/>
  <c r="A172" s="1"/>
  <c r="B172" a="1"/>
  <c r="B172" s="1"/>
  <c r="C172" a="1"/>
  <c r="C172" s="1"/>
  <c r="A173" a="1"/>
  <c r="A173" s="1"/>
  <c r="B173" a="1"/>
  <c r="B173" s="1"/>
  <c r="C173" a="1"/>
  <c r="C173" s="1"/>
  <c r="A174" a="1"/>
  <c r="A174" s="1"/>
  <c r="B174" a="1"/>
  <c r="B174" s="1"/>
  <c r="C174" a="1"/>
  <c r="C174" s="1"/>
  <c r="A175" a="1"/>
  <c r="A175" s="1"/>
  <c r="B175" a="1"/>
  <c r="B175" s="1"/>
  <c r="C175" a="1"/>
  <c r="C175" s="1"/>
  <c r="A176" a="1"/>
  <c r="A176" s="1"/>
  <c r="B176" a="1"/>
  <c r="B176" s="1"/>
  <c r="C176" a="1"/>
  <c r="C176" s="1"/>
  <c r="A177" a="1"/>
  <c r="A177" s="1"/>
  <c r="B177" a="1"/>
  <c r="B177" s="1"/>
  <c r="C177" a="1"/>
  <c r="C177" s="1"/>
  <c r="A178" a="1"/>
  <c r="A178" s="1"/>
  <c r="B178" a="1"/>
  <c r="B178" s="1"/>
  <c r="C178" a="1"/>
  <c r="C178" s="1"/>
  <c r="A179" a="1"/>
  <c r="A179" s="1"/>
  <c r="B179" a="1"/>
  <c r="B179" s="1"/>
  <c r="C179" a="1"/>
  <c r="C179" s="1"/>
  <c r="A180" a="1"/>
  <c r="A180" s="1"/>
  <c r="B180" a="1"/>
  <c r="B180" s="1"/>
  <c r="C180" a="1"/>
  <c r="C180" s="1"/>
  <c r="A181" a="1"/>
  <c r="A181" s="1"/>
  <c r="B181" a="1"/>
  <c r="B181" s="1"/>
  <c r="C181" a="1"/>
  <c r="C181" s="1"/>
  <c r="A182" a="1"/>
  <c r="A182" s="1"/>
  <c r="B182" a="1"/>
  <c r="B182" s="1"/>
  <c r="C182" a="1"/>
  <c r="C182" s="1"/>
  <c r="A183" a="1"/>
  <c r="A183" s="1"/>
  <c r="B183" a="1"/>
  <c r="B183" s="1"/>
  <c r="C183" a="1"/>
  <c r="C183" s="1"/>
  <c r="A184" a="1"/>
  <c r="A184" s="1"/>
  <c r="B184" a="1"/>
  <c r="B184" s="1"/>
  <c r="C184" a="1"/>
  <c r="C184" s="1"/>
  <c r="A185" a="1"/>
  <c r="A185" s="1"/>
  <c r="B185" a="1"/>
  <c r="B185" s="1"/>
  <c r="C185" a="1"/>
  <c r="C185" s="1"/>
  <c r="A186" a="1"/>
  <c r="A186" s="1"/>
  <c r="B186" a="1"/>
  <c r="B186" s="1"/>
  <c r="C186" a="1"/>
  <c r="C186" s="1"/>
  <c r="A187" a="1"/>
  <c r="A187" s="1"/>
  <c r="B187" a="1"/>
  <c r="B187" s="1"/>
  <c r="C187" a="1"/>
  <c r="C187" s="1"/>
  <c r="A188" a="1"/>
  <c r="A188" s="1"/>
  <c r="B188" a="1"/>
  <c r="B188" s="1"/>
  <c r="C188" a="1"/>
  <c r="C188" s="1"/>
  <c r="A189" a="1"/>
  <c r="A189" s="1"/>
  <c r="B189" a="1"/>
  <c r="B189" s="1"/>
  <c r="C189" a="1"/>
  <c r="C189" s="1"/>
  <c r="A190" a="1"/>
  <c r="A190" s="1"/>
  <c r="B190" a="1"/>
  <c r="B190" s="1"/>
  <c r="C190" a="1"/>
  <c r="C190" s="1"/>
  <c r="A191" a="1"/>
  <c r="A191" s="1"/>
  <c r="B191" a="1"/>
  <c r="B191" s="1"/>
  <c r="C191" a="1"/>
  <c r="C191" s="1"/>
  <c r="A192" a="1"/>
  <c r="A192" s="1"/>
  <c r="B192" a="1"/>
  <c r="B192" s="1"/>
  <c r="C192" a="1"/>
  <c r="C192" s="1"/>
  <c r="A193" a="1"/>
  <c r="A193" s="1"/>
  <c r="B193" a="1"/>
  <c r="B193" s="1"/>
  <c r="C193" a="1"/>
  <c r="C193" s="1"/>
  <c r="A194" a="1"/>
  <c r="A194" s="1"/>
  <c r="B194" a="1"/>
  <c r="B194" s="1"/>
  <c r="C194" a="1"/>
  <c r="C194" s="1"/>
  <c r="A195" a="1"/>
  <c r="A195" s="1"/>
  <c r="B195" a="1"/>
  <c r="B195" s="1"/>
  <c r="C195" a="1"/>
  <c r="C195" s="1"/>
  <c r="A196" a="1"/>
  <c r="A196" s="1"/>
  <c r="B196" a="1"/>
  <c r="B196" s="1"/>
  <c r="C196" a="1"/>
  <c r="C196" s="1"/>
  <c r="A197" a="1"/>
  <c r="A197" s="1"/>
  <c r="B197" a="1"/>
  <c r="B197" s="1"/>
  <c r="C197" a="1"/>
  <c r="C197" s="1"/>
  <c r="A198" a="1"/>
  <c r="A198" s="1"/>
  <c r="B198" a="1"/>
  <c r="B198" s="1"/>
  <c r="C198" a="1"/>
  <c r="C198" s="1"/>
  <c r="A199" a="1"/>
  <c r="A199" s="1"/>
  <c r="B199" a="1"/>
  <c r="B199" s="1"/>
  <c r="C199" a="1"/>
  <c r="C199" s="1"/>
  <c r="A200" a="1"/>
  <c r="A200" s="1"/>
  <c r="B200" a="1"/>
  <c r="B200" s="1"/>
  <c r="C200" a="1"/>
  <c r="C200" s="1"/>
  <c r="C2" a="1"/>
  <c r="C2" s="1"/>
  <c r="B2" a="1"/>
  <c r="B2" s="1"/>
  <c r="A2" a="1"/>
  <c r="A2" s="1"/>
  <c r="A3" i="7" a="1"/>
  <c r="A3" s="1"/>
  <c r="B3" a="1"/>
  <c r="B3" s="1"/>
  <c r="C3" a="1"/>
  <c r="C3" s="1"/>
  <c r="A4" a="1"/>
  <c r="A4" s="1"/>
  <c r="B4" a="1"/>
  <c r="B4" s="1"/>
  <c r="C4" a="1"/>
  <c r="C4" s="1"/>
  <c r="A5" a="1"/>
  <c r="A5" s="1"/>
  <c r="B5" a="1"/>
  <c r="B5" s="1"/>
  <c r="C5" a="1"/>
  <c r="C5" s="1"/>
  <c r="A6" a="1"/>
  <c r="A6" s="1"/>
  <c r="B6" a="1"/>
  <c r="B6" s="1"/>
  <c r="C6" a="1"/>
  <c r="C6" s="1"/>
  <c r="A7" a="1"/>
  <c r="A7" s="1"/>
  <c r="B7" a="1"/>
  <c r="B7" s="1"/>
  <c r="C7" a="1"/>
  <c r="C7" s="1"/>
  <c r="A8" a="1"/>
  <c r="A8" s="1"/>
  <c r="B8" a="1"/>
  <c r="B8" s="1"/>
  <c r="C8" a="1"/>
  <c r="C8" s="1"/>
  <c r="A9" a="1"/>
  <c r="A9" s="1"/>
  <c r="B9" a="1"/>
  <c r="B9" s="1"/>
  <c r="C9" a="1"/>
  <c r="C9" s="1"/>
  <c r="A10" a="1"/>
  <c r="A10" s="1"/>
  <c r="B10" a="1"/>
  <c r="B10" s="1"/>
  <c r="C10" a="1"/>
  <c r="C10" s="1"/>
  <c r="A11" a="1"/>
  <c r="A11" s="1"/>
  <c r="B11" a="1"/>
  <c r="B11" s="1"/>
  <c r="C11" a="1"/>
  <c r="C11" s="1"/>
  <c r="A12" a="1"/>
  <c r="A12" s="1"/>
  <c r="B12" a="1"/>
  <c r="B12" s="1"/>
  <c r="C12" a="1"/>
  <c r="C12" s="1"/>
  <c r="A13" a="1"/>
  <c r="A13" s="1"/>
  <c r="B13" a="1"/>
  <c r="B13" s="1"/>
  <c r="C13" a="1"/>
  <c r="C13" s="1"/>
  <c r="A14" a="1"/>
  <c r="A14" s="1"/>
  <c r="B14" a="1"/>
  <c r="B14" s="1"/>
  <c r="C14" a="1"/>
  <c r="C14" s="1"/>
  <c r="A15" a="1"/>
  <c r="A15" s="1"/>
  <c r="B15" a="1"/>
  <c r="B15" s="1"/>
  <c r="C15" a="1"/>
  <c r="C15" s="1"/>
  <c r="A16" a="1"/>
  <c r="A16" s="1"/>
  <c r="B16" a="1"/>
  <c r="B16" s="1"/>
  <c r="C16" a="1"/>
  <c r="C16" s="1"/>
  <c r="A17" a="1"/>
  <c r="A17" s="1"/>
  <c r="B17" a="1"/>
  <c r="B17" s="1"/>
  <c r="C17" a="1"/>
  <c r="C17" s="1"/>
  <c r="A18" a="1"/>
  <c r="A18" s="1"/>
  <c r="B18" a="1"/>
  <c r="B18" s="1"/>
  <c r="C18" a="1"/>
  <c r="C18" s="1"/>
  <c r="A19" a="1"/>
  <c r="A19" s="1"/>
  <c r="B19" a="1"/>
  <c r="B19" s="1"/>
  <c r="C19" a="1"/>
  <c r="C19" s="1"/>
  <c r="A20" a="1"/>
  <c r="A20" s="1"/>
  <c r="B20" a="1"/>
  <c r="B20" s="1"/>
  <c r="C20" a="1"/>
  <c r="C20" s="1"/>
  <c r="A21" a="1"/>
  <c r="A21" s="1"/>
  <c r="B21" a="1"/>
  <c r="B21" s="1"/>
  <c r="C21" a="1"/>
  <c r="C21" s="1"/>
  <c r="A22" a="1"/>
  <c r="A22" s="1"/>
  <c r="B22" a="1"/>
  <c r="B22" s="1"/>
  <c r="C22" a="1"/>
  <c r="C22" s="1"/>
  <c r="A23" a="1"/>
  <c r="A23" s="1"/>
  <c r="B23" a="1"/>
  <c r="B23" s="1"/>
  <c r="C23" a="1"/>
  <c r="C23" s="1"/>
  <c r="A24" a="1"/>
  <c r="A24" s="1"/>
  <c r="B24" a="1"/>
  <c r="B24" s="1"/>
  <c r="C24" a="1"/>
  <c r="C24" s="1"/>
  <c r="A25" a="1"/>
  <c r="A25" s="1"/>
  <c r="B25" a="1"/>
  <c r="B25" s="1"/>
  <c r="C25" a="1"/>
  <c r="C25" s="1"/>
  <c r="A26" a="1"/>
  <c r="A26" s="1"/>
  <c r="B26" a="1"/>
  <c r="B26" s="1"/>
  <c r="C26" a="1"/>
  <c r="C26" s="1"/>
  <c r="A27" a="1"/>
  <c r="A27" s="1"/>
  <c r="B27" a="1"/>
  <c r="B27" s="1"/>
  <c r="C27" a="1"/>
  <c r="C27" s="1"/>
  <c r="A28" a="1"/>
  <c r="A28" s="1"/>
  <c r="B28" a="1"/>
  <c r="B28" s="1"/>
  <c r="C28" a="1"/>
  <c r="C28" s="1"/>
  <c r="A29" a="1"/>
  <c r="A29" s="1"/>
  <c r="B29" a="1"/>
  <c r="B29" s="1"/>
  <c r="C29" a="1"/>
  <c r="C29" s="1"/>
  <c r="A30" a="1"/>
  <c r="A30" s="1"/>
  <c r="B30" a="1"/>
  <c r="B30" s="1"/>
  <c r="C30" a="1"/>
  <c r="C30" s="1"/>
  <c r="A31" a="1"/>
  <c r="A31" s="1"/>
  <c r="B31" a="1"/>
  <c r="B31" s="1"/>
  <c r="C31" a="1"/>
  <c r="C31" s="1"/>
  <c r="A32" a="1"/>
  <c r="A32" s="1"/>
  <c r="B32" a="1"/>
  <c r="B32" s="1"/>
  <c r="C32" a="1"/>
  <c r="C32" s="1"/>
  <c r="A33" a="1"/>
  <c r="A33" s="1"/>
  <c r="B33" a="1"/>
  <c r="B33" s="1"/>
  <c r="C33" a="1"/>
  <c r="C33" s="1"/>
  <c r="A34" a="1"/>
  <c r="A34" s="1"/>
  <c r="B34" a="1"/>
  <c r="B34" s="1"/>
  <c r="C34" a="1"/>
  <c r="C34" s="1"/>
  <c r="A35" a="1"/>
  <c r="A35" s="1"/>
  <c r="B35" a="1"/>
  <c r="B35" s="1"/>
  <c r="C35" a="1"/>
  <c r="C35" s="1"/>
  <c r="A36" a="1"/>
  <c r="A36" s="1"/>
  <c r="B36" a="1"/>
  <c r="B36" s="1"/>
  <c r="C36" a="1"/>
  <c r="C36" s="1"/>
  <c r="A37" a="1"/>
  <c r="A37" s="1"/>
  <c r="B37" a="1"/>
  <c r="B37" s="1"/>
  <c r="C37" a="1"/>
  <c r="C37" s="1"/>
  <c r="A38" a="1"/>
  <c r="A38" s="1"/>
  <c r="B38" a="1"/>
  <c r="B38" s="1"/>
  <c r="C38" a="1"/>
  <c r="C38" s="1"/>
  <c r="A39" a="1"/>
  <c r="A39" s="1"/>
  <c r="B39" a="1"/>
  <c r="B39" s="1"/>
  <c r="C39" a="1"/>
  <c r="C39" s="1"/>
  <c r="A40" a="1"/>
  <c r="A40" s="1"/>
  <c r="B40" a="1"/>
  <c r="B40" s="1"/>
  <c r="C40" a="1"/>
  <c r="C40" s="1"/>
  <c r="A41" a="1"/>
  <c r="A41" s="1"/>
  <c r="B41" a="1"/>
  <c r="B41" s="1"/>
  <c r="C41" a="1"/>
  <c r="C41" s="1"/>
  <c r="A42" a="1"/>
  <c r="A42" s="1"/>
  <c r="B42" a="1"/>
  <c r="B42" s="1"/>
  <c r="C42" a="1"/>
  <c r="C42" s="1"/>
  <c r="A43" a="1"/>
  <c r="A43" s="1"/>
  <c r="B43" a="1"/>
  <c r="B43" s="1"/>
  <c r="C43" a="1"/>
  <c r="C43" s="1"/>
  <c r="A44" a="1"/>
  <c r="A44" s="1"/>
  <c r="B44" a="1"/>
  <c r="B44" s="1"/>
  <c r="C44" a="1"/>
  <c r="C44" s="1"/>
  <c r="A45" a="1"/>
  <c r="A45" s="1"/>
  <c r="B45" a="1"/>
  <c r="B45" s="1"/>
  <c r="C45" a="1"/>
  <c r="C45" s="1"/>
  <c r="A46" a="1"/>
  <c r="A46" s="1"/>
  <c r="B46" a="1"/>
  <c r="B46" s="1"/>
  <c r="C46" a="1"/>
  <c r="C46" s="1"/>
  <c r="A47" a="1"/>
  <c r="A47" s="1"/>
  <c r="B47" a="1"/>
  <c r="B47" s="1"/>
  <c r="C47" a="1"/>
  <c r="C47" s="1"/>
  <c r="A48" a="1"/>
  <c r="A48" s="1"/>
  <c r="B48" a="1"/>
  <c r="B48" s="1"/>
  <c r="C48" a="1"/>
  <c r="C48" s="1"/>
  <c r="A49" a="1"/>
  <c r="A49" s="1"/>
  <c r="B49" a="1"/>
  <c r="B49" s="1"/>
  <c r="C49" a="1"/>
  <c r="C49" s="1"/>
  <c r="A50" a="1"/>
  <c r="A50" s="1"/>
  <c r="B50" a="1"/>
  <c r="B50" s="1"/>
  <c r="C50" a="1"/>
  <c r="C50" s="1"/>
  <c r="A51" a="1"/>
  <c r="A51" s="1"/>
  <c r="B51" a="1"/>
  <c r="B51" s="1"/>
  <c r="C51" a="1"/>
  <c r="C51" s="1"/>
  <c r="A52" a="1"/>
  <c r="A52" s="1"/>
  <c r="B52" a="1"/>
  <c r="B52" s="1"/>
  <c r="C52" a="1"/>
  <c r="C52" s="1"/>
  <c r="A53" a="1"/>
  <c r="A53" s="1"/>
  <c r="B53" a="1"/>
  <c r="B53" s="1"/>
  <c r="C53" a="1"/>
  <c r="C53" s="1"/>
  <c r="A54" a="1"/>
  <c r="A54" s="1"/>
  <c r="B54" a="1"/>
  <c r="B54" s="1"/>
  <c r="C54" a="1"/>
  <c r="C54" s="1"/>
  <c r="A55" a="1"/>
  <c r="A55" s="1"/>
  <c r="B55" a="1"/>
  <c r="B55" s="1"/>
  <c r="C55" a="1"/>
  <c r="C55" s="1"/>
  <c r="A56" a="1"/>
  <c r="A56" s="1"/>
  <c r="B56" a="1"/>
  <c r="B56" s="1"/>
  <c r="C56" a="1"/>
  <c r="C56" s="1"/>
  <c r="A57" a="1"/>
  <c r="A57" s="1"/>
  <c r="B57" a="1"/>
  <c r="B57" s="1"/>
  <c r="C57" a="1"/>
  <c r="C57" s="1"/>
  <c r="A58" a="1"/>
  <c r="A58" s="1"/>
  <c r="B58" a="1"/>
  <c r="B58" s="1"/>
  <c r="C58" a="1"/>
  <c r="C58" s="1"/>
  <c r="A59" a="1"/>
  <c r="A59" s="1"/>
  <c r="B59" a="1"/>
  <c r="B59" s="1"/>
  <c r="C59" a="1"/>
  <c r="C59" s="1"/>
  <c r="A60" a="1"/>
  <c r="A60" s="1"/>
  <c r="B60" a="1"/>
  <c r="B60" s="1"/>
  <c r="C60" a="1"/>
  <c r="C60" s="1"/>
  <c r="A61" a="1"/>
  <c r="A61" s="1"/>
  <c r="B61" a="1"/>
  <c r="B61" s="1"/>
  <c r="C61" a="1"/>
  <c r="C61" s="1"/>
  <c r="A62" a="1"/>
  <c r="A62" s="1"/>
  <c r="B62" a="1"/>
  <c r="B62" s="1"/>
  <c r="C62" a="1"/>
  <c r="C62" s="1"/>
  <c r="A63" a="1"/>
  <c r="A63" s="1"/>
  <c r="B63" a="1"/>
  <c r="B63" s="1"/>
  <c r="C63" a="1"/>
  <c r="C63" s="1"/>
  <c r="A64" a="1"/>
  <c r="A64" s="1"/>
  <c r="B64" a="1"/>
  <c r="B64" s="1"/>
  <c r="C64" a="1"/>
  <c r="C64" s="1"/>
  <c r="A65" a="1"/>
  <c r="A65" s="1"/>
  <c r="B65" a="1"/>
  <c r="B65" s="1"/>
  <c r="C65" a="1"/>
  <c r="C65" s="1"/>
  <c r="A66" a="1"/>
  <c r="A66" s="1"/>
  <c r="B66" a="1"/>
  <c r="B66" s="1"/>
  <c r="C66" a="1"/>
  <c r="C66" s="1"/>
  <c r="A67" a="1"/>
  <c r="A67" s="1"/>
  <c r="B67" a="1"/>
  <c r="B67" s="1"/>
  <c r="C67" a="1"/>
  <c r="C67" s="1"/>
  <c r="A68" a="1"/>
  <c r="A68" s="1"/>
  <c r="B68" a="1"/>
  <c r="B68" s="1"/>
  <c r="C68" a="1"/>
  <c r="C68" s="1"/>
  <c r="A69" a="1"/>
  <c r="A69" s="1"/>
  <c r="B69" a="1"/>
  <c r="B69" s="1"/>
  <c r="C69" a="1"/>
  <c r="C69" s="1"/>
  <c r="A70" a="1"/>
  <c r="A70" s="1"/>
  <c r="B70" a="1"/>
  <c r="B70" s="1"/>
  <c r="C70" a="1"/>
  <c r="C70" s="1"/>
  <c r="A71" a="1"/>
  <c r="A71" s="1"/>
  <c r="B71" a="1"/>
  <c r="B71" s="1"/>
  <c r="C71" a="1"/>
  <c r="C71" s="1"/>
  <c r="A72" a="1"/>
  <c r="A72" s="1"/>
  <c r="B72" a="1"/>
  <c r="B72" s="1"/>
  <c r="C72" a="1"/>
  <c r="C72" s="1"/>
  <c r="A73" a="1"/>
  <c r="A73" s="1"/>
  <c r="B73" a="1"/>
  <c r="B73" s="1"/>
  <c r="C73" a="1"/>
  <c r="C73" s="1"/>
  <c r="A74" a="1"/>
  <c r="A74" s="1"/>
  <c r="B74" a="1"/>
  <c r="B74" s="1"/>
  <c r="C74" a="1"/>
  <c r="C74" s="1"/>
  <c r="A75" a="1"/>
  <c r="A75" s="1"/>
  <c r="B75" a="1"/>
  <c r="B75" s="1"/>
  <c r="C75" a="1"/>
  <c r="C75" s="1"/>
  <c r="A76" a="1"/>
  <c r="A76" s="1"/>
  <c r="B76" a="1"/>
  <c r="B76" s="1"/>
  <c r="C76" a="1"/>
  <c r="C76" s="1"/>
  <c r="A77" a="1"/>
  <c r="A77" s="1"/>
  <c r="B77" a="1"/>
  <c r="B77" s="1"/>
  <c r="C77" a="1"/>
  <c r="C77" s="1"/>
  <c r="A78" a="1"/>
  <c r="A78" s="1"/>
  <c r="B78" a="1"/>
  <c r="B78" s="1"/>
  <c r="C78" a="1"/>
  <c r="C78" s="1"/>
  <c r="A79" a="1"/>
  <c r="A79" s="1"/>
  <c r="B79" a="1"/>
  <c r="B79" s="1"/>
  <c r="C79" a="1"/>
  <c r="C79" s="1"/>
  <c r="A80" a="1"/>
  <c r="A80" s="1"/>
  <c r="B80" a="1"/>
  <c r="B80" s="1"/>
  <c r="C80" a="1"/>
  <c r="C80" s="1"/>
  <c r="A81" a="1"/>
  <c r="A81" s="1"/>
  <c r="B81" a="1"/>
  <c r="B81" s="1"/>
  <c r="C81" a="1"/>
  <c r="C81" s="1"/>
  <c r="A82" a="1"/>
  <c r="A82" s="1"/>
  <c r="B82" a="1"/>
  <c r="B82" s="1"/>
  <c r="C82" a="1"/>
  <c r="C82" s="1"/>
  <c r="A83" a="1"/>
  <c r="A83" s="1"/>
  <c r="B83" a="1"/>
  <c r="B83" s="1"/>
  <c r="C83" a="1"/>
  <c r="C83" s="1"/>
  <c r="A84" a="1"/>
  <c r="A84" s="1"/>
  <c r="B84" a="1"/>
  <c r="B84" s="1"/>
  <c r="C84" a="1"/>
  <c r="C84" s="1"/>
  <c r="A85" a="1"/>
  <c r="A85" s="1"/>
  <c r="B85" a="1"/>
  <c r="B85" s="1"/>
  <c r="C85" a="1"/>
  <c r="C85" s="1"/>
  <c r="A86" a="1"/>
  <c r="A86" s="1"/>
  <c r="B86" a="1"/>
  <c r="B86" s="1"/>
  <c r="C86" a="1"/>
  <c r="C86" s="1"/>
  <c r="A87" a="1"/>
  <c r="A87" s="1"/>
  <c r="B87" a="1"/>
  <c r="B87" s="1"/>
  <c r="C87" a="1"/>
  <c r="C87" s="1"/>
  <c r="A88" a="1"/>
  <c r="A88" s="1"/>
  <c r="B88" a="1"/>
  <c r="B88" s="1"/>
  <c r="C88" a="1"/>
  <c r="C88" s="1"/>
  <c r="A89" a="1"/>
  <c r="A89" s="1"/>
  <c r="B89" a="1"/>
  <c r="B89" s="1"/>
  <c r="C89" a="1"/>
  <c r="C89" s="1"/>
  <c r="A90" a="1"/>
  <c r="A90" s="1"/>
  <c r="B90" a="1"/>
  <c r="B90" s="1"/>
  <c r="C90" a="1"/>
  <c r="C90" s="1"/>
  <c r="A91" a="1"/>
  <c r="A91" s="1"/>
  <c r="B91" a="1"/>
  <c r="B91" s="1"/>
  <c r="C91" a="1"/>
  <c r="C91" s="1"/>
  <c r="A92" a="1"/>
  <c r="A92" s="1"/>
  <c r="B92" a="1"/>
  <c r="B92" s="1"/>
  <c r="C92" a="1"/>
  <c r="C92" s="1"/>
  <c r="A93" a="1"/>
  <c r="A93" s="1"/>
  <c r="B93" a="1"/>
  <c r="B93" s="1"/>
  <c r="C93" a="1"/>
  <c r="C93" s="1"/>
  <c r="A94" a="1"/>
  <c r="A94" s="1"/>
  <c r="B94" a="1"/>
  <c r="B94" s="1"/>
  <c r="C94" a="1"/>
  <c r="C94" s="1"/>
  <c r="A95" a="1"/>
  <c r="A95" s="1"/>
  <c r="B95" a="1"/>
  <c r="B95" s="1"/>
  <c r="C95" a="1"/>
  <c r="C95" s="1"/>
  <c r="A96" a="1"/>
  <c r="A96" s="1"/>
  <c r="B96" a="1"/>
  <c r="B96" s="1"/>
  <c r="C96" a="1"/>
  <c r="C96" s="1"/>
  <c r="A97" a="1"/>
  <c r="A97" s="1"/>
  <c r="B97" a="1"/>
  <c r="B97" s="1"/>
  <c r="C97" a="1"/>
  <c r="C97" s="1"/>
  <c r="A98" a="1"/>
  <c r="A98" s="1"/>
  <c r="B98" a="1"/>
  <c r="B98" s="1"/>
  <c r="C98" a="1"/>
  <c r="C98" s="1"/>
  <c r="A99" a="1"/>
  <c r="A99" s="1"/>
  <c r="B99" a="1"/>
  <c r="B99" s="1"/>
  <c r="C99" a="1"/>
  <c r="C99" s="1"/>
  <c r="A100" a="1"/>
  <c r="A100" s="1"/>
  <c r="B100" a="1"/>
  <c r="B100" s="1"/>
  <c r="C100" a="1"/>
  <c r="C100" s="1"/>
  <c r="A101" a="1"/>
  <c r="A101" s="1"/>
  <c r="B101" a="1"/>
  <c r="B101" s="1"/>
  <c r="C101" a="1"/>
  <c r="C101" s="1"/>
  <c r="A102" a="1"/>
  <c r="A102" s="1"/>
  <c r="B102" a="1"/>
  <c r="B102" s="1"/>
  <c r="C102" a="1"/>
  <c r="C102" s="1"/>
  <c r="A103" a="1"/>
  <c r="A103" s="1"/>
  <c r="B103" a="1"/>
  <c r="B103" s="1"/>
  <c r="C103" a="1"/>
  <c r="C103" s="1"/>
  <c r="A104" a="1"/>
  <c r="A104" s="1"/>
  <c r="B104" a="1"/>
  <c r="B104" s="1"/>
  <c r="C104" a="1"/>
  <c r="C104" s="1"/>
  <c r="A105" a="1"/>
  <c r="A105" s="1"/>
  <c r="B105" a="1"/>
  <c r="B105" s="1"/>
  <c r="C105" a="1"/>
  <c r="C105" s="1"/>
  <c r="A106" a="1"/>
  <c r="A106" s="1"/>
  <c r="B106" a="1"/>
  <c r="B106" s="1"/>
  <c r="C106" a="1"/>
  <c r="C106" s="1"/>
  <c r="A107" a="1"/>
  <c r="A107" s="1"/>
  <c r="B107" a="1"/>
  <c r="B107" s="1"/>
  <c r="C107" a="1"/>
  <c r="C107" s="1"/>
  <c r="A108" a="1"/>
  <c r="A108" s="1"/>
  <c r="B108" a="1"/>
  <c r="B108" s="1"/>
  <c r="C108" a="1"/>
  <c r="C108" s="1"/>
  <c r="A109" a="1"/>
  <c r="A109" s="1"/>
  <c r="B109" a="1"/>
  <c r="B109" s="1"/>
  <c r="C109" a="1"/>
  <c r="C109" s="1"/>
  <c r="A110" a="1"/>
  <c r="A110" s="1"/>
  <c r="B110" a="1"/>
  <c r="B110" s="1"/>
  <c r="C110" a="1"/>
  <c r="C110" s="1"/>
  <c r="A111" a="1"/>
  <c r="A111" s="1"/>
  <c r="B111" a="1"/>
  <c r="B111" s="1"/>
  <c r="C111" a="1"/>
  <c r="C111" s="1"/>
  <c r="A112" a="1"/>
  <c r="A112" s="1"/>
  <c r="B112" a="1"/>
  <c r="B112" s="1"/>
  <c r="C112" a="1"/>
  <c r="C112" s="1"/>
  <c r="A113" a="1"/>
  <c r="A113" s="1"/>
  <c r="B113" a="1"/>
  <c r="B113" s="1"/>
  <c r="C113" a="1"/>
  <c r="C113" s="1"/>
  <c r="A114" a="1"/>
  <c r="A114" s="1"/>
  <c r="B114" a="1"/>
  <c r="B114" s="1"/>
  <c r="C114" a="1"/>
  <c r="C114" s="1"/>
  <c r="A115" a="1"/>
  <c r="A115" s="1"/>
  <c r="B115" a="1"/>
  <c r="B115" s="1"/>
  <c r="C115" a="1"/>
  <c r="C115" s="1"/>
  <c r="A116" a="1"/>
  <c r="A116" s="1"/>
  <c r="B116" a="1"/>
  <c r="B116" s="1"/>
  <c r="C116" a="1"/>
  <c r="C116" s="1"/>
  <c r="A117" a="1"/>
  <c r="A117" s="1"/>
  <c r="B117" a="1"/>
  <c r="B117" s="1"/>
  <c r="C117" a="1"/>
  <c r="C117" s="1"/>
  <c r="A118" a="1"/>
  <c r="A118" s="1"/>
  <c r="B118" a="1"/>
  <c r="B118" s="1"/>
  <c r="C118" a="1"/>
  <c r="C118" s="1"/>
  <c r="A119" a="1"/>
  <c r="A119" s="1"/>
  <c r="B119" a="1"/>
  <c r="B119" s="1"/>
  <c r="C119" a="1"/>
  <c r="C119" s="1"/>
  <c r="A120" a="1"/>
  <c r="A120" s="1"/>
  <c r="B120" a="1"/>
  <c r="B120" s="1"/>
  <c r="C120" a="1"/>
  <c r="C120" s="1"/>
  <c r="A121" a="1"/>
  <c r="A121" s="1"/>
  <c r="B121" a="1"/>
  <c r="B121" s="1"/>
  <c r="C121" a="1"/>
  <c r="C121" s="1"/>
  <c r="A122" a="1"/>
  <c r="A122" s="1"/>
  <c r="B122" a="1"/>
  <c r="B122" s="1"/>
  <c r="C122" a="1"/>
  <c r="C122" s="1"/>
  <c r="A123" a="1"/>
  <c r="A123" s="1"/>
  <c r="B123" a="1"/>
  <c r="B123" s="1"/>
  <c r="C123" a="1"/>
  <c r="C123" s="1"/>
  <c r="A124" a="1"/>
  <c r="A124" s="1"/>
  <c r="B124" a="1"/>
  <c r="B124" s="1"/>
  <c r="C124" a="1"/>
  <c r="C124" s="1"/>
  <c r="A125" a="1"/>
  <c r="A125" s="1"/>
  <c r="B125" a="1"/>
  <c r="B125" s="1"/>
  <c r="C125" a="1"/>
  <c r="C125" s="1"/>
  <c r="A126" a="1"/>
  <c r="A126" s="1"/>
  <c r="B126" a="1"/>
  <c r="B126" s="1"/>
  <c r="C126" a="1"/>
  <c r="C126" s="1"/>
  <c r="A127" a="1"/>
  <c r="A127" s="1"/>
  <c r="B127" a="1"/>
  <c r="B127" s="1"/>
  <c r="C127" a="1"/>
  <c r="C127" s="1"/>
  <c r="A128" a="1"/>
  <c r="A128" s="1"/>
  <c r="B128" a="1"/>
  <c r="B128" s="1"/>
  <c r="C128" a="1"/>
  <c r="C128" s="1"/>
  <c r="A129" a="1"/>
  <c r="A129" s="1"/>
  <c r="B129" a="1"/>
  <c r="B129" s="1"/>
  <c r="C129" a="1"/>
  <c r="C129" s="1"/>
  <c r="A130" a="1"/>
  <c r="A130" s="1"/>
  <c r="B130" a="1"/>
  <c r="B130" s="1"/>
  <c r="C130" a="1"/>
  <c r="C130" s="1"/>
  <c r="A131" a="1"/>
  <c r="A131" s="1"/>
  <c r="B131" a="1"/>
  <c r="B131" s="1"/>
  <c r="C131" a="1"/>
  <c r="C131" s="1"/>
  <c r="A132" a="1"/>
  <c r="A132" s="1"/>
  <c r="B132" a="1"/>
  <c r="B132" s="1"/>
  <c r="C132" a="1"/>
  <c r="C132" s="1"/>
  <c r="A133" a="1"/>
  <c r="A133" s="1"/>
  <c r="B133" a="1"/>
  <c r="B133" s="1"/>
  <c r="C133" a="1"/>
  <c r="C133" s="1"/>
  <c r="A134" a="1"/>
  <c r="A134" s="1"/>
  <c r="B134" a="1"/>
  <c r="B134" s="1"/>
  <c r="C134" a="1"/>
  <c r="C134" s="1"/>
  <c r="A135" a="1"/>
  <c r="A135" s="1"/>
  <c r="B135" a="1"/>
  <c r="B135" s="1"/>
  <c r="C135" a="1"/>
  <c r="C135" s="1"/>
  <c r="A136" a="1"/>
  <c r="A136" s="1"/>
  <c r="B136" a="1"/>
  <c r="B136" s="1"/>
  <c r="C136" a="1"/>
  <c r="C136" s="1"/>
  <c r="A137" a="1"/>
  <c r="A137" s="1"/>
  <c r="B137" a="1"/>
  <c r="B137" s="1"/>
  <c r="C137" a="1"/>
  <c r="C137" s="1"/>
  <c r="A138" a="1"/>
  <c r="A138" s="1"/>
  <c r="B138" a="1"/>
  <c r="B138" s="1"/>
  <c r="C138" a="1"/>
  <c r="C138" s="1"/>
  <c r="A139" a="1"/>
  <c r="A139" s="1"/>
  <c r="B139" a="1"/>
  <c r="B139" s="1"/>
  <c r="C139" a="1"/>
  <c r="C139" s="1"/>
  <c r="A140" a="1"/>
  <c r="A140" s="1"/>
  <c r="B140" a="1"/>
  <c r="B140" s="1"/>
  <c r="C140" a="1"/>
  <c r="C140" s="1"/>
  <c r="A141" a="1"/>
  <c r="A141" s="1"/>
  <c r="B141" a="1"/>
  <c r="B141" s="1"/>
  <c r="C141" a="1"/>
  <c r="C141" s="1"/>
  <c r="A142" a="1"/>
  <c r="A142" s="1"/>
  <c r="B142" a="1"/>
  <c r="B142" s="1"/>
  <c r="C142" a="1"/>
  <c r="C142" s="1"/>
  <c r="A143" a="1"/>
  <c r="A143" s="1"/>
  <c r="B143" a="1"/>
  <c r="B143" s="1"/>
  <c r="C143" a="1"/>
  <c r="C143" s="1"/>
  <c r="A144" a="1"/>
  <c r="A144" s="1"/>
  <c r="B144" a="1"/>
  <c r="B144" s="1"/>
  <c r="C144" a="1"/>
  <c r="C144" s="1"/>
  <c r="A145" a="1"/>
  <c r="A145" s="1"/>
  <c r="B145" a="1"/>
  <c r="B145" s="1"/>
  <c r="C145" a="1"/>
  <c r="C145" s="1"/>
  <c r="A146" a="1"/>
  <c r="A146" s="1"/>
  <c r="B146" a="1"/>
  <c r="B146" s="1"/>
  <c r="C146" a="1"/>
  <c r="C146" s="1"/>
  <c r="A147" a="1"/>
  <c r="A147" s="1"/>
  <c r="B147" a="1"/>
  <c r="B147" s="1"/>
  <c r="C147" a="1"/>
  <c r="C147" s="1"/>
  <c r="A148" a="1"/>
  <c r="A148" s="1"/>
  <c r="B148" a="1"/>
  <c r="B148" s="1"/>
  <c r="C148" a="1"/>
  <c r="C148" s="1"/>
  <c r="A149" a="1"/>
  <c r="A149" s="1"/>
  <c r="B149" a="1"/>
  <c r="B149" s="1"/>
  <c r="C149" a="1"/>
  <c r="C149" s="1"/>
  <c r="A150" a="1"/>
  <c r="A150" s="1"/>
  <c r="B150" a="1"/>
  <c r="B150" s="1"/>
  <c r="C150" a="1"/>
  <c r="C150" s="1"/>
  <c r="A151" a="1"/>
  <c r="A151" s="1"/>
  <c r="B151" a="1"/>
  <c r="B151" s="1"/>
  <c r="C151" a="1"/>
  <c r="C151" s="1"/>
  <c r="A152" a="1"/>
  <c r="A152" s="1"/>
  <c r="B152" a="1"/>
  <c r="B152" s="1"/>
  <c r="C152" a="1"/>
  <c r="C152" s="1"/>
  <c r="A153" a="1"/>
  <c r="A153" s="1"/>
  <c r="B153" a="1"/>
  <c r="B153" s="1"/>
  <c r="C153" a="1"/>
  <c r="C153" s="1"/>
  <c r="A154" a="1"/>
  <c r="A154" s="1"/>
  <c r="B154" a="1"/>
  <c r="B154" s="1"/>
  <c r="C154" a="1"/>
  <c r="C154" s="1"/>
  <c r="A155" a="1"/>
  <c r="A155" s="1"/>
  <c r="B155" a="1"/>
  <c r="B155" s="1"/>
  <c r="C155" a="1"/>
  <c r="C155" s="1"/>
  <c r="A156" a="1"/>
  <c r="A156" s="1"/>
  <c r="B156" a="1"/>
  <c r="B156" s="1"/>
  <c r="C156" a="1"/>
  <c r="C156" s="1"/>
  <c r="A157" a="1"/>
  <c r="A157" s="1"/>
  <c r="B157" a="1"/>
  <c r="B157" s="1"/>
  <c r="C157" a="1"/>
  <c r="C157" s="1"/>
  <c r="A158" a="1"/>
  <c r="A158" s="1"/>
  <c r="B158" a="1"/>
  <c r="B158" s="1"/>
  <c r="C158" a="1"/>
  <c r="C158" s="1"/>
  <c r="A159" a="1"/>
  <c r="A159" s="1"/>
  <c r="B159" a="1"/>
  <c r="B159" s="1"/>
  <c r="C159" a="1"/>
  <c r="C159" s="1"/>
  <c r="A160" a="1"/>
  <c r="A160" s="1"/>
  <c r="B160" a="1"/>
  <c r="B160" s="1"/>
  <c r="C160" a="1"/>
  <c r="C160" s="1"/>
  <c r="A161" a="1"/>
  <c r="A161" s="1"/>
  <c r="B161" a="1"/>
  <c r="B161" s="1"/>
  <c r="C161" a="1"/>
  <c r="C161" s="1"/>
  <c r="A162" a="1"/>
  <c r="A162" s="1"/>
  <c r="B162" a="1"/>
  <c r="B162" s="1"/>
  <c r="C162" a="1"/>
  <c r="C162" s="1"/>
  <c r="A163" a="1"/>
  <c r="A163" s="1"/>
  <c r="B163" a="1"/>
  <c r="B163" s="1"/>
  <c r="C163" a="1"/>
  <c r="C163" s="1"/>
  <c r="A164" a="1"/>
  <c r="A164" s="1"/>
  <c r="B164" a="1"/>
  <c r="B164" s="1"/>
  <c r="C164" a="1"/>
  <c r="C164" s="1"/>
  <c r="C2" a="1"/>
  <c r="C2" s="1"/>
  <c r="B2" a="1"/>
  <c r="B2" s="1"/>
  <c r="A2" a="1"/>
  <c r="A2" s="1"/>
  <c r="A3" i="8" a="1"/>
  <c r="A3" s="1"/>
  <c r="B3" a="1"/>
  <c r="B3" s="1"/>
  <c r="C3" a="1"/>
  <c r="C3" s="1"/>
  <c r="A4" a="1"/>
  <c r="A4" s="1"/>
  <c r="B4" a="1"/>
  <c r="B4" s="1"/>
  <c r="C4" a="1"/>
  <c r="C4" s="1"/>
  <c r="A5" a="1"/>
  <c r="A5" s="1"/>
  <c r="B5" a="1"/>
  <c r="B5" s="1"/>
  <c r="C5" a="1"/>
  <c r="C5" s="1"/>
  <c r="A6" a="1"/>
  <c r="A6" s="1"/>
  <c r="B6" a="1"/>
  <c r="B6" s="1"/>
  <c r="C6" a="1"/>
  <c r="C6" s="1"/>
  <c r="A7" a="1"/>
  <c r="A7" s="1"/>
  <c r="B7" a="1"/>
  <c r="B7" s="1"/>
  <c r="C7" a="1"/>
  <c r="C7" s="1"/>
  <c r="A8" a="1"/>
  <c r="A8" s="1"/>
  <c r="B8" a="1"/>
  <c r="B8" s="1"/>
  <c r="C8" a="1"/>
  <c r="C8" s="1"/>
  <c r="A9" a="1"/>
  <c r="A9" s="1"/>
  <c r="B9" a="1"/>
  <c r="B9" s="1"/>
  <c r="C9" a="1"/>
  <c r="C9" s="1"/>
  <c r="A10" a="1"/>
  <c r="A10" s="1"/>
  <c r="B10" a="1"/>
  <c r="B10" s="1"/>
  <c r="C10" a="1"/>
  <c r="C10" s="1"/>
  <c r="A11" a="1"/>
  <c r="A11" s="1"/>
  <c r="B11" a="1"/>
  <c r="B11" s="1"/>
  <c r="C11" a="1"/>
  <c r="C11" s="1"/>
  <c r="A12" a="1"/>
  <c r="A12" s="1"/>
  <c r="B12" a="1"/>
  <c r="B12" s="1"/>
  <c r="C12" a="1"/>
  <c r="C12" s="1"/>
  <c r="A13" a="1"/>
  <c r="A13" s="1"/>
  <c r="B13" a="1"/>
  <c r="B13" s="1"/>
  <c r="C13" a="1"/>
  <c r="C13" s="1"/>
  <c r="A14" a="1"/>
  <c r="A14" s="1"/>
  <c r="B14" a="1"/>
  <c r="B14" s="1"/>
  <c r="C14" a="1"/>
  <c r="C14" s="1"/>
  <c r="A15" a="1"/>
  <c r="A15" s="1"/>
  <c r="B15" a="1"/>
  <c r="B15" s="1"/>
  <c r="C15" a="1"/>
  <c r="C15" s="1"/>
  <c r="A16" a="1"/>
  <c r="A16" s="1"/>
  <c r="B16" a="1"/>
  <c r="B16" s="1"/>
  <c r="C16" a="1"/>
  <c r="C16" s="1"/>
  <c r="A17" a="1"/>
  <c r="A17" s="1"/>
  <c r="B17" a="1"/>
  <c r="B17" s="1"/>
  <c r="C17" a="1"/>
  <c r="C17" s="1"/>
  <c r="A18" a="1"/>
  <c r="A18" s="1"/>
  <c r="B18" a="1"/>
  <c r="B18" s="1"/>
  <c r="C18" a="1"/>
  <c r="C18" s="1"/>
  <c r="A19" a="1"/>
  <c r="A19" s="1"/>
  <c r="B19" a="1"/>
  <c r="B19" s="1"/>
  <c r="C19" a="1"/>
  <c r="C19" s="1"/>
  <c r="A20" a="1"/>
  <c r="A20" s="1"/>
  <c r="B20" a="1"/>
  <c r="B20" s="1"/>
  <c r="C20" a="1"/>
  <c r="C20" s="1"/>
  <c r="A21" a="1"/>
  <c r="A21" s="1"/>
  <c r="B21" a="1"/>
  <c r="B21" s="1"/>
  <c r="C21" a="1"/>
  <c r="C21" s="1"/>
  <c r="A22" a="1"/>
  <c r="A22" s="1"/>
  <c r="B22" a="1"/>
  <c r="B22" s="1"/>
  <c r="C22" a="1"/>
  <c r="C22" s="1"/>
  <c r="A23" a="1"/>
  <c r="A23" s="1"/>
  <c r="B23" a="1"/>
  <c r="B23" s="1"/>
  <c r="C23" a="1"/>
  <c r="C23" s="1"/>
  <c r="A24" a="1"/>
  <c r="A24" s="1"/>
  <c r="B24" a="1"/>
  <c r="B24" s="1"/>
  <c r="C24" a="1"/>
  <c r="C24" s="1"/>
  <c r="A25" a="1"/>
  <c r="A25" s="1"/>
  <c r="B25" a="1"/>
  <c r="B25" s="1"/>
  <c r="C25" a="1"/>
  <c r="C25" s="1"/>
  <c r="A26" a="1"/>
  <c r="A26" s="1"/>
  <c r="B26" a="1"/>
  <c r="B26" s="1"/>
  <c r="C26" a="1"/>
  <c r="C26" s="1"/>
  <c r="A27" a="1"/>
  <c r="A27" s="1"/>
  <c r="B27" a="1"/>
  <c r="B27" s="1"/>
  <c r="C27" a="1"/>
  <c r="C27" s="1"/>
  <c r="A28" a="1"/>
  <c r="A28" s="1"/>
  <c r="B28" a="1"/>
  <c r="B28" s="1"/>
  <c r="C28" a="1"/>
  <c r="C28" s="1"/>
  <c r="A29" a="1"/>
  <c r="A29" s="1"/>
  <c r="B29" a="1"/>
  <c r="B29" s="1"/>
  <c r="C29" a="1"/>
  <c r="C29" s="1"/>
  <c r="A30" a="1"/>
  <c r="A30" s="1"/>
  <c r="B30" a="1"/>
  <c r="B30" s="1"/>
  <c r="C30" a="1"/>
  <c r="C30" s="1"/>
  <c r="A31" a="1"/>
  <c r="A31" s="1"/>
  <c r="B31" a="1"/>
  <c r="B31" s="1"/>
  <c r="C31" a="1"/>
  <c r="C31" s="1"/>
  <c r="A32" a="1"/>
  <c r="A32" s="1"/>
  <c r="B32" a="1"/>
  <c r="B32" s="1"/>
  <c r="C32" a="1"/>
  <c r="C32" s="1"/>
  <c r="A33" a="1"/>
  <c r="A33" s="1"/>
  <c r="B33" a="1"/>
  <c r="B33" s="1"/>
  <c r="C33" a="1"/>
  <c r="C33" s="1"/>
  <c r="A34" a="1"/>
  <c r="A34" s="1"/>
  <c r="B34" a="1"/>
  <c r="B34" s="1"/>
  <c r="C34" a="1"/>
  <c r="C34" s="1"/>
  <c r="A35" a="1"/>
  <c r="A35" s="1"/>
  <c r="B35" a="1"/>
  <c r="B35" s="1"/>
  <c r="C35" a="1"/>
  <c r="C35" s="1"/>
  <c r="A36" a="1"/>
  <c r="A36" s="1"/>
  <c r="B36" a="1"/>
  <c r="B36" s="1"/>
  <c r="C36" a="1"/>
  <c r="C36" s="1"/>
  <c r="A37" a="1"/>
  <c r="A37" s="1"/>
  <c r="B37" a="1"/>
  <c r="B37" s="1"/>
  <c r="C37" a="1"/>
  <c r="C37" s="1"/>
  <c r="A38" a="1"/>
  <c r="A38" s="1"/>
  <c r="B38" a="1"/>
  <c r="B38" s="1"/>
  <c r="C38" a="1"/>
  <c r="C38" s="1"/>
  <c r="A39" a="1"/>
  <c r="A39" s="1"/>
  <c r="B39" a="1"/>
  <c r="B39" s="1"/>
  <c r="C39" a="1"/>
  <c r="C39" s="1"/>
  <c r="A40" a="1"/>
  <c r="A40" s="1"/>
  <c r="B40" a="1"/>
  <c r="B40" s="1"/>
  <c r="C40" a="1"/>
  <c r="C40" s="1"/>
  <c r="A41" a="1"/>
  <c r="A41" s="1"/>
  <c r="B41" a="1"/>
  <c r="B41" s="1"/>
  <c r="C41" a="1"/>
  <c r="C41" s="1"/>
  <c r="A42" a="1"/>
  <c r="A42" s="1"/>
  <c r="B42" a="1"/>
  <c r="B42" s="1"/>
  <c r="C42" a="1"/>
  <c r="C42" s="1"/>
  <c r="A43" a="1"/>
  <c r="A43" s="1"/>
  <c r="B43" a="1"/>
  <c r="B43" s="1"/>
  <c r="C43" a="1"/>
  <c r="C43" s="1"/>
  <c r="A44" a="1"/>
  <c r="A44" s="1"/>
  <c r="B44" a="1"/>
  <c r="B44" s="1"/>
  <c r="C44" a="1"/>
  <c r="C44" s="1"/>
  <c r="A45" a="1"/>
  <c r="A45" s="1"/>
  <c r="B45" a="1"/>
  <c r="B45" s="1"/>
  <c r="C45" a="1"/>
  <c r="C45" s="1"/>
  <c r="A46" a="1"/>
  <c r="A46" s="1"/>
  <c r="B46" a="1"/>
  <c r="B46" s="1"/>
  <c r="C46" a="1"/>
  <c r="C46" s="1"/>
  <c r="A47" a="1"/>
  <c r="A47" s="1"/>
  <c r="B47" a="1"/>
  <c r="B47" s="1"/>
  <c r="C47" a="1"/>
  <c r="C47" s="1"/>
  <c r="A48" a="1"/>
  <c r="A48" s="1"/>
  <c r="B48" a="1"/>
  <c r="B48" s="1"/>
  <c r="C48" a="1"/>
  <c r="C48" s="1"/>
  <c r="A49" a="1"/>
  <c r="A49" s="1"/>
  <c r="B49" a="1"/>
  <c r="B49" s="1"/>
  <c r="C49" a="1"/>
  <c r="C49" s="1"/>
  <c r="A50" a="1"/>
  <c r="A50" s="1"/>
  <c r="B50" a="1"/>
  <c r="B50" s="1"/>
  <c r="C50" a="1"/>
  <c r="C50" s="1"/>
  <c r="A51" a="1"/>
  <c r="A51" s="1"/>
  <c r="B51" a="1"/>
  <c r="B51" s="1"/>
  <c r="C51" a="1"/>
  <c r="C51" s="1"/>
  <c r="A52" a="1"/>
  <c r="A52" s="1"/>
  <c r="B52" a="1"/>
  <c r="B52" s="1"/>
  <c r="C52" a="1"/>
  <c r="C52" s="1"/>
  <c r="A53" a="1"/>
  <c r="A53" s="1"/>
  <c r="B53" a="1"/>
  <c r="B53" s="1"/>
  <c r="C53" a="1"/>
  <c r="C53" s="1"/>
  <c r="A54" a="1"/>
  <c r="A54" s="1"/>
  <c r="B54" a="1"/>
  <c r="B54" s="1"/>
  <c r="C54" a="1"/>
  <c r="C54" s="1"/>
  <c r="A55" a="1"/>
  <c r="A55" s="1"/>
  <c r="B55" a="1"/>
  <c r="B55" s="1"/>
  <c r="C55" a="1"/>
  <c r="C55" s="1"/>
  <c r="A56" a="1"/>
  <c r="A56" s="1"/>
  <c r="B56" a="1"/>
  <c r="B56" s="1"/>
  <c r="C56" a="1"/>
  <c r="C56" s="1"/>
  <c r="A57" a="1"/>
  <c r="A57" s="1"/>
  <c r="B57" a="1"/>
  <c r="B57" s="1"/>
  <c r="C57" a="1"/>
  <c r="C57" s="1"/>
  <c r="A58" a="1"/>
  <c r="A58" s="1"/>
  <c r="B58" a="1"/>
  <c r="B58" s="1"/>
  <c r="C58" a="1"/>
  <c r="C58" s="1"/>
  <c r="A59" a="1"/>
  <c r="A59" s="1"/>
  <c r="B59" a="1"/>
  <c r="B59" s="1"/>
  <c r="C59" a="1"/>
  <c r="C59" s="1"/>
  <c r="A60" a="1"/>
  <c r="A60" s="1"/>
  <c r="B60" a="1"/>
  <c r="B60" s="1"/>
  <c r="C60" a="1"/>
  <c r="C60" s="1"/>
  <c r="A61" a="1"/>
  <c r="A61" s="1"/>
  <c r="B61" a="1"/>
  <c r="B61" s="1"/>
  <c r="C61" a="1"/>
  <c r="C61" s="1"/>
  <c r="A62" a="1"/>
  <c r="A62" s="1"/>
  <c r="B62" a="1"/>
  <c r="B62" s="1"/>
  <c r="C62" a="1"/>
  <c r="C62" s="1"/>
  <c r="A63" a="1"/>
  <c r="A63" s="1"/>
  <c r="B63" a="1"/>
  <c r="B63" s="1"/>
  <c r="C63" a="1"/>
  <c r="C63" s="1"/>
  <c r="A64" a="1"/>
  <c r="A64" s="1"/>
  <c r="B64" a="1"/>
  <c r="B64" s="1"/>
  <c r="C64" a="1"/>
  <c r="C64" s="1"/>
  <c r="A65" a="1"/>
  <c r="A65" s="1"/>
  <c r="B65" a="1"/>
  <c r="B65" s="1"/>
  <c r="C65" a="1"/>
  <c r="C65" s="1"/>
  <c r="A66" a="1"/>
  <c r="A66" s="1"/>
  <c r="B66" a="1"/>
  <c r="B66" s="1"/>
  <c r="C66" a="1"/>
  <c r="C66" s="1"/>
  <c r="A67" a="1"/>
  <c r="A67" s="1"/>
  <c r="B67" a="1"/>
  <c r="B67" s="1"/>
  <c r="C67" a="1"/>
  <c r="C67" s="1"/>
  <c r="A68" a="1"/>
  <c r="A68" s="1"/>
  <c r="B68" a="1"/>
  <c r="B68" s="1"/>
  <c r="C68" a="1"/>
  <c r="C68" s="1"/>
  <c r="A69" a="1"/>
  <c r="A69" s="1"/>
  <c r="B69" a="1"/>
  <c r="B69" s="1"/>
  <c r="C69" a="1"/>
  <c r="C69" s="1"/>
  <c r="A70" a="1"/>
  <c r="A70" s="1"/>
  <c r="B70" a="1"/>
  <c r="B70" s="1"/>
  <c r="C70" a="1"/>
  <c r="C70" s="1"/>
  <c r="A71" a="1"/>
  <c r="A71" s="1"/>
  <c r="B71" a="1"/>
  <c r="B71" s="1"/>
  <c r="C71" a="1"/>
  <c r="C71" s="1"/>
  <c r="A72" a="1"/>
  <c r="A72" s="1"/>
  <c r="B72" a="1"/>
  <c r="B72" s="1"/>
  <c r="C72" a="1"/>
  <c r="C72" s="1"/>
  <c r="A73" a="1"/>
  <c r="A73" s="1"/>
  <c r="B73" a="1"/>
  <c r="B73" s="1"/>
  <c r="C73" a="1"/>
  <c r="C73" s="1"/>
  <c r="A74" a="1"/>
  <c r="A74" s="1"/>
  <c r="B74" a="1"/>
  <c r="B74" s="1"/>
  <c r="C74" a="1"/>
  <c r="C74" s="1"/>
  <c r="A75" a="1"/>
  <c r="A75" s="1"/>
  <c r="B75" a="1"/>
  <c r="B75" s="1"/>
  <c r="C75" a="1"/>
  <c r="C75" s="1"/>
  <c r="A76" a="1"/>
  <c r="A76" s="1"/>
  <c r="B76" a="1"/>
  <c r="B76" s="1"/>
  <c r="C76" a="1"/>
  <c r="C76" s="1"/>
  <c r="A77" a="1"/>
  <c r="A77" s="1"/>
  <c r="B77" a="1"/>
  <c r="B77" s="1"/>
  <c r="C77" a="1"/>
  <c r="C77" s="1"/>
  <c r="A78" a="1"/>
  <c r="A78" s="1"/>
  <c r="B78" a="1"/>
  <c r="B78" s="1"/>
  <c r="C78" a="1"/>
  <c r="C78" s="1"/>
  <c r="A79" a="1"/>
  <c r="A79" s="1"/>
  <c r="B79" a="1"/>
  <c r="B79" s="1"/>
  <c r="C79" a="1"/>
  <c r="C79" s="1"/>
  <c r="A80" a="1"/>
  <c r="A80" s="1"/>
  <c r="B80" a="1"/>
  <c r="B80" s="1"/>
  <c r="C80" a="1"/>
  <c r="C80" s="1"/>
  <c r="A81" a="1"/>
  <c r="A81" s="1"/>
  <c r="B81" a="1"/>
  <c r="B81" s="1"/>
  <c r="C81" a="1"/>
  <c r="C81" s="1"/>
  <c r="A82" a="1"/>
  <c r="A82" s="1"/>
  <c r="B82" a="1"/>
  <c r="B82" s="1"/>
  <c r="C82" a="1"/>
  <c r="C82" s="1"/>
  <c r="A83" a="1"/>
  <c r="A83" s="1"/>
  <c r="B83" a="1"/>
  <c r="B83" s="1"/>
  <c r="C83" a="1"/>
  <c r="C83" s="1"/>
  <c r="A84" a="1"/>
  <c r="A84" s="1"/>
  <c r="B84" a="1"/>
  <c r="B84" s="1"/>
  <c r="C84" a="1"/>
  <c r="C84" s="1"/>
  <c r="A85" a="1"/>
  <c r="A85" s="1"/>
  <c r="B85" a="1"/>
  <c r="B85" s="1"/>
  <c r="C85" a="1"/>
  <c r="C85" s="1"/>
  <c r="A86" a="1"/>
  <c r="A86" s="1"/>
  <c r="B86" a="1"/>
  <c r="B86" s="1"/>
  <c r="C86" a="1"/>
  <c r="C86" s="1"/>
  <c r="A87" a="1"/>
  <c r="A87" s="1"/>
  <c r="B87" a="1"/>
  <c r="B87" s="1"/>
  <c r="C87" a="1"/>
  <c r="C87" s="1"/>
  <c r="A88" a="1"/>
  <c r="A88" s="1"/>
  <c r="B88" a="1"/>
  <c r="B88" s="1"/>
  <c r="C88" a="1"/>
  <c r="C88" s="1"/>
  <c r="A89" a="1"/>
  <c r="A89" s="1"/>
  <c r="B89" a="1"/>
  <c r="B89" s="1"/>
  <c r="C89" a="1"/>
  <c r="C89" s="1"/>
  <c r="A90" a="1"/>
  <c r="A90" s="1"/>
  <c r="B90" a="1"/>
  <c r="B90" s="1"/>
  <c r="C90" a="1"/>
  <c r="C90" s="1"/>
  <c r="A91" a="1"/>
  <c r="A91" s="1"/>
  <c r="B91" a="1"/>
  <c r="B91" s="1"/>
  <c r="C91" a="1"/>
  <c r="C91" s="1"/>
  <c r="A92" a="1"/>
  <c r="A92" s="1"/>
  <c r="B92" a="1"/>
  <c r="B92" s="1"/>
  <c r="C92" a="1"/>
  <c r="C92" s="1"/>
  <c r="A93" a="1"/>
  <c r="A93" s="1"/>
  <c r="B93" a="1"/>
  <c r="B93" s="1"/>
  <c r="C93" a="1"/>
  <c r="C93" s="1"/>
  <c r="A94" a="1"/>
  <c r="A94" s="1"/>
  <c r="B94" a="1"/>
  <c r="B94" s="1"/>
  <c r="C94" a="1"/>
  <c r="C94" s="1"/>
  <c r="A95" a="1"/>
  <c r="A95" s="1"/>
  <c r="B95" a="1"/>
  <c r="B95" s="1"/>
  <c r="C95" a="1"/>
  <c r="C95" s="1"/>
  <c r="A96" a="1"/>
  <c r="A96" s="1"/>
  <c r="B96" a="1"/>
  <c r="B96" s="1"/>
  <c r="C96" a="1"/>
  <c r="C96" s="1"/>
  <c r="A97" a="1"/>
  <c r="A97" s="1"/>
  <c r="B97" a="1"/>
  <c r="B97" s="1"/>
  <c r="C97" a="1"/>
  <c r="C97" s="1"/>
  <c r="A98" a="1"/>
  <c r="A98" s="1"/>
  <c r="B98" a="1"/>
  <c r="B98" s="1"/>
  <c r="C98" a="1"/>
  <c r="C98" s="1"/>
  <c r="A99" a="1"/>
  <c r="A99" s="1"/>
  <c r="B99" a="1"/>
  <c r="B99" s="1"/>
  <c r="C99" a="1"/>
  <c r="C99" s="1"/>
  <c r="A100" a="1"/>
  <c r="A100" s="1"/>
  <c r="B100" a="1"/>
  <c r="B100" s="1"/>
  <c r="C100" a="1"/>
  <c r="C100" s="1"/>
  <c r="A101" a="1"/>
  <c r="A101" s="1"/>
  <c r="B101" a="1"/>
  <c r="B101" s="1"/>
  <c r="C101" a="1"/>
  <c r="C101" s="1"/>
  <c r="A102" a="1"/>
  <c r="A102" s="1"/>
  <c r="B102" a="1"/>
  <c r="B102" s="1"/>
  <c r="C102" a="1"/>
  <c r="C102" s="1"/>
  <c r="A103" a="1"/>
  <c r="A103" s="1"/>
  <c r="B103" a="1"/>
  <c r="B103" s="1"/>
  <c r="C103" a="1"/>
  <c r="C103" s="1"/>
  <c r="A104" a="1"/>
  <c r="A104" s="1"/>
  <c r="B104" a="1"/>
  <c r="B104" s="1"/>
  <c r="C104" a="1"/>
  <c r="C104" s="1"/>
  <c r="A105" a="1"/>
  <c r="A105" s="1"/>
  <c r="B105" a="1"/>
  <c r="B105" s="1"/>
  <c r="C105" a="1"/>
  <c r="C105" s="1"/>
  <c r="A106" a="1"/>
  <c r="A106" s="1"/>
  <c r="B106" a="1"/>
  <c r="B106" s="1"/>
  <c r="C106" a="1"/>
  <c r="C106" s="1"/>
  <c r="A107" a="1"/>
  <c r="A107" s="1"/>
  <c r="B107" a="1"/>
  <c r="B107" s="1"/>
  <c r="C107" a="1"/>
  <c r="C107" s="1"/>
  <c r="A108" a="1"/>
  <c r="A108" s="1"/>
  <c r="B108" a="1"/>
  <c r="B108" s="1"/>
  <c r="C108" a="1"/>
  <c r="C108" s="1"/>
  <c r="A109" a="1"/>
  <c r="A109" s="1"/>
  <c r="B109" a="1"/>
  <c r="B109" s="1"/>
  <c r="C109" a="1"/>
  <c r="C109" s="1"/>
  <c r="A110" a="1"/>
  <c r="A110" s="1"/>
  <c r="B110" a="1"/>
  <c r="B110" s="1"/>
  <c r="C110" a="1"/>
  <c r="C110" s="1"/>
  <c r="A111" a="1"/>
  <c r="A111" s="1"/>
  <c r="B111" a="1"/>
  <c r="B111" s="1"/>
  <c r="C111" a="1"/>
  <c r="C111" s="1"/>
  <c r="A112" a="1"/>
  <c r="A112" s="1"/>
  <c r="B112" a="1"/>
  <c r="B112" s="1"/>
  <c r="C112" a="1"/>
  <c r="C112" s="1"/>
  <c r="A113" a="1"/>
  <c r="A113" s="1"/>
  <c r="B113" a="1"/>
  <c r="B113" s="1"/>
  <c r="C113" a="1"/>
  <c r="C113" s="1"/>
  <c r="A114" a="1"/>
  <c r="A114" s="1"/>
  <c r="B114" a="1"/>
  <c r="B114" s="1"/>
  <c r="C114" a="1"/>
  <c r="C114" s="1"/>
  <c r="A115" a="1"/>
  <c r="A115" s="1"/>
  <c r="B115" a="1"/>
  <c r="B115" s="1"/>
  <c r="C115" a="1"/>
  <c r="C115" s="1"/>
  <c r="A116" a="1"/>
  <c r="A116" s="1"/>
  <c r="B116" a="1"/>
  <c r="B116" s="1"/>
  <c r="C116" a="1"/>
  <c r="C116" s="1"/>
  <c r="A117" a="1"/>
  <c r="A117" s="1"/>
  <c r="B117" a="1"/>
  <c r="B117" s="1"/>
  <c r="C117" a="1"/>
  <c r="C117" s="1"/>
  <c r="A118" a="1"/>
  <c r="A118" s="1"/>
  <c r="B118" a="1"/>
  <c r="B118" s="1"/>
  <c r="C118" a="1"/>
  <c r="C118" s="1"/>
  <c r="A119" a="1"/>
  <c r="A119" s="1"/>
  <c r="B119" a="1"/>
  <c r="B119" s="1"/>
  <c r="C119" a="1"/>
  <c r="C119" s="1"/>
  <c r="A120" a="1"/>
  <c r="A120" s="1"/>
  <c r="B120" a="1"/>
  <c r="B120" s="1"/>
  <c r="C120" a="1"/>
  <c r="C120" s="1"/>
  <c r="A121" a="1"/>
  <c r="A121" s="1"/>
  <c r="B121" a="1"/>
  <c r="B121" s="1"/>
  <c r="C121" a="1"/>
  <c r="C121" s="1"/>
  <c r="A122" a="1"/>
  <c r="A122" s="1"/>
  <c r="B122" a="1"/>
  <c r="B122" s="1"/>
  <c r="C122" a="1"/>
  <c r="C122" s="1"/>
  <c r="A123" a="1"/>
  <c r="A123" s="1"/>
  <c r="B123" a="1"/>
  <c r="B123" s="1"/>
  <c r="C123" a="1"/>
  <c r="C123" s="1"/>
  <c r="A124" a="1"/>
  <c r="A124" s="1"/>
  <c r="B124" a="1"/>
  <c r="B124" s="1"/>
  <c r="C124" a="1"/>
  <c r="C124" s="1"/>
  <c r="A125" a="1"/>
  <c r="A125" s="1"/>
  <c r="B125" a="1"/>
  <c r="B125" s="1"/>
  <c r="C125" a="1"/>
  <c r="C125" s="1"/>
  <c r="A126" a="1"/>
  <c r="A126" s="1"/>
  <c r="B126" a="1"/>
  <c r="B126" s="1"/>
  <c r="C126" a="1"/>
  <c r="C126" s="1"/>
  <c r="A127" a="1"/>
  <c r="A127" s="1"/>
  <c r="B127" a="1"/>
  <c r="B127" s="1"/>
  <c r="C127" a="1"/>
  <c r="C127" s="1"/>
  <c r="A128" a="1"/>
  <c r="A128" s="1"/>
  <c r="B128" a="1"/>
  <c r="B128" s="1"/>
  <c r="C128" a="1"/>
  <c r="C128" s="1"/>
  <c r="A129" a="1"/>
  <c r="A129" s="1"/>
  <c r="B129" a="1"/>
  <c r="B129" s="1"/>
  <c r="C129" a="1"/>
  <c r="C129" s="1"/>
  <c r="A130" a="1"/>
  <c r="A130" s="1"/>
  <c r="B130" a="1"/>
  <c r="B130" s="1"/>
  <c r="C130" a="1"/>
  <c r="C130" s="1"/>
  <c r="A131" a="1"/>
  <c r="A131" s="1"/>
  <c r="B131" a="1"/>
  <c r="B131" s="1"/>
  <c r="C131" a="1"/>
  <c r="C131" s="1"/>
  <c r="A132" a="1"/>
  <c r="A132" s="1"/>
  <c r="B132" a="1"/>
  <c r="B132" s="1"/>
  <c r="C132" a="1"/>
  <c r="C132" s="1"/>
  <c r="A133" a="1"/>
  <c r="A133" s="1"/>
  <c r="B133" a="1"/>
  <c r="B133" s="1"/>
  <c r="C133" a="1"/>
  <c r="C133" s="1"/>
  <c r="A134" a="1"/>
  <c r="A134" s="1"/>
  <c r="B134" a="1"/>
  <c r="B134" s="1"/>
  <c r="C134" a="1"/>
  <c r="C134" s="1"/>
  <c r="A135" a="1"/>
  <c r="A135" s="1"/>
  <c r="B135" a="1"/>
  <c r="B135" s="1"/>
  <c r="C135" a="1"/>
  <c r="C135" s="1"/>
  <c r="A136" a="1"/>
  <c r="A136" s="1"/>
  <c r="B136" a="1"/>
  <c r="B136" s="1"/>
  <c r="C136" a="1"/>
  <c r="C136" s="1"/>
  <c r="A137" a="1"/>
  <c r="A137" s="1"/>
  <c r="B137" a="1"/>
  <c r="B137" s="1"/>
  <c r="C137" a="1"/>
  <c r="C137" s="1"/>
  <c r="A138" a="1"/>
  <c r="A138" s="1"/>
  <c r="B138" a="1"/>
  <c r="B138" s="1"/>
  <c r="C138" a="1"/>
  <c r="C138" s="1"/>
  <c r="A139" a="1"/>
  <c r="A139" s="1"/>
  <c r="B139" a="1"/>
  <c r="B139" s="1"/>
  <c r="C139" a="1"/>
  <c r="C139" s="1"/>
  <c r="A140" a="1"/>
  <c r="A140" s="1"/>
  <c r="B140" a="1"/>
  <c r="B140" s="1"/>
  <c r="C140" a="1"/>
  <c r="C140" s="1"/>
  <c r="A141" a="1"/>
  <c r="A141" s="1"/>
  <c r="B141" a="1"/>
  <c r="B141" s="1"/>
  <c r="C141" a="1"/>
  <c r="C141" s="1"/>
  <c r="A142" a="1"/>
  <c r="A142" s="1"/>
  <c r="B142" a="1"/>
  <c r="B142" s="1"/>
  <c r="C142" a="1"/>
  <c r="C142" s="1"/>
  <c r="A143" a="1"/>
  <c r="A143" s="1"/>
  <c r="B143" a="1"/>
  <c r="B143" s="1"/>
  <c r="C143" a="1"/>
  <c r="C143" s="1"/>
  <c r="A144" a="1"/>
  <c r="A144" s="1"/>
  <c r="B144" a="1"/>
  <c r="B144" s="1"/>
  <c r="C144" a="1"/>
  <c r="C144" s="1"/>
  <c r="A145" a="1"/>
  <c r="A145" s="1"/>
  <c r="B145" a="1"/>
  <c r="B145" s="1"/>
  <c r="C145" a="1"/>
  <c r="C145" s="1"/>
  <c r="A146" a="1"/>
  <c r="A146" s="1"/>
  <c r="B146" a="1"/>
  <c r="B146" s="1"/>
  <c r="C146" a="1"/>
  <c r="C146" s="1"/>
  <c r="A147" a="1"/>
  <c r="A147" s="1"/>
  <c r="B147" a="1"/>
  <c r="B147" s="1"/>
  <c r="C147" a="1"/>
  <c r="C147" s="1"/>
  <c r="A148" a="1"/>
  <c r="A148" s="1"/>
  <c r="B148" a="1"/>
  <c r="B148" s="1"/>
  <c r="C148" a="1"/>
  <c r="C148" s="1"/>
  <c r="A149" a="1"/>
  <c r="A149" s="1"/>
  <c r="B149" a="1"/>
  <c r="B149" s="1"/>
  <c r="C149" a="1"/>
  <c r="C149" s="1"/>
  <c r="A150" a="1"/>
  <c r="A150" s="1"/>
  <c r="B150" a="1"/>
  <c r="B150" s="1"/>
  <c r="C150" a="1"/>
  <c r="C150" s="1"/>
  <c r="A151" a="1"/>
  <c r="A151" s="1"/>
  <c r="B151" a="1"/>
  <c r="B151" s="1"/>
  <c r="C151" a="1"/>
  <c r="C151" s="1"/>
  <c r="A152" a="1"/>
  <c r="A152" s="1"/>
  <c r="B152" a="1"/>
  <c r="B152" s="1"/>
  <c r="C152" a="1"/>
  <c r="C152" s="1"/>
  <c r="A153" a="1"/>
  <c r="A153" s="1"/>
  <c r="B153" a="1"/>
  <c r="B153" s="1"/>
  <c r="C153" a="1"/>
  <c r="C153" s="1"/>
  <c r="A154" a="1"/>
  <c r="A154" s="1"/>
  <c r="B154" a="1"/>
  <c r="B154" s="1"/>
  <c r="C154" a="1"/>
  <c r="C154" s="1"/>
  <c r="A155" a="1"/>
  <c r="A155" s="1"/>
  <c r="B155" a="1"/>
  <c r="B155" s="1"/>
  <c r="C155" a="1"/>
  <c r="C155" s="1"/>
  <c r="A156" a="1"/>
  <c r="A156" s="1"/>
  <c r="B156" a="1"/>
  <c r="B156" s="1"/>
  <c r="C156" a="1"/>
  <c r="C156" s="1"/>
  <c r="A157" a="1"/>
  <c r="A157" s="1"/>
  <c r="B157" a="1"/>
  <c r="B157" s="1"/>
  <c r="C157" a="1"/>
  <c r="C157" s="1"/>
  <c r="A158" a="1"/>
  <c r="A158" s="1"/>
  <c r="B158" a="1"/>
  <c r="B158" s="1"/>
  <c r="C158" a="1"/>
  <c r="C158" s="1"/>
  <c r="A159" a="1"/>
  <c r="A159" s="1"/>
  <c r="B159" a="1"/>
  <c r="B159" s="1"/>
  <c r="C159" a="1"/>
  <c r="C159" s="1"/>
  <c r="A160" a="1"/>
  <c r="A160" s="1"/>
  <c r="B160" a="1"/>
  <c r="B160" s="1"/>
  <c r="C160" a="1"/>
  <c r="C160" s="1"/>
  <c r="A161" a="1"/>
  <c r="A161" s="1"/>
  <c r="B161" a="1"/>
  <c r="B161" s="1"/>
  <c r="C161" a="1"/>
  <c r="C161" s="1"/>
  <c r="A162" a="1"/>
  <c r="A162" s="1"/>
  <c r="B162" a="1"/>
  <c r="B162" s="1"/>
  <c r="C162" a="1"/>
  <c r="C162" s="1"/>
  <c r="A163" a="1"/>
  <c r="A163" s="1"/>
  <c r="B163" a="1"/>
  <c r="B163" s="1"/>
  <c r="C163" a="1"/>
  <c r="C163" s="1"/>
  <c r="A164" a="1"/>
  <c r="A164" s="1"/>
  <c r="B164" a="1"/>
  <c r="B164" s="1"/>
  <c r="C164" a="1"/>
  <c r="C164" s="1"/>
  <c r="A165" a="1"/>
  <c r="A165" s="1"/>
  <c r="B165" a="1"/>
  <c r="B165" s="1"/>
  <c r="C165" a="1"/>
  <c r="C165" s="1"/>
  <c r="A166" a="1"/>
  <c r="A166" s="1"/>
  <c r="B166" a="1"/>
  <c r="B166" s="1"/>
  <c r="C166" a="1"/>
  <c r="C166" s="1"/>
  <c r="A167" a="1"/>
  <c r="A167" s="1"/>
  <c r="B167" a="1"/>
  <c r="B167" s="1"/>
  <c r="C167" a="1"/>
  <c r="C167" s="1"/>
  <c r="A168" a="1"/>
  <c r="A168" s="1"/>
  <c r="B168" a="1"/>
  <c r="B168" s="1"/>
  <c r="C168" a="1"/>
  <c r="C168" s="1"/>
  <c r="A169" a="1"/>
  <c r="A169" s="1"/>
  <c r="B169" a="1"/>
  <c r="B169" s="1"/>
  <c r="C169" a="1"/>
  <c r="C169" s="1"/>
  <c r="A170" a="1"/>
  <c r="A170" s="1"/>
  <c r="B170" a="1"/>
  <c r="B170" s="1"/>
  <c r="C170" a="1"/>
  <c r="C170" s="1"/>
  <c r="A171" a="1"/>
  <c r="A171" s="1"/>
  <c r="B171" a="1"/>
  <c r="B171" s="1"/>
  <c r="C171" a="1"/>
  <c r="C171" s="1"/>
  <c r="A172" a="1"/>
  <c r="A172" s="1"/>
  <c r="B172" a="1"/>
  <c r="B172" s="1"/>
  <c r="C172" a="1"/>
  <c r="C172" s="1"/>
  <c r="A173" a="1"/>
  <c r="A173" s="1"/>
  <c r="B173" a="1"/>
  <c r="B173" s="1"/>
  <c r="C173" a="1"/>
  <c r="C173" s="1"/>
  <c r="A174" a="1"/>
  <c r="A174" s="1"/>
  <c r="B174" a="1"/>
  <c r="B174" s="1"/>
  <c r="C174" a="1"/>
  <c r="C174" s="1"/>
  <c r="A175" a="1"/>
  <c r="A175" s="1"/>
  <c r="B175" a="1"/>
  <c r="B175" s="1"/>
  <c r="C175" a="1"/>
  <c r="C175" s="1"/>
  <c r="A176" a="1"/>
  <c r="A176" s="1"/>
  <c r="B176" a="1"/>
  <c r="B176" s="1"/>
  <c r="C176" a="1"/>
  <c r="C176" s="1"/>
  <c r="A177" a="1"/>
  <c r="A177" s="1"/>
  <c r="B177" a="1"/>
  <c r="B177" s="1"/>
  <c r="C177" a="1"/>
  <c r="C177" s="1"/>
  <c r="A178" a="1"/>
  <c r="A178" s="1"/>
  <c r="B178" a="1"/>
  <c r="B178" s="1"/>
  <c r="C178" a="1"/>
  <c r="C178" s="1"/>
  <c r="A179" a="1"/>
  <c r="A179" s="1"/>
  <c r="B179" a="1"/>
  <c r="B179" s="1"/>
  <c r="C179" a="1"/>
  <c r="C179" s="1"/>
  <c r="A180" a="1"/>
  <c r="A180" s="1"/>
  <c r="B180" a="1"/>
  <c r="B180" s="1"/>
  <c r="C180" a="1"/>
  <c r="C180" s="1"/>
  <c r="A181" a="1"/>
  <c r="A181" s="1"/>
  <c r="B181" a="1"/>
  <c r="B181" s="1"/>
  <c r="C181" a="1"/>
  <c r="C181" s="1"/>
  <c r="A182" a="1"/>
  <c r="A182" s="1"/>
  <c r="B182" a="1"/>
  <c r="B182" s="1"/>
  <c r="C182" a="1"/>
  <c r="C182" s="1"/>
  <c r="A183" a="1"/>
  <c r="A183" s="1"/>
  <c r="B183" a="1"/>
  <c r="B183" s="1"/>
  <c r="C183" a="1"/>
  <c r="C183" s="1"/>
  <c r="A184" a="1"/>
  <c r="A184" s="1"/>
  <c r="B184" a="1"/>
  <c r="B184" s="1"/>
  <c r="C184" a="1"/>
  <c r="C184" s="1"/>
  <c r="A185" a="1"/>
  <c r="A185" s="1"/>
  <c r="B185" a="1"/>
  <c r="B185" s="1"/>
  <c r="C185" a="1"/>
  <c r="C185" s="1"/>
  <c r="A186" a="1"/>
  <c r="A186" s="1"/>
  <c r="B186" a="1"/>
  <c r="B186" s="1"/>
  <c r="C186" a="1"/>
  <c r="C186" s="1"/>
  <c r="A187" a="1"/>
  <c r="A187" s="1"/>
  <c r="B187" a="1"/>
  <c r="B187" s="1"/>
  <c r="C187" a="1"/>
  <c r="C187" s="1"/>
  <c r="A188" a="1"/>
  <c r="A188" s="1"/>
  <c r="B188" a="1"/>
  <c r="B188" s="1"/>
  <c r="C188" a="1"/>
  <c r="C188" s="1"/>
  <c r="A189" a="1"/>
  <c r="A189" s="1"/>
  <c r="B189" a="1"/>
  <c r="B189" s="1"/>
  <c r="C189" a="1"/>
  <c r="C189" s="1"/>
  <c r="A190" a="1"/>
  <c r="A190" s="1"/>
  <c r="B190" a="1"/>
  <c r="B190" s="1"/>
  <c r="C190" a="1"/>
  <c r="C190" s="1"/>
  <c r="A191" a="1"/>
  <c r="A191" s="1"/>
  <c r="B191" a="1"/>
  <c r="B191" s="1"/>
  <c r="C191" a="1"/>
  <c r="C191" s="1"/>
  <c r="A192" a="1"/>
  <c r="A192" s="1"/>
  <c r="B192" a="1"/>
  <c r="B192" s="1"/>
  <c r="C192" a="1"/>
  <c r="C192" s="1"/>
  <c r="A193" a="1"/>
  <c r="A193" s="1"/>
  <c r="B193" a="1"/>
  <c r="B193" s="1"/>
  <c r="C193" a="1"/>
  <c r="C193" s="1"/>
  <c r="A194" a="1"/>
  <c r="A194" s="1"/>
  <c r="B194" a="1"/>
  <c r="B194" s="1"/>
  <c r="C194" a="1"/>
  <c r="C194" s="1"/>
  <c r="A195" a="1"/>
  <c r="A195" s="1"/>
  <c r="B195" a="1"/>
  <c r="B195" s="1"/>
  <c r="C195" a="1"/>
  <c r="C195" s="1"/>
  <c r="A196" a="1"/>
  <c r="A196" s="1"/>
  <c r="B196" a="1"/>
  <c r="B196" s="1"/>
  <c r="C196" a="1"/>
  <c r="C196" s="1"/>
  <c r="A197" a="1"/>
  <c r="A197" s="1"/>
  <c r="B197" a="1"/>
  <c r="B197" s="1"/>
  <c r="C197" a="1"/>
  <c r="C197" s="1"/>
  <c r="A198" a="1"/>
  <c r="A198" s="1"/>
  <c r="B198" a="1"/>
  <c r="B198" s="1"/>
  <c r="C198" a="1"/>
  <c r="C198" s="1"/>
  <c r="A199" a="1"/>
  <c r="A199" s="1"/>
  <c r="B199" a="1"/>
  <c r="B199" s="1"/>
  <c r="C199" a="1"/>
  <c r="C199" s="1"/>
  <c r="A200" a="1"/>
  <c r="A200" s="1"/>
  <c r="B200" a="1"/>
  <c r="B200" s="1"/>
  <c r="C200" a="1"/>
  <c r="C200" s="1"/>
  <c r="C2" a="1"/>
  <c r="C2" s="1"/>
  <c r="B2" a="1"/>
  <c r="B2" s="1"/>
  <c r="A2" a="1"/>
  <c r="A2" s="1"/>
  <c r="G150" i="5" l="1" a="1"/>
  <c r="G150" s="1"/>
  <c r="F150" a="1"/>
  <c r="F150" s="1"/>
  <c r="E150" a="1"/>
  <c r="E150" s="1"/>
  <c r="G149" a="1"/>
  <c r="G149" s="1"/>
  <c r="F149" a="1"/>
  <c r="F149" s="1"/>
  <c r="E149" a="1"/>
  <c r="E149" s="1"/>
  <c r="G148" a="1"/>
  <c r="G148" s="1"/>
  <c r="F148" a="1"/>
  <c r="F148" s="1"/>
  <c r="E148" a="1"/>
  <c r="E148" s="1"/>
  <c r="G147" a="1"/>
  <c r="G147" s="1"/>
  <c r="F147" a="1"/>
  <c r="F147" s="1"/>
  <c r="E147" a="1"/>
  <c r="E147" s="1"/>
  <c r="G146" a="1"/>
  <c r="G146" s="1"/>
  <c r="F146" a="1"/>
  <c r="F146" s="1"/>
  <c r="E146" a="1"/>
  <c r="E146" s="1"/>
  <c r="G145" a="1"/>
  <c r="G145" s="1"/>
  <c r="F145" a="1"/>
  <c r="F145" s="1"/>
  <c r="E145" a="1"/>
  <c r="E145" s="1"/>
  <c r="G144" a="1"/>
  <c r="G144" s="1"/>
  <c r="F144" a="1"/>
  <c r="F144" s="1"/>
  <c r="E144" a="1"/>
  <c r="E144" s="1"/>
  <c r="G143" a="1"/>
  <c r="G143" s="1"/>
  <c r="F143" a="1"/>
  <c r="F143" s="1"/>
  <c r="E143" a="1"/>
  <c r="E143" s="1"/>
  <c r="G142" a="1"/>
  <c r="G142" s="1"/>
  <c r="F142" a="1"/>
  <c r="F142" s="1"/>
  <c r="E142" a="1"/>
  <c r="E142" s="1"/>
  <c r="G141" a="1"/>
  <c r="G141" s="1"/>
  <c r="F141" a="1"/>
  <c r="F141" s="1"/>
  <c r="E141" a="1"/>
  <c r="E141" s="1"/>
  <c r="G140" a="1"/>
  <c r="G140" s="1"/>
  <c r="F140" a="1"/>
  <c r="F140" s="1"/>
  <c r="E140" a="1"/>
  <c r="E140" s="1"/>
  <c r="G139" a="1"/>
  <c r="G139" s="1"/>
  <c r="F139" a="1"/>
  <c r="F139" s="1"/>
  <c r="E139" a="1"/>
  <c r="E139" s="1"/>
  <c r="G138" a="1"/>
  <c r="G138" s="1"/>
  <c r="F138" a="1"/>
  <c r="F138" s="1"/>
  <c r="E138" a="1"/>
  <c r="E138" s="1"/>
  <c r="G137" a="1"/>
  <c r="G137" s="1"/>
  <c r="F137" a="1"/>
  <c r="F137" s="1"/>
  <c r="E137" a="1"/>
  <c r="E137" s="1"/>
  <c r="G136" a="1"/>
  <c r="G136" s="1"/>
  <c r="F136" a="1"/>
  <c r="F136" s="1"/>
  <c r="E136" a="1"/>
  <c r="E136" s="1"/>
  <c r="G135" a="1"/>
  <c r="G135" s="1"/>
  <c r="F135" a="1"/>
  <c r="F135" s="1"/>
  <c r="E135" a="1"/>
  <c r="E135" s="1"/>
  <c r="G134" a="1"/>
  <c r="G134" s="1"/>
  <c r="F134" a="1"/>
  <c r="F134" s="1"/>
  <c r="E134" a="1"/>
  <c r="E134" s="1"/>
  <c r="G133" a="1"/>
  <c r="G133" s="1"/>
  <c r="F133" a="1"/>
  <c r="F133" s="1"/>
  <c r="E133" a="1"/>
  <c r="E133" s="1"/>
  <c r="G132" a="1"/>
  <c r="G132" s="1"/>
  <c r="F132" a="1"/>
  <c r="F132" s="1"/>
  <c r="E132" a="1"/>
  <c r="E132" s="1"/>
  <c r="G131" a="1"/>
  <c r="G131" s="1"/>
  <c r="F131" a="1"/>
  <c r="F131" s="1"/>
  <c r="E131" a="1"/>
  <c r="E131" s="1"/>
  <c r="G130" a="1"/>
  <c r="G130" s="1"/>
  <c r="F130" a="1"/>
  <c r="F130" s="1"/>
  <c r="E130" a="1"/>
  <c r="E130" s="1"/>
  <c r="G129" a="1"/>
  <c r="G129" s="1"/>
  <c r="F129" a="1"/>
  <c r="F129" s="1"/>
  <c r="E129" a="1"/>
  <c r="E129" s="1"/>
  <c r="G128" a="1"/>
  <c r="G128" s="1"/>
  <c r="F128" a="1"/>
  <c r="F128" s="1"/>
  <c r="E128" a="1"/>
  <c r="E128" s="1"/>
  <c r="G127" a="1"/>
  <c r="G127" s="1"/>
  <c r="F127" a="1"/>
  <c r="F127" s="1"/>
  <c r="E127" a="1"/>
  <c r="E127" s="1"/>
  <c r="G126" a="1"/>
  <c r="G126" s="1"/>
  <c r="F126" a="1"/>
  <c r="F126" s="1"/>
  <c r="E126" a="1"/>
  <c r="E126" s="1"/>
  <c r="G125" a="1"/>
  <c r="G125" s="1"/>
  <c r="F125" a="1"/>
  <c r="F125" s="1"/>
  <c r="E125" a="1"/>
  <c r="E125" s="1"/>
  <c r="G124" a="1"/>
  <c r="G124" s="1"/>
  <c r="F124" a="1"/>
  <c r="F124" s="1"/>
  <c r="E124" a="1"/>
  <c r="E124" s="1"/>
  <c r="G123" a="1"/>
  <c r="G123" s="1"/>
  <c r="F123" a="1"/>
  <c r="F123" s="1"/>
  <c r="E123" a="1"/>
  <c r="E123" s="1"/>
  <c r="G122" a="1"/>
  <c r="G122" s="1"/>
  <c r="F122" a="1"/>
  <c r="F122" s="1"/>
  <c r="E122" a="1"/>
  <c r="E122" s="1"/>
  <c r="G121" a="1"/>
  <c r="G121" s="1"/>
  <c r="F121" a="1"/>
  <c r="F121" s="1"/>
  <c r="E121" a="1"/>
  <c r="E121" s="1"/>
  <c r="G120" a="1"/>
  <c r="G120" s="1"/>
  <c r="F120" a="1"/>
  <c r="F120" s="1"/>
  <c r="E120" a="1"/>
  <c r="E120" s="1"/>
  <c r="G119" a="1"/>
  <c r="G119" s="1"/>
  <c r="F119" a="1"/>
  <c r="F119" s="1"/>
  <c r="F118" a="1"/>
  <c r="F118" s="1"/>
  <c r="F117" a="1"/>
  <c r="F117" s="1"/>
  <c r="F116" a="1"/>
  <c r="F116" s="1"/>
  <c r="F115" a="1"/>
  <c r="F115" s="1"/>
  <c r="F114" a="1"/>
  <c r="F114" s="1"/>
  <c r="F113" a="1"/>
  <c r="F113" s="1"/>
  <c r="F112" a="1"/>
  <c r="F112" s="1"/>
  <c r="F111" a="1"/>
  <c r="F111" s="1"/>
  <c r="F110" a="1"/>
  <c r="F110" s="1"/>
  <c r="F109" a="1"/>
  <c r="F109" s="1"/>
  <c r="F108" a="1"/>
  <c r="F108" s="1"/>
  <c r="F107" a="1"/>
  <c r="F107" s="1"/>
  <c r="F106" a="1"/>
  <c r="F106" s="1"/>
  <c r="F105" a="1"/>
  <c r="F105" s="1"/>
  <c r="F104" a="1"/>
  <c r="F104" s="1"/>
  <c r="F103" a="1"/>
  <c r="F103" s="1"/>
  <c r="F102" a="1"/>
  <c r="F102" s="1"/>
  <c r="F101" a="1"/>
  <c r="F101" s="1"/>
  <c r="F100" a="1"/>
  <c r="F100" s="1"/>
  <c r="F99" a="1"/>
  <c r="F99" s="1"/>
  <c r="F98" a="1"/>
  <c r="F98" s="1"/>
  <c r="F97" a="1"/>
  <c r="F97" s="1"/>
  <c r="F96" a="1"/>
  <c r="F96" s="1"/>
  <c r="F95" a="1"/>
  <c r="F95" s="1"/>
  <c r="F94" a="1"/>
  <c r="F94" s="1"/>
  <c r="F93" a="1"/>
  <c r="F93" s="1"/>
  <c r="F92" a="1"/>
  <c r="F92" s="1"/>
  <c r="F91" a="1"/>
  <c r="F91" s="1"/>
  <c r="F90" a="1"/>
  <c r="F90" s="1"/>
  <c r="F89" a="1"/>
  <c r="F89" s="1"/>
  <c r="F88" a="1"/>
  <c r="F88" s="1"/>
  <c r="F87" a="1"/>
  <c r="F87" s="1"/>
  <c r="F86" a="1"/>
  <c r="F86" s="1"/>
  <c r="F85" a="1"/>
  <c r="F85" s="1"/>
  <c r="F84" a="1"/>
  <c r="F84" s="1"/>
  <c r="F83" a="1"/>
  <c r="F83" s="1"/>
  <c r="F82" a="1"/>
  <c r="F82" s="1"/>
  <c r="F81" a="1"/>
  <c r="F81" s="1"/>
  <c r="F80" a="1"/>
  <c r="F80" s="1"/>
  <c r="F79" a="1"/>
  <c r="F79" s="1"/>
  <c r="F78" a="1"/>
  <c r="F78" s="1"/>
  <c r="F77" a="1"/>
  <c r="F77" s="1"/>
  <c r="E119" a="1"/>
  <c r="E119" s="1"/>
  <c r="G118" a="1"/>
  <c r="G118" s="1"/>
  <c r="E118" a="1"/>
  <c r="E118" s="1"/>
  <c r="G117" a="1"/>
  <c r="G117" s="1"/>
  <c r="E117" a="1"/>
  <c r="E117" s="1"/>
  <c r="G116" a="1"/>
  <c r="G116" s="1"/>
  <c r="E116" a="1"/>
  <c r="E116" s="1"/>
  <c r="G115" a="1"/>
  <c r="G115" s="1"/>
  <c r="E115" a="1"/>
  <c r="E115" s="1"/>
  <c r="G114" a="1"/>
  <c r="G114" s="1"/>
  <c r="E114" a="1"/>
  <c r="E114" s="1"/>
  <c r="G113" a="1"/>
  <c r="G113" s="1"/>
  <c r="E113" a="1"/>
  <c r="E113" s="1"/>
  <c r="G112" a="1"/>
  <c r="G112" s="1"/>
  <c r="E112" a="1"/>
  <c r="E112" s="1"/>
  <c r="G111" a="1"/>
  <c r="G111" s="1"/>
  <c r="E111" a="1"/>
  <c r="E111" s="1"/>
  <c r="G110" a="1"/>
  <c r="G110" s="1"/>
  <c r="E110" a="1"/>
  <c r="E110" s="1"/>
  <c r="G109" a="1"/>
  <c r="G109" s="1"/>
  <c r="E109" a="1"/>
  <c r="E109" s="1"/>
  <c r="G108" a="1"/>
  <c r="G108" s="1"/>
  <c r="E108" a="1"/>
  <c r="E108" s="1"/>
  <c r="G107" a="1"/>
  <c r="G107" s="1"/>
  <c r="E107" a="1"/>
  <c r="E107" s="1"/>
  <c r="G106" a="1"/>
  <c r="G106" s="1"/>
  <c r="E106" a="1"/>
  <c r="E106" s="1"/>
  <c r="G105" a="1"/>
  <c r="G105" s="1"/>
  <c r="E105" a="1"/>
  <c r="E105" s="1"/>
  <c r="G104" a="1"/>
  <c r="G104" s="1"/>
  <c r="E104" a="1"/>
  <c r="E104" s="1"/>
  <c r="G103" a="1"/>
  <c r="G103" s="1"/>
  <c r="E103" a="1"/>
  <c r="E103" s="1"/>
  <c r="G102" a="1"/>
  <c r="G102" s="1"/>
  <c r="E102" a="1"/>
  <c r="E102" s="1"/>
  <c r="G101" a="1"/>
  <c r="G101" s="1"/>
  <c r="E101" a="1"/>
  <c r="E101" s="1"/>
  <c r="G100" a="1"/>
  <c r="G100" s="1"/>
  <c r="E100" a="1"/>
  <c r="E100" s="1"/>
  <c r="G99" a="1"/>
  <c r="G99" s="1"/>
  <c r="E99" a="1"/>
  <c r="E99" s="1"/>
  <c r="G98" a="1"/>
  <c r="G98" s="1"/>
  <c r="E98" a="1"/>
  <c r="E98" s="1"/>
  <c r="G97" a="1"/>
  <c r="G97" s="1"/>
  <c r="E97" a="1"/>
  <c r="E97" s="1"/>
  <c r="G96" a="1"/>
  <c r="G96" s="1"/>
  <c r="E96" a="1"/>
  <c r="E96" s="1"/>
  <c r="G95" a="1"/>
  <c r="G95" s="1"/>
  <c r="E95" a="1"/>
  <c r="E95" s="1"/>
  <c r="G94" a="1"/>
  <c r="G94" s="1"/>
  <c r="E94" a="1"/>
  <c r="E94" s="1"/>
  <c r="G93" a="1"/>
  <c r="G93" s="1"/>
  <c r="E93" a="1"/>
  <c r="E93" s="1"/>
  <c r="G92" a="1"/>
  <c r="G92" s="1"/>
  <c r="E92" a="1"/>
  <c r="E92" s="1"/>
  <c r="G91" a="1"/>
  <c r="G91" s="1"/>
  <c r="E91" a="1"/>
  <c r="E91" s="1"/>
  <c r="G90" a="1"/>
  <c r="G90" s="1"/>
  <c r="E90" a="1"/>
  <c r="E90" s="1"/>
  <c r="G89" a="1"/>
  <c r="G89" s="1"/>
  <c r="E89" a="1"/>
  <c r="E89" s="1"/>
  <c r="G88" a="1"/>
  <c r="G88" s="1"/>
  <c r="E88" a="1"/>
  <c r="E88" s="1"/>
  <c r="G87" a="1"/>
  <c r="G87" s="1"/>
  <c r="E87" a="1"/>
  <c r="E87" s="1"/>
  <c r="G86" a="1"/>
  <c r="G86" s="1"/>
  <c r="E86" a="1"/>
  <c r="E86" s="1"/>
  <c r="G85" a="1"/>
  <c r="G85" s="1"/>
  <c r="E85" a="1"/>
  <c r="E85" s="1"/>
  <c r="G84" a="1"/>
  <c r="G84" s="1"/>
  <c r="E84" a="1"/>
  <c r="E84" s="1"/>
  <c r="G83" a="1"/>
  <c r="G83" s="1"/>
  <c r="E83" a="1"/>
  <c r="E83" s="1"/>
  <c r="G82" a="1"/>
  <c r="G82" s="1"/>
  <c r="E82" a="1"/>
  <c r="E82" s="1"/>
  <c r="G81" a="1"/>
  <c r="G81" s="1"/>
  <c r="E81" a="1"/>
  <c r="E81" s="1"/>
  <c r="G80" a="1"/>
  <c r="G80" s="1"/>
  <c r="E80" a="1"/>
  <c r="E80" s="1"/>
  <c r="G79" a="1"/>
  <c r="G79" s="1"/>
  <c r="E79" a="1"/>
  <c r="E79" s="1"/>
  <c r="G78" a="1"/>
  <c r="G78" s="1"/>
  <c r="E78" a="1"/>
  <c r="E78" s="1"/>
  <c r="G77" a="1"/>
  <c r="G77" s="1"/>
  <c r="G76" a="1"/>
  <c r="G76" s="1"/>
  <c r="G75" a="1"/>
  <c r="G75" s="1"/>
  <c r="G74" a="1"/>
  <c r="G74" s="1"/>
  <c r="G73" a="1"/>
  <c r="G73" s="1"/>
  <c r="G72" a="1"/>
  <c r="G72" s="1"/>
  <c r="G71" a="1"/>
  <c r="G71" s="1"/>
  <c r="G70" a="1"/>
  <c r="G70" s="1"/>
  <c r="G69" a="1"/>
  <c r="G69" s="1"/>
  <c r="G68" a="1"/>
  <c r="G68" s="1"/>
  <c r="G67" a="1"/>
  <c r="G67" s="1"/>
  <c r="G66" a="1"/>
  <c r="G66" s="1"/>
  <c r="G65" a="1"/>
  <c r="G65" s="1"/>
  <c r="G64" a="1"/>
  <c r="G64" s="1"/>
  <c r="G63" a="1"/>
  <c r="G63" s="1"/>
  <c r="G62" a="1"/>
  <c r="G62" s="1"/>
  <c r="G61" a="1"/>
  <c r="G61" s="1"/>
  <c r="G60" a="1"/>
  <c r="G60" s="1"/>
  <c r="G59" a="1"/>
  <c r="G59" s="1"/>
  <c r="G58" a="1"/>
  <c r="G58" s="1"/>
  <c r="G57" a="1"/>
  <c r="G57" s="1"/>
  <c r="G56" a="1"/>
  <c r="G56" s="1"/>
  <c r="G55" a="1"/>
  <c r="G55" s="1"/>
  <c r="G54" a="1"/>
  <c r="G54" s="1"/>
  <c r="G53" a="1"/>
  <c r="G53" s="1"/>
  <c r="G52" a="1"/>
  <c r="G52" s="1"/>
  <c r="G51" a="1"/>
  <c r="G51" s="1"/>
  <c r="G50" a="1"/>
  <c r="G50" s="1"/>
  <c r="G49" a="1"/>
  <c r="G49" s="1"/>
  <c r="G48" a="1"/>
  <c r="G48" s="1"/>
  <c r="G47" a="1"/>
  <c r="G47" s="1"/>
  <c r="G46" a="1"/>
  <c r="G46" s="1"/>
  <c r="G45" a="1"/>
  <c r="G45" s="1"/>
  <c r="G44" a="1"/>
  <c r="G44" s="1"/>
  <c r="G43" a="1"/>
  <c r="G43" s="1"/>
  <c r="G42" a="1"/>
  <c r="G42" s="1"/>
  <c r="G41" a="1"/>
  <c r="G41" s="1"/>
  <c r="G40" a="1"/>
  <c r="G40" s="1"/>
  <c r="G39" a="1"/>
  <c r="G39" s="1"/>
  <c r="G38" a="1"/>
  <c r="G38" s="1"/>
  <c r="G37" a="1"/>
  <c r="G37" s="1"/>
  <c r="G36" a="1"/>
  <c r="G36" s="1"/>
  <c r="G35" a="1"/>
  <c r="G35" s="1"/>
  <c r="G34" a="1"/>
  <c r="G34" s="1"/>
  <c r="G33" a="1"/>
  <c r="G33" s="1"/>
  <c r="G32" a="1"/>
  <c r="G32" s="1"/>
  <c r="G31" a="1"/>
  <c r="G31" s="1"/>
  <c r="G30" a="1"/>
  <c r="G30" s="1"/>
  <c r="G29" a="1"/>
  <c r="G29" s="1"/>
  <c r="G28" a="1"/>
  <c r="G28" s="1"/>
  <c r="G27" a="1"/>
  <c r="G27" s="1"/>
  <c r="G26" a="1"/>
  <c r="G26" s="1"/>
  <c r="G25" a="1"/>
  <c r="G25" s="1"/>
  <c r="G24" a="1"/>
  <c r="G24" s="1"/>
  <c r="G23" a="1"/>
  <c r="G23" s="1"/>
  <c r="G22" a="1"/>
  <c r="G22" s="1"/>
  <c r="G21" a="1"/>
  <c r="G21" s="1"/>
  <c r="G20" a="1"/>
  <c r="G20" s="1"/>
  <c r="G19" a="1"/>
  <c r="G19" s="1"/>
  <c r="G18" a="1"/>
  <c r="G18" s="1"/>
  <c r="G17" a="1"/>
  <c r="G17" s="1"/>
  <c r="G16" a="1"/>
  <c r="G16" s="1"/>
  <c r="G15" a="1"/>
  <c r="G15" s="1"/>
  <c r="G14" a="1"/>
  <c r="G14" s="1"/>
  <c r="G13" a="1"/>
  <c r="G13" s="1"/>
  <c r="G12" a="1"/>
  <c r="G12" s="1"/>
  <c r="G11" a="1"/>
  <c r="G11" s="1"/>
  <c r="G10" a="1"/>
  <c r="G10" s="1"/>
  <c r="G9" a="1"/>
  <c r="G9" s="1"/>
  <c r="G8" a="1"/>
  <c r="G8" s="1"/>
  <c r="G7" a="1"/>
  <c r="G7" s="1"/>
  <c r="G6" a="1"/>
  <c r="G6" s="1"/>
  <c r="F76" a="1"/>
  <c r="F76" s="1"/>
  <c r="F75" a="1"/>
  <c r="F75" s="1"/>
  <c r="F74" a="1"/>
  <c r="F74" s="1"/>
  <c r="F73" a="1"/>
  <c r="F73" s="1"/>
  <c r="F72" a="1"/>
  <c r="F72" s="1"/>
  <c r="F71" a="1"/>
  <c r="F71" s="1"/>
  <c r="F70" a="1"/>
  <c r="F70" s="1"/>
  <c r="F69" a="1"/>
  <c r="F69" s="1"/>
  <c r="F68" a="1"/>
  <c r="F68" s="1"/>
  <c r="F67" a="1"/>
  <c r="F67" s="1"/>
  <c r="F66" a="1"/>
  <c r="F66" s="1"/>
  <c r="F65" a="1"/>
  <c r="F65" s="1"/>
  <c r="F64" a="1"/>
  <c r="F64" s="1"/>
  <c r="F63" a="1"/>
  <c r="F63" s="1"/>
  <c r="F62" a="1"/>
  <c r="F62" s="1"/>
  <c r="F61" a="1"/>
  <c r="F61" s="1"/>
  <c r="F60" a="1"/>
  <c r="F60" s="1"/>
  <c r="F59" a="1"/>
  <c r="F59" s="1"/>
  <c r="F58" a="1"/>
  <c r="F58" s="1"/>
  <c r="F57" a="1"/>
  <c r="F57" s="1"/>
  <c r="F56" a="1"/>
  <c r="F56" s="1"/>
  <c r="F55" a="1"/>
  <c r="F55" s="1"/>
  <c r="F54" a="1"/>
  <c r="F54" s="1"/>
  <c r="F53" a="1"/>
  <c r="F53" s="1"/>
  <c r="F52" a="1"/>
  <c r="F52" s="1"/>
  <c r="F51" a="1"/>
  <c r="F51" s="1"/>
  <c r="F50" a="1"/>
  <c r="F50" s="1"/>
  <c r="F49" a="1"/>
  <c r="F49" s="1"/>
  <c r="F48" a="1"/>
  <c r="F48" s="1"/>
  <c r="F47" a="1"/>
  <c r="F47" s="1"/>
  <c r="F46" a="1"/>
  <c r="F46" s="1"/>
  <c r="F45" a="1"/>
  <c r="F45" s="1"/>
  <c r="F44" a="1"/>
  <c r="F44" s="1"/>
  <c r="F43" a="1"/>
  <c r="F43" s="1"/>
  <c r="F42" a="1"/>
  <c r="F42" s="1"/>
  <c r="F41" a="1"/>
  <c r="F41" s="1"/>
  <c r="F40" a="1"/>
  <c r="F40" s="1"/>
  <c r="F39" a="1"/>
  <c r="F39" s="1"/>
  <c r="F38" a="1"/>
  <c r="F38" s="1"/>
  <c r="F37" a="1"/>
  <c r="F37" s="1"/>
  <c r="F36" a="1"/>
  <c r="F36" s="1"/>
  <c r="F35" a="1"/>
  <c r="F35" s="1"/>
  <c r="F34" a="1"/>
  <c r="F34" s="1"/>
  <c r="F33" a="1"/>
  <c r="F33" s="1"/>
  <c r="F32" a="1"/>
  <c r="F32" s="1"/>
  <c r="F31" a="1"/>
  <c r="F31" s="1"/>
  <c r="F30" a="1"/>
  <c r="F30" s="1"/>
  <c r="F29" a="1"/>
  <c r="F29" s="1"/>
  <c r="F28" a="1"/>
  <c r="F28" s="1"/>
  <c r="F27" a="1"/>
  <c r="F27" s="1"/>
  <c r="F26" a="1"/>
  <c r="F26" s="1"/>
  <c r="F25" a="1"/>
  <c r="F25" s="1"/>
  <c r="F24" a="1"/>
  <c r="F24" s="1"/>
  <c r="F23" a="1"/>
  <c r="F23" s="1"/>
  <c r="F22" a="1"/>
  <c r="F22" s="1"/>
  <c r="F21" a="1"/>
  <c r="F21" s="1"/>
  <c r="F20" a="1"/>
  <c r="F20" s="1"/>
  <c r="F19" a="1"/>
  <c r="F19" s="1"/>
  <c r="F18" a="1"/>
  <c r="F18" s="1"/>
  <c r="F17" a="1"/>
  <c r="F17" s="1"/>
  <c r="F16" a="1"/>
  <c r="F16" s="1"/>
  <c r="F15" a="1"/>
  <c r="F15" s="1"/>
  <c r="F14" a="1"/>
  <c r="F14" s="1"/>
  <c r="F13" a="1"/>
  <c r="F13" s="1"/>
  <c r="F12" a="1"/>
  <c r="F12" s="1"/>
  <c r="F11" a="1"/>
  <c r="F11" s="1"/>
  <c r="F10" a="1"/>
  <c r="F10" s="1"/>
  <c r="F9" a="1"/>
  <c r="F9" s="1"/>
  <c r="F8" a="1"/>
  <c r="F8" s="1"/>
  <c r="F7" a="1"/>
  <c r="F7" s="1"/>
  <c r="F6" a="1"/>
  <c r="F6" s="1"/>
  <c r="E76" a="1"/>
  <c r="E76" s="1"/>
  <c r="E75" a="1"/>
  <c r="E75" s="1"/>
  <c r="E74" a="1"/>
  <c r="E74" s="1"/>
  <c r="E73" a="1"/>
  <c r="E73" s="1"/>
  <c r="E72" a="1"/>
  <c r="E72" s="1"/>
  <c r="E71" a="1"/>
  <c r="E71" s="1"/>
  <c r="E70" a="1"/>
  <c r="E70" s="1"/>
  <c r="E69" a="1"/>
  <c r="E69" s="1"/>
  <c r="E68" a="1"/>
  <c r="E68" s="1"/>
  <c r="E67" a="1"/>
  <c r="E67" s="1"/>
  <c r="E66" a="1"/>
  <c r="E66" s="1"/>
  <c r="E65" a="1"/>
  <c r="E65" s="1"/>
  <c r="E64" a="1"/>
  <c r="E64" s="1"/>
  <c r="E63" a="1"/>
  <c r="E63" s="1"/>
  <c r="E62" a="1"/>
  <c r="E62" s="1"/>
  <c r="E61" a="1"/>
  <c r="E61" s="1"/>
  <c r="E60" a="1"/>
  <c r="E60" s="1"/>
  <c r="E59" a="1"/>
  <c r="E59" s="1"/>
  <c r="E58" a="1"/>
  <c r="E58" s="1"/>
  <c r="E57" a="1"/>
  <c r="E57" s="1"/>
  <c r="E56" a="1"/>
  <c r="E56" s="1"/>
  <c r="E55" a="1"/>
  <c r="E55" s="1"/>
  <c r="E54" a="1"/>
  <c r="E54" s="1"/>
  <c r="E53" a="1"/>
  <c r="E53" s="1"/>
  <c r="E52" a="1"/>
  <c r="E52" s="1"/>
  <c r="E51" a="1"/>
  <c r="E51" s="1"/>
  <c r="E50" a="1"/>
  <c r="E50" s="1"/>
  <c r="E49" a="1"/>
  <c r="E49" s="1"/>
  <c r="E48" a="1"/>
  <c r="E48" s="1"/>
  <c r="E47" a="1"/>
  <c r="E47" s="1"/>
  <c r="E46" a="1"/>
  <c r="E46" s="1"/>
  <c r="E45" a="1"/>
  <c r="E45" s="1"/>
  <c r="E44" a="1"/>
  <c r="E44" s="1"/>
  <c r="E43" a="1"/>
  <c r="E43" s="1"/>
  <c r="E42" a="1"/>
  <c r="E42" s="1"/>
  <c r="E41" a="1"/>
  <c r="E41" s="1"/>
  <c r="E40" a="1"/>
  <c r="E40" s="1"/>
  <c r="E39" a="1"/>
  <c r="E39" s="1"/>
  <c r="E38" a="1"/>
  <c r="E38" s="1"/>
  <c r="E37" a="1"/>
  <c r="E37" s="1"/>
  <c r="E36" a="1"/>
  <c r="E36" s="1"/>
  <c r="E35" a="1"/>
  <c r="E35" s="1"/>
  <c r="E34" a="1"/>
  <c r="E34" s="1"/>
  <c r="E33" a="1"/>
  <c r="E33" s="1"/>
  <c r="E32" a="1"/>
  <c r="E32" s="1"/>
  <c r="E31" a="1"/>
  <c r="E31" s="1"/>
  <c r="E30" a="1"/>
  <c r="E30" s="1"/>
  <c r="E29" a="1"/>
  <c r="E29" s="1"/>
  <c r="E28" a="1"/>
  <c r="E28" s="1"/>
  <c r="E27" a="1"/>
  <c r="E27" s="1"/>
  <c r="E26" a="1"/>
  <c r="E26" s="1"/>
  <c r="E25" a="1"/>
  <c r="E25" s="1"/>
  <c r="E24" a="1"/>
  <c r="E24" s="1"/>
  <c r="E23" a="1"/>
  <c r="E23" s="1"/>
  <c r="E22" a="1"/>
  <c r="E22" s="1"/>
  <c r="E21" a="1"/>
  <c r="E21" s="1"/>
  <c r="E20" a="1"/>
  <c r="E20" s="1"/>
  <c r="E19" a="1"/>
  <c r="E19" s="1"/>
  <c r="E18" a="1"/>
  <c r="E18" s="1"/>
  <c r="E17" a="1"/>
  <c r="E17" s="1"/>
  <c r="E16" a="1"/>
  <c r="E16" s="1"/>
  <c r="E15" a="1"/>
  <c r="E15" s="1"/>
  <c r="E14" a="1"/>
  <c r="E14" s="1"/>
  <c r="E13" a="1"/>
  <c r="E13" s="1"/>
  <c r="E12" a="1"/>
  <c r="E12" s="1"/>
  <c r="E11" a="1"/>
  <c r="E11" s="1"/>
  <c r="E10" a="1"/>
  <c r="E10" s="1"/>
  <c r="E9" a="1"/>
  <c r="E9" s="1"/>
  <c r="E8" a="1"/>
  <c r="E8" s="1"/>
  <c r="E7" a="1"/>
  <c r="E7" s="1"/>
  <c r="E6" a="1"/>
  <c r="E6" s="1"/>
  <c r="S2" i="2"/>
  <c r="T199"/>
  <c r="T197"/>
  <c r="T195"/>
  <c r="T193"/>
  <c r="T191"/>
  <c r="T189"/>
  <c r="T187"/>
  <c r="T185"/>
  <c r="T183"/>
  <c r="T181"/>
  <c r="T179"/>
  <c r="T177"/>
  <c r="T175"/>
  <c r="T173"/>
  <c r="T171"/>
  <c r="T169"/>
  <c r="T167"/>
  <c r="T165"/>
  <c r="T163"/>
  <c r="T161"/>
  <c r="T159"/>
  <c r="T157"/>
  <c r="T155"/>
  <c r="T153"/>
  <c r="T151"/>
  <c r="T149"/>
  <c r="T147"/>
  <c r="T145"/>
  <c r="T143"/>
  <c r="T141"/>
  <c r="T139"/>
  <c r="T137"/>
  <c r="T135"/>
  <c r="T133"/>
  <c r="T131"/>
  <c r="T129"/>
  <c r="T127"/>
  <c r="T125"/>
  <c r="T123"/>
  <c r="T121"/>
  <c r="T119"/>
  <c r="T117"/>
  <c r="T115"/>
  <c r="S25"/>
  <c r="S23"/>
  <c r="S21"/>
  <c r="S19"/>
  <c r="S17"/>
  <c r="S15"/>
  <c r="S13"/>
  <c r="S11"/>
  <c r="S9"/>
  <c r="S3"/>
  <c r="S6" i="4"/>
  <c r="Z8"/>
  <c r="S8"/>
  <c r="AA10"/>
  <c r="S10"/>
  <c r="X10"/>
  <c r="T10"/>
  <c r="AA12"/>
  <c r="S12"/>
  <c r="X12"/>
  <c r="T12"/>
  <c r="AA14"/>
  <c r="S14"/>
  <c r="X14"/>
  <c r="T14"/>
  <c r="AA16"/>
  <c r="S16"/>
  <c r="X16"/>
  <c r="T16"/>
  <c r="AA18"/>
  <c r="S18"/>
  <c r="X18"/>
  <c r="T18"/>
  <c r="AA20"/>
  <c r="S20"/>
  <c r="X20"/>
  <c r="T20"/>
  <c r="AA22"/>
  <c r="S22"/>
  <c r="X22"/>
  <c r="T22"/>
  <c r="AA24"/>
  <c r="S24"/>
  <c r="X24"/>
  <c r="T24"/>
  <c r="AA26"/>
  <c r="S26"/>
  <c r="X26"/>
  <c r="T26"/>
  <c r="AA28"/>
  <c r="X28"/>
  <c r="T28"/>
  <c r="AA30"/>
  <c r="X30"/>
  <c r="T30"/>
  <c r="AA32"/>
  <c r="X32"/>
  <c r="T32"/>
  <c r="AA34"/>
  <c r="X34"/>
  <c r="T34"/>
  <c r="AA36"/>
  <c r="X36"/>
  <c r="T36"/>
  <c r="AA38"/>
  <c r="X38"/>
  <c r="T38"/>
  <c r="AA40"/>
  <c r="X40"/>
  <c r="T40"/>
  <c r="AA42"/>
  <c r="X42"/>
  <c r="T42"/>
  <c r="AA44"/>
  <c r="X44"/>
  <c r="T44"/>
  <c r="AA46"/>
  <c r="X46"/>
  <c r="T46"/>
  <c r="AA48"/>
  <c r="X48"/>
  <c r="T48"/>
  <c r="AA50"/>
  <c r="X50"/>
  <c r="T50"/>
  <c r="AA52"/>
  <c r="X52"/>
  <c r="T52"/>
  <c r="AA54"/>
  <c r="X54"/>
  <c r="T54"/>
  <c r="AA56"/>
  <c r="X56"/>
  <c r="T56"/>
  <c r="AA58"/>
  <c r="X58"/>
  <c r="T58"/>
  <c r="AA60"/>
  <c r="X60"/>
  <c r="T60"/>
  <c r="AA62"/>
  <c r="X62"/>
  <c r="T62"/>
  <c r="AA64"/>
  <c r="X64"/>
  <c r="T64"/>
  <c r="AA66"/>
  <c r="X66"/>
  <c r="T66"/>
  <c r="AA68"/>
  <c r="X68"/>
  <c r="T68"/>
  <c r="AA70"/>
  <c r="X70"/>
  <c r="T70"/>
  <c r="AA72"/>
  <c r="X72"/>
  <c r="T72"/>
  <c r="AA74"/>
  <c r="X74"/>
  <c r="T74"/>
  <c r="AA76"/>
  <c r="X76"/>
  <c r="T76"/>
  <c r="AA78"/>
  <c r="X78"/>
  <c r="T78"/>
  <c r="AA80"/>
  <c r="X80"/>
  <c r="T80"/>
  <c r="AA82"/>
  <c r="X82"/>
  <c r="T82"/>
  <c r="AA84"/>
  <c r="X84"/>
  <c r="T84"/>
  <c r="AA86"/>
  <c r="X86"/>
  <c r="T86"/>
  <c r="AA88"/>
  <c r="X88"/>
  <c r="T88"/>
  <c r="AA90"/>
  <c r="X90"/>
  <c r="T90"/>
  <c r="AA92"/>
  <c r="X92"/>
  <c r="T92"/>
  <c r="AA94"/>
  <c r="X94"/>
  <c r="T94"/>
  <c r="AA96"/>
  <c r="X96"/>
  <c r="T96"/>
  <c r="AA98"/>
  <c r="X98"/>
  <c r="T98"/>
  <c r="AA100"/>
  <c r="X100"/>
  <c r="T100"/>
  <c r="AA102"/>
  <c r="X102"/>
  <c r="T102"/>
  <c r="AA104"/>
  <c r="X104"/>
  <c r="T104"/>
  <c r="AA139"/>
  <c r="X139"/>
  <c r="T139"/>
  <c r="V139"/>
  <c r="AA143"/>
  <c r="X143"/>
  <c r="T143"/>
  <c r="V143"/>
  <c r="AA147"/>
  <c r="X147"/>
  <c r="T147"/>
  <c r="V147"/>
  <c r="AA151"/>
  <c r="X151"/>
  <c r="T151"/>
  <c r="V151"/>
  <c r="AA155"/>
  <c r="X155"/>
  <c r="T155"/>
  <c r="V155"/>
  <c r="AA159"/>
  <c r="X159"/>
  <c r="T159"/>
  <c r="V159"/>
  <c r="AA163"/>
  <c r="X163"/>
  <c r="T163"/>
  <c r="V163"/>
  <c r="AA167"/>
  <c r="X167"/>
  <c r="T167"/>
  <c r="V167"/>
  <c r="AA171"/>
  <c r="X171"/>
  <c r="T171"/>
  <c r="V171"/>
  <c r="Z10"/>
  <c r="Z12"/>
  <c r="Z14"/>
  <c r="Z16"/>
  <c r="Z18"/>
  <c r="Z20"/>
  <c r="Z22"/>
  <c r="Z24"/>
  <c r="Z26"/>
  <c r="Z28"/>
  <c r="Z30"/>
  <c r="Z32"/>
  <c r="Z34"/>
  <c r="Z36"/>
  <c r="Z38"/>
  <c r="Z40"/>
  <c r="Z42"/>
  <c r="Z44"/>
  <c r="Z46"/>
  <c r="Z48"/>
  <c r="Z50"/>
  <c r="Z52"/>
  <c r="Z54"/>
  <c r="Z56"/>
  <c r="Z58"/>
  <c r="Z60"/>
  <c r="Z62"/>
  <c r="Z64"/>
  <c r="Z66"/>
  <c r="Z68"/>
  <c r="Z70"/>
  <c r="Z72"/>
  <c r="Z74"/>
  <c r="Z76"/>
  <c r="Z78"/>
  <c r="Z80"/>
  <c r="Z82"/>
  <c r="Z84"/>
  <c r="Z86"/>
  <c r="Z88"/>
  <c r="Z90"/>
  <c r="Z92"/>
  <c r="Z94"/>
  <c r="Z96"/>
  <c r="Z98"/>
  <c r="Z100"/>
  <c r="Z102"/>
  <c r="Z104"/>
  <c r="T198" i="2"/>
  <c r="T196"/>
  <c r="T194"/>
  <c r="T192"/>
  <c r="T190"/>
  <c r="T188"/>
  <c r="T186"/>
  <c r="T184"/>
  <c r="T182"/>
  <c r="T180"/>
  <c r="T178"/>
  <c r="T176"/>
  <c r="T174"/>
  <c r="T172"/>
  <c r="T170"/>
  <c r="T168"/>
  <c r="T166"/>
  <c r="T164"/>
  <c r="T162"/>
  <c r="T160"/>
  <c r="T158"/>
  <c r="T156"/>
  <c r="T154"/>
  <c r="T152"/>
  <c r="T150"/>
  <c r="T148"/>
  <c r="T146"/>
  <c r="T144"/>
  <c r="T142"/>
  <c r="T140"/>
  <c r="T138"/>
  <c r="T136"/>
  <c r="T134"/>
  <c r="T132"/>
  <c r="T130"/>
  <c r="T128"/>
  <c r="T126"/>
  <c r="T124"/>
  <c r="T122"/>
  <c r="T120"/>
  <c r="T118"/>
  <c r="T116"/>
  <c r="T114"/>
  <c r="G150" s="1" a="1"/>
  <c r="G150" s="1"/>
  <c r="S24"/>
  <c r="S22"/>
  <c r="S20"/>
  <c r="S16"/>
  <c r="S14"/>
  <c r="S12"/>
  <c r="S8"/>
  <c r="S6"/>
  <c r="S4"/>
  <c r="AA137" i="4"/>
  <c r="X137"/>
  <c r="T137"/>
  <c r="V137"/>
  <c r="AA141"/>
  <c r="X141"/>
  <c r="T141"/>
  <c r="V141"/>
  <c r="AA145"/>
  <c r="X145"/>
  <c r="T145"/>
  <c r="V145"/>
  <c r="AA149"/>
  <c r="X149"/>
  <c r="T149"/>
  <c r="V149"/>
  <c r="AA153"/>
  <c r="X153"/>
  <c r="T153"/>
  <c r="V153"/>
  <c r="AA157"/>
  <c r="X157"/>
  <c r="T157"/>
  <c r="V157"/>
  <c r="AA161"/>
  <c r="X161"/>
  <c r="T161"/>
  <c r="V161"/>
  <c r="AA165"/>
  <c r="X165"/>
  <c r="T165"/>
  <c r="V165"/>
  <c r="AA169"/>
  <c r="X169"/>
  <c r="T169"/>
  <c r="V169"/>
  <c r="U173"/>
  <c r="Y173"/>
  <c r="V10"/>
  <c r="V12"/>
  <c r="V14"/>
  <c r="V16"/>
  <c r="V18"/>
  <c r="V20"/>
  <c r="V22"/>
  <c r="V24"/>
  <c r="V26"/>
  <c r="V28"/>
  <c r="V30"/>
  <c r="V32"/>
  <c r="V34"/>
  <c r="V36"/>
  <c r="V38"/>
  <c r="V40"/>
  <c r="V42"/>
  <c r="V44"/>
  <c r="V46"/>
  <c r="V48"/>
  <c r="V50"/>
  <c r="V52"/>
  <c r="V54"/>
  <c r="V56"/>
  <c r="V58"/>
  <c r="V60"/>
  <c r="V62"/>
  <c r="V64"/>
  <c r="V66"/>
  <c r="V68"/>
  <c r="V70"/>
  <c r="V72"/>
  <c r="V74"/>
  <c r="V76"/>
  <c r="V78"/>
  <c r="V80"/>
  <c r="V82"/>
  <c r="V84"/>
  <c r="V86"/>
  <c r="V88"/>
  <c r="V90"/>
  <c r="V92"/>
  <c r="V94"/>
  <c r="V96"/>
  <c r="V98"/>
  <c r="V100"/>
  <c r="V102"/>
  <c r="V104"/>
  <c r="Z139"/>
  <c r="Z143"/>
  <c r="Z147"/>
  <c r="Z151"/>
  <c r="Z155"/>
  <c r="Z159"/>
  <c r="Z163"/>
  <c r="Z167"/>
  <c r="Z171"/>
  <c r="S18" i="2"/>
  <c r="AA9" i="4"/>
  <c r="S9"/>
  <c r="AA13"/>
  <c r="S13"/>
  <c r="AA17"/>
  <c r="S17"/>
  <c r="AA21"/>
  <c r="S21"/>
  <c r="AA25"/>
  <c r="S25"/>
  <c r="AA105"/>
  <c r="Z105"/>
  <c r="AA106"/>
  <c r="X106"/>
  <c r="T106"/>
  <c r="AA108"/>
  <c r="X108"/>
  <c r="T108"/>
  <c r="AA110"/>
  <c r="X110"/>
  <c r="T110"/>
  <c r="AA112"/>
  <c r="X112"/>
  <c r="T112"/>
  <c r="AA114"/>
  <c r="X114"/>
  <c r="T114"/>
  <c r="AA116"/>
  <c r="X116"/>
  <c r="T116"/>
  <c r="AA118"/>
  <c r="X118"/>
  <c r="T118"/>
  <c r="AA120"/>
  <c r="X120"/>
  <c r="T120"/>
  <c r="AA122"/>
  <c r="X122"/>
  <c r="T122"/>
  <c r="AA124"/>
  <c r="X124"/>
  <c r="T124"/>
  <c r="X126"/>
  <c r="T126"/>
  <c r="S2" i="5"/>
  <c r="G2" s="1" a="1"/>
  <c r="G2" s="1"/>
  <c r="S4"/>
  <c r="S21"/>
  <c r="S19"/>
  <c r="S17"/>
  <c r="S15"/>
  <c r="S13"/>
  <c r="S11"/>
  <c r="S9"/>
  <c r="S7"/>
  <c r="S5"/>
  <c r="S3"/>
  <c r="E5" s="1" a="1"/>
  <c r="E5" s="1"/>
  <c r="S26"/>
  <c r="Z171" i="6"/>
  <c r="V171"/>
  <c r="AA171"/>
  <c r="T171"/>
  <c r="Z169"/>
  <c r="V169"/>
  <c r="AA169"/>
  <c r="X169"/>
  <c r="Z167"/>
  <c r="V167"/>
  <c r="AA167"/>
  <c r="T167"/>
  <c r="Z165"/>
  <c r="V165"/>
  <c r="AA165"/>
  <c r="X165"/>
  <c r="Z163"/>
  <c r="V163"/>
  <c r="AA163"/>
  <c r="T163"/>
  <c r="Z161"/>
  <c r="V161"/>
  <c r="AA161"/>
  <c r="X161"/>
  <c r="Z159"/>
  <c r="V159"/>
  <c r="AA159"/>
  <c r="T159"/>
  <c r="Z157"/>
  <c r="V157"/>
  <c r="AA157"/>
  <c r="X157"/>
  <c r="Z131"/>
  <c r="V131"/>
  <c r="AA131"/>
  <c r="X131"/>
  <c r="Z129"/>
  <c r="V129"/>
  <c r="AA129"/>
  <c r="T129"/>
  <c r="Z127"/>
  <c r="V127"/>
  <c r="AA127"/>
  <c r="X127"/>
  <c r="Z125"/>
  <c r="V125"/>
  <c r="AA125"/>
  <c r="T125"/>
  <c r="Z123"/>
  <c r="V123"/>
  <c r="AA123"/>
  <c r="X123"/>
  <c r="Z121"/>
  <c r="V121"/>
  <c r="AA121"/>
  <c r="T121"/>
  <c r="Z119"/>
  <c r="V119"/>
  <c r="AA119"/>
  <c r="X119"/>
  <c r="Z117"/>
  <c r="V117"/>
  <c r="AA117"/>
  <c r="T117"/>
  <c r="Z115"/>
  <c r="V115"/>
  <c r="AA115"/>
  <c r="X115"/>
  <c r="Z113"/>
  <c r="V113"/>
  <c r="AA113"/>
  <c r="T113"/>
  <c r="Z111"/>
  <c r="V111"/>
  <c r="AA111"/>
  <c r="X111"/>
  <c r="Z109"/>
  <c r="V109"/>
  <c r="AA109"/>
  <c r="T109"/>
  <c r="Z107"/>
  <c r="V107"/>
  <c r="AA107"/>
  <c r="X107"/>
  <c r="Z105"/>
  <c r="V105"/>
  <c r="AA105"/>
  <c r="T105"/>
  <c r="Z103"/>
  <c r="V103"/>
  <c r="AA103"/>
  <c r="X103"/>
  <c r="Z101"/>
  <c r="V101"/>
  <c r="AA101"/>
  <c r="T101"/>
  <c r="Z99"/>
  <c r="V99"/>
  <c r="AA99"/>
  <c r="X99"/>
  <c r="Z97"/>
  <c r="V97"/>
  <c r="AA97"/>
  <c r="T97"/>
  <c r="Z95"/>
  <c r="V95"/>
  <c r="AA95"/>
  <c r="X95"/>
  <c r="Z93"/>
  <c r="V93"/>
  <c r="AA93"/>
  <c r="T93"/>
  <c r="Z91"/>
  <c r="V91"/>
  <c r="AA91"/>
  <c r="X91"/>
  <c r="Z89"/>
  <c r="V89"/>
  <c r="AA89"/>
  <c r="T89"/>
  <c r="Z87"/>
  <c r="V87"/>
  <c r="AA87"/>
  <c r="X87"/>
  <c r="Z85"/>
  <c r="V85"/>
  <c r="AA85"/>
  <c r="T85"/>
  <c r="Z83"/>
  <c r="V83"/>
  <c r="AA83"/>
  <c r="X83"/>
  <c r="Z81"/>
  <c r="V81"/>
  <c r="AA81"/>
  <c r="T81"/>
  <c r="Z79"/>
  <c r="V79"/>
  <c r="AA79"/>
  <c r="X79"/>
  <c r="Z77"/>
  <c r="V77"/>
  <c r="AA77"/>
  <c r="T77"/>
  <c r="Z75"/>
  <c r="V75"/>
  <c r="AA75"/>
  <c r="X75"/>
  <c r="Z73"/>
  <c r="V73"/>
  <c r="AA73"/>
  <c r="T73"/>
  <c r="Z71"/>
  <c r="V71"/>
  <c r="AA71"/>
  <c r="X71"/>
  <c r="Z69"/>
  <c r="V69"/>
  <c r="AA69"/>
  <c r="T69"/>
  <c r="Z67"/>
  <c r="V67"/>
  <c r="AA67"/>
  <c r="X67"/>
  <c r="Z65"/>
  <c r="V65"/>
  <c r="AA65"/>
  <c r="T65"/>
  <c r="Z63"/>
  <c r="V63"/>
  <c r="AA63"/>
  <c r="X63"/>
  <c r="Z61"/>
  <c r="V61"/>
  <c r="AA61"/>
  <c r="T61"/>
  <c r="Z59"/>
  <c r="V59"/>
  <c r="AA59"/>
  <c r="X59"/>
  <c r="Z57"/>
  <c r="V57"/>
  <c r="AA57"/>
  <c r="T57"/>
  <c r="Z55"/>
  <c r="V55"/>
  <c r="AA55"/>
  <c r="X55"/>
  <c r="Z53"/>
  <c r="V53"/>
  <c r="AA53"/>
  <c r="T53"/>
  <c r="Z51"/>
  <c r="V51"/>
  <c r="AA51"/>
  <c r="X51"/>
  <c r="Z49"/>
  <c r="V49"/>
  <c r="AA49"/>
  <c r="T49"/>
  <c r="Z47"/>
  <c r="V47"/>
  <c r="AA47"/>
  <c r="X47"/>
  <c r="Z45"/>
  <c r="V45"/>
  <c r="AA45"/>
  <c r="T45"/>
  <c r="Z43"/>
  <c r="V43"/>
  <c r="AA43"/>
  <c r="X43"/>
  <c r="Z41"/>
  <c r="V41"/>
  <c r="AA41"/>
  <c r="T41"/>
  <c r="Z39"/>
  <c r="V39"/>
  <c r="AA39"/>
  <c r="X39"/>
  <c r="Z37"/>
  <c r="V37"/>
  <c r="AA37"/>
  <c r="T37"/>
  <c r="Z35"/>
  <c r="V35"/>
  <c r="AA35"/>
  <c r="X35"/>
  <c r="Z33"/>
  <c r="V33"/>
  <c r="AA33"/>
  <c r="T33"/>
  <c r="Z27"/>
  <c r="V27"/>
  <c r="AA27"/>
  <c r="X27"/>
  <c r="Z25"/>
  <c r="V25"/>
  <c r="AA25"/>
  <c r="S25"/>
  <c r="T25"/>
  <c r="Z23"/>
  <c r="V23"/>
  <c r="AA23"/>
  <c r="X23"/>
  <c r="Z21"/>
  <c r="V21"/>
  <c r="AA21"/>
  <c r="S21"/>
  <c r="T21"/>
  <c r="Z19"/>
  <c r="V19"/>
  <c r="AA19"/>
  <c r="X19"/>
  <c r="Z17"/>
  <c r="V17"/>
  <c r="AA17"/>
  <c r="S17"/>
  <c r="T17"/>
  <c r="Z15"/>
  <c r="V15"/>
  <c r="X15"/>
  <c r="AA15"/>
  <c r="S13"/>
  <c r="Z13"/>
  <c r="V13"/>
  <c r="AA13"/>
  <c r="Z11"/>
  <c r="V11"/>
  <c r="AA11"/>
  <c r="S9"/>
  <c r="Z9"/>
  <c r="V9"/>
  <c r="AA9"/>
  <c r="Z7"/>
  <c r="V7"/>
  <c r="AA7"/>
  <c r="Z5"/>
  <c r="V5"/>
  <c r="AA5"/>
  <c r="Z3"/>
  <c r="V3"/>
  <c r="AA3"/>
  <c r="V9" i="4"/>
  <c r="Z9"/>
  <c r="V11"/>
  <c r="Z11"/>
  <c r="V13"/>
  <c r="Z13"/>
  <c r="V15"/>
  <c r="Z15"/>
  <c r="V17"/>
  <c r="Z17"/>
  <c r="V19"/>
  <c r="Z19"/>
  <c r="V21"/>
  <c r="Z21"/>
  <c r="V23"/>
  <c r="Z23"/>
  <c r="V25"/>
  <c r="Z25"/>
  <c r="V27"/>
  <c r="Z27"/>
  <c r="V29"/>
  <c r="Z29"/>
  <c r="V31"/>
  <c r="Z31"/>
  <c r="V33"/>
  <c r="Z33"/>
  <c r="V35"/>
  <c r="Z35"/>
  <c r="V37"/>
  <c r="Z37"/>
  <c r="V39"/>
  <c r="Z39"/>
  <c r="V41"/>
  <c r="Z41"/>
  <c r="V43"/>
  <c r="Z43"/>
  <c r="V45"/>
  <c r="Z45"/>
  <c r="V47"/>
  <c r="Z47"/>
  <c r="V49"/>
  <c r="Z49"/>
  <c r="V51"/>
  <c r="Z51"/>
  <c r="V53"/>
  <c r="Z53"/>
  <c r="V55"/>
  <c r="Z55"/>
  <c r="V57"/>
  <c r="Z57"/>
  <c r="V59"/>
  <c r="Z59"/>
  <c r="V61"/>
  <c r="Z61"/>
  <c r="V63"/>
  <c r="Z63"/>
  <c r="V65"/>
  <c r="Z65"/>
  <c r="V67"/>
  <c r="Z67"/>
  <c r="V69"/>
  <c r="Z69"/>
  <c r="V71"/>
  <c r="Z71"/>
  <c r="V73"/>
  <c r="Z73"/>
  <c r="V75"/>
  <c r="Z75"/>
  <c r="V77"/>
  <c r="Z77"/>
  <c r="V79"/>
  <c r="Z79"/>
  <c r="V81"/>
  <c r="Z81"/>
  <c r="V83"/>
  <c r="Z83"/>
  <c r="V85"/>
  <c r="Z85"/>
  <c r="V87"/>
  <c r="Z87"/>
  <c r="V89"/>
  <c r="Z89"/>
  <c r="V91"/>
  <c r="Z91"/>
  <c r="V93"/>
  <c r="Z93"/>
  <c r="V95"/>
  <c r="Z95"/>
  <c r="V97"/>
  <c r="Z97"/>
  <c r="V99"/>
  <c r="Z99"/>
  <c r="V101"/>
  <c r="Z101"/>
  <c r="V103"/>
  <c r="Z103"/>
  <c r="V105"/>
  <c r="Z106"/>
  <c r="Z108"/>
  <c r="Z110"/>
  <c r="Z112"/>
  <c r="Z114"/>
  <c r="Z116"/>
  <c r="Z118"/>
  <c r="Z120"/>
  <c r="Z122"/>
  <c r="Z124"/>
  <c r="S19" i="6"/>
  <c r="S11"/>
  <c r="S24" i="5"/>
  <c r="S15" i="4"/>
  <c r="S23"/>
  <c r="V107"/>
  <c r="Z107"/>
  <c r="V109"/>
  <c r="Z109"/>
  <c r="V111"/>
  <c r="Z111"/>
  <c r="V113"/>
  <c r="Z113"/>
  <c r="V115"/>
  <c r="Z115"/>
  <c r="V117"/>
  <c r="Z117"/>
  <c r="V119"/>
  <c r="Z119"/>
  <c r="V121"/>
  <c r="Z121"/>
  <c r="V123"/>
  <c r="Z123"/>
  <c r="V125"/>
  <c r="Z125"/>
  <c r="V128"/>
  <c r="Z128"/>
  <c r="V130"/>
  <c r="Z130"/>
  <c r="V132"/>
  <c r="Z132"/>
  <c r="V134"/>
  <c r="Z134"/>
  <c r="V136"/>
  <c r="Z136"/>
  <c r="V138"/>
  <c r="Z138"/>
  <c r="V140"/>
  <c r="Z140"/>
  <c r="V142"/>
  <c r="Z142"/>
  <c r="V144"/>
  <c r="Z144"/>
  <c r="V146"/>
  <c r="Z146"/>
  <c r="V148"/>
  <c r="Z148"/>
  <c r="V150"/>
  <c r="Z150"/>
  <c r="V152"/>
  <c r="Z152"/>
  <c r="V154"/>
  <c r="Z154"/>
  <c r="V156"/>
  <c r="Z156"/>
  <c r="V158"/>
  <c r="Z158"/>
  <c r="V160"/>
  <c r="Z160"/>
  <c r="V162"/>
  <c r="Z162"/>
  <c r="V164"/>
  <c r="Z164"/>
  <c r="V166"/>
  <c r="Z166"/>
  <c r="V168"/>
  <c r="Z168"/>
  <c r="V170"/>
  <c r="Z170"/>
  <c r="V172"/>
  <c r="Z172"/>
  <c r="V174"/>
  <c r="Z174"/>
  <c r="V176"/>
  <c r="Z176"/>
  <c r="V178"/>
  <c r="Z178"/>
  <c r="V180"/>
  <c r="Z180"/>
  <c r="V182"/>
  <c r="Z182"/>
  <c r="V184"/>
  <c r="Z184"/>
  <c r="V186"/>
  <c r="Z186"/>
  <c r="V188"/>
  <c r="Z188"/>
  <c r="V190"/>
  <c r="Z190"/>
  <c r="V192"/>
  <c r="Z192"/>
  <c r="V194"/>
  <c r="Z194"/>
  <c r="V196"/>
  <c r="Z196"/>
  <c r="V198"/>
  <c r="Z198"/>
  <c r="V200"/>
  <c r="Z200"/>
  <c r="V202"/>
  <c r="Z202"/>
  <c r="V204"/>
  <c r="Z204"/>
  <c r="U2" i="6"/>
  <c r="W2"/>
  <c r="Y2"/>
  <c r="AA2"/>
  <c r="U4"/>
  <c r="W4"/>
  <c r="Y4"/>
  <c r="AA4"/>
  <c r="U6"/>
  <c r="W6"/>
  <c r="Y6"/>
  <c r="AA6"/>
  <c r="U8"/>
  <c r="W8"/>
  <c r="Y8"/>
  <c r="AA8"/>
  <c r="U10"/>
  <c r="W10"/>
  <c r="Y10"/>
  <c r="AA10"/>
  <c r="U12"/>
  <c r="W12"/>
  <c r="Y12"/>
  <c r="AA12"/>
  <c r="U14"/>
  <c r="W14"/>
  <c r="Y14"/>
  <c r="U16"/>
  <c r="W16"/>
  <c r="Y16"/>
  <c r="U18"/>
  <c r="W18"/>
  <c r="Y18"/>
  <c r="U20"/>
  <c r="W20"/>
  <c r="Y20"/>
  <c r="U22"/>
  <c r="W22"/>
  <c r="Y22"/>
  <c r="U24"/>
  <c r="W24"/>
  <c r="Y24"/>
  <c r="U26"/>
  <c r="W26"/>
  <c r="Y26"/>
  <c r="U28"/>
  <c r="W28"/>
  <c r="Y28"/>
  <c r="T29"/>
  <c r="V29"/>
  <c r="X29"/>
  <c r="Z29"/>
  <c r="U30"/>
  <c r="W30"/>
  <c r="Y30"/>
  <c r="T31"/>
  <c r="V31"/>
  <c r="AA31"/>
  <c r="Y31"/>
  <c r="W31"/>
  <c r="T2"/>
  <c r="V2"/>
  <c r="X2"/>
  <c r="U3"/>
  <c r="W3"/>
  <c r="Y3"/>
  <c r="T4"/>
  <c r="V4"/>
  <c r="X4"/>
  <c r="U5"/>
  <c r="W5"/>
  <c r="Y5"/>
  <c r="T6"/>
  <c r="V6"/>
  <c r="X6"/>
  <c r="U7"/>
  <c r="W7"/>
  <c r="Y7"/>
  <c r="T8"/>
  <c r="V8"/>
  <c r="X8"/>
  <c r="U9"/>
  <c r="W9"/>
  <c r="Y9"/>
  <c r="T10"/>
  <c r="V10"/>
  <c r="X10"/>
  <c r="U11"/>
  <c r="W11"/>
  <c r="Y11"/>
  <c r="T12"/>
  <c r="V12"/>
  <c r="X12"/>
  <c r="U13"/>
  <c r="W13"/>
  <c r="Y13"/>
  <c r="U15"/>
  <c r="W15"/>
  <c r="Y15"/>
  <c r="U17"/>
  <c r="W17"/>
  <c r="Y17"/>
  <c r="U19"/>
  <c r="W19"/>
  <c r="Y19"/>
  <c r="U21"/>
  <c r="W21"/>
  <c r="Y21"/>
  <c r="U23"/>
  <c r="W23"/>
  <c r="Y23"/>
  <c r="U25"/>
  <c r="W25"/>
  <c r="Y25"/>
  <c r="U27"/>
  <c r="W27"/>
  <c r="Y27"/>
  <c r="U29"/>
  <c r="W29"/>
  <c r="Y29"/>
  <c r="U31"/>
  <c r="X31"/>
  <c r="AA132"/>
  <c r="Y132"/>
  <c r="W132"/>
  <c r="U132"/>
  <c r="Z133"/>
  <c r="X133"/>
  <c r="V133"/>
  <c r="T133"/>
  <c r="U32"/>
  <c r="W32"/>
  <c r="Y32"/>
  <c r="U34"/>
  <c r="W34"/>
  <c r="Y34"/>
  <c r="U36"/>
  <c r="W36"/>
  <c r="Y36"/>
  <c r="U38"/>
  <c r="W38"/>
  <c r="Y38"/>
  <c r="U40"/>
  <c r="W40"/>
  <c r="Y40"/>
  <c r="U42"/>
  <c r="W42"/>
  <c r="Y42"/>
  <c r="U44"/>
  <c r="W44"/>
  <c r="Y44"/>
  <c r="U46"/>
  <c r="W46"/>
  <c r="Y46"/>
  <c r="U48"/>
  <c r="W48"/>
  <c r="Y48"/>
  <c r="U50"/>
  <c r="W50"/>
  <c r="Y50"/>
  <c r="U52"/>
  <c r="W52"/>
  <c r="Y52"/>
  <c r="U54"/>
  <c r="W54"/>
  <c r="Y54"/>
  <c r="U56"/>
  <c r="W56"/>
  <c r="Y56"/>
  <c r="U58"/>
  <c r="W58"/>
  <c r="Y58"/>
  <c r="U60"/>
  <c r="W60"/>
  <c r="Y60"/>
  <c r="U62"/>
  <c r="W62"/>
  <c r="Y62"/>
  <c r="U64"/>
  <c r="W64"/>
  <c r="Y64"/>
  <c r="U66"/>
  <c r="W66"/>
  <c r="Y66"/>
  <c r="U68"/>
  <c r="W68"/>
  <c r="Y68"/>
  <c r="U70"/>
  <c r="W70"/>
  <c r="Y70"/>
  <c r="U72"/>
  <c r="W72"/>
  <c r="Y72"/>
  <c r="U74"/>
  <c r="W74"/>
  <c r="Y74"/>
  <c r="U76"/>
  <c r="W76"/>
  <c r="Y76"/>
  <c r="U78"/>
  <c r="W78"/>
  <c r="Y78"/>
  <c r="U80"/>
  <c r="W80"/>
  <c r="Y80"/>
  <c r="U82"/>
  <c r="W82"/>
  <c r="Y82"/>
  <c r="U84"/>
  <c r="W84"/>
  <c r="Y84"/>
  <c r="U86"/>
  <c r="W86"/>
  <c r="Y86"/>
  <c r="U88"/>
  <c r="W88"/>
  <c r="Y88"/>
  <c r="U90"/>
  <c r="W90"/>
  <c r="Y90"/>
  <c r="U92"/>
  <c r="W92"/>
  <c r="Y92"/>
  <c r="U94"/>
  <c r="W94"/>
  <c r="Y94"/>
  <c r="U96"/>
  <c r="W96"/>
  <c r="Y96"/>
  <c r="U98"/>
  <c r="W98"/>
  <c r="Y98"/>
  <c r="U100"/>
  <c r="W100"/>
  <c r="Y100"/>
  <c r="U102"/>
  <c r="W102"/>
  <c r="Y102"/>
  <c r="U104"/>
  <c r="W104"/>
  <c r="Y104"/>
  <c r="U106"/>
  <c r="W106"/>
  <c r="Y106"/>
  <c r="U108"/>
  <c r="W108"/>
  <c r="Y108"/>
  <c r="U110"/>
  <c r="W110"/>
  <c r="Y110"/>
  <c r="U112"/>
  <c r="W112"/>
  <c r="Y112"/>
  <c r="U114"/>
  <c r="W114"/>
  <c r="Y114"/>
  <c r="U116"/>
  <c r="W116"/>
  <c r="Y116"/>
  <c r="U118"/>
  <c r="W118"/>
  <c r="Y118"/>
  <c r="U120"/>
  <c r="W120"/>
  <c r="Y120"/>
  <c r="U122"/>
  <c r="W122"/>
  <c r="Y122"/>
  <c r="U124"/>
  <c r="W124"/>
  <c r="Y124"/>
  <c r="U126"/>
  <c r="W126"/>
  <c r="Y126"/>
  <c r="U128"/>
  <c r="W128"/>
  <c r="Y128"/>
  <c r="U130"/>
  <c r="W130"/>
  <c r="Y130"/>
  <c r="V132"/>
  <c r="Z132"/>
  <c r="W133"/>
  <c r="AA133"/>
  <c r="U33"/>
  <c r="W33"/>
  <c r="Y33"/>
  <c r="U35"/>
  <c r="W35"/>
  <c r="Y35"/>
  <c r="U37"/>
  <c r="W37"/>
  <c r="Y37"/>
  <c r="U39"/>
  <c r="W39"/>
  <c r="Y39"/>
  <c r="U41"/>
  <c r="W41"/>
  <c r="Y41"/>
  <c r="U43"/>
  <c r="W43"/>
  <c r="Y43"/>
  <c r="U45"/>
  <c r="W45"/>
  <c r="Y45"/>
  <c r="U47"/>
  <c r="W47"/>
  <c r="Y47"/>
  <c r="U49"/>
  <c r="W49"/>
  <c r="Y49"/>
  <c r="U51"/>
  <c r="W51"/>
  <c r="Y51"/>
  <c r="U53"/>
  <c r="W53"/>
  <c r="Y53"/>
  <c r="U55"/>
  <c r="W55"/>
  <c r="Y55"/>
  <c r="U57"/>
  <c r="W57"/>
  <c r="Y57"/>
  <c r="U59"/>
  <c r="W59"/>
  <c r="Y59"/>
  <c r="U61"/>
  <c r="W61"/>
  <c r="Y61"/>
  <c r="U63"/>
  <c r="W63"/>
  <c r="Y63"/>
  <c r="U65"/>
  <c r="W65"/>
  <c r="Y65"/>
  <c r="U67"/>
  <c r="W67"/>
  <c r="Y67"/>
  <c r="U69"/>
  <c r="W69"/>
  <c r="Y69"/>
  <c r="U71"/>
  <c r="W71"/>
  <c r="Y71"/>
  <c r="U73"/>
  <c r="W73"/>
  <c r="Y73"/>
  <c r="U75"/>
  <c r="W75"/>
  <c r="Y75"/>
  <c r="U77"/>
  <c r="W77"/>
  <c r="Y77"/>
  <c r="U79"/>
  <c r="W79"/>
  <c r="Y79"/>
  <c r="U81"/>
  <c r="W81"/>
  <c r="Y81"/>
  <c r="U83"/>
  <c r="W83"/>
  <c r="Y83"/>
  <c r="U85"/>
  <c r="W85"/>
  <c r="Y85"/>
  <c r="U87"/>
  <c r="W87"/>
  <c r="Y87"/>
  <c r="U89"/>
  <c r="W89"/>
  <c r="Y89"/>
  <c r="U91"/>
  <c r="W91"/>
  <c r="Y91"/>
  <c r="U93"/>
  <c r="W93"/>
  <c r="Y93"/>
  <c r="U95"/>
  <c r="W95"/>
  <c r="Y95"/>
  <c r="U97"/>
  <c r="W97"/>
  <c r="Y97"/>
  <c r="U99"/>
  <c r="W99"/>
  <c r="Y99"/>
  <c r="U101"/>
  <c r="W101"/>
  <c r="Y101"/>
  <c r="U103"/>
  <c r="W103"/>
  <c r="Y103"/>
  <c r="U105"/>
  <c r="W105"/>
  <c r="Y105"/>
  <c r="U107"/>
  <c r="W107"/>
  <c r="Y107"/>
  <c r="U109"/>
  <c r="W109"/>
  <c r="Y109"/>
  <c r="U111"/>
  <c r="W111"/>
  <c r="Y111"/>
  <c r="U113"/>
  <c r="W113"/>
  <c r="Y113"/>
  <c r="U115"/>
  <c r="W115"/>
  <c r="Y115"/>
  <c r="U117"/>
  <c r="W117"/>
  <c r="Y117"/>
  <c r="U119"/>
  <c r="W119"/>
  <c r="Y119"/>
  <c r="U121"/>
  <c r="W121"/>
  <c r="Y121"/>
  <c r="U123"/>
  <c r="W123"/>
  <c r="Y123"/>
  <c r="U125"/>
  <c r="W125"/>
  <c r="Y125"/>
  <c r="U127"/>
  <c r="W127"/>
  <c r="Y127"/>
  <c r="U129"/>
  <c r="W129"/>
  <c r="Y129"/>
  <c r="U131"/>
  <c r="W131"/>
  <c r="Y131"/>
  <c r="U133"/>
  <c r="Y133"/>
  <c r="Z173"/>
  <c r="X173"/>
  <c r="V173"/>
  <c r="T173"/>
  <c r="U135"/>
  <c r="W135"/>
  <c r="Y135"/>
  <c r="AA135"/>
  <c r="U137"/>
  <c r="W137"/>
  <c r="Y137"/>
  <c r="AA137"/>
  <c r="U139"/>
  <c r="W139"/>
  <c r="Y139"/>
  <c r="AA139"/>
  <c r="U141"/>
  <c r="W141"/>
  <c r="Y141"/>
  <c r="AA141"/>
  <c r="U143"/>
  <c r="W143"/>
  <c r="Y143"/>
  <c r="AA143"/>
  <c r="U145"/>
  <c r="W145"/>
  <c r="Y145"/>
  <c r="AA145"/>
  <c r="U147"/>
  <c r="W147"/>
  <c r="Y147"/>
  <c r="AA147"/>
  <c r="U149"/>
  <c r="W149"/>
  <c r="Y149"/>
  <c r="AA149"/>
  <c r="U151"/>
  <c r="W151"/>
  <c r="Y151"/>
  <c r="AA151"/>
  <c r="U153"/>
  <c r="W153"/>
  <c r="Y153"/>
  <c r="AA153"/>
  <c r="U155"/>
  <c r="W155"/>
  <c r="Y155"/>
  <c r="AA155"/>
  <c r="U157"/>
  <c r="W157"/>
  <c r="Y157"/>
  <c r="U159"/>
  <c r="W159"/>
  <c r="Y159"/>
  <c r="U161"/>
  <c r="W161"/>
  <c r="Y161"/>
  <c r="U163"/>
  <c r="W163"/>
  <c r="Y163"/>
  <c r="U165"/>
  <c r="W165"/>
  <c r="Y165"/>
  <c r="U167"/>
  <c r="W167"/>
  <c r="Y167"/>
  <c r="U169"/>
  <c r="W169"/>
  <c r="Y169"/>
  <c r="U171"/>
  <c r="W171"/>
  <c r="Y171"/>
  <c r="W173"/>
  <c r="AA173"/>
  <c r="U134"/>
  <c r="W134"/>
  <c r="Y134"/>
  <c r="T135"/>
  <c r="V135"/>
  <c r="X135"/>
  <c r="U136"/>
  <c r="W136"/>
  <c r="Y136"/>
  <c r="T137"/>
  <c r="V137"/>
  <c r="X137"/>
  <c r="U138"/>
  <c r="W138"/>
  <c r="Y138"/>
  <c r="T139"/>
  <c r="V139"/>
  <c r="X139"/>
  <c r="U140"/>
  <c r="W140"/>
  <c r="Y140"/>
  <c r="T141"/>
  <c r="V141"/>
  <c r="X141"/>
  <c r="U142"/>
  <c r="W142"/>
  <c r="Y142"/>
  <c r="T143"/>
  <c r="V143"/>
  <c r="X143"/>
  <c r="U144"/>
  <c r="W144"/>
  <c r="Y144"/>
  <c r="T145"/>
  <c r="V145"/>
  <c r="X145"/>
  <c r="U146"/>
  <c r="W146"/>
  <c r="Y146"/>
  <c r="T147"/>
  <c r="V147"/>
  <c r="X147"/>
  <c r="U148"/>
  <c r="W148"/>
  <c r="Y148"/>
  <c r="T149"/>
  <c r="V149"/>
  <c r="X149"/>
  <c r="U150"/>
  <c r="W150"/>
  <c r="Y150"/>
  <c r="T151"/>
  <c r="V151"/>
  <c r="X151"/>
  <c r="U152"/>
  <c r="W152"/>
  <c r="Y152"/>
  <c r="T153"/>
  <c r="V153"/>
  <c r="X153"/>
  <c r="U154"/>
  <c r="W154"/>
  <c r="Y154"/>
  <c r="T155"/>
  <c r="V155"/>
  <c r="X155"/>
  <c r="U156"/>
  <c r="W156"/>
  <c r="Y156"/>
  <c r="U158"/>
  <c r="W158"/>
  <c r="Y158"/>
  <c r="U160"/>
  <c r="W160"/>
  <c r="Y160"/>
  <c r="U162"/>
  <c r="W162"/>
  <c r="Y162"/>
  <c r="U164"/>
  <c r="W164"/>
  <c r="Y164"/>
  <c r="U166"/>
  <c r="W166"/>
  <c r="Y166"/>
  <c r="U168"/>
  <c r="W168"/>
  <c r="Y168"/>
  <c r="U170"/>
  <c r="W170"/>
  <c r="Y170"/>
  <c r="U172"/>
  <c r="W172"/>
  <c r="Y172"/>
  <c r="U174"/>
  <c r="W174"/>
  <c r="Y174"/>
  <c r="T175"/>
  <c r="V175"/>
  <c r="X175"/>
  <c r="Z175"/>
  <c r="U176"/>
  <c r="W176"/>
  <c r="Y176"/>
  <c r="T177"/>
  <c r="V177"/>
  <c r="X177"/>
  <c r="Z177"/>
  <c r="U178"/>
  <c r="W178"/>
  <c r="Y178"/>
  <c r="T179"/>
  <c r="V179"/>
  <c r="X179"/>
  <c r="Z179"/>
  <c r="U180"/>
  <c r="W180"/>
  <c r="Y180"/>
  <c r="T181"/>
  <c r="V181"/>
  <c r="X181"/>
  <c r="Z181"/>
  <c r="U182"/>
  <c r="W182"/>
  <c r="Y182"/>
  <c r="T183"/>
  <c r="V183"/>
  <c r="X183"/>
  <c r="Z183"/>
  <c r="U184"/>
  <c r="W184"/>
  <c r="Y184"/>
  <c r="T185"/>
  <c r="V185"/>
  <c r="X185"/>
  <c r="Z185"/>
  <c r="U186"/>
  <c r="W186"/>
  <c r="Y186"/>
  <c r="T187"/>
  <c r="V187"/>
  <c r="X187"/>
  <c r="Z187"/>
  <c r="U188"/>
  <c r="W188"/>
  <c r="Y188"/>
  <c r="T189"/>
  <c r="V189"/>
  <c r="X189"/>
  <c r="Z189"/>
  <c r="U190"/>
  <c r="W190"/>
  <c r="Y190"/>
  <c r="T191"/>
  <c r="V191"/>
  <c r="X191"/>
  <c r="Z191"/>
  <c r="U192"/>
  <c r="W192"/>
  <c r="Y192"/>
  <c r="T193"/>
  <c r="V193"/>
  <c r="X193"/>
  <c r="Z193"/>
  <c r="U194"/>
  <c r="W194"/>
  <c r="Y194"/>
  <c r="T195"/>
  <c r="V195"/>
  <c r="X195"/>
  <c r="Z195"/>
  <c r="U196"/>
  <c r="W196"/>
  <c r="Y196"/>
  <c r="T197"/>
  <c r="V197"/>
  <c r="X197"/>
  <c r="Z197"/>
  <c r="U198"/>
  <c r="W198"/>
  <c r="Y198"/>
  <c r="T199"/>
  <c r="V199"/>
  <c r="X199"/>
  <c r="Z199"/>
  <c r="U200"/>
  <c r="W200"/>
  <c r="Y200"/>
  <c r="T201"/>
  <c r="V201"/>
  <c r="X201"/>
  <c r="Z201"/>
  <c r="U202"/>
  <c r="W202"/>
  <c r="Y202"/>
  <c r="T203"/>
  <c r="V203"/>
  <c r="X203"/>
  <c r="Z203"/>
  <c r="U204"/>
  <c r="W204"/>
  <c r="Y204"/>
  <c r="U175"/>
  <c r="W175"/>
  <c r="Y175"/>
  <c r="U177"/>
  <c r="W177"/>
  <c r="Y177"/>
  <c r="U179"/>
  <c r="W179"/>
  <c r="Y179"/>
  <c r="U181"/>
  <c r="W181"/>
  <c r="Y181"/>
  <c r="U183"/>
  <c r="W183"/>
  <c r="Y183"/>
  <c r="U185"/>
  <c r="W185"/>
  <c r="Y185"/>
  <c r="U187"/>
  <c r="W187"/>
  <c r="Y187"/>
  <c r="U189"/>
  <c r="W189"/>
  <c r="Y189"/>
  <c r="U191"/>
  <c r="W191"/>
  <c r="Y191"/>
  <c r="U193"/>
  <c r="W193"/>
  <c r="Y193"/>
  <c r="U195"/>
  <c r="W195"/>
  <c r="Y195"/>
  <c r="U197"/>
  <c r="W197"/>
  <c r="Y197"/>
  <c r="U199"/>
  <c r="W199"/>
  <c r="Y199"/>
  <c r="U201"/>
  <c r="W201"/>
  <c r="Y201"/>
  <c r="U203"/>
  <c r="W203"/>
  <c r="Y203"/>
  <c r="U8" i="4"/>
  <c r="W8"/>
  <c r="Y8"/>
  <c r="AA8"/>
  <c r="U10"/>
  <c r="W10"/>
  <c r="Y10"/>
  <c r="U12"/>
  <c r="W12"/>
  <c r="Y12"/>
  <c r="U14"/>
  <c r="W14"/>
  <c r="Y14"/>
  <c r="U16"/>
  <c r="W16"/>
  <c r="Y16"/>
  <c r="U18"/>
  <c r="W18"/>
  <c r="Y18"/>
  <c r="U20"/>
  <c r="W20"/>
  <c r="Y20"/>
  <c r="U22"/>
  <c r="W22"/>
  <c r="Y22"/>
  <c r="U24"/>
  <c r="W24"/>
  <c r="Y24"/>
  <c r="S2"/>
  <c r="T8"/>
  <c r="G150" s="1" a="1"/>
  <c r="G150" s="1"/>
  <c r="V8"/>
  <c r="X8"/>
  <c r="U9"/>
  <c r="W9"/>
  <c r="Y9"/>
  <c r="U11"/>
  <c r="W11"/>
  <c r="Y11"/>
  <c r="U13"/>
  <c r="W13"/>
  <c r="Y13"/>
  <c r="U15"/>
  <c r="W15"/>
  <c r="Y15"/>
  <c r="U17"/>
  <c r="W17"/>
  <c r="Y17"/>
  <c r="U19"/>
  <c r="W19"/>
  <c r="Y19"/>
  <c r="U21"/>
  <c r="W21"/>
  <c r="Y21"/>
  <c r="U23"/>
  <c r="W23"/>
  <c r="Y23"/>
  <c r="AA126"/>
  <c r="Y126"/>
  <c r="Z127"/>
  <c r="X127"/>
  <c r="V127"/>
  <c r="T127"/>
  <c r="U26"/>
  <c r="W26"/>
  <c r="Y26"/>
  <c r="U28"/>
  <c r="W28"/>
  <c r="Y28"/>
  <c r="U30"/>
  <c r="W30"/>
  <c r="Y30"/>
  <c r="U32"/>
  <c r="W32"/>
  <c r="Y32"/>
  <c r="U34"/>
  <c r="W34"/>
  <c r="Y34"/>
  <c r="U36"/>
  <c r="W36"/>
  <c r="Y36"/>
  <c r="U38"/>
  <c r="W38"/>
  <c r="Y38"/>
  <c r="U40"/>
  <c r="W40"/>
  <c r="Y40"/>
  <c r="U42"/>
  <c r="W42"/>
  <c r="Y42"/>
  <c r="U44"/>
  <c r="W44"/>
  <c r="Y44"/>
  <c r="U46"/>
  <c r="W46"/>
  <c r="Y46"/>
  <c r="U48"/>
  <c r="W48"/>
  <c r="Y48"/>
  <c r="U50"/>
  <c r="W50"/>
  <c r="Y50"/>
  <c r="U52"/>
  <c r="W52"/>
  <c r="Y52"/>
  <c r="U54"/>
  <c r="W54"/>
  <c r="Y54"/>
  <c r="U56"/>
  <c r="W56"/>
  <c r="Y56"/>
  <c r="U58"/>
  <c r="W58"/>
  <c r="Y58"/>
  <c r="U60"/>
  <c r="W60"/>
  <c r="Y60"/>
  <c r="U62"/>
  <c r="W62"/>
  <c r="Y62"/>
  <c r="U64"/>
  <c r="W64"/>
  <c r="Y64"/>
  <c r="U66"/>
  <c r="W66"/>
  <c r="Y66"/>
  <c r="U68"/>
  <c r="W68"/>
  <c r="Y68"/>
  <c r="U70"/>
  <c r="W70"/>
  <c r="Y70"/>
  <c r="U72"/>
  <c r="W72"/>
  <c r="Y72"/>
  <c r="U74"/>
  <c r="W74"/>
  <c r="Y74"/>
  <c r="U76"/>
  <c r="W76"/>
  <c r="Y76"/>
  <c r="U78"/>
  <c r="W78"/>
  <c r="Y78"/>
  <c r="U80"/>
  <c r="W80"/>
  <c r="Y80"/>
  <c r="U82"/>
  <c r="W82"/>
  <c r="Y82"/>
  <c r="U84"/>
  <c r="W84"/>
  <c r="Y84"/>
  <c r="U86"/>
  <c r="W86"/>
  <c r="Y86"/>
  <c r="U88"/>
  <c r="W88"/>
  <c r="Y88"/>
  <c r="U90"/>
  <c r="W90"/>
  <c r="Y90"/>
  <c r="U92"/>
  <c r="W92"/>
  <c r="Y92"/>
  <c r="U94"/>
  <c r="W94"/>
  <c r="Y94"/>
  <c r="U96"/>
  <c r="W96"/>
  <c r="Y96"/>
  <c r="U98"/>
  <c r="W98"/>
  <c r="Y98"/>
  <c r="U100"/>
  <c r="W100"/>
  <c r="Y100"/>
  <c r="U102"/>
  <c r="W102"/>
  <c r="Y102"/>
  <c r="U104"/>
  <c r="W104"/>
  <c r="Y104"/>
  <c r="U106"/>
  <c r="W106"/>
  <c r="Y106"/>
  <c r="U108"/>
  <c r="W108"/>
  <c r="Y108"/>
  <c r="U110"/>
  <c r="W110"/>
  <c r="Y110"/>
  <c r="U112"/>
  <c r="W112"/>
  <c r="Y112"/>
  <c r="U114"/>
  <c r="W114"/>
  <c r="Y114"/>
  <c r="U116"/>
  <c r="W116"/>
  <c r="Y116"/>
  <c r="U118"/>
  <c r="W118"/>
  <c r="Y118"/>
  <c r="U120"/>
  <c r="W120"/>
  <c r="Y120"/>
  <c r="U122"/>
  <c r="W122"/>
  <c r="Y122"/>
  <c r="U124"/>
  <c r="W124"/>
  <c r="Y124"/>
  <c r="U126"/>
  <c r="W126"/>
  <c r="Z126"/>
  <c r="W127"/>
  <c r="AA127"/>
  <c r="U25"/>
  <c r="W25"/>
  <c r="Y25"/>
  <c r="U27"/>
  <c r="W27"/>
  <c r="Y27"/>
  <c r="U29"/>
  <c r="W29"/>
  <c r="Y29"/>
  <c r="U31"/>
  <c r="W31"/>
  <c r="Y31"/>
  <c r="U33"/>
  <c r="W33"/>
  <c r="Y33"/>
  <c r="U35"/>
  <c r="W35"/>
  <c r="Y35"/>
  <c r="U37"/>
  <c r="W37"/>
  <c r="Y37"/>
  <c r="U39"/>
  <c r="W39"/>
  <c r="Y39"/>
  <c r="U41"/>
  <c r="W41"/>
  <c r="Y41"/>
  <c r="U43"/>
  <c r="W43"/>
  <c r="Y43"/>
  <c r="U45"/>
  <c r="W45"/>
  <c r="Y45"/>
  <c r="U47"/>
  <c r="W47"/>
  <c r="Y47"/>
  <c r="U49"/>
  <c r="W49"/>
  <c r="Y49"/>
  <c r="U51"/>
  <c r="W51"/>
  <c r="Y51"/>
  <c r="U53"/>
  <c r="W53"/>
  <c r="Y53"/>
  <c r="U55"/>
  <c r="W55"/>
  <c r="Y55"/>
  <c r="U57"/>
  <c r="W57"/>
  <c r="Y57"/>
  <c r="U59"/>
  <c r="W59"/>
  <c r="Y59"/>
  <c r="U61"/>
  <c r="W61"/>
  <c r="Y61"/>
  <c r="U63"/>
  <c r="W63"/>
  <c r="Y63"/>
  <c r="U65"/>
  <c r="W65"/>
  <c r="Y65"/>
  <c r="U67"/>
  <c r="W67"/>
  <c r="Y67"/>
  <c r="U69"/>
  <c r="W69"/>
  <c r="Y69"/>
  <c r="U71"/>
  <c r="W71"/>
  <c r="Y71"/>
  <c r="U73"/>
  <c r="W73"/>
  <c r="Y73"/>
  <c r="U75"/>
  <c r="W75"/>
  <c r="Y75"/>
  <c r="U77"/>
  <c r="W77"/>
  <c r="Y77"/>
  <c r="U79"/>
  <c r="W79"/>
  <c r="Y79"/>
  <c r="U81"/>
  <c r="W81"/>
  <c r="Y81"/>
  <c r="U83"/>
  <c r="W83"/>
  <c r="Y83"/>
  <c r="U85"/>
  <c r="W85"/>
  <c r="Y85"/>
  <c r="U87"/>
  <c r="W87"/>
  <c r="Y87"/>
  <c r="U89"/>
  <c r="W89"/>
  <c r="Y89"/>
  <c r="U91"/>
  <c r="W91"/>
  <c r="Y91"/>
  <c r="U93"/>
  <c r="W93"/>
  <c r="Y93"/>
  <c r="U95"/>
  <c r="W95"/>
  <c r="Y95"/>
  <c r="U97"/>
  <c r="W97"/>
  <c r="Y97"/>
  <c r="U99"/>
  <c r="W99"/>
  <c r="Y99"/>
  <c r="U101"/>
  <c r="W101"/>
  <c r="Y101"/>
  <c r="U103"/>
  <c r="W103"/>
  <c r="Y103"/>
  <c r="U105"/>
  <c r="W105"/>
  <c r="Y105"/>
  <c r="U107"/>
  <c r="W107"/>
  <c r="Y107"/>
  <c r="U109"/>
  <c r="W109"/>
  <c r="Y109"/>
  <c r="U111"/>
  <c r="W111"/>
  <c r="Y111"/>
  <c r="U113"/>
  <c r="W113"/>
  <c r="Y113"/>
  <c r="U115"/>
  <c r="W115"/>
  <c r="Y115"/>
  <c r="U117"/>
  <c r="W117"/>
  <c r="Y117"/>
  <c r="U119"/>
  <c r="W119"/>
  <c r="Y119"/>
  <c r="U121"/>
  <c r="W121"/>
  <c r="Y121"/>
  <c r="U123"/>
  <c r="W123"/>
  <c r="Y123"/>
  <c r="U125"/>
  <c r="W125"/>
  <c r="Y125"/>
  <c r="Z173"/>
  <c r="X173"/>
  <c r="V173"/>
  <c r="T173"/>
  <c r="U129"/>
  <c r="W129"/>
  <c r="Y129"/>
  <c r="AA129"/>
  <c r="U131"/>
  <c r="W131"/>
  <c r="Y131"/>
  <c r="AA131"/>
  <c r="U133"/>
  <c r="W133"/>
  <c r="Y133"/>
  <c r="AA133"/>
  <c r="U135"/>
  <c r="W135"/>
  <c r="Y135"/>
  <c r="AA135"/>
  <c r="U137"/>
  <c r="W137"/>
  <c r="Y137"/>
  <c r="U139"/>
  <c r="W139"/>
  <c r="Y139"/>
  <c r="U141"/>
  <c r="W141"/>
  <c r="Y141"/>
  <c r="U143"/>
  <c r="W143"/>
  <c r="Y143"/>
  <c r="U145"/>
  <c r="W145"/>
  <c r="Y145"/>
  <c r="U147"/>
  <c r="W147"/>
  <c r="Y147"/>
  <c r="U149"/>
  <c r="W149"/>
  <c r="Y149"/>
  <c r="U151"/>
  <c r="W151"/>
  <c r="Y151"/>
  <c r="U153"/>
  <c r="W153"/>
  <c r="Y153"/>
  <c r="U155"/>
  <c r="W155"/>
  <c r="Y155"/>
  <c r="U157"/>
  <c r="W157"/>
  <c r="Y157"/>
  <c r="U159"/>
  <c r="W159"/>
  <c r="Y159"/>
  <c r="U161"/>
  <c r="W161"/>
  <c r="Y161"/>
  <c r="U163"/>
  <c r="W163"/>
  <c r="Y163"/>
  <c r="U165"/>
  <c r="W165"/>
  <c r="Y165"/>
  <c r="U167"/>
  <c r="W167"/>
  <c r="Y167"/>
  <c r="U169"/>
  <c r="W169"/>
  <c r="Y169"/>
  <c r="U171"/>
  <c r="W171"/>
  <c r="Y171"/>
  <c r="W173"/>
  <c r="AA173"/>
  <c r="U128"/>
  <c r="W128"/>
  <c r="Y128"/>
  <c r="T129"/>
  <c r="V129"/>
  <c r="X129"/>
  <c r="U130"/>
  <c r="W130"/>
  <c r="Y130"/>
  <c r="T131"/>
  <c r="V131"/>
  <c r="X131"/>
  <c r="U132"/>
  <c r="W132"/>
  <c r="Y132"/>
  <c r="T133"/>
  <c r="V133"/>
  <c r="X133"/>
  <c r="U134"/>
  <c r="W134"/>
  <c r="Y134"/>
  <c r="T135"/>
  <c r="V135"/>
  <c r="X135"/>
  <c r="U136"/>
  <c r="W136"/>
  <c r="Y136"/>
  <c r="U138"/>
  <c r="W138"/>
  <c r="Y138"/>
  <c r="U140"/>
  <c r="W140"/>
  <c r="Y140"/>
  <c r="U142"/>
  <c r="W142"/>
  <c r="Y142"/>
  <c r="U144"/>
  <c r="W144"/>
  <c r="Y144"/>
  <c r="U146"/>
  <c r="W146"/>
  <c r="Y146"/>
  <c r="U148"/>
  <c r="W148"/>
  <c r="Y148"/>
  <c r="U150"/>
  <c r="W150"/>
  <c r="Y150"/>
  <c r="U152"/>
  <c r="W152"/>
  <c r="Y152"/>
  <c r="U154"/>
  <c r="W154"/>
  <c r="Y154"/>
  <c r="U156"/>
  <c r="W156"/>
  <c r="Y156"/>
  <c r="U158"/>
  <c r="W158"/>
  <c r="Y158"/>
  <c r="U160"/>
  <c r="W160"/>
  <c r="Y160"/>
  <c r="U162"/>
  <c r="W162"/>
  <c r="Y162"/>
  <c r="U164"/>
  <c r="W164"/>
  <c r="Y164"/>
  <c r="U166"/>
  <c r="W166"/>
  <c r="Y166"/>
  <c r="U168"/>
  <c r="W168"/>
  <c r="Y168"/>
  <c r="U170"/>
  <c r="W170"/>
  <c r="Y170"/>
  <c r="U172"/>
  <c r="W172"/>
  <c r="Y172"/>
  <c r="U174"/>
  <c r="W174"/>
  <c r="Y174"/>
  <c r="T175"/>
  <c r="V175"/>
  <c r="X175"/>
  <c r="Z175"/>
  <c r="U176"/>
  <c r="W176"/>
  <c r="Y176"/>
  <c r="T177"/>
  <c r="V177"/>
  <c r="X177"/>
  <c r="Z177"/>
  <c r="U178"/>
  <c r="W178"/>
  <c r="Y178"/>
  <c r="T179"/>
  <c r="V179"/>
  <c r="X179"/>
  <c r="Z179"/>
  <c r="U180"/>
  <c r="W180"/>
  <c r="Y180"/>
  <c r="T181"/>
  <c r="V181"/>
  <c r="X181"/>
  <c r="Z181"/>
  <c r="U182"/>
  <c r="W182"/>
  <c r="Y182"/>
  <c r="T183"/>
  <c r="V183"/>
  <c r="X183"/>
  <c r="Z183"/>
  <c r="U184"/>
  <c r="W184"/>
  <c r="Y184"/>
  <c r="T185"/>
  <c r="V185"/>
  <c r="X185"/>
  <c r="Z185"/>
  <c r="U186"/>
  <c r="W186"/>
  <c r="Y186"/>
  <c r="T187"/>
  <c r="V187"/>
  <c r="X187"/>
  <c r="Z187"/>
  <c r="U188"/>
  <c r="W188"/>
  <c r="Y188"/>
  <c r="T189"/>
  <c r="V189"/>
  <c r="X189"/>
  <c r="Z189"/>
  <c r="U190"/>
  <c r="W190"/>
  <c r="Y190"/>
  <c r="T191"/>
  <c r="V191"/>
  <c r="X191"/>
  <c r="Z191"/>
  <c r="U192"/>
  <c r="W192"/>
  <c r="Y192"/>
  <c r="T193"/>
  <c r="V193"/>
  <c r="X193"/>
  <c r="Z193"/>
  <c r="U194"/>
  <c r="W194"/>
  <c r="Y194"/>
  <c r="T195"/>
  <c r="V195"/>
  <c r="X195"/>
  <c r="Z195"/>
  <c r="U196"/>
  <c r="W196"/>
  <c r="Y196"/>
  <c r="T197"/>
  <c r="V197"/>
  <c r="X197"/>
  <c r="Z197"/>
  <c r="U198"/>
  <c r="W198"/>
  <c r="Y198"/>
  <c r="T199"/>
  <c r="V199"/>
  <c r="X199"/>
  <c r="Z199"/>
  <c r="U200"/>
  <c r="W200"/>
  <c r="Y200"/>
  <c r="T201"/>
  <c r="V201"/>
  <c r="X201"/>
  <c r="Z201"/>
  <c r="U202"/>
  <c r="W202"/>
  <c r="Y202"/>
  <c r="T203"/>
  <c r="V203"/>
  <c r="X203"/>
  <c r="Z203"/>
  <c r="U204"/>
  <c r="W204"/>
  <c r="Y204"/>
  <c r="U175"/>
  <c r="W175"/>
  <c r="Y175"/>
  <c r="U177"/>
  <c r="W177"/>
  <c r="Y177"/>
  <c r="U179"/>
  <c r="W179"/>
  <c r="Y179"/>
  <c r="U181"/>
  <c r="W181"/>
  <c r="Y181"/>
  <c r="U183"/>
  <c r="W183"/>
  <c r="Y183"/>
  <c r="U185"/>
  <c r="W185"/>
  <c r="Y185"/>
  <c r="U187"/>
  <c r="W187"/>
  <c r="Y187"/>
  <c r="U189"/>
  <c r="W189"/>
  <c r="Y189"/>
  <c r="U191"/>
  <c r="W191"/>
  <c r="Y191"/>
  <c r="U193"/>
  <c r="W193"/>
  <c r="Y193"/>
  <c r="U195"/>
  <c r="W195"/>
  <c r="Y195"/>
  <c r="U197"/>
  <c r="W197"/>
  <c r="Y197"/>
  <c r="U199"/>
  <c r="W199"/>
  <c r="Y199"/>
  <c r="U201"/>
  <c r="W201"/>
  <c r="Y201"/>
  <c r="U203"/>
  <c r="W203"/>
  <c r="Y203"/>
  <c r="E44" i="6" l="1" a="1"/>
  <c r="E44" s="1"/>
  <c r="G44" a="1"/>
  <c r="G44" s="1"/>
  <c r="E45" a="1"/>
  <c r="E45" s="1"/>
  <c r="G45" a="1"/>
  <c r="G45" s="1"/>
  <c r="E46" a="1"/>
  <c r="E46" s="1"/>
  <c r="G46" a="1"/>
  <c r="G46" s="1"/>
  <c r="E47" a="1"/>
  <c r="E47" s="1"/>
  <c r="G47" a="1"/>
  <c r="G47" s="1"/>
  <c r="E48" a="1"/>
  <c r="E48" s="1"/>
  <c r="G48" a="1"/>
  <c r="G48" s="1"/>
  <c r="E49" a="1"/>
  <c r="E49" s="1"/>
  <c r="G49" a="1"/>
  <c r="G49" s="1"/>
  <c r="E50" a="1"/>
  <c r="E50" s="1"/>
  <c r="G50" a="1"/>
  <c r="G50" s="1"/>
  <c r="E51" a="1"/>
  <c r="E51" s="1"/>
  <c r="G51" a="1"/>
  <c r="G51" s="1"/>
  <c r="E52" a="1"/>
  <c r="E52" s="1"/>
  <c r="G52" a="1"/>
  <c r="G52" s="1"/>
  <c r="E53" a="1"/>
  <c r="E53" s="1"/>
  <c r="G53" a="1"/>
  <c r="G53" s="1"/>
  <c r="E54" a="1"/>
  <c r="E54" s="1"/>
  <c r="G54" a="1"/>
  <c r="G54" s="1"/>
  <c r="E55" a="1"/>
  <c r="E55" s="1"/>
  <c r="G55" a="1"/>
  <c r="G55" s="1"/>
  <c r="E56" a="1"/>
  <c r="E56" s="1"/>
  <c r="G56" a="1"/>
  <c r="G56" s="1"/>
  <c r="E57" a="1"/>
  <c r="E57" s="1"/>
  <c r="G57" a="1"/>
  <c r="G57" s="1"/>
  <c r="E58" a="1"/>
  <c r="E58" s="1"/>
  <c r="G58" a="1"/>
  <c r="G58" s="1"/>
  <c r="E59" a="1"/>
  <c r="E59" s="1"/>
  <c r="G59" a="1"/>
  <c r="G59" s="1"/>
  <c r="E60" a="1"/>
  <c r="E60" s="1"/>
  <c r="G60" a="1"/>
  <c r="G60" s="1"/>
  <c r="E61" a="1"/>
  <c r="E61" s="1"/>
  <c r="G61" a="1"/>
  <c r="G61" s="1"/>
  <c r="E62" a="1"/>
  <c r="E62" s="1"/>
  <c r="G62" a="1"/>
  <c r="G62" s="1"/>
  <c r="E63" a="1"/>
  <c r="E63" s="1"/>
  <c r="G63" a="1"/>
  <c r="G63" s="1"/>
  <c r="E64" a="1"/>
  <c r="E64" s="1"/>
  <c r="G64" a="1"/>
  <c r="G64" s="1"/>
  <c r="E65" a="1"/>
  <c r="E65" s="1"/>
  <c r="G65" a="1"/>
  <c r="G65" s="1"/>
  <c r="E66" a="1"/>
  <c r="E66" s="1"/>
  <c r="G66" a="1"/>
  <c r="G66" s="1"/>
  <c r="E67" a="1"/>
  <c r="E67" s="1"/>
  <c r="G67" a="1"/>
  <c r="G67" s="1"/>
  <c r="E68" a="1"/>
  <c r="E68" s="1"/>
  <c r="G68" a="1"/>
  <c r="G68" s="1"/>
  <c r="E69" a="1"/>
  <c r="E69" s="1"/>
  <c r="G69" a="1"/>
  <c r="G69" s="1"/>
  <c r="E70" a="1"/>
  <c r="E70" s="1"/>
  <c r="G70" a="1"/>
  <c r="G70" s="1"/>
  <c r="E71" a="1"/>
  <c r="E71" s="1"/>
  <c r="G71" a="1"/>
  <c r="G71" s="1"/>
  <c r="E72" a="1"/>
  <c r="E72" s="1"/>
  <c r="G72" a="1"/>
  <c r="G72" s="1"/>
  <c r="E73" a="1"/>
  <c r="E73" s="1"/>
  <c r="G73" a="1"/>
  <c r="G73" s="1"/>
  <c r="E74" a="1"/>
  <c r="E74" s="1"/>
  <c r="G74" a="1"/>
  <c r="G74" s="1"/>
  <c r="E75" a="1"/>
  <c r="E75" s="1"/>
  <c r="G75" a="1"/>
  <c r="G75" s="1"/>
  <c r="E76" a="1"/>
  <c r="E76" s="1"/>
  <c r="G76" a="1"/>
  <c r="G76" s="1"/>
  <c r="E77" a="1"/>
  <c r="E77" s="1"/>
  <c r="G77" a="1"/>
  <c r="G77" s="1"/>
  <c r="E78" a="1"/>
  <c r="E78" s="1"/>
  <c r="G78" a="1"/>
  <c r="G78" s="1"/>
  <c r="E79" a="1"/>
  <c r="E79" s="1"/>
  <c r="G79" a="1"/>
  <c r="G79" s="1"/>
  <c r="E80" a="1"/>
  <c r="E80" s="1"/>
  <c r="G80" a="1"/>
  <c r="G80" s="1"/>
  <c r="E81" a="1"/>
  <c r="E81" s="1"/>
  <c r="G81" a="1"/>
  <c r="G81" s="1"/>
  <c r="E82" a="1"/>
  <c r="E82" s="1"/>
  <c r="G82" a="1"/>
  <c r="G82" s="1"/>
  <c r="E83" a="1"/>
  <c r="E83" s="1"/>
  <c r="G83" a="1"/>
  <c r="G83" s="1"/>
  <c r="E84" a="1"/>
  <c r="E84" s="1"/>
  <c r="G84" a="1"/>
  <c r="G84" s="1"/>
  <c r="E85" a="1"/>
  <c r="E85" s="1"/>
  <c r="G85" a="1"/>
  <c r="G85" s="1"/>
  <c r="E86" a="1"/>
  <c r="E86" s="1"/>
  <c r="F44" a="1"/>
  <c r="F44" s="1"/>
  <c r="F45" a="1"/>
  <c r="F45" s="1"/>
  <c r="F46" a="1"/>
  <c r="F46" s="1"/>
  <c r="F47" a="1"/>
  <c r="F47" s="1"/>
  <c r="F48" a="1"/>
  <c r="F48" s="1"/>
  <c r="F49" a="1"/>
  <c r="F49" s="1"/>
  <c r="F50" a="1"/>
  <c r="F50" s="1"/>
  <c r="F51" a="1"/>
  <c r="F51" s="1"/>
  <c r="F52" a="1"/>
  <c r="F52" s="1"/>
  <c r="F53" a="1"/>
  <c r="F53" s="1"/>
  <c r="F54" a="1"/>
  <c r="F54" s="1"/>
  <c r="F55" a="1"/>
  <c r="F55" s="1"/>
  <c r="F56" a="1"/>
  <c r="F56" s="1"/>
  <c r="F57" a="1"/>
  <c r="F57" s="1"/>
  <c r="F58" a="1"/>
  <c r="F58" s="1"/>
  <c r="F59" a="1"/>
  <c r="F59" s="1"/>
  <c r="F60" a="1"/>
  <c r="F60" s="1"/>
  <c r="F61" a="1"/>
  <c r="F61" s="1"/>
  <c r="F62" a="1"/>
  <c r="F62" s="1"/>
  <c r="F63" a="1"/>
  <c r="F63" s="1"/>
  <c r="F64" a="1"/>
  <c r="F64" s="1"/>
  <c r="F65" a="1"/>
  <c r="F65" s="1"/>
  <c r="F66" a="1"/>
  <c r="F66" s="1"/>
  <c r="F67" a="1"/>
  <c r="F67" s="1"/>
  <c r="F68" a="1"/>
  <c r="F68" s="1"/>
  <c r="F69" a="1"/>
  <c r="F69" s="1"/>
  <c r="F70" a="1"/>
  <c r="F70" s="1"/>
  <c r="F71" a="1"/>
  <c r="F71" s="1"/>
  <c r="F72" a="1"/>
  <c r="F72" s="1"/>
  <c r="F73" a="1"/>
  <c r="F73" s="1"/>
  <c r="F74" a="1"/>
  <c r="F74" s="1"/>
  <c r="F75" a="1"/>
  <c r="F75" s="1"/>
  <c r="F76" a="1"/>
  <c r="F76" s="1"/>
  <c r="F77" a="1"/>
  <c r="F77" s="1"/>
  <c r="F78" a="1"/>
  <c r="F78" s="1"/>
  <c r="F79" a="1"/>
  <c r="F79" s="1"/>
  <c r="F80" a="1"/>
  <c r="F80" s="1"/>
  <c r="F81" a="1"/>
  <c r="F81" s="1"/>
  <c r="F82" a="1"/>
  <c r="F82" s="1"/>
  <c r="F83" a="1"/>
  <c r="F83" s="1"/>
  <c r="F84" a="1"/>
  <c r="F84" s="1"/>
  <c r="F85" a="1"/>
  <c r="F85" s="1"/>
  <c r="F86" a="1"/>
  <c r="F86" s="1"/>
  <c r="G86" a="1"/>
  <c r="G86" s="1"/>
  <c r="E87" a="1"/>
  <c r="E87" s="1"/>
  <c r="F87" a="1"/>
  <c r="F87" s="1"/>
  <c r="G87" a="1"/>
  <c r="G87" s="1"/>
  <c r="E88" a="1"/>
  <c r="E88" s="1"/>
  <c r="F88" a="1"/>
  <c r="F88" s="1"/>
  <c r="G88" a="1"/>
  <c r="G88" s="1"/>
  <c r="E89" a="1"/>
  <c r="E89" s="1"/>
  <c r="F89" a="1"/>
  <c r="F89" s="1"/>
  <c r="G89" a="1"/>
  <c r="G89" s="1"/>
  <c r="E90" a="1"/>
  <c r="E90" s="1"/>
  <c r="F90" a="1"/>
  <c r="F90" s="1"/>
  <c r="G90" a="1"/>
  <c r="G90" s="1"/>
  <c r="E91" a="1"/>
  <c r="E91" s="1"/>
  <c r="F91" a="1"/>
  <c r="F91" s="1"/>
  <c r="G91" a="1"/>
  <c r="G91" s="1"/>
  <c r="E92" a="1"/>
  <c r="E92" s="1"/>
  <c r="F92" a="1"/>
  <c r="F92" s="1"/>
  <c r="G92" a="1"/>
  <c r="G92" s="1"/>
  <c r="E93" a="1"/>
  <c r="E93" s="1"/>
  <c r="F93" a="1"/>
  <c r="F93" s="1"/>
  <c r="G93" a="1"/>
  <c r="G93" s="1"/>
  <c r="E94" a="1"/>
  <c r="E94" s="1"/>
  <c r="F94" a="1"/>
  <c r="F94" s="1"/>
  <c r="G94" a="1"/>
  <c r="G94" s="1"/>
  <c r="E95" a="1"/>
  <c r="E95" s="1"/>
  <c r="F95" a="1"/>
  <c r="F95" s="1"/>
  <c r="G95" a="1"/>
  <c r="G95" s="1"/>
  <c r="E96" a="1"/>
  <c r="E96" s="1"/>
  <c r="F96" a="1"/>
  <c r="F96" s="1"/>
  <c r="G96" a="1"/>
  <c r="G96" s="1"/>
  <c r="E97" a="1"/>
  <c r="E97" s="1"/>
  <c r="F97" a="1"/>
  <c r="F97" s="1"/>
  <c r="G97" a="1"/>
  <c r="G97" s="1"/>
  <c r="E98" a="1"/>
  <c r="E98" s="1"/>
  <c r="F98" a="1"/>
  <c r="F98" s="1"/>
  <c r="G98" a="1"/>
  <c r="G98" s="1"/>
  <c r="E99" a="1"/>
  <c r="E99" s="1"/>
  <c r="F99" a="1"/>
  <c r="F99" s="1"/>
  <c r="G99" a="1"/>
  <c r="G99" s="1"/>
  <c r="E100" a="1"/>
  <c r="E100" s="1"/>
  <c r="F100" a="1"/>
  <c r="F100" s="1"/>
  <c r="G100" a="1"/>
  <c r="G100" s="1"/>
  <c r="E101" a="1"/>
  <c r="E101" s="1"/>
  <c r="F101" a="1"/>
  <c r="F101" s="1"/>
  <c r="G101" a="1"/>
  <c r="G101" s="1"/>
  <c r="E102" a="1"/>
  <c r="E102" s="1"/>
  <c r="F102" a="1"/>
  <c r="F102" s="1"/>
  <c r="G102" a="1"/>
  <c r="G102" s="1"/>
  <c r="E103" a="1"/>
  <c r="E103" s="1"/>
  <c r="F103" a="1"/>
  <c r="F103" s="1"/>
  <c r="G103" a="1"/>
  <c r="G103" s="1"/>
  <c r="E104" a="1"/>
  <c r="E104" s="1"/>
  <c r="F104" a="1"/>
  <c r="F104" s="1"/>
  <c r="G104" a="1"/>
  <c r="G104" s="1"/>
  <c r="E105" a="1"/>
  <c r="E105" s="1"/>
  <c r="F105" a="1"/>
  <c r="F105" s="1"/>
  <c r="G105" a="1"/>
  <c r="G105" s="1"/>
  <c r="E106" a="1"/>
  <c r="E106" s="1"/>
  <c r="F106" a="1"/>
  <c r="F106" s="1"/>
  <c r="G106" a="1"/>
  <c r="G106" s="1"/>
  <c r="E107" a="1"/>
  <c r="E107" s="1"/>
  <c r="F107" a="1"/>
  <c r="F107" s="1"/>
  <c r="G107" a="1"/>
  <c r="G107" s="1"/>
  <c r="E108" a="1"/>
  <c r="E108" s="1"/>
  <c r="F108" a="1"/>
  <c r="F108" s="1"/>
  <c r="G108" a="1"/>
  <c r="G108" s="1"/>
  <c r="E109" a="1"/>
  <c r="E109" s="1"/>
  <c r="F109" a="1"/>
  <c r="F109" s="1"/>
  <c r="G109" a="1"/>
  <c r="G109" s="1"/>
  <c r="E110" a="1"/>
  <c r="E110" s="1"/>
  <c r="F110" a="1"/>
  <c r="F110" s="1"/>
  <c r="G110" a="1"/>
  <c r="G110" s="1"/>
  <c r="E111" a="1"/>
  <c r="E111" s="1"/>
  <c r="F111" a="1"/>
  <c r="F111" s="1"/>
  <c r="G111" a="1"/>
  <c r="G111" s="1"/>
  <c r="E112" a="1"/>
  <c r="E112" s="1"/>
  <c r="F112" a="1"/>
  <c r="F112" s="1"/>
  <c r="G112" a="1"/>
  <c r="G112" s="1"/>
  <c r="E113" a="1"/>
  <c r="E113" s="1"/>
  <c r="F113" a="1"/>
  <c r="F113" s="1"/>
  <c r="G113" a="1"/>
  <c r="G113" s="1"/>
  <c r="E114" a="1"/>
  <c r="E114" s="1"/>
  <c r="F114" a="1"/>
  <c r="F114" s="1"/>
  <c r="G114" a="1"/>
  <c r="G114" s="1"/>
  <c r="E115" a="1"/>
  <c r="E115" s="1"/>
  <c r="F115" a="1"/>
  <c r="F115" s="1"/>
  <c r="G115" a="1"/>
  <c r="G115" s="1"/>
  <c r="E116" a="1"/>
  <c r="E116" s="1"/>
  <c r="F116" a="1"/>
  <c r="F116" s="1"/>
  <c r="G116" a="1"/>
  <c r="G116" s="1"/>
  <c r="E117" a="1"/>
  <c r="E117" s="1"/>
  <c r="F117" a="1"/>
  <c r="F117" s="1"/>
  <c r="G117" a="1"/>
  <c r="G117" s="1"/>
  <c r="E118" a="1"/>
  <c r="E118" s="1"/>
  <c r="F118" a="1"/>
  <c r="F118" s="1"/>
  <c r="G118" a="1"/>
  <c r="G118" s="1"/>
  <c r="E119" a="1"/>
  <c r="E119" s="1"/>
  <c r="F119" a="1"/>
  <c r="F119" s="1"/>
  <c r="G119" a="1"/>
  <c r="G119" s="1"/>
  <c r="E120" a="1"/>
  <c r="E120" s="1"/>
  <c r="F120" a="1"/>
  <c r="F120" s="1"/>
  <c r="G120" a="1"/>
  <c r="G120" s="1"/>
  <c r="E121" a="1"/>
  <c r="E121" s="1"/>
  <c r="F121" a="1"/>
  <c r="F121" s="1"/>
  <c r="G121" a="1"/>
  <c r="G121" s="1"/>
  <c r="E122" a="1"/>
  <c r="E122" s="1"/>
  <c r="F122" a="1"/>
  <c r="F122" s="1"/>
  <c r="G122" a="1"/>
  <c r="G122" s="1"/>
  <c r="E123" a="1"/>
  <c r="E123" s="1"/>
  <c r="F123" a="1"/>
  <c r="F123" s="1"/>
  <c r="G123" a="1"/>
  <c r="G123" s="1"/>
  <c r="E124" a="1"/>
  <c r="E124" s="1"/>
  <c r="F124" a="1"/>
  <c r="F124" s="1"/>
  <c r="G124" a="1"/>
  <c r="G124" s="1"/>
  <c r="E125" a="1"/>
  <c r="E125" s="1"/>
  <c r="F125" a="1"/>
  <c r="F125" s="1"/>
  <c r="G125" a="1"/>
  <c r="G125" s="1"/>
  <c r="E126" a="1"/>
  <c r="E126" s="1"/>
  <c r="F126" a="1"/>
  <c r="F126" s="1"/>
  <c r="G126" a="1"/>
  <c r="G126" s="1"/>
  <c r="E127" a="1"/>
  <c r="E127" s="1"/>
  <c r="F127" a="1"/>
  <c r="F127" s="1"/>
  <c r="G127" a="1"/>
  <c r="G127" s="1"/>
  <c r="E128" a="1"/>
  <c r="E128" s="1"/>
  <c r="F128" a="1"/>
  <c r="F128" s="1"/>
  <c r="G128" a="1"/>
  <c r="G128" s="1"/>
  <c r="E129" a="1"/>
  <c r="E129" s="1"/>
  <c r="F129" a="1"/>
  <c r="F129" s="1"/>
  <c r="G129" a="1"/>
  <c r="G129" s="1"/>
  <c r="E130" a="1"/>
  <c r="E130" s="1"/>
  <c r="F130" a="1"/>
  <c r="F130" s="1"/>
  <c r="G130" a="1"/>
  <c r="G130" s="1"/>
  <c r="E131" a="1"/>
  <c r="E131" s="1"/>
  <c r="F131" a="1"/>
  <c r="F131" s="1"/>
  <c r="G131" a="1"/>
  <c r="G131" s="1"/>
  <c r="E132" a="1"/>
  <c r="E132" s="1"/>
  <c r="F132" a="1"/>
  <c r="F132" s="1"/>
  <c r="G132" a="1"/>
  <c r="G132" s="1"/>
  <c r="E133" a="1"/>
  <c r="E133" s="1"/>
  <c r="F133" a="1"/>
  <c r="F133" s="1"/>
  <c r="G133" a="1"/>
  <c r="G133" s="1"/>
  <c r="E134" a="1"/>
  <c r="E134" s="1"/>
  <c r="F134" a="1"/>
  <c r="F134" s="1"/>
  <c r="G134" a="1"/>
  <c r="G134" s="1"/>
  <c r="E135" a="1"/>
  <c r="E135" s="1"/>
  <c r="F135" a="1"/>
  <c r="F135" s="1"/>
  <c r="G135" a="1"/>
  <c r="G135" s="1"/>
  <c r="E136" a="1"/>
  <c r="E136" s="1"/>
  <c r="F136" a="1"/>
  <c r="F136" s="1"/>
  <c r="G136" a="1"/>
  <c r="G136" s="1"/>
  <c r="E137" a="1"/>
  <c r="E137" s="1"/>
  <c r="F137" a="1"/>
  <c r="F137" s="1"/>
  <c r="G137" a="1"/>
  <c r="G137" s="1"/>
  <c r="E138" a="1"/>
  <c r="E138" s="1"/>
  <c r="F138" a="1"/>
  <c r="F138" s="1"/>
  <c r="G138" a="1"/>
  <c r="G138" s="1"/>
  <c r="E139" a="1"/>
  <c r="E139" s="1"/>
  <c r="F139" a="1"/>
  <c r="F139" s="1"/>
  <c r="G139" a="1"/>
  <c r="G139" s="1"/>
  <c r="E140" a="1"/>
  <c r="E140" s="1"/>
  <c r="F140" a="1"/>
  <c r="F140" s="1"/>
  <c r="G140" a="1"/>
  <c r="G140" s="1"/>
  <c r="E141" a="1"/>
  <c r="E141" s="1"/>
  <c r="F141" a="1"/>
  <c r="F141" s="1"/>
  <c r="G141" a="1"/>
  <c r="G141" s="1"/>
  <c r="E142" a="1"/>
  <c r="E142" s="1"/>
  <c r="F142" a="1"/>
  <c r="F142" s="1"/>
  <c r="G142" a="1"/>
  <c r="G142" s="1"/>
  <c r="E143" a="1"/>
  <c r="E143" s="1"/>
  <c r="F143" a="1"/>
  <c r="F143" s="1"/>
  <c r="G143" a="1"/>
  <c r="G143" s="1"/>
  <c r="E144" a="1"/>
  <c r="E144" s="1"/>
  <c r="F144" a="1"/>
  <c r="F144" s="1"/>
  <c r="G144" a="1"/>
  <c r="G144" s="1"/>
  <c r="E145" a="1"/>
  <c r="E145" s="1"/>
  <c r="F145" a="1"/>
  <c r="F145" s="1"/>
  <c r="G145" a="1"/>
  <c r="G145" s="1"/>
  <c r="E146" a="1"/>
  <c r="E146" s="1"/>
  <c r="F146" a="1"/>
  <c r="F146" s="1"/>
  <c r="G146" a="1"/>
  <c r="G146" s="1"/>
  <c r="E147" a="1"/>
  <c r="E147" s="1"/>
  <c r="F147" a="1"/>
  <c r="F147" s="1"/>
  <c r="G147" a="1"/>
  <c r="G147" s="1"/>
  <c r="E148" a="1"/>
  <c r="E148" s="1"/>
  <c r="F148" a="1"/>
  <c r="F148" s="1"/>
  <c r="G148" a="1"/>
  <c r="G148" s="1"/>
  <c r="E149" a="1"/>
  <c r="E149" s="1"/>
  <c r="F149" a="1"/>
  <c r="F149" s="1"/>
  <c r="G149" a="1"/>
  <c r="G149" s="1"/>
  <c r="E150" a="1"/>
  <c r="E150" s="1"/>
  <c r="F150" a="1"/>
  <c r="F150" s="1"/>
  <c r="G150" a="1"/>
  <c r="G150" s="1"/>
  <c r="E3" i="5" a="1"/>
  <c r="E3" s="1"/>
  <c r="E4" a="1"/>
  <c r="E4" s="1"/>
  <c r="F3" a="1"/>
  <c r="F3" s="1"/>
  <c r="F5" a="1"/>
  <c r="F5" s="1"/>
  <c r="F2" a="1"/>
  <c r="F2" s="1"/>
  <c r="G4" a="1"/>
  <c r="G4" s="1"/>
  <c r="E2" a="1"/>
  <c r="E2" s="1"/>
  <c r="F4" a="1"/>
  <c r="F4" s="1"/>
  <c r="G3" a="1"/>
  <c r="G3" s="1"/>
  <c r="G5" a="1"/>
  <c r="G5" s="1"/>
  <c r="G84" i="2" a="1"/>
  <c r="G84" s="1"/>
  <c r="G85" a="1"/>
  <c r="G85" s="1"/>
  <c r="G86" a="1"/>
  <c r="G86" s="1"/>
  <c r="G87" a="1"/>
  <c r="G87" s="1"/>
  <c r="G88" a="1"/>
  <c r="G88" s="1"/>
  <c r="G89" a="1"/>
  <c r="G89" s="1"/>
  <c r="G90" a="1"/>
  <c r="G90" s="1"/>
  <c r="G91" a="1"/>
  <c r="G91" s="1"/>
  <c r="G92" a="1"/>
  <c r="G92" s="1"/>
  <c r="G93" a="1"/>
  <c r="G93" s="1"/>
  <c r="G94" a="1"/>
  <c r="G94" s="1"/>
  <c r="G95" a="1"/>
  <c r="G95" s="1"/>
  <c r="G96" a="1"/>
  <c r="G96" s="1"/>
  <c r="G97" a="1"/>
  <c r="G97" s="1"/>
  <c r="G98" a="1"/>
  <c r="G98" s="1"/>
  <c r="G99" a="1"/>
  <c r="G99" s="1"/>
  <c r="G100" a="1"/>
  <c r="G100" s="1"/>
  <c r="G101" a="1"/>
  <c r="G101" s="1"/>
  <c r="G102" a="1"/>
  <c r="G102" s="1"/>
  <c r="G103" a="1"/>
  <c r="G103" s="1"/>
  <c r="G104" a="1"/>
  <c r="G104" s="1"/>
  <c r="G105" a="1"/>
  <c r="G105" s="1"/>
  <c r="G106" a="1"/>
  <c r="G106" s="1"/>
  <c r="G107" a="1"/>
  <c r="G107" s="1"/>
  <c r="G108" a="1"/>
  <c r="G108" s="1"/>
  <c r="G109" a="1"/>
  <c r="G109" s="1"/>
  <c r="G110" a="1"/>
  <c r="G110" s="1"/>
  <c r="G111" a="1"/>
  <c r="G111" s="1"/>
  <c r="G112" a="1"/>
  <c r="G112" s="1"/>
  <c r="G113" a="1"/>
  <c r="G113" s="1"/>
  <c r="G114" a="1"/>
  <c r="G114" s="1"/>
  <c r="G115" a="1"/>
  <c r="G115" s="1"/>
  <c r="G116" a="1"/>
  <c r="G116" s="1"/>
  <c r="G117" a="1"/>
  <c r="G117" s="1"/>
  <c r="G118" a="1"/>
  <c r="G118" s="1"/>
  <c r="G119" a="1"/>
  <c r="G119" s="1"/>
  <c r="G120" a="1"/>
  <c r="G120" s="1"/>
  <c r="G121" a="1"/>
  <c r="G121" s="1"/>
  <c r="G122" a="1"/>
  <c r="G122" s="1"/>
  <c r="G123" a="1"/>
  <c r="G123" s="1"/>
  <c r="G124" a="1"/>
  <c r="G124" s="1"/>
  <c r="G125" a="1"/>
  <c r="G125" s="1"/>
  <c r="F84" a="1"/>
  <c r="F84" s="1"/>
  <c r="F86" a="1"/>
  <c r="F86" s="1"/>
  <c r="F88" a="1"/>
  <c r="F88" s="1"/>
  <c r="F90" a="1"/>
  <c r="F90" s="1"/>
  <c r="F92" a="1"/>
  <c r="F92" s="1"/>
  <c r="F94" a="1"/>
  <c r="F94" s="1"/>
  <c r="F96" a="1"/>
  <c r="F96" s="1"/>
  <c r="F98" a="1"/>
  <c r="F98" s="1"/>
  <c r="F100" a="1"/>
  <c r="F100" s="1"/>
  <c r="F102" a="1"/>
  <c r="F102" s="1"/>
  <c r="F104" a="1"/>
  <c r="F104" s="1"/>
  <c r="F106" a="1"/>
  <c r="F106" s="1"/>
  <c r="F108" a="1"/>
  <c r="F108" s="1"/>
  <c r="F110" a="1"/>
  <c r="F110" s="1"/>
  <c r="F112" a="1"/>
  <c r="F112" s="1"/>
  <c r="F114" a="1"/>
  <c r="F114" s="1"/>
  <c r="F116" a="1"/>
  <c r="F116" s="1"/>
  <c r="F118" a="1"/>
  <c r="F118" s="1"/>
  <c r="F120" a="1"/>
  <c r="F120" s="1"/>
  <c r="F122" a="1"/>
  <c r="F122" s="1"/>
  <c r="F124" a="1"/>
  <c r="F124" s="1"/>
  <c r="F126" a="1"/>
  <c r="F126" s="1"/>
  <c r="E127" a="1"/>
  <c r="E127" s="1"/>
  <c r="G127" a="1"/>
  <c r="G127" s="1"/>
  <c r="F128" a="1"/>
  <c r="F128" s="1"/>
  <c r="E129" a="1"/>
  <c r="E129" s="1"/>
  <c r="G129" a="1"/>
  <c r="G129" s="1"/>
  <c r="F130" a="1"/>
  <c r="F130" s="1"/>
  <c r="E131" a="1"/>
  <c r="E131" s="1"/>
  <c r="G131" a="1"/>
  <c r="G131" s="1"/>
  <c r="F132" a="1"/>
  <c r="F132" s="1"/>
  <c r="E133" a="1"/>
  <c r="E133" s="1"/>
  <c r="G133" a="1"/>
  <c r="G133" s="1"/>
  <c r="F134" a="1"/>
  <c r="F134" s="1"/>
  <c r="E135" a="1"/>
  <c r="E135" s="1"/>
  <c r="G135" a="1"/>
  <c r="G135" s="1"/>
  <c r="F136" a="1"/>
  <c r="F136" s="1"/>
  <c r="E137" a="1"/>
  <c r="E137" s="1"/>
  <c r="G137" a="1"/>
  <c r="G137" s="1"/>
  <c r="F138" a="1"/>
  <c r="F138" s="1"/>
  <c r="E139" a="1"/>
  <c r="E139" s="1"/>
  <c r="G139" a="1"/>
  <c r="G139" s="1"/>
  <c r="F140" a="1"/>
  <c r="F140" s="1"/>
  <c r="E141" a="1"/>
  <c r="E141" s="1"/>
  <c r="G141" a="1"/>
  <c r="G141" s="1"/>
  <c r="F142" a="1"/>
  <c r="F142" s="1"/>
  <c r="E143" a="1"/>
  <c r="E143" s="1"/>
  <c r="G143" a="1"/>
  <c r="G143" s="1"/>
  <c r="F144" a="1"/>
  <c r="F144" s="1"/>
  <c r="E145" a="1"/>
  <c r="E145" s="1"/>
  <c r="G145" a="1"/>
  <c r="G145" s="1"/>
  <c r="F146" a="1"/>
  <c r="F146" s="1"/>
  <c r="E147" a="1"/>
  <c r="E147" s="1"/>
  <c r="G147" a="1"/>
  <c r="G147" s="1"/>
  <c r="F148" a="1"/>
  <c r="F148" s="1"/>
  <c r="E149" a="1"/>
  <c r="E149" s="1"/>
  <c r="G149" a="1"/>
  <c r="G149" s="1"/>
  <c r="F150" a="1"/>
  <c r="F150" s="1"/>
  <c r="E84" a="1"/>
  <c r="E84" s="1"/>
  <c r="E85" a="1"/>
  <c r="E85" s="1"/>
  <c r="E86" a="1"/>
  <c r="E86" s="1"/>
  <c r="E87" a="1"/>
  <c r="E87" s="1"/>
  <c r="E88" a="1"/>
  <c r="E88" s="1"/>
  <c r="E89" a="1"/>
  <c r="E89" s="1"/>
  <c r="E90" a="1"/>
  <c r="E90" s="1"/>
  <c r="E91" a="1"/>
  <c r="E91" s="1"/>
  <c r="E92" a="1"/>
  <c r="E92" s="1"/>
  <c r="E93" a="1"/>
  <c r="E93" s="1"/>
  <c r="E94" a="1"/>
  <c r="E94" s="1"/>
  <c r="E95" a="1"/>
  <c r="E95" s="1"/>
  <c r="E96" a="1"/>
  <c r="E96" s="1"/>
  <c r="E97" a="1"/>
  <c r="E97" s="1"/>
  <c r="E98" a="1"/>
  <c r="E98" s="1"/>
  <c r="E99" a="1"/>
  <c r="E99" s="1"/>
  <c r="E100" a="1"/>
  <c r="E100" s="1"/>
  <c r="E101" a="1"/>
  <c r="E101" s="1"/>
  <c r="E102" a="1"/>
  <c r="E102" s="1"/>
  <c r="E103" a="1"/>
  <c r="E103" s="1"/>
  <c r="E104" a="1"/>
  <c r="E104" s="1"/>
  <c r="E105" a="1"/>
  <c r="E105" s="1"/>
  <c r="E106" a="1"/>
  <c r="E106" s="1"/>
  <c r="E107" a="1"/>
  <c r="E107" s="1"/>
  <c r="E108" a="1"/>
  <c r="E108" s="1"/>
  <c r="E109" a="1"/>
  <c r="E109" s="1"/>
  <c r="E110" a="1"/>
  <c r="E110" s="1"/>
  <c r="E111" a="1"/>
  <c r="E111" s="1"/>
  <c r="E112" a="1"/>
  <c r="E112" s="1"/>
  <c r="E113" a="1"/>
  <c r="E113" s="1"/>
  <c r="E114" a="1"/>
  <c r="E114" s="1"/>
  <c r="E115" a="1"/>
  <c r="E115" s="1"/>
  <c r="E116" a="1"/>
  <c r="E116" s="1"/>
  <c r="E117" a="1"/>
  <c r="E117" s="1"/>
  <c r="E118" a="1"/>
  <c r="E118" s="1"/>
  <c r="E119" a="1"/>
  <c r="E119" s="1"/>
  <c r="E120" a="1"/>
  <c r="E120" s="1"/>
  <c r="E121" a="1"/>
  <c r="E121" s="1"/>
  <c r="E122" a="1"/>
  <c r="E122" s="1"/>
  <c r="E123" a="1"/>
  <c r="E123" s="1"/>
  <c r="E124" a="1"/>
  <c r="E124" s="1"/>
  <c r="E125" a="1"/>
  <c r="E125" s="1"/>
  <c r="E126" a="1"/>
  <c r="E126" s="1"/>
  <c r="F85" a="1"/>
  <c r="F85" s="1"/>
  <c r="F87" a="1"/>
  <c r="F87" s="1"/>
  <c r="F89" a="1"/>
  <c r="F89" s="1"/>
  <c r="F91" a="1"/>
  <c r="F91" s="1"/>
  <c r="F93" a="1"/>
  <c r="F93" s="1"/>
  <c r="F95" a="1"/>
  <c r="F95" s="1"/>
  <c r="F97" a="1"/>
  <c r="F97" s="1"/>
  <c r="F99" a="1"/>
  <c r="F99" s="1"/>
  <c r="F101" a="1"/>
  <c r="F101" s="1"/>
  <c r="F103" a="1"/>
  <c r="F103" s="1"/>
  <c r="F105" a="1"/>
  <c r="F105" s="1"/>
  <c r="F107" a="1"/>
  <c r="F107" s="1"/>
  <c r="F109" a="1"/>
  <c r="F109" s="1"/>
  <c r="F111" a="1"/>
  <c r="F111" s="1"/>
  <c r="F113" a="1"/>
  <c r="F113" s="1"/>
  <c r="F115" a="1"/>
  <c r="F115" s="1"/>
  <c r="F117" a="1"/>
  <c r="F117" s="1"/>
  <c r="F119" a="1"/>
  <c r="F119" s="1"/>
  <c r="F121" a="1"/>
  <c r="F121" s="1"/>
  <c r="F123" a="1"/>
  <c r="F123" s="1"/>
  <c r="F125" a="1"/>
  <c r="F125" s="1"/>
  <c r="G126" a="1"/>
  <c r="G126" s="1"/>
  <c r="F127" a="1"/>
  <c r="F127" s="1"/>
  <c r="E128" a="1"/>
  <c r="E128" s="1"/>
  <c r="G128" a="1"/>
  <c r="G128" s="1"/>
  <c r="F129" a="1"/>
  <c r="F129" s="1"/>
  <c r="E130" a="1"/>
  <c r="E130" s="1"/>
  <c r="G130" a="1"/>
  <c r="G130" s="1"/>
  <c r="F131" a="1"/>
  <c r="F131" s="1"/>
  <c r="E132" a="1"/>
  <c r="E132" s="1"/>
  <c r="G132" a="1"/>
  <c r="G132" s="1"/>
  <c r="F133" a="1"/>
  <c r="F133" s="1"/>
  <c r="E134" a="1"/>
  <c r="E134" s="1"/>
  <c r="G134" a="1"/>
  <c r="G134" s="1"/>
  <c r="F135" a="1"/>
  <c r="F135" s="1"/>
  <c r="E136" a="1"/>
  <c r="E136" s="1"/>
  <c r="G136" a="1"/>
  <c r="G136" s="1"/>
  <c r="F137" a="1"/>
  <c r="F137" s="1"/>
  <c r="E138" a="1"/>
  <c r="E138" s="1"/>
  <c r="G138" a="1"/>
  <c r="G138" s="1"/>
  <c r="F139" a="1"/>
  <c r="F139" s="1"/>
  <c r="E140" a="1"/>
  <c r="E140" s="1"/>
  <c r="G140" a="1"/>
  <c r="G140" s="1"/>
  <c r="F141" a="1"/>
  <c r="F141" s="1"/>
  <c r="E142" a="1"/>
  <c r="E142" s="1"/>
  <c r="G142" a="1"/>
  <c r="G142" s="1"/>
  <c r="F143" a="1"/>
  <c r="F143" s="1"/>
  <c r="E144" a="1"/>
  <c r="E144" s="1"/>
  <c r="G144" a="1"/>
  <c r="G144" s="1"/>
  <c r="F145" a="1"/>
  <c r="F145" s="1"/>
  <c r="E146" a="1"/>
  <c r="E146" s="1"/>
  <c r="G146" a="1"/>
  <c r="G146" s="1"/>
  <c r="F147" a="1"/>
  <c r="F147" s="1"/>
  <c r="E148" a="1"/>
  <c r="E148" s="1"/>
  <c r="G148" a="1"/>
  <c r="G148" s="1"/>
  <c r="F149" a="1"/>
  <c r="F149" s="1"/>
  <c r="E150" a="1"/>
  <c r="E150" s="1"/>
  <c r="G48" i="4" a="1"/>
  <c r="G48" s="1"/>
  <c r="G49" a="1"/>
  <c r="G49" s="1"/>
  <c r="G50" a="1"/>
  <c r="G50" s="1"/>
  <c r="G51" a="1"/>
  <c r="G51" s="1"/>
  <c r="G52" a="1"/>
  <c r="G52" s="1"/>
  <c r="G53" a="1"/>
  <c r="G53" s="1"/>
  <c r="G54" a="1"/>
  <c r="G54" s="1"/>
  <c r="G55" a="1"/>
  <c r="G55" s="1"/>
  <c r="G56" a="1"/>
  <c r="G56" s="1"/>
  <c r="G57" a="1"/>
  <c r="G57" s="1"/>
  <c r="G58" a="1"/>
  <c r="G58" s="1"/>
  <c r="G59" a="1"/>
  <c r="G59" s="1"/>
  <c r="G60" a="1"/>
  <c r="G60" s="1"/>
  <c r="G61" a="1"/>
  <c r="G61" s="1"/>
  <c r="G62" a="1"/>
  <c r="G62" s="1"/>
  <c r="G63" a="1"/>
  <c r="G63" s="1"/>
  <c r="G64" a="1"/>
  <c r="G64" s="1"/>
  <c r="G65" a="1"/>
  <c r="G65" s="1"/>
  <c r="G66" a="1"/>
  <c r="G66" s="1"/>
  <c r="G67" a="1"/>
  <c r="G67" s="1"/>
  <c r="G68" a="1"/>
  <c r="G68" s="1"/>
  <c r="G69" a="1"/>
  <c r="G69" s="1"/>
  <c r="G70" a="1"/>
  <c r="G70" s="1"/>
  <c r="G71" a="1"/>
  <c r="G71" s="1"/>
  <c r="G72" a="1"/>
  <c r="G72" s="1"/>
  <c r="G73" a="1"/>
  <c r="G73" s="1"/>
  <c r="G74" a="1"/>
  <c r="G74" s="1"/>
  <c r="G75" a="1"/>
  <c r="G75" s="1"/>
  <c r="G76" a="1"/>
  <c r="G76" s="1"/>
  <c r="G77" a="1"/>
  <c r="G77" s="1"/>
  <c r="G78" a="1"/>
  <c r="G78" s="1"/>
  <c r="G79" a="1"/>
  <c r="G79" s="1"/>
  <c r="G80" a="1"/>
  <c r="G80" s="1"/>
  <c r="G81" a="1"/>
  <c r="G81" s="1"/>
  <c r="G82" a="1"/>
  <c r="G82" s="1"/>
  <c r="G83" a="1"/>
  <c r="G83" s="1"/>
  <c r="G84" a="1"/>
  <c r="G84" s="1"/>
  <c r="G85" a="1"/>
  <c r="G85" s="1"/>
  <c r="G86" a="1"/>
  <c r="G86" s="1"/>
  <c r="G87" a="1"/>
  <c r="G87" s="1"/>
  <c r="G88" a="1"/>
  <c r="G88" s="1"/>
  <c r="G89" a="1"/>
  <c r="G89" s="1"/>
  <c r="F48" a="1"/>
  <c r="F48" s="1"/>
  <c r="F50" a="1"/>
  <c r="F50" s="1"/>
  <c r="F52" a="1"/>
  <c r="F52" s="1"/>
  <c r="F54" a="1"/>
  <c r="F54" s="1"/>
  <c r="F56" a="1"/>
  <c r="F56" s="1"/>
  <c r="F58" a="1"/>
  <c r="F58" s="1"/>
  <c r="F60" a="1"/>
  <c r="F60" s="1"/>
  <c r="F62" a="1"/>
  <c r="F62" s="1"/>
  <c r="F64" a="1"/>
  <c r="F64" s="1"/>
  <c r="F66" a="1"/>
  <c r="F66" s="1"/>
  <c r="F68" a="1"/>
  <c r="F68" s="1"/>
  <c r="F70" a="1"/>
  <c r="F70" s="1"/>
  <c r="F72" a="1"/>
  <c r="F72" s="1"/>
  <c r="F74" a="1"/>
  <c r="F74" s="1"/>
  <c r="F76" a="1"/>
  <c r="F76" s="1"/>
  <c r="F78" a="1"/>
  <c r="F78" s="1"/>
  <c r="F80" a="1"/>
  <c r="F80" s="1"/>
  <c r="F82" a="1"/>
  <c r="F82" s="1"/>
  <c r="F84" a="1"/>
  <c r="F84" s="1"/>
  <c r="F86" a="1"/>
  <c r="F86" s="1"/>
  <c r="F88" a="1"/>
  <c r="F88" s="1"/>
  <c r="F90" a="1"/>
  <c r="F90" s="1"/>
  <c r="E91" a="1"/>
  <c r="E91" s="1"/>
  <c r="G91" a="1"/>
  <c r="G91" s="1"/>
  <c r="F92" a="1"/>
  <c r="F92" s="1"/>
  <c r="E93" a="1"/>
  <c r="E93" s="1"/>
  <c r="G93" a="1"/>
  <c r="G93" s="1"/>
  <c r="F94" a="1"/>
  <c r="F94" s="1"/>
  <c r="E95" a="1"/>
  <c r="E95" s="1"/>
  <c r="G95" a="1"/>
  <c r="G95" s="1"/>
  <c r="F96" a="1"/>
  <c r="F96" s="1"/>
  <c r="E97" a="1"/>
  <c r="E97" s="1"/>
  <c r="G97" a="1"/>
  <c r="G97" s="1"/>
  <c r="F98" a="1"/>
  <c r="F98" s="1"/>
  <c r="E99" a="1"/>
  <c r="E99" s="1"/>
  <c r="G99" a="1"/>
  <c r="G99" s="1"/>
  <c r="F100" a="1"/>
  <c r="F100" s="1"/>
  <c r="E101" a="1"/>
  <c r="E101" s="1"/>
  <c r="G101" a="1"/>
  <c r="G101" s="1"/>
  <c r="F102" a="1"/>
  <c r="F102" s="1"/>
  <c r="E103" a="1"/>
  <c r="E103" s="1"/>
  <c r="G103" a="1"/>
  <c r="G103" s="1"/>
  <c r="F104" a="1"/>
  <c r="F104" s="1"/>
  <c r="E105" a="1"/>
  <c r="E105" s="1"/>
  <c r="G105" a="1"/>
  <c r="G105" s="1"/>
  <c r="F106" a="1"/>
  <c r="F106" s="1"/>
  <c r="E107" a="1"/>
  <c r="E107" s="1"/>
  <c r="G107" a="1"/>
  <c r="G107" s="1"/>
  <c r="F108" a="1"/>
  <c r="F108" s="1"/>
  <c r="E109" a="1"/>
  <c r="E109" s="1"/>
  <c r="G109" a="1"/>
  <c r="G109" s="1"/>
  <c r="F110" a="1"/>
  <c r="F110" s="1"/>
  <c r="E111" a="1"/>
  <c r="E111" s="1"/>
  <c r="G111" a="1"/>
  <c r="G111" s="1"/>
  <c r="F112" a="1"/>
  <c r="F112" s="1"/>
  <c r="E113" a="1"/>
  <c r="E113" s="1"/>
  <c r="G113" a="1"/>
  <c r="G113" s="1"/>
  <c r="F114" a="1"/>
  <c r="F114" s="1"/>
  <c r="E115" a="1"/>
  <c r="E115" s="1"/>
  <c r="G115" a="1"/>
  <c r="G115" s="1"/>
  <c r="F116" a="1"/>
  <c r="F116" s="1"/>
  <c r="E117" a="1"/>
  <c r="E117" s="1"/>
  <c r="G117" a="1"/>
  <c r="G117" s="1"/>
  <c r="F118" a="1"/>
  <c r="F118" s="1"/>
  <c r="E119" a="1"/>
  <c r="E119" s="1"/>
  <c r="G119" a="1"/>
  <c r="G119" s="1"/>
  <c r="F120" a="1"/>
  <c r="F120" s="1"/>
  <c r="E121" a="1"/>
  <c r="E121" s="1"/>
  <c r="G121" a="1"/>
  <c r="G121" s="1"/>
  <c r="F122" a="1"/>
  <c r="F122" s="1"/>
  <c r="E123" a="1"/>
  <c r="E123" s="1"/>
  <c r="G123" a="1"/>
  <c r="G123" s="1"/>
  <c r="F124" a="1"/>
  <c r="F124" s="1"/>
  <c r="E125" a="1"/>
  <c r="E125" s="1"/>
  <c r="G125" a="1"/>
  <c r="G125" s="1"/>
  <c r="F126" a="1"/>
  <c r="F126" s="1"/>
  <c r="E127" a="1"/>
  <c r="E127" s="1"/>
  <c r="G127" a="1"/>
  <c r="G127" s="1"/>
  <c r="F128" a="1"/>
  <c r="F128" s="1"/>
  <c r="E129" a="1"/>
  <c r="E129" s="1"/>
  <c r="G129" a="1"/>
  <c r="G129" s="1"/>
  <c r="F130" a="1"/>
  <c r="F130" s="1"/>
  <c r="E131" a="1"/>
  <c r="E131" s="1"/>
  <c r="G131" a="1"/>
  <c r="G131" s="1"/>
  <c r="F132" a="1"/>
  <c r="F132" s="1"/>
  <c r="E133" a="1"/>
  <c r="E133" s="1"/>
  <c r="G133" a="1"/>
  <c r="G133" s="1"/>
  <c r="F134" a="1"/>
  <c r="F134" s="1"/>
  <c r="E135" a="1"/>
  <c r="E135" s="1"/>
  <c r="G135" a="1"/>
  <c r="G135" s="1"/>
  <c r="F136" a="1"/>
  <c r="F136" s="1"/>
  <c r="E137" a="1"/>
  <c r="E137" s="1"/>
  <c r="G137" a="1"/>
  <c r="G137" s="1"/>
  <c r="F138" a="1"/>
  <c r="F138" s="1"/>
  <c r="E139" a="1"/>
  <c r="E139" s="1"/>
  <c r="G139" a="1"/>
  <c r="G139" s="1"/>
  <c r="F140" a="1"/>
  <c r="F140" s="1"/>
  <c r="E141" a="1"/>
  <c r="E141" s="1"/>
  <c r="G141" a="1"/>
  <c r="G141" s="1"/>
  <c r="F142" a="1"/>
  <c r="F142" s="1"/>
  <c r="E143" a="1"/>
  <c r="E143" s="1"/>
  <c r="G143" a="1"/>
  <c r="G143" s="1"/>
  <c r="F144" a="1"/>
  <c r="F144" s="1"/>
  <c r="E145" a="1"/>
  <c r="E145" s="1"/>
  <c r="G145" a="1"/>
  <c r="G145" s="1"/>
  <c r="F146" a="1"/>
  <c r="F146" s="1"/>
  <c r="E147" a="1"/>
  <c r="E147" s="1"/>
  <c r="G147" a="1"/>
  <c r="G147" s="1"/>
  <c r="F148" a="1"/>
  <c r="F148" s="1"/>
  <c r="E149" a="1"/>
  <c r="E149" s="1"/>
  <c r="G149" a="1"/>
  <c r="G149" s="1"/>
  <c r="F150" a="1"/>
  <c r="F150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 s="1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 s="1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 s="1"/>
  <c r="E85" a="1"/>
  <c r="E85" s="1"/>
  <c r="E86" a="1"/>
  <c r="E86" s="1"/>
  <c r="E87" a="1"/>
  <c r="E87" s="1"/>
  <c r="E88" a="1"/>
  <c r="E88" s="1"/>
  <c r="E89" a="1"/>
  <c r="E89" s="1"/>
  <c r="E90" a="1"/>
  <c r="E90" s="1"/>
  <c r="F49" a="1"/>
  <c r="F49" s="1"/>
  <c r="F51" a="1"/>
  <c r="F51" s="1"/>
  <c r="F53" a="1"/>
  <c r="F53" s="1"/>
  <c r="F55" a="1"/>
  <c r="F55" s="1"/>
  <c r="F57" a="1"/>
  <c r="F57" s="1"/>
  <c r="F59" a="1"/>
  <c r="F59" s="1"/>
  <c r="F61" a="1"/>
  <c r="F61" s="1"/>
  <c r="F63" a="1"/>
  <c r="F63" s="1"/>
  <c r="F65" a="1"/>
  <c r="F65" s="1"/>
  <c r="F67" a="1"/>
  <c r="F67" s="1"/>
  <c r="F69" a="1"/>
  <c r="F69" s="1"/>
  <c r="F71" a="1"/>
  <c r="F71" s="1"/>
  <c r="F73" a="1"/>
  <c r="F73" s="1"/>
  <c r="F75" a="1"/>
  <c r="F75" s="1"/>
  <c r="F77" a="1"/>
  <c r="F77" s="1"/>
  <c r="F79" a="1"/>
  <c r="F79" s="1"/>
  <c r="F81" a="1"/>
  <c r="F81" s="1"/>
  <c r="F83" a="1"/>
  <c r="F83" s="1"/>
  <c r="F85" a="1"/>
  <c r="F85" s="1"/>
  <c r="F87" a="1"/>
  <c r="F87" s="1"/>
  <c r="F89" a="1"/>
  <c r="F89" s="1"/>
  <c r="G90" a="1"/>
  <c r="G90" s="1"/>
  <c r="F91" a="1"/>
  <c r="F91" s="1"/>
  <c r="E92" a="1"/>
  <c r="E92" s="1"/>
  <c r="G92" a="1"/>
  <c r="G92" s="1"/>
  <c r="F93" a="1"/>
  <c r="F93" s="1"/>
  <c r="E94" a="1"/>
  <c r="E94" s="1"/>
  <c r="G94" a="1"/>
  <c r="G94" s="1"/>
  <c r="F95" a="1"/>
  <c r="F95" s="1"/>
  <c r="E96" a="1"/>
  <c r="E96" s="1"/>
  <c r="G96" a="1"/>
  <c r="G96" s="1"/>
  <c r="F97" a="1"/>
  <c r="F97" s="1"/>
  <c r="E98" a="1"/>
  <c r="E98" s="1"/>
  <c r="G98" a="1"/>
  <c r="G98" s="1"/>
  <c r="F99" a="1"/>
  <c r="F99" s="1"/>
  <c r="E100" a="1"/>
  <c r="E100" s="1"/>
  <c r="G100" a="1"/>
  <c r="G100" s="1"/>
  <c r="F101" a="1"/>
  <c r="F101" s="1"/>
  <c r="E102" a="1"/>
  <c r="E102" s="1"/>
  <c r="G102" a="1"/>
  <c r="G102" s="1"/>
  <c r="F103" a="1"/>
  <c r="F103" s="1"/>
  <c r="E104" a="1"/>
  <c r="E104" s="1"/>
  <c r="G104" a="1"/>
  <c r="G104" s="1"/>
  <c r="F105" a="1"/>
  <c r="F105" s="1"/>
  <c r="E106" a="1"/>
  <c r="E106" s="1"/>
  <c r="G106" a="1"/>
  <c r="G106" s="1"/>
  <c r="F107" a="1"/>
  <c r="F107" s="1"/>
  <c r="E108" a="1"/>
  <c r="E108" s="1"/>
  <c r="G108" a="1"/>
  <c r="G108" s="1"/>
  <c r="F109" a="1"/>
  <c r="F109" s="1"/>
  <c r="E110" a="1"/>
  <c r="E110" s="1"/>
  <c r="G110" a="1"/>
  <c r="G110" s="1"/>
  <c r="F111" a="1"/>
  <c r="F111" s="1"/>
  <c r="E112" a="1"/>
  <c r="E112" s="1"/>
  <c r="G112" a="1"/>
  <c r="G112" s="1"/>
  <c r="F113" a="1"/>
  <c r="F113" s="1"/>
  <c r="E114" a="1"/>
  <c r="E114" s="1"/>
  <c r="G114" a="1"/>
  <c r="G114" s="1"/>
  <c r="F115" a="1"/>
  <c r="F115" s="1"/>
  <c r="E116" a="1"/>
  <c r="E116" s="1"/>
  <c r="G116" a="1"/>
  <c r="G116" s="1"/>
  <c r="F117" a="1"/>
  <c r="F117" s="1"/>
  <c r="E118" a="1"/>
  <c r="E118" s="1"/>
  <c r="G118" a="1"/>
  <c r="G118" s="1"/>
  <c r="F119" a="1"/>
  <c r="F119" s="1"/>
  <c r="E120" a="1"/>
  <c r="E120" s="1"/>
  <c r="G120" a="1"/>
  <c r="G120" s="1"/>
  <c r="F121" a="1"/>
  <c r="F121" s="1"/>
  <c r="E122" a="1"/>
  <c r="E122" s="1"/>
  <c r="G122" a="1"/>
  <c r="G122" s="1"/>
  <c r="F123" a="1"/>
  <c r="F123" s="1"/>
  <c r="E124" a="1"/>
  <c r="E124" s="1"/>
  <c r="G124" a="1"/>
  <c r="G124" s="1"/>
  <c r="F125" a="1"/>
  <c r="F125" s="1"/>
  <c r="E126" a="1"/>
  <c r="E126" s="1"/>
  <c r="G126" a="1"/>
  <c r="G126" s="1"/>
  <c r="F127" a="1"/>
  <c r="F127" s="1"/>
  <c r="E128" a="1"/>
  <c r="E128" s="1"/>
  <c r="G128" a="1"/>
  <c r="G128" s="1"/>
  <c r="F129" a="1"/>
  <c r="F129" s="1"/>
  <c r="E130" a="1"/>
  <c r="E130" s="1"/>
  <c r="G130" a="1"/>
  <c r="G130" s="1"/>
  <c r="F131" a="1"/>
  <c r="F131" s="1"/>
  <c r="E132" a="1"/>
  <c r="E132" s="1"/>
  <c r="G132" a="1"/>
  <c r="G132" s="1"/>
  <c r="F133" a="1"/>
  <c r="F133" s="1"/>
  <c r="E134" a="1"/>
  <c r="E134" s="1"/>
  <c r="G134" a="1"/>
  <c r="G134" s="1"/>
  <c r="F135" a="1"/>
  <c r="F135" s="1"/>
  <c r="E136" a="1"/>
  <c r="E136" s="1"/>
  <c r="G136" a="1"/>
  <c r="G136" s="1"/>
  <c r="F137" a="1"/>
  <c r="F137" s="1"/>
  <c r="E138" a="1"/>
  <c r="E138" s="1"/>
  <c r="G138" a="1"/>
  <c r="G138" s="1"/>
  <c r="F139" a="1"/>
  <c r="F139" s="1"/>
  <c r="E140" a="1"/>
  <c r="E140" s="1"/>
  <c r="G140" a="1"/>
  <c r="G140" s="1"/>
  <c r="F141" a="1"/>
  <c r="F141" s="1"/>
  <c r="E142" a="1"/>
  <c r="E142" s="1"/>
  <c r="G142" a="1"/>
  <c r="G142" s="1"/>
  <c r="F143" a="1"/>
  <c r="F143" s="1"/>
  <c r="E144" a="1"/>
  <c r="E144" s="1"/>
  <c r="G144" a="1"/>
  <c r="G144" s="1"/>
  <c r="F145" a="1"/>
  <c r="F145" s="1"/>
  <c r="E146" a="1"/>
  <c r="E146" s="1"/>
  <c r="G146" a="1"/>
  <c r="G146" s="1"/>
  <c r="F147" a="1"/>
  <c r="F147" s="1"/>
  <c r="E148" a="1"/>
  <c r="E148" s="1"/>
  <c r="G148" a="1"/>
  <c r="G148" s="1"/>
  <c r="F149" a="1"/>
  <c r="F149" s="1"/>
  <c r="E150" a="1"/>
  <c r="E150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F39" a="1"/>
  <c r="F39" s="1"/>
  <c r="F40" a="1"/>
  <c r="F40" s="1"/>
  <c r="F41" a="1"/>
  <c r="F41" s="1"/>
  <c r="F42" a="1"/>
  <c r="F42" s="1"/>
  <c r="F43" a="1"/>
  <c r="F43" s="1"/>
  <c r="F44" a="1"/>
  <c r="F44" s="1"/>
  <c r="F45" a="1"/>
  <c r="F45" s="1"/>
  <c r="F46" a="1"/>
  <c r="F46" s="1"/>
  <c r="F47" a="1"/>
  <c r="F47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G41" a="1"/>
  <c r="G41" s="1"/>
  <c r="G42" a="1"/>
  <c r="G42" s="1"/>
  <c r="G43" a="1"/>
  <c r="G43" s="1"/>
  <c r="G44" a="1"/>
  <c r="G44" s="1"/>
  <c r="G45" a="1"/>
  <c r="G45" s="1"/>
  <c r="G46" a="1"/>
  <c r="G46" s="1"/>
  <c r="G47" a="1"/>
  <c r="G47" s="1"/>
  <c r="E12" a="1"/>
  <c r="E12" s="1"/>
  <c r="E14" a="1"/>
  <c r="E14" s="1"/>
  <c r="E16" a="1"/>
  <c r="E16" s="1"/>
  <c r="E18" a="1"/>
  <c r="E18" s="1"/>
  <c r="E20" a="1"/>
  <c r="E20" s="1"/>
  <c r="E22" a="1"/>
  <c r="E22" s="1"/>
  <c r="E24" a="1"/>
  <c r="E24" s="1"/>
  <c r="E26" a="1"/>
  <c r="E26" s="1"/>
  <c r="E28" a="1"/>
  <c r="E28" s="1"/>
  <c r="E30" a="1"/>
  <c r="E30" s="1"/>
  <c r="E32" a="1"/>
  <c r="E32" s="1"/>
  <c r="E34" a="1"/>
  <c r="E34" s="1"/>
  <c r="E36" a="1"/>
  <c r="E36" s="1"/>
  <c r="E38" a="1"/>
  <c r="E38" s="1"/>
  <c r="E40" a="1"/>
  <c r="E40" s="1"/>
  <c r="E42" a="1"/>
  <c r="E42" s="1"/>
  <c r="E44" a="1"/>
  <c r="E44" s="1"/>
  <c r="E46" a="1"/>
  <c r="E46" s="1"/>
  <c r="E13" a="1"/>
  <c r="E13" s="1"/>
  <c r="E15" a="1"/>
  <c r="E15" s="1"/>
  <c r="E17" a="1"/>
  <c r="E17" s="1"/>
  <c r="E19" a="1"/>
  <c r="E19" s="1"/>
  <c r="E21" a="1"/>
  <c r="E21" s="1"/>
  <c r="E23" a="1"/>
  <c r="E23" s="1"/>
  <c r="E25" a="1"/>
  <c r="E25" s="1"/>
  <c r="E27" a="1"/>
  <c r="E27" s="1"/>
  <c r="E29" a="1"/>
  <c r="E29" s="1"/>
  <c r="E31" a="1"/>
  <c r="E31" s="1"/>
  <c r="E33" a="1"/>
  <c r="E33" s="1"/>
  <c r="E35" a="1"/>
  <c r="E35" s="1"/>
  <c r="E37" a="1"/>
  <c r="E37" s="1"/>
  <c r="E39" a="1"/>
  <c r="E39" s="1"/>
  <c r="E41" a="1"/>
  <c r="E41" s="1"/>
  <c r="E43" a="1"/>
  <c r="E43" s="1"/>
  <c r="E45" a="1"/>
  <c r="E45" s="1"/>
  <c r="E47" a="1"/>
  <c r="E47" s="1"/>
  <c r="S7" i="2"/>
  <c r="F13" a="1"/>
  <c r="F13" s="1"/>
  <c r="G13" a="1"/>
  <c r="G13" s="1"/>
  <c r="E14" a="1"/>
  <c r="E14" s="1"/>
  <c r="F14" a="1"/>
  <c r="F14" s="1"/>
  <c r="G14" a="1"/>
  <c r="G14" s="1"/>
  <c r="E15" a="1"/>
  <c r="E15" s="1"/>
  <c r="F15" a="1"/>
  <c r="F15" s="1"/>
  <c r="G15" a="1"/>
  <c r="G15" s="1"/>
  <c r="E16" a="1"/>
  <c r="E16" s="1"/>
  <c r="F16" a="1"/>
  <c r="F16" s="1"/>
  <c r="G16" a="1"/>
  <c r="G16" s="1"/>
  <c r="E17" a="1"/>
  <c r="E17" s="1"/>
  <c r="F17" a="1"/>
  <c r="F17" s="1"/>
  <c r="G17" a="1"/>
  <c r="G17" s="1"/>
  <c r="E18" a="1"/>
  <c r="E18" s="1"/>
  <c r="F18" a="1"/>
  <c r="F18" s="1"/>
  <c r="G18" a="1"/>
  <c r="G18" s="1"/>
  <c r="E19" a="1"/>
  <c r="E19" s="1"/>
  <c r="F19" a="1"/>
  <c r="F19" s="1"/>
  <c r="G19" a="1"/>
  <c r="G19" s="1"/>
  <c r="E20" a="1"/>
  <c r="E20" s="1"/>
  <c r="F20" a="1"/>
  <c r="F20" s="1"/>
  <c r="G20" a="1"/>
  <c r="G20" s="1"/>
  <c r="E21" a="1"/>
  <c r="E21" s="1"/>
  <c r="F21" a="1"/>
  <c r="F21" s="1"/>
  <c r="G21" a="1"/>
  <c r="G21" s="1"/>
  <c r="E22" a="1"/>
  <c r="E22" s="1"/>
  <c r="F22" a="1"/>
  <c r="F22" s="1"/>
  <c r="G22" a="1"/>
  <c r="G22" s="1"/>
  <c r="E23" a="1"/>
  <c r="E23" s="1"/>
  <c r="F23" a="1"/>
  <c r="F23" s="1"/>
  <c r="G23" a="1"/>
  <c r="G23" s="1"/>
  <c r="E24" a="1"/>
  <c r="E24" s="1"/>
  <c r="F24" a="1"/>
  <c r="F24" s="1"/>
  <c r="G24" a="1"/>
  <c r="G24" s="1"/>
  <c r="E25" a="1"/>
  <c r="E25" s="1"/>
  <c r="F25" a="1"/>
  <c r="F25" s="1"/>
  <c r="G25" a="1"/>
  <c r="G25" s="1"/>
  <c r="E26" a="1"/>
  <c r="E26" s="1"/>
  <c r="F26" a="1"/>
  <c r="F26" s="1"/>
  <c r="G26" a="1"/>
  <c r="G26" s="1"/>
  <c r="E27" a="1"/>
  <c r="E27" s="1"/>
  <c r="F27" a="1"/>
  <c r="F27" s="1"/>
  <c r="G27" a="1"/>
  <c r="G27" s="1"/>
  <c r="E28" a="1"/>
  <c r="E28" s="1"/>
  <c r="F28" a="1"/>
  <c r="F28" s="1"/>
  <c r="G28" a="1"/>
  <c r="G28" s="1"/>
  <c r="E29" a="1"/>
  <c r="E29" s="1"/>
  <c r="F29" a="1"/>
  <c r="F29" s="1"/>
  <c r="G29" a="1"/>
  <c r="G29" s="1"/>
  <c r="E30" a="1"/>
  <c r="E30" s="1"/>
  <c r="F30" a="1"/>
  <c r="F30" s="1"/>
  <c r="G30" a="1"/>
  <c r="G30" s="1"/>
  <c r="E31" a="1"/>
  <c r="E31" s="1"/>
  <c r="F31" a="1"/>
  <c r="F31" s="1"/>
  <c r="G31" a="1"/>
  <c r="G31" s="1"/>
  <c r="E32" a="1"/>
  <c r="E32" s="1"/>
  <c r="F32" a="1"/>
  <c r="F32" s="1"/>
  <c r="G32" a="1"/>
  <c r="G32" s="1"/>
  <c r="E33" a="1"/>
  <c r="E33" s="1"/>
  <c r="F33" a="1"/>
  <c r="F33" s="1"/>
  <c r="G33" a="1"/>
  <c r="G33" s="1"/>
  <c r="E34" a="1"/>
  <c r="E34" s="1"/>
  <c r="F34" a="1"/>
  <c r="F34" s="1"/>
  <c r="G34" a="1"/>
  <c r="G34" s="1"/>
  <c r="E35" a="1"/>
  <c r="E35" s="1"/>
  <c r="F35" a="1"/>
  <c r="F35" s="1"/>
  <c r="G35" a="1"/>
  <c r="G35" s="1"/>
  <c r="E36" a="1"/>
  <c r="E36" s="1"/>
  <c r="F36" a="1"/>
  <c r="F36" s="1"/>
  <c r="G36" a="1"/>
  <c r="G36" s="1"/>
  <c r="E37" a="1"/>
  <c r="E37" s="1"/>
  <c r="F37" a="1"/>
  <c r="F37" s="1"/>
  <c r="G37" a="1"/>
  <c r="G37" s="1"/>
  <c r="E38" a="1"/>
  <c r="E38" s="1"/>
  <c r="F38" a="1"/>
  <c r="F38" s="1"/>
  <c r="G38" a="1"/>
  <c r="G38" s="1"/>
  <c r="E39" a="1"/>
  <c r="E39" s="1"/>
  <c r="F39" a="1"/>
  <c r="F39" s="1"/>
  <c r="G39" a="1"/>
  <c r="G39" s="1"/>
  <c r="E40" a="1"/>
  <c r="E40" s="1"/>
  <c r="F40" a="1"/>
  <c r="F40" s="1"/>
  <c r="G40" a="1"/>
  <c r="G40" s="1"/>
  <c r="E41" a="1"/>
  <c r="E41" s="1"/>
  <c r="F41" a="1"/>
  <c r="F41" s="1"/>
  <c r="G41" a="1"/>
  <c r="G41" s="1"/>
  <c r="E42" a="1"/>
  <c r="E42" s="1"/>
  <c r="F42" a="1"/>
  <c r="F42" s="1"/>
  <c r="G42" a="1"/>
  <c r="G42" s="1"/>
  <c r="E43" a="1"/>
  <c r="E43" s="1"/>
  <c r="F43" a="1"/>
  <c r="F43" s="1"/>
  <c r="G43" a="1"/>
  <c r="G43" s="1"/>
  <c r="E44" a="1"/>
  <c r="E44" s="1"/>
  <c r="F44" a="1"/>
  <c r="F44" s="1"/>
  <c r="G44" a="1"/>
  <c r="G44" s="1"/>
  <c r="E45" a="1"/>
  <c r="E45" s="1"/>
  <c r="F45" a="1"/>
  <c r="F45" s="1"/>
  <c r="G45" a="1"/>
  <c r="G45" s="1"/>
  <c r="E46" a="1"/>
  <c r="E46" s="1"/>
  <c r="F46" a="1"/>
  <c r="F46" s="1"/>
  <c r="G46" a="1"/>
  <c r="G46" s="1"/>
  <c r="E47" a="1"/>
  <c r="E47" s="1"/>
  <c r="F47" a="1"/>
  <c r="F47" s="1"/>
  <c r="G47" a="1"/>
  <c r="G47" s="1"/>
  <c r="E48" a="1"/>
  <c r="E48" s="1"/>
  <c r="F48" a="1"/>
  <c r="F48" s="1"/>
  <c r="G48" a="1"/>
  <c r="G48" s="1"/>
  <c r="E49" a="1"/>
  <c r="E49" s="1"/>
  <c r="F49" a="1"/>
  <c r="F49" s="1"/>
  <c r="G49" a="1"/>
  <c r="G49" s="1"/>
  <c r="E50" a="1"/>
  <c r="E50" s="1"/>
  <c r="F50" a="1"/>
  <c r="F50" s="1"/>
  <c r="G50" a="1"/>
  <c r="G50" s="1"/>
  <c r="E51" a="1"/>
  <c r="E51" s="1"/>
  <c r="F51" a="1"/>
  <c r="F51" s="1"/>
  <c r="G51" a="1"/>
  <c r="G51" s="1"/>
  <c r="E52" a="1"/>
  <c r="E52" s="1"/>
  <c r="F52" a="1"/>
  <c r="F52" s="1"/>
  <c r="G52" a="1"/>
  <c r="G52" s="1"/>
  <c r="E53" a="1"/>
  <c r="E53" s="1"/>
  <c r="F53" a="1"/>
  <c r="F53" s="1"/>
  <c r="G53" a="1"/>
  <c r="G53" s="1"/>
  <c r="E54" a="1"/>
  <c r="E54" s="1"/>
  <c r="F54" a="1"/>
  <c r="F54" s="1"/>
  <c r="G54" a="1"/>
  <c r="G54" s="1"/>
  <c r="E55" a="1"/>
  <c r="E55" s="1"/>
  <c r="F55" a="1"/>
  <c r="F55" s="1"/>
  <c r="G55" a="1"/>
  <c r="G55" s="1"/>
  <c r="E56" a="1"/>
  <c r="E56" s="1"/>
  <c r="F56" a="1"/>
  <c r="F56" s="1"/>
  <c r="G56" a="1"/>
  <c r="G56" s="1"/>
  <c r="E57" a="1"/>
  <c r="E57" s="1"/>
  <c r="F57" a="1"/>
  <c r="F57" s="1"/>
  <c r="G57" a="1"/>
  <c r="G57" s="1"/>
  <c r="E58" a="1"/>
  <c r="E58" s="1"/>
  <c r="F58" a="1"/>
  <c r="F58" s="1"/>
  <c r="G58" a="1"/>
  <c r="G58" s="1"/>
  <c r="E59" a="1"/>
  <c r="E59" s="1"/>
  <c r="F59" a="1"/>
  <c r="F59" s="1"/>
  <c r="G59" a="1"/>
  <c r="G59" s="1"/>
  <c r="E60" a="1"/>
  <c r="E60" s="1"/>
  <c r="F60" a="1"/>
  <c r="F60" s="1"/>
  <c r="G60" a="1"/>
  <c r="G60" s="1"/>
  <c r="E61" a="1"/>
  <c r="E61" s="1"/>
  <c r="F61" a="1"/>
  <c r="F61" s="1"/>
  <c r="G61" a="1"/>
  <c r="G61" s="1"/>
  <c r="E62" a="1"/>
  <c r="E62" s="1"/>
  <c r="F62" a="1"/>
  <c r="F62" s="1"/>
  <c r="G62" a="1"/>
  <c r="G62" s="1"/>
  <c r="E63" a="1"/>
  <c r="E63" s="1"/>
  <c r="F63" a="1"/>
  <c r="F63" s="1"/>
  <c r="G63" a="1"/>
  <c r="G63" s="1"/>
  <c r="E64" a="1"/>
  <c r="E64" s="1"/>
  <c r="F64" a="1"/>
  <c r="F64" s="1"/>
  <c r="G64" a="1"/>
  <c r="G64" s="1"/>
  <c r="E65" a="1"/>
  <c r="E65" s="1"/>
  <c r="F65" a="1"/>
  <c r="F65" s="1"/>
  <c r="G65" a="1"/>
  <c r="G65" s="1"/>
  <c r="E66" a="1"/>
  <c r="E66" s="1"/>
  <c r="F66" a="1"/>
  <c r="F66" s="1"/>
  <c r="G66" a="1"/>
  <c r="G66" s="1"/>
  <c r="E67" a="1"/>
  <c r="E67" s="1"/>
  <c r="F67" a="1"/>
  <c r="F67" s="1"/>
  <c r="G67" a="1"/>
  <c r="G67" s="1"/>
  <c r="E68" a="1"/>
  <c r="E68" s="1"/>
  <c r="F68" a="1"/>
  <c r="F68" s="1"/>
  <c r="G68" a="1"/>
  <c r="G68" s="1"/>
  <c r="E69" a="1"/>
  <c r="E69" s="1"/>
  <c r="F69" a="1"/>
  <c r="F69" s="1"/>
  <c r="G69" a="1"/>
  <c r="G69" s="1"/>
  <c r="E70" a="1"/>
  <c r="E70" s="1"/>
  <c r="F70" a="1"/>
  <c r="F70" s="1"/>
  <c r="G70" a="1"/>
  <c r="G70" s="1"/>
  <c r="E71" a="1"/>
  <c r="E71" s="1"/>
  <c r="F71" a="1"/>
  <c r="F71" s="1"/>
  <c r="G71" a="1"/>
  <c r="G71" s="1"/>
  <c r="E72" a="1"/>
  <c r="E72" s="1"/>
  <c r="F72" a="1"/>
  <c r="F72" s="1"/>
  <c r="G72" a="1"/>
  <c r="G72" s="1"/>
  <c r="E73" a="1"/>
  <c r="E73" s="1"/>
  <c r="F73" a="1"/>
  <c r="F73" s="1"/>
  <c r="G73" a="1"/>
  <c r="G73" s="1"/>
  <c r="E74" a="1"/>
  <c r="E74" s="1"/>
  <c r="F74" a="1"/>
  <c r="F74" s="1"/>
  <c r="G74" a="1"/>
  <c r="G74" s="1"/>
  <c r="E75" a="1"/>
  <c r="E75" s="1"/>
  <c r="F75" a="1"/>
  <c r="F75" s="1"/>
  <c r="G75" a="1"/>
  <c r="G75" s="1"/>
  <c r="E76" a="1"/>
  <c r="E76" s="1"/>
  <c r="F76" a="1"/>
  <c r="F76" s="1"/>
  <c r="G76" a="1"/>
  <c r="G76" s="1"/>
  <c r="E77" a="1"/>
  <c r="E77" s="1"/>
  <c r="F77" a="1"/>
  <c r="F77" s="1"/>
  <c r="G77" a="1"/>
  <c r="G77" s="1"/>
  <c r="E78" a="1"/>
  <c r="E78" s="1"/>
  <c r="F78" a="1"/>
  <c r="F78" s="1"/>
  <c r="G78" a="1"/>
  <c r="G78" s="1"/>
  <c r="E79" a="1"/>
  <c r="E79" s="1"/>
  <c r="F79" a="1"/>
  <c r="F79" s="1"/>
  <c r="G79" a="1"/>
  <c r="G79" s="1"/>
  <c r="E80" a="1"/>
  <c r="E80" s="1"/>
  <c r="F80" a="1"/>
  <c r="F80" s="1"/>
  <c r="G80" a="1"/>
  <c r="G80" s="1"/>
  <c r="E81" a="1"/>
  <c r="E81" s="1"/>
  <c r="F81" a="1"/>
  <c r="F81" s="1"/>
  <c r="G81" a="1"/>
  <c r="G81" s="1"/>
  <c r="E82" a="1"/>
  <c r="E82" s="1"/>
  <c r="F82" a="1"/>
  <c r="F82" s="1"/>
  <c r="G82" a="1"/>
  <c r="G82" s="1"/>
  <c r="E83" a="1"/>
  <c r="E83" s="1"/>
  <c r="F83" a="1"/>
  <c r="F83" s="1"/>
  <c r="G83" a="1"/>
  <c r="G83" s="1"/>
  <c r="E12" a="1"/>
  <c r="E12" s="1"/>
  <c r="G12" a="1"/>
  <c r="G12" s="1"/>
  <c r="F12" a="1"/>
  <c r="F12" s="1"/>
  <c r="E13" a="1"/>
  <c r="E13" s="1"/>
  <c r="S5" i="4"/>
  <c r="S5" i="2"/>
  <c r="E4" s="1" a="1"/>
  <c r="E4" s="1"/>
  <c r="S7" i="4"/>
  <c r="S4"/>
  <c r="F4" s="1" a="1"/>
  <c r="F4" s="1"/>
  <c r="E7" i="6" a="1"/>
  <c r="E7" s="1"/>
  <c r="F7" a="1"/>
  <c r="F7" s="1"/>
  <c r="G7" a="1"/>
  <c r="G7" s="1"/>
  <c r="E8" a="1"/>
  <c r="E8" s="1"/>
  <c r="F8" a="1"/>
  <c r="F8" s="1"/>
  <c r="G8" a="1"/>
  <c r="G8" s="1"/>
  <c r="E9" a="1"/>
  <c r="E9" s="1"/>
  <c r="F9" a="1"/>
  <c r="F9" s="1"/>
  <c r="G9" a="1"/>
  <c r="G9" s="1"/>
  <c r="E10" a="1"/>
  <c r="E10" s="1"/>
  <c r="F10" a="1"/>
  <c r="F10" s="1"/>
  <c r="G10" a="1"/>
  <c r="G10" s="1"/>
  <c r="E11" a="1"/>
  <c r="E11" s="1"/>
  <c r="F11" a="1"/>
  <c r="F11" s="1"/>
  <c r="G11" a="1"/>
  <c r="G11" s="1"/>
  <c r="E12" a="1"/>
  <c r="E12" s="1"/>
  <c r="F12" a="1"/>
  <c r="F12" s="1"/>
  <c r="G12" a="1"/>
  <c r="G12" s="1"/>
  <c r="E13" a="1"/>
  <c r="E13" s="1"/>
  <c r="F13" a="1"/>
  <c r="F13" s="1"/>
  <c r="G13" a="1"/>
  <c r="G13" s="1"/>
  <c r="E14" a="1"/>
  <c r="E14" s="1"/>
  <c r="F14" a="1"/>
  <c r="F14" s="1"/>
  <c r="G14" a="1"/>
  <c r="G14" s="1"/>
  <c r="E15" a="1"/>
  <c r="E15" s="1"/>
  <c r="F15" a="1"/>
  <c r="F15" s="1"/>
  <c r="G15" a="1"/>
  <c r="G15" s="1"/>
  <c r="E16" a="1"/>
  <c r="E16" s="1"/>
  <c r="F16" a="1"/>
  <c r="F16" s="1"/>
  <c r="G16" a="1"/>
  <c r="G16" s="1"/>
  <c r="E17" a="1"/>
  <c r="E17" s="1"/>
  <c r="F17" a="1"/>
  <c r="F17" s="1"/>
  <c r="G17" a="1"/>
  <c r="G17" s="1"/>
  <c r="E18" a="1"/>
  <c r="E18" s="1"/>
  <c r="F18" a="1"/>
  <c r="F18" s="1"/>
  <c r="G18" a="1"/>
  <c r="G18" s="1"/>
  <c r="E19" a="1"/>
  <c r="E19" s="1"/>
  <c r="F19" a="1"/>
  <c r="F19" s="1"/>
  <c r="G19" a="1"/>
  <c r="G19" s="1"/>
  <c r="E20" a="1"/>
  <c r="E20" s="1"/>
  <c r="F20" a="1"/>
  <c r="F20" s="1"/>
  <c r="G20" a="1"/>
  <c r="G20" s="1"/>
  <c r="E21" a="1"/>
  <c r="E21" s="1"/>
  <c r="F21" a="1"/>
  <c r="F21" s="1"/>
  <c r="G21" a="1"/>
  <c r="G21" s="1"/>
  <c r="E22" a="1"/>
  <c r="E22" s="1"/>
  <c r="F22" a="1"/>
  <c r="F22" s="1"/>
  <c r="G22" a="1"/>
  <c r="G22" s="1"/>
  <c r="E23" a="1"/>
  <c r="E23" s="1"/>
  <c r="F23" a="1"/>
  <c r="F23" s="1"/>
  <c r="G23" a="1"/>
  <c r="G23" s="1"/>
  <c r="E24" a="1"/>
  <c r="E24" s="1"/>
  <c r="F24" a="1"/>
  <c r="F24" s="1"/>
  <c r="G24" a="1"/>
  <c r="G24" s="1"/>
  <c r="E25" a="1"/>
  <c r="E25" s="1"/>
  <c r="F25" a="1"/>
  <c r="F25" s="1"/>
  <c r="G25" a="1"/>
  <c r="G25" s="1"/>
  <c r="E26" a="1"/>
  <c r="E26" s="1"/>
  <c r="F26" a="1"/>
  <c r="F26" s="1"/>
  <c r="G26" a="1"/>
  <c r="G26" s="1"/>
  <c r="E27" a="1"/>
  <c r="E27" s="1"/>
  <c r="F27" a="1"/>
  <c r="F27" s="1"/>
  <c r="G27" a="1"/>
  <c r="G27" s="1"/>
  <c r="E28" a="1"/>
  <c r="E28" s="1"/>
  <c r="F28" a="1"/>
  <c r="F28" s="1"/>
  <c r="G28" a="1"/>
  <c r="G28" s="1"/>
  <c r="E29" a="1"/>
  <c r="E29" s="1"/>
  <c r="F29" a="1"/>
  <c r="F29" s="1"/>
  <c r="G29" a="1"/>
  <c r="G29" s="1"/>
  <c r="E30" a="1"/>
  <c r="E30" s="1"/>
  <c r="F30" a="1"/>
  <c r="F30" s="1"/>
  <c r="G30" a="1"/>
  <c r="G30" s="1"/>
  <c r="E31" a="1"/>
  <c r="E31" s="1"/>
  <c r="F31" a="1"/>
  <c r="F31" s="1"/>
  <c r="G31" a="1"/>
  <c r="G31" s="1"/>
  <c r="E32" a="1"/>
  <c r="E32" s="1"/>
  <c r="F32" a="1"/>
  <c r="F32" s="1"/>
  <c r="G32" a="1"/>
  <c r="G32" s="1"/>
  <c r="E33" a="1"/>
  <c r="E33" s="1"/>
  <c r="F33" a="1"/>
  <c r="F33" s="1"/>
  <c r="G33" a="1"/>
  <c r="G33" s="1"/>
  <c r="E34" a="1"/>
  <c r="E34" s="1"/>
  <c r="F34" a="1"/>
  <c r="F34" s="1"/>
  <c r="G34" a="1"/>
  <c r="G34" s="1"/>
  <c r="E35" a="1"/>
  <c r="E35" s="1"/>
  <c r="F35" a="1"/>
  <c r="F35" s="1"/>
  <c r="G35" a="1"/>
  <c r="G35" s="1"/>
  <c r="E36" a="1"/>
  <c r="E36" s="1"/>
  <c r="F36" a="1"/>
  <c r="F36" s="1"/>
  <c r="G36" a="1"/>
  <c r="G36" s="1"/>
  <c r="E37" a="1"/>
  <c r="E37" s="1"/>
  <c r="F37" a="1"/>
  <c r="F37" s="1"/>
  <c r="G37" a="1"/>
  <c r="G37" s="1"/>
  <c r="E38" a="1"/>
  <c r="E38" s="1"/>
  <c r="F38" a="1"/>
  <c r="F38" s="1"/>
  <c r="G38" a="1"/>
  <c r="G38" s="1"/>
  <c r="E39" a="1"/>
  <c r="E39" s="1"/>
  <c r="F39" a="1"/>
  <c r="F39" s="1"/>
  <c r="G39" a="1"/>
  <c r="G39" s="1"/>
  <c r="E40" a="1"/>
  <c r="E40" s="1"/>
  <c r="F40" a="1"/>
  <c r="F40" s="1"/>
  <c r="G40" a="1"/>
  <c r="G40" s="1"/>
  <c r="E41" a="1"/>
  <c r="E41" s="1"/>
  <c r="F41" a="1"/>
  <c r="F41" s="1"/>
  <c r="G41" a="1"/>
  <c r="G41" s="1"/>
  <c r="E42" a="1"/>
  <c r="E42" s="1"/>
  <c r="F42" a="1"/>
  <c r="F42" s="1"/>
  <c r="G42" a="1"/>
  <c r="G42" s="1"/>
  <c r="E43" a="1"/>
  <c r="E43" s="1"/>
  <c r="F43" a="1"/>
  <c r="F43" s="1"/>
  <c r="G43" a="1"/>
  <c r="G43" s="1"/>
  <c r="S6"/>
  <c r="S3"/>
  <c r="S5"/>
  <c r="S2"/>
  <c r="E9" i="4" l="1" a="1"/>
  <c r="E9" s="1"/>
  <c r="E5" a="1"/>
  <c r="E5" s="1"/>
  <c r="E10" a="1"/>
  <c r="E10" s="1"/>
  <c r="E6" a="1"/>
  <c r="E6" s="1"/>
  <c r="E3" a="1"/>
  <c r="E3" s="1"/>
  <c r="G11" a="1"/>
  <c r="G11" s="1"/>
  <c r="G9" a="1"/>
  <c r="G9" s="1"/>
  <c r="G7" a="1"/>
  <c r="G7" s="1"/>
  <c r="G5" a="1"/>
  <c r="G5" s="1"/>
  <c r="G3" a="1"/>
  <c r="G3" s="1"/>
  <c r="F11" a="1"/>
  <c r="F11" s="1"/>
  <c r="F9" a="1"/>
  <c r="F9" s="1"/>
  <c r="F7" a="1"/>
  <c r="F7" s="1"/>
  <c r="F5" a="1"/>
  <c r="F5" s="1"/>
  <c r="G2" a="1"/>
  <c r="G2" s="1"/>
  <c r="E11" a="1"/>
  <c r="E11" s="1"/>
  <c r="E7" a="1"/>
  <c r="E7" s="1"/>
  <c r="E2" a="1"/>
  <c r="E2" s="1"/>
  <c r="E8" a="1"/>
  <c r="E8" s="1"/>
  <c r="E4" a="1"/>
  <c r="E4" s="1"/>
  <c r="F2" a="1"/>
  <c r="F2" s="1"/>
  <c r="G10" a="1"/>
  <c r="G10" s="1"/>
  <c r="G8" a="1"/>
  <c r="G8" s="1"/>
  <c r="G6" a="1"/>
  <c r="G6" s="1"/>
  <c r="G4" a="1"/>
  <c r="G4" s="1"/>
  <c r="F3" a="1"/>
  <c r="F3" s="1"/>
  <c r="F10" a="1"/>
  <c r="F10" s="1"/>
  <c r="F8" a="1"/>
  <c r="F8" s="1"/>
  <c r="F6" a="1"/>
  <c r="F6" s="1"/>
  <c r="E3" i="6" a="1"/>
  <c r="E3" s="1"/>
  <c r="G2" i="2" a="1"/>
  <c r="G2" s="1"/>
  <c r="G11" a="1"/>
  <c r="G11" s="1"/>
  <c r="F10" a="1"/>
  <c r="F10" s="1"/>
  <c r="E9" a="1"/>
  <c r="E9" s="1"/>
  <c r="G7" a="1"/>
  <c r="G7" s="1"/>
  <c r="F6" a="1"/>
  <c r="F6" s="1"/>
  <c r="F4" a="1"/>
  <c r="F4" s="1"/>
  <c r="F11" a="1"/>
  <c r="F11" s="1"/>
  <c r="E10" a="1"/>
  <c r="E10" s="1"/>
  <c r="G8" a="1"/>
  <c r="G8" s="1"/>
  <c r="F7" a="1"/>
  <c r="F7" s="1"/>
  <c r="E6" a="1"/>
  <c r="E6" s="1"/>
  <c r="G4" a="1"/>
  <c r="G4" s="1"/>
  <c r="E3" a="1"/>
  <c r="E3" s="1"/>
  <c r="E5" a="1"/>
  <c r="E5" s="1"/>
  <c r="F2" a="1"/>
  <c r="F2" s="1"/>
  <c r="E11" a="1"/>
  <c r="E11" s="1"/>
  <c r="G9" a="1"/>
  <c r="G9" s="1"/>
  <c r="F8" a="1"/>
  <c r="F8" s="1"/>
  <c r="E7" a="1"/>
  <c r="E7" s="1"/>
  <c r="G5" a="1"/>
  <c r="G5" s="1"/>
  <c r="G3" a="1"/>
  <c r="G3" s="1"/>
  <c r="G10" a="1"/>
  <c r="G10" s="1"/>
  <c r="F9" a="1"/>
  <c r="F9" s="1"/>
  <c r="E8" a="1"/>
  <c r="E8" s="1"/>
  <c r="G6" a="1"/>
  <c r="G6" s="1"/>
  <c r="F5" a="1"/>
  <c r="F5" s="1"/>
  <c r="F3" a="1"/>
  <c r="F3" s="1"/>
  <c r="E2" a="1"/>
  <c r="E2" s="1"/>
  <c r="F2" i="6" a="1"/>
  <c r="F2" s="1"/>
  <c r="G2" a="1"/>
  <c r="G2" s="1"/>
  <c r="G6" a="1"/>
  <c r="G6" s="1"/>
  <c r="E6" a="1"/>
  <c r="E6" s="1"/>
  <c r="F5" a="1"/>
  <c r="F5" s="1"/>
  <c r="G4" a="1"/>
  <c r="G4" s="1"/>
  <c r="E4" a="1"/>
  <c r="E4" s="1"/>
  <c r="F3" a="1"/>
  <c r="F3" s="1"/>
  <c r="E2" a="1"/>
  <c r="E2" s="1"/>
  <c r="F6" a="1"/>
  <c r="F6" s="1"/>
  <c r="G5" a="1"/>
  <c r="G5" s="1"/>
  <c r="E5" a="1"/>
  <c r="E5" s="1"/>
  <c r="F4" a="1"/>
  <c r="F4" s="1"/>
  <c r="G3" a="1"/>
  <c r="G3" s="1"/>
</calcChain>
</file>

<file path=xl/sharedStrings.xml><?xml version="1.0" encoding="utf-8"?>
<sst xmlns="http://schemas.openxmlformats.org/spreadsheetml/2006/main" count="67" uniqueCount="40">
  <si>
    <t>Nom</t>
  </si>
  <si>
    <t>Prénom</t>
  </si>
  <si>
    <t>IFE</t>
  </si>
  <si>
    <t>Unité A</t>
  </si>
  <si>
    <t>Exemple commande</t>
  </si>
  <si>
    <t>Einstein</t>
  </si>
  <si>
    <t>Lyon</t>
  </si>
  <si>
    <t>2 quantités</t>
  </si>
  <si>
    <t>1 quantité</t>
  </si>
  <si>
    <t>Vodka Poliakov 70 cL 10,86€</t>
  </si>
  <si>
    <t>Théophile</t>
  </si>
  <si>
    <t>Bière Kronembourg (2 Packs de 26) 24,72€</t>
  </si>
  <si>
    <t>Paris</t>
  </si>
  <si>
    <t>Rhum Captain Margan 70 cL 14,83€</t>
  </si>
  <si>
    <t>Mozart</t>
  </si>
  <si>
    <t>Cobain</t>
  </si>
  <si>
    <t>Kurt</t>
  </si>
  <si>
    <t>Bordeaux</t>
  </si>
  <si>
    <t>Get 27 (2 bouteilles de 70 cL) 23,52€</t>
  </si>
  <si>
    <t>4 quantités</t>
  </si>
  <si>
    <t>Example</t>
  </si>
  <si>
    <t>Limoges</t>
  </si>
  <si>
    <t>Unité B: Rien 0€</t>
  </si>
  <si>
    <t>Unité B: Jus de pomme 1L 0,58€</t>
  </si>
  <si>
    <t>Unité B: Oasis Tropical 2L 1,89€</t>
  </si>
  <si>
    <t>Unité B: Limonade 1,5L 0,40€</t>
  </si>
  <si>
    <t>Unité C : Ticket soirée</t>
  </si>
  <si>
    <t>Total A+B+C</t>
  </si>
  <si>
    <t>Hallyday</t>
  </si>
  <si>
    <t>Jonny</t>
  </si>
  <si>
    <t>Tours</t>
  </si>
  <si>
    <t>3 quantités</t>
  </si>
  <si>
    <t>Je vais vouloir tirer CES valeurs</t>
  </si>
  <si>
    <t>Ici c'est des cases à cocher</t>
  </si>
  <si>
    <t>Ici c'est un "oui/non"</t>
  </si>
  <si>
    <t>voir les autres feuilles pour ce que je veux faire</t>
  </si>
  <si>
    <t>Gauthier</t>
  </si>
  <si>
    <t>Alberto</t>
  </si>
  <si>
    <t>Wolfgangue</t>
  </si>
  <si>
    <t>2 quantité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</si>
</sst>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0" borderId="0" xfId="0" applyFont="1"/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wrapText="1"/>
    </xf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3" borderId="5" xfId="0" applyFill="1" applyBorder="1" applyAlignment="1">
      <alignment wrapText="1"/>
    </xf>
    <xf numFmtId="0" fontId="0" fillId="4" borderId="5" xfId="0" applyFill="1" applyBorder="1" applyAlignment="1">
      <alignment wrapText="1"/>
    </xf>
    <xf numFmtId="0" fontId="0" fillId="5" borderId="5" xfId="0" applyFill="1" applyBorder="1" applyAlignment="1">
      <alignment wrapText="1"/>
    </xf>
    <xf numFmtId="0" fontId="0" fillId="6" borderId="5" xfId="0" applyFill="1" applyBorder="1" applyAlignment="1">
      <alignment wrapText="1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wrapText="1"/>
    </xf>
    <xf numFmtId="0" fontId="2" fillId="7" borderId="0" xfId="0" applyFont="1" applyFill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13"/>
  <sheetViews>
    <sheetView zoomScale="85" zoomScaleNormal="85" workbookViewId="0">
      <selection activeCell="N6" sqref="N6:N313"/>
    </sheetView>
  </sheetViews>
  <sheetFormatPr baseColWidth="10" defaultRowHeight="14.5"/>
  <cols>
    <col min="4" max="4" width="17.1796875" customWidth="1"/>
    <col min="5" max="5" width="19.81640625" customWidth="1"/>
  </cols>
  <sheetData>
    <row r="1" spans="1:16">
      <c r="A1" s="2"/>
      <c r="B1" s="2"/>
      <c r="C1" s="2"/>
      <c r="D1" s="2"/>
      <c r="E1" s="2"/>
      <c r="F1" s="2"/>
      <c r="G1" s="2"/>
      <c r="H1" s="2"/>
      <c r="I1" s="2"/>
      <c r="J1" s="2"/>
    </row>
    <row r="2" spans="1:16" ht="33.75" customHeight="1">
      <c r="A2" s="4" t="s">
        <v>32</v>
      </c>
      <c r="B2" s="4"/>
      <c r="C2" s="4"/>
      <c r="D2" s="2"/>
      <c r="E2" s="2"/>
      <c r="F2" s="2"/>
      <c r="G2" s="2"/>
      <c r="H2" s="2"/>
      <c r="I2" s="2"/>
      <c r="J2" s="2"/>
    </row>
    <row r="3" spans="1:16" ht="29.5" thickBot="1">
      <c r="A3" s="8"/>
      <c r="B3" s="8"/>
      <c r="C3" s="8"/>
      <c r="D3" s="2"/>
      <c r="E3" s="8" t="s">
        <v>33</v>
      </c>
      <c r="F3" s="8"/>
      <c r="G3" s="8"/>
      <c r="H3" s="8"/>
      <c r="I3" s="2" t="s">
        <v>34</v>
      </c>
      <c r="J3" s="2"/>
      <c r="K3" s="3" t="s">
        <v>35</v>
      </c>
    </row>
    <row r="4" spans="1:16" ht="15" thickBot="1">
      <c r="A4" s="5" t="s">
        <v>4</v>
      </c>
      <c r="B4" s="6"/>
      <c r="C4" s="6"/>
      <c r="D4" s="6"/>
      <c r="E4" s="6"/>
      <c r="F4" s="6"/>
      <c r="G4" s="6"/>
      <c r="H4" s="6"/>
      <c r="I4" s="6"/>
      <c r="J4" s="7"/>
    </row>
    <row r="5" spans="1:16" ht="58">
      <c r="A5" s="11" t="s">
        <v>0</v>
      </c>
      <c r="B5" s="11" t="s">
        <v>1</v>
      </c>
      <c r="C5" s="12" t="s">
        <v>2</v>
      </c>
      <c r="D5" s="13" t="s">
        <v>3</v>
      </c>
      <c r="E5" s="11" t="s">
        <v>22</v>
      </c>
      <c r="F5" s="11" t="s">
        <v>23</v>
      </c>
      <c r="G5" s="11" t="s">
        <v>24</v>
      </c>
      <c r="H5" s="12" t="s">
        <v>25</v>
      </c>
      <c r="I5" s="13" t="s">
        <v>26</v>
      </c>
      <c r="J5" s="14" t="s">
        <v>27</v>
      </c>
      <c r="K5" s="2"/>
      <c r="M5" s="20" t="s">
        <v>23</v>
      </c>
      <c r="N5" s="20" t="s">
        <v>24</v>
      </c>
      <c r="O5" s="20" t="s">
        <v>25</v>
      </c>
      <c r="P5" s="13" t="s">
        <v>26</v>
      </c>
    </row>
    <row r="6" spans="1:16" ht="29">
      <c r="A6" s="10" t="s">
        <v>5</v>
      </c>
      <c r="B6" s="10" t="s">
        <v>37</v>
      </c>
      <c r="C6" s="10" t="s">
        <v>6</v>
      </c>
      <c r="D6" s="15" t="s">
        <v>9</v>
      </c>
      <c r="E6" s="16"/>
      <c r="F6" s="16" t="s">
        <v>7</v>
      </c>
      <c r="G6" s="16" t="s">
        <v>8</v>
      </c>
      <c r="H6" s="16"/>
      <c r="I6" s="17" t="s">
        <v>8</v>
      </c>
      <c r="J6" s="18"/>
      <c r="K6" s="2"/>
      <c r="M6" s="19">
        <f>IFERROR(LEFT(F6,SEARCH(" ",F6))*1,"")</f>
        <v>2</v>
      </c>
      <c r="N6" s="19">
        <f>IFERROR(LEFT(F6,SEARCH(" ",F6))*1,"")</f>
        <v>2</v>
      </c>
      <c r="O6" s="19" t="str">
        <f t="shared" ref="N6:P21" si="0">IFERROR(LEFT(H6,SEARCH(" ",H6))*1,"")</f>
        <v/>
      </c>
      <c r="P6" s="19">
        <f t="shared" si="0"/>
        <v>1</v>
      </c>
    </row>
    <row r="7" spans="1:16" ht="43.5">
      <c r="A7" s="10" t="s">
        <v>36</v>
      </c>
      <c r="B7" s="10" t="s">
        <v>10</v>
      </c>
      <c r="C7" s="10" t="s">
        <v>6</v>
      </c>
      <c r="D7" s="15" t="s">
        <v>11</v>
      </c>
      <c r="E7" s="16" t="s">
        <v>8</v>
      </c>
      <c r="F7" s="16"/>
      <c r="G7" s="16"/>
      <c r="H7" s="16"/>
      <c r="I7" s="17" t="s">
        <v>8</v>
      </c>
      <c r="J7" s="18"/>
      <c r="K7" s="2"/>
      <c r="M7" s="19" t="str">
        <f t="shared" ref="M7:M11" si="1">IFERROR(LEFT(F7,SEARCH(" ",F7))*1,"")</f>
        <v/>
      </c>
      <c r="N7" s="19" t="str">
        <f t="shared" ref="N7:N70" si="2">IFERROR(LEFT(F7,SEARCH(" ",F7))*1,"")</f>
        <v/>
      </c>
      <c r="O7" s="19" t="str">
        <f t="shared" si="0"/>
        <v/>
      </c>
      <c r="P7" s="19">
        <f t="shared" si="0"/>
        <v>1</v>
      </c>
    </row>
    <row r="8" spans="1:16" ht="43.5">
      <c r="A8" s="10" t="s">
        <v>14</v>
      </c>
      <c r="B8" s="10" t="s">
        <v>38</v>
      </c>
      <c r="C8" s="10" t="s">
        <v>12</v>
      </c>
      <c r="D8" s="15" t="s">
        <v>13</v>
      </c>
      <c r="E8" s="16"/>
      <c r="F8" s="16" t="s">
        <v>8</v>
      </c>
      <c r="G8" s="16" t="s">
        <v>8</v>
      </c>
      <c r="H8" s="16" t="s">
        <v>8</v>
      </c>
      <c r="I8" s="17"/>
      <c r="J8" s="18"/>
      <c r="K8" s="2"/>
      <c r="M8" s="19">
        <f t="shared" si="1"/>
        <v>1</v>
      </c>
      <c r="N8" s="19">
        <f t="shared" si="2"/>
        <v>1</v>
      </c>
      <c r="O8" s="19">
        <f t="shared" si="0"/>
        <v>1</v>
      </c>
      <c r="P8" s="19" t="str">
        <f t="shared" si="0"/>
        <v/>
      </c>
    </row>
    <row r="9" spans="1:16" ht="29">
      <c r="A9" s="10" t="s">
        <v>15</v>
      </c>
      <c r="B9" s="10" t="s">
        <v>16</v>
      </c>
      <c r="C9" s="10" t="s">
        <v>17</v>
      </c>
      <c r="D9" s="15" t="s">
        <v>18</v>
      </c>
      <c r="E9" s="16"/>
      <c r="F9" s="16" t="s">
        <v>19</v>
      </c>
      <c r="G9" s="16" t="s">
        <v>7</v>
      </c>
      <c r="H9" s="16"/>
      <c r="I9" s="17" t="s">
        <v>8</v>
      </c>
      <c r="J9" s="18"/>
      <c r="K9" s="2"/>
      <c r="M9" s="19">
        <f t="shared" si="1"/>
        <v>4</v>
      </c>
      <c r="N9" s="19">
        <f t="shared" si="2"/>
        <v>4</v>
      </c>
      <c r="O9" s="19" t="str">
        <f t="shared" si="0"/>
        <v/>
      </c>
      <c r="P9" s="19">
        <f t="shared" si="0"/>
        <v>1</v>
      </c>
    </row>
    <row r="10" spans="1:16" ht="43.5">
      <c r="A10" s="10" t="s">
        <v>20</v>
      </c>
      <c r="B10" s="10" t="s">
        <v>20</v>
      </c>
      <c r="C10" s="10" t="s">
        <v>21</v>
      </c>
      <c r="D10" s="15" t="s">
        <v>11</v>
      </c>
      <c r="E10" s="16" t="s">
        <v>8</v>
      </c>
      <c r="F10" s="16"/>
      <c r="G10" s="16"/>
      <c r="H10" s="16"/>
      <c r="I10" s="17" t="s">
        <v>39</v>
      </c>
      <c r="J10" s="18"/>
      <c r="K10" s="2"/>
      <c r="M10" s="19" t="str">
        <f t="shared" si="1"/>
        <v/>
      </c>
      <c r="N10" s="19" t="str">
        <f t="shared" si="2"/>
        <v/>
      </c>
      <c r="O10" s="19" t="str">
        <f t="shared" si="0"/>
        <v/>
      </c>
      <c r="P10" s="19">
        <f t="shared" si="0"/>
        <v>2</v>
      </c>
    </row>
    <row r="11" spans="1:16" ht="29">
      <c r="A11" s="10" t="s">
        <v>28</v>
      </c>
      <c r="B11" s="10" t="s">
        <v>29</v>
      </c>
      <c r="C11" s="10" t="s">
        <v>30</v>
      </c>
      <c r="D11" s="15" t="s">
        <v>18</v>
      </c>
      <c r="E11" s="16"/>
      <c r="F11" s="16" t="s">
        <v>31</v>
      </c>
      <c r="G11" s="16" t="s">
        <v>31</v>
      </c>
      <c r="H11" s="16" t="s">
        <v>31</v>
      </c>
      <c r="I11" s="17"/>
      <c r="J11" s="18"/>
      <c r="K11" s="2"/>
      <c r="M11" s="19">
        <f t="shared" si="1"/>
        <v>3</v>
      </c>
      <c r="N11" s="19">
        <f t="shared" si="2"/>
        <v>3</v>
      </c>
      <c r="O11" s="19">
        <f t="shared" si="0"/>
        <v>3</v>
      </c>
      <c r="P11" s="19" t="str">
        <f t="shared" si="0"/>
        <v/>
      </c>
    </row>
    <row r="12" spans="1:16">
      <c r="M12" s="19" t="str">
        <f t="shared" ref="M12:M75" si="3">IFERROR(LEFT(F12,SEARCH(" ",F12))*1,"")</f>
        <v/>
      </c>
      <c r="N12" s="19" t="str">
        <f t="shared" si="2"/>
        <v/>
      </c>
      <c r="O12" s="19" t="str">
        <f t="shared" ref="O12:P75" si="4">IFERROR(LEFT(H12,SEARCH(" ",H12))*1,"")</f>
        <v/>
      </c>
      <c r="P12" s="19" t="str">
        <f t="shared" si="0"/>
        <v/>
      </c>
    </row>
    <row r="13" spans="1:16">
      <c r="M13" s="19" t="str">
        <f t="shared" si="3"/>
        <v/>
      </c>
      <c r="N13" s="19" t="str">
        <f t="shared" si="2"/>
        <v/>
      </c>
      <c r="O13" s="19" t="str">
        <f t="shared" si="4"/>
        <v/>
      </c>
      <c r="P13" s="19" t="str">
        <f t="shared" si="0"/>
        <v/>
      </c>
    </row>
    <row r="14" spans="1:16">
      <c r="M14" s="19" t="str">
        <f t="shared" si="3"/>
        <v/>
      </c>
      <c r="N14" s="19" t="str">
        <f t="shared" si="2"/>
        <v/>
      </c>
      <c r="O14" s="19" t="str">
        <f t="shared" si="4"/>
        <v/>
      </c>
      <c r="P14" s="19" t="str">
        <f t="shared" si="0"/>
        <v/>
      </c>
    </row>
    <row r="15" spans="1:16">
      <c r="M15" s="19" t="str">
        <f t="shared" si="3"/>
        <v/>
      </c>
      <c r="N15" s="19" t="str">
        <f t="shared" si="2"/>
        <v/>
      </c>
      <c r="O15" s="19" t="str">
        <f t="shared" si="4"/>
        <v/>
      </c>
      <c r="P15" s="19" t="str">
        <f t="shared" si="0"/>
        <v/>
      </c>
    </row>
    <row r="16" spans="1:16">
      <c r="M16" s="19" t="str">
        <f t="shared" si="3"/>
        <v/>
      </c>
      <c r="N16" s="19" t="str">
        <f t="shared" si="2"/>
        <v/>
      </c>
      <c r="O16" s="19" t="str">
        <f t="shared" si="4"/>
        <v/>
      </c>
      <c r="P16" s="19" t="str">
        <f t="shared" si="0"/>
        <v/>
      </c>
    </row>
    <row r="17" spans="13:16">
      <c r="M17" s="19" t="str">
        <f t="shared" si="3"/>
        <v/>
      </c>
      <c r="N17" s="19" t="str">
        <f t="shared" si="2"/>
        <v/>
      </c>
      <c r="O17" s="19" t="str">
        <f t="shared" si="4"/>
        <v/>
      </c>
      <c r="P17" s="19" t="str">
        <f t="shared" si="0"/>
        <v/>
      </c>
    </row>
    <row r="18" spans="13:16">
      <c r="M18" s="19" t="str">
        <f t="shared" si="3"/>
        <v/>
      </c>
      <c r="N18" s="19" t="str">
        <f t="shared" si="2"/>
        <v/>
      </c>
      <c r="O18" s="19" t="str">
        <f t="shared" si="4"/>
        <v/>
      </c>
      <c r="P18" s="19" t="str">
        <f t="shared" si="0"/>
        <v/>
      </c>
    </row>
    <row r="19" spans="13:16">
      <c r="M19" s="19" t="str">
        <f t="shared" si="3"/>
        <v/>
      </c>
      <c r="N19" s="19" t="str">
        <f t="shared" si="2"/>
        <v/>
      </c>
      <c r="O19" s="19" t="str">
        <f t="shared" si="4"/>
        <v/>
      </c>
      <c r="P19" s="19" t="str">
        <f t="shared" si="0"/>
        <v/>
      </c>
    </row>
    <row r="20" spans="13:16">
      <c r="M20" s="19" t="str">
        <f t="shared" si="3"/>
        <v/>
      </c>
      <c r="N20" s="19" t="str">
        <f t="shared" si="2"/>
        <v/>
      </c>
      <c r="O20" s="19" t="str">
        <f t="shared" si="4"/>
        <v/>
      </c>
      <c r="P20" s="19" t="str">
        <f t="shared" si="0"/>
        <v/>
      </c>
    </row>
    <row r="21" spans="13:16">
      <c r="M21" s="19" t="str">
        <f t="shared" si="3"/>
        <v/>
      </c>
      <c r="N21" s="19" t="str">
        <f t="shared" si="2"/>
        <v/>
      </c>
      <c r="O21" s="19" t="str">
        <f t="shared" si="4"/>
        <v/>
      </c>
      <c r="P21" s="19" t="str">
        <f t="shared" si="0"/>
        <v/>
      </c>
    </row>
    <row r="22" spans="13:16">
      <c r="M22" s="19" t="str">
        <f t="shared" si="3"/>
        <v/>
      </c>
      <c r="N22" s="19" t="str">
        <f t="shared" si="2"/>
        <v/>
      </c>
      <c r="O22" s="19" t="str">
        <f t="shared" si="4"/>
        <v/>
      </c>
      <c r="P22" s="19" t="str">
        <f t="shared" si="4"/>
        <v/>
      </c>
    </row>
    <row r="23" spans="13:16">
      <c r="M23" s="19" t="str">
        <f t="shared" si="3"/>
        <v/>
      </c>
      <c r="N23" s="19" t="str">
        <f t="shared" si="2"/>
        <v/>
      </c>
      <c r="O23" s="19" t="str">
        <f t="shared" si="4"/>
        <v/>
      </c>
      <c r="P23" s="19" t="str">
        <f t="shared" si="4"/>
        <v/>
      </c>
    </row>
    <row r="24" spans="13:16">
      <c r="M24" s="19" t="str">
        <f t="shared" si="3"/>
        <v/>
      </c>
      <c r="N24" s="19" t="str">
        <f t="shared" si="2"/>
        <v/>
      </c>
      <c r="O24" s="19" t="str">
        <f t="shared" si="4"/>
        <v/>
      </c>
      <c r="P24" s="19" t="str">
        <f t="shared" si="4"/>
        <v/>
      </c>
    </row>
    <row r="25" spans="13:16">
      <c r="M25" s="19" t="str">
        <f t="shared" si="3"/>
        <v/>
      </c>
      <c r="N25" s="19" t="str">
        <f t="shared" si="2"/>
        <v/>
      </c>
      <c r="O25" s="19" t="str">
        <f t="shared" si="4"/>
        <v/>
      </c>
      <c r="P25" s="19" t="str">
        <f t="shared" si="4"/>
        <v/>
      </c>
    </row>
    <row r="26" spans="13:16">
      <c r="M26" s="19" t="str">
        <f t="shared" si="3"/>
        <v/>
      </c>
      <c r="N26" s="19" t="str">
        <f t="shared" si="2"/>
        <v/>
      </c>
      <c r="O26" s="19" t="str">
        <f t="shared" si="4"/>
        <v/>
      </c>
      <c r="P26" s="19" t="str">
        <f t="shared" si="4"/>
        <v/>
      </c>
    </row>
    <row r="27" spans="13:16">
      <c r="M27" s="19" t="str">
        <f t="shared" si="3"/>
        <v/>
      </c>
      <c r="N27" s="19" t="str">
        <f t="shared" si="2"/>
        <v/>
      </c>
      <c r="O27" s="19" t="str">
        <f t="shared" si="4"/>
        <v/>
      </c>
      <c r="P27" s="19" t="str">
        <f t="shared" si="4"/>
        <v/>
      </c>
    </row>
    <row r="28" spans="13:16">
      <c r="M28" s="19" t="str">
        <f t="shared" si="3"/>
        <v/>
      </c>
      <c r="N28" s="19" t="str">
        <f t="shared" si="2"/>
        <v/>
      </c>
      <c r="O28" s="19" t="str">
        <f t="shared" si="4"/>
        <v/>
      </c>
      <c r="P28" s="19" t="str">
        <f t="shared" si="4"/>
        <v/>
      </c>
    </row>
    <row r="29" spans="13:16">
      <c r="M29" s="19" t="str">
        <f t="shared" si="3"/>
        <v/>
      </c>
      <c r="N29" s="19" t="str">
        <f t="shared" si="2"/>
        <v/>
      </c>
      <c r="O29" s="19" t="str">
        <f t="shared" si="4"/>
        <v/>
      </c>
      <c r="P29" s="19" t="str">
        <f t="shared" si="4"/>
        <v/>
      </c>
    </row>
    <row r="30" spans="13:16">
      <c r="M30" s="19" t="str">
        <f t="shared" si="3"/>
        <v/>
      </c>
      <c r="N30" s="19" t="str">
        <f t="shared" si="2"/>
        <v/>
      </c>
      <c r="O30" s="19" t="str">
        <f t="shared" si="4"/>
        <v/>
      </c>
      <c r="P30" s="19" t="str">
        <f t="shared" si="4"/>
        <v/>
      </c>
    </row>
    <row r="31" spans="13:16">
      <c r="M31" s="19" t="str">
        <f t="shared" si="3"/>
        <v/>
      </c>
      <c r="N31" s="19" t="str">
        <f t="shared" si="2"/>
        <v/>
      </c>
      <c r="O31" s="19" t="str">
        <f t="shared" si="4"/>
        <v/>
      </c>
      <c r="P31" s="19" t="str">
        <f t="shared" si="4"/>
        <v/>
      </c>
    </row>
    <row r="32" spans="13:16">
      <c r="M32" s="19" t="str">
        <f t="shared" si="3"/>
        <v/>
      </c>
      <c r="N32" s="19" t="str">
        <f t="shared" si="2"/>
        <v/>
      </c>
      <c r="O32" s="19" t="str">
        <f t="shared" si="4"/>
        <v/>
      </c>
      <c r="P32" s="19" t="str">
        <f t="shared" si="4"/>
        <v/>
      </c>
    </row>
    <row r="33" spans="13:16">
      <c r="M33" s="19" t="str">
        <f t="shared" si="3"/>
        <v/>
      </c>
      <c r="N33" s="19" t="str">
        <f t="shared" si="2"/>
        <v/>
      </c>
      <c r="O33" s="19" t="str">
        <f t="shared" si="4"/>
        <v/>
      </c>
      <c r="P33" s="19" t="str">
        <f t="shared" si="4"/>
        <v/>
      </c>
    </row>
    <row r="34" spans="13:16">
      <c r="M34" s="19" t="str">
        <f t="shared" si="3"/>
        <v/>
      </c>
      <c r="N34" s="19" t="str">
        <f t="shared" si="2"/>
        <v/>
      </c>
      <c r="O34" s="19" t="str">
        <f t="shared" si="4"/>
        <v/>
      </c>
      <c r="P34" s="19" t="str">
        <f t="shared" si="4"/>
        <v/>
      </c>
    </row>
    <row r="35" spans="13:16">
      <c r="M35" s="19" t="str">
        <f t="shared" si="3"/>
        <v/>
      </c>
      <c r="N35" s="19" t="str">
        <f t="shared" si="2"/>
        <v/>
      </c>
      <c r="O35" s="19" t="str">
        <f t="shared" si="4"/>
        <v/>
      </c>
      <c r="P35" s="19" t="str">
        <f t="shared" si="4"/>
        <v/>
      </c>
    </row>
    <row r="36" spans="13:16">
      <c r="M36" s="19" t="str">
        <f t="shared" si="3"/>
        <v/>
      </c>
      <c r="N36" s="19" t="str">
        <f t="shared" si="2"/>
        <v/>
      </c>
      <c r="O36" s="19" t="str">
        <f t="shared" si="4"/>
        <v/>
      </c>
      <c r="P36" s="19" t="str">
        <f t="shared" si="4"/>
        <v/>
      </c>
    </row>
    <row r="37" spans="13:16">
      <c r="M37" s="19" t="str">
        <f t="shared" si="3"/>
        <v/>
      </c>
      <c r="N37" s="19" t="str">
        <f t="shared" si="2"/>
        <v/>
      </c>
      <c r="O37" s="19" t="str">
        <f t="shared" si="4"/>
        <v/>
      </c>
      <c r="P37" s="19" t="str">
        <f t="shared" si="4"/>
        <v/>
      </c>
    </row>
    <row r="38" spans="13:16">
      <c r="M38" s="19" t="str">
        <f t="shared" si="3"/>
        <v/>
      </c>
      <c r="N38" s="19" t="str">
        <f t="shared" si="2"/>
        <v/>
      </c>
      <c r="O38" s="19" t="str">
        <f t="shared" si="4"/>
        <v/>
      </c>
      <c r="P38" s="19" t="str">
        <f t="shared" si="4"/>
        <v/>
      </c>
    </row>
    <row r="39" spans="13:16">
      <c r="M39" s="19" t="str">
        <f t="shared" si="3"/>
        <v/>
      </c>
      <c r="N39" s="19" t="str">
        <f t="shared" si="2"/>
        <v/>
      </c>
      <c r="O39" s="19" t="str">
        <f t="shared" si="4"/>
        <v/>
      </c>
      <c r="P39" s="19" t="str">
        <f t="shared" si="4"/>
        <v/>
      </c>
    </row>
    <row r="40" spans="13:16">
      <c r="M40" s="19" t="str">
        <f t="shared" si="3"/>
        <v/>
      </c>
      <c r="N40" s="19" t="str">
        <f t="shared" si="2"/>
        <v/>
      </c>
      <c r="O40" s="19" t="str">
        <f t="shared" si="4"/>
        <v/>
      </c>
      <c r="P40" s="19" t="str">
        <f t="shared" si="4"/>
        <v/>
      </c>
    </row>
    <row r="41" spans="13:16">
      <c r="M41" s="19" t="str">
        <f t="shared" si="3"/>
        <v/>
      </c>
      <c r="N41" s="19" t="str">
        <f t="shared" si="2"/>
        <v/>
      </c>
      <c r="O41" s="19" t="str">
        <f t="shared" si="4"/>
        <v/>
      </c>
      <c r="P41" s="19" t="str">
        <f t="shared" si="4"/>
        <v/>
      </c>
    </row>
    <row r="42" spans="13:16">
      <c r="M42" s="19" t="str">
        <f t="shared" si="3"/>
        <v/>
      </c>
      <c r="N42" s="19" t="str">
        <f t="shared" si="2"/>
        <v/>
      </c>
      <c r="O42" s="19" t="str">
        <f t="shared" si="4"/>
        <v/>
      </c>
      <c r="P42" s="19" t="str">
        <f t="shared" si="4"/>
        <v/>
      </c>
    </row>
    <row r="43" spans="13:16">
      <c r="M43" s="19" t="str">
        <f t="shared" si="3"/>
        <v/>
      </c>
      <c r="N43" s="19" t="str">
        <f t="shared" si="2"/>
        <v/>
      </c>
      <c r="O43" s="19" t="str">
        <f t="shared" si="4"/>
        <v/>
      </c>
      <c r="P43" s="19" t="str">
        <f t="shared" si="4"/>
        <v/>
      </c>
    </row>
    <row r="44" spans="13:16">
      <c r="M44" s="19" t="str">
        <f t="shared" si="3"/>
        <v/>
      </c>
      <c r="N44" s="19" t="str">
        <f t="shared" si="2"/>
        <v/>
      </c>
      <c r="O44" s="19" t="str">
        <f t="shared" si="4"/>
        <v/>
      </c>
      <c r="P44" s="19" t="str">
        <f t="shared" si="4"/>
        <v/>
      </c>
    </row>
    <row r="45" spans="13:16">
      <c r="M45" s="19" t="str">
        <f t="shared" si="3"/>
        <v/>
      </c>
      <c r="N45" s="19" t="str">
        <f t="shared" si="2"/>
        <v/>
      </c>
      <c r="O45" s="19" t="str">
        <f t="shared" si="4"/>
        <v/>
      </c>
      <c r="P45" s="19" t="str">
        <f t="shared" si="4"/>
        <v/>
      </c>
    </row>
    <row r="46" spans="13:16">
      <c r="M46" s="19" t="str">
        <f t="shared" si="3"/>
        <v/>
      </c>
      <c r="N46" s="19" t="str">
        <f t="shared" si="2"/>
        <v/>
      </c>
      <c r="O46" s="19" t="str">
        <f t="shared" si="4"/>
        <v/>
      </c>
      <c r="P46" s="19" t="str">
        <f t="shared" si="4"/>
        <v/>
      </c>
    </row>
    <row r="47" spans="13:16">
      <c r="M47" s="19" t="str">
        <f t="shared" si="3"/>
        <v/>
      </c>
      <c r="N47" s="19" t="str">
        <f t="shared" si="2"/>
        <v/>
      </c>
      <c r="O47" s="19" t="str">
        <f t="shared" si="4"/>
        <v/>
      </c>
      <c r="P47" s="19" t="str">
        <f t="shared" si="4"/>
        <v/>
      </c>
    </row>
    <row r="48" spans="13:16">
      <c r="M48" s="19" t="str">
        <f t="shared" si="3"/>
        <v/>
      </c>
      <c r="N48" s="19" t="str">
        <f t="shared" si="2"/>
        <v/>
      </c>
      <c r="O48" s="19" t="str">
        <f t="shared" si="4"/>
        <v/>
      </c>
      <c r="P48" s="19" t="str">
        <f t="shared" si="4"/>
        <v/>
      </c>
    </row>
    <row r="49" spans="13:16">
      <c r="M49" s="19" t="str">
        <f t="shared" si="3"/>
        <v/>
      </c>
      <c r="N49" s="19" t="str">
        <f t="shared" si="2"/>
        <v/>
      </c>
      <c r="O49" s="19" t="str">
        <f t="shared" si="4"/>
        <v/>
      </c>
      <c r="P49" s="19" t="str">
        <f t="shared" si="4"/>
        <v/>
      </c>
    </row>
    <row r="50" spans="13:16">
      <c r="M50" s="19" t="str">
        <f t="shared" si="3"/>
        <v/>
      </c>
      <c r="N50" s="19" t="str">
        <f t="shared" si="2"/>
        <v/>
      </c>
      <c r="O50" s="19" t="str">
        <f t="shared" si="4"/>
        <v/>
      </c>
      <c r="P50" s="19" t="str">
        <f t="shared" si="4"/>
        <v/>
      </c>
    </row>
    <row r="51" spans="13:16">
      <c r="M51" s="19" t="str">
        <f t="shared" si="3"/>
        <v/>
      </c>
      <c r="N51" s="19" t="str">
        <f t="shared" si="2"/>
        <v/>
      </c>
      <c r="O51" s="19" t="str">
        <f t="shared" si="4"/>
        <v/>
      </c>
      <c r="P51" s="19" t="str">
        <f t="shared" si="4"/>
        <v/>
      </c>
    </row>
    <row r="52" spans="13:16">
      <c r="M52" s="19" t="str">
        <f t="shared" si="3"/>
        <v/>
      </c>
      <c r="N52" s="19" t="str">
        <f t="shared" si="2"/>
        <v/>
      </c>
      <c r="O52" s="19" t="str">
        <f t="shared" si="4"/>
        <v/>
      </c>
      <c r="P52" s="19" t="str">
        <f t="shared" si="4"/>
        <v/>
      </c>
    </row>
    <row r="53" spans="13:16">
      <c r="M53" s="19" t="str">
        <f t="shared" si="3"/>
        <v/>
      </c>
      <c r="N53" s="19" t="str">
        <f t="shared" si="2"/>
        <v/>
      </c>
      <c r="O53" s="19" t="str">
        <f t="shared" si="4"/>
        <v/>
      </c>
      <c r="P53" s="19" t="str">
        <f t="shared" si="4"/>
        <v/>
      </c>
    </row>
    <row r="54" spans="13:16">
      <c r="M54" s="19" t="str">
        <f t="shared" si="3"/>
        <v/>
      </c>
      <c r="N54" s="19" t="str">
        <f t="shared" si="2"/>
        <v/>
      </c>
      <c r="O54" s="19" t="str">
        <f t="shared" si="4"/>
        <v/>
      </c>
      <c r="P54" s="19" t="str">
        <f t="shared" si="4"/>
        <v/>
      </c>
    </row>
    <row r="55" spans="13:16">
      <c r="M55" s="19" t="str">
        <f t="shared" si="3"/>
        <v/>
      </c>
      <c r="N55" s="19" t="str">
        <f t="shared" si="2"/>
        <v/>
      </c>
      <c r="O55" s="19" t="str">
        <f t="shared" si="4"/>
        <v/>
      </c>
      <c r="P55" s="19" t="str">
        <f t="shared" si="4"/>
        <v/>
      </c>
    </row>
    <row r="56" spans="13:16">
      <c r="M56" s="19" t="str">
        <f t="shared" si="3"/>
        <v/>
      </c>
      <c r="N56" s="19" t="str">
        <f t="shared" si="2"/>
        <v/>
      </c>
      <c r="O56" s="19" t="str">
        <f t="shared" si="4"/>
        <v/>
      </c>
      <c r="P56" s="19" t="str">
        <f t="shared" si="4"/>
        <v/>
      </c>
    </row>
    <row r="57" spans="13:16">
      <c r="M57" s="19" t="str">
        <f t="shared" si="3"/>
        <v/>
      </c>
      <c r="N57" s="19" t="str">
        <f t="shared" si="2"/>
        <v/>
      </c>
      <c r="O57" s="19" t="str">
        <f t="shared" si="4"/>
        <v/>
      </c>
      <c r="P57" s="19" t="str">
        <f t="shared" si="4"/>
        <v/>
      </c>
    </row>
    <row r="58" spans="13:16">
      <c r="M58" s="19" t="str">
        <f t="shared" si="3"/>
        <v/>
      </c>
      <c r="N58" s="19" t="str">
        <f t="shared" si="2"/>
        <v/>
      </c>
      <c r="O58" s="19" t="str">
        <f t="shared" si="4"/>
        <v/>
      </c>
      <c r="P58" s="19" t="str">
        <f t="shared" si="4"/>
        <v/>
      </c>
    </row>
    <row r="59" spans="13:16">
      <c r="M59" s="19" t="str">
        <f t="shared" si="3"/>
        <v/>
      </c>
      <c r="N59" s="19" t="str">
        <f t="shared" si="2"/>
        <v/>
      </c>
      <c r="O59" s="19" t="str">
        <f t="shared" si="4"/>
        <v/>
      </c>
      <c r="P59" s="19" t="str">
        <f t="shared" si="4"/>
        <v/>
      </c>
    </row>
    <row r="60" spans="13:16">
      <c r="M60" s="19" t="str">
        <f t="shared" si="3"/>
        <v/>
      </c>
      <c r="N60" s="19" t="str">
        <f t="shared" si="2"/>
        <v/>
      </c>
      <c r="O60" s="19" t="str">
        <f t="shared" si="4"/>
        <v/>
      </c>
      <c r="P60" s="19" t="str">
        <f t="shared" si="4"/>
        <v/>
      </c>
    </row>
    <row r="61" spans="13:16">
      <c r="M61" s="19" t="str">
        <f t="shared" si="3"/>
        <v/>
      </c>
      <c r="N61" s="19" t="str">
        <f t="shared" si="2"/>
        <v/>
      </c>
      <c r="O61" s="19" t="str">
        <f t="shared" si="4"/>
        <v/>
      </c>
      <c r="P61" s="19" t="str">
        <f t="shared" si="4"/>
        <v/>
      </c>
    </row>
    <row r="62" spans="13:16">
      <c r="M62" s="19" t="str">
        <f t="shared" si="3"/>
        <v/>
      </c>
      <c r="N62" s="19" t="str">
        <f t="shared" si="2"/>
        <v/>
      </c>
      <c r="O62" s="19" t="str">
        <f t="shared" si="4"/>
        <v/>
      </c>
      <c r="P62" s="19" t="str">
        <f t="shared" si="4"/>
        <v/>
      </c>
    </row>
    <row r="63" spans="13:16">
      <c r="M63" s="19" t="str">
        <f t="shared" si="3"/>
        <v/>
      </c>
      <c r="N63" s="19" t="str">
        <f t="shared" si="2"/>
        <v/>
      </c>
      <c r="O63" s="19" t="str">
        <f t="shared" si="4"/>
        <v/>
      </c>
      <c r="P63" s="19" t="str">
        <f t="shared" si="4"/>
        <v/>
      </c>
    </row>
    <row r="64" spans="13:16">
      <c r="M64" s="19" t="str">
        <f t="shared" si="3"/>
        <v/>
      </c>
      <c r="N64" s="19" t="str">
        <f t="shared" si="2"/>
        <v/>
      </c>
      <c r="O64" s="19" t="str">
        <f t="shared" si="4"/>
        <v/>
      </c>
      <c r="P64" s="19" t="str">
        <f t="shared" si="4"/>
        <v/>
      </c>
    </row>
    <row r="65" spans="13:16">
      <c r="M65" s="19" t="str">
        <f t="shared" si="3"/>
        <v/>
      </c>
      <c r="N65" s="19" t="str">
        <f t="shared" si="2"/>
        <v/>
      </c>
      <c r="O65" s="19" t="str">
        <f t="shared" si="4"/>
        <v/>
      </c>
      <c r="P65" s="19" t="str">
        <f t="shared" si="4"/>
        <v/>
      </c>
    </row>
    <row r="66" spans="13:16">
      <c r="M66" s="19" t="str">
        <f t="shared" si="3"/>
        <v/>
      </c>
      <c r="N66" s="19" t="str">
        <f t="shared" si="2"/>
        <v/>
      </c>
      <c r="O66" s="19" t="str">
        <f t="shared" si="4"/>
        <v/>
      </c>
      <c r="P66" s="19" t="str">
        <f t="shared" si="4"/>
        <v/>
      </c>
    </row>
    <row r="67" spans="13:16">
      <c r="M67" s="19" t="str">
        <f t="shared" si="3"/>
        <v/>
      </c>
      <c r="N67" s="19" t="str">
        <f t="shared" si="2"/>
        <v/>
      </c>
      <c r="O67" s="19" t="str">
        <f t="shared" si="4"/>
        <v/>
      </c>
      <c r="P67" s="19" t="str">
        <f t="shared" si="4"/>
        <v/>
      </c>
    </row>
    <row r="68" spans="13:16">
      <c r="M68" s="19" t="str">
        <f t="shared" si="3"/>
        <v/>
      </c>
      <c r="N68" s="19" t="str">
        <f t="shared" si="2"/>
        <v/>
      </c>
      <c r="O68" s="19" t="str">
        <f t="shared" si="4"/>
        <v/>
      </c>
      <c r="P68" s="19" t="str">
        <f t="shared" si="4"/>
        <v/>
      </c>
    </row>
    <row r="69" spans="13:16">
      <c r="M69" s="19" t="str">
        <f t="shared" si="3"/>
        <v/>
      </c>
      <c r="N69" s="19" t="str">
        <f t="shared" si="2"/>
        <v/>
      </c>
      <c r="O69" s="19" t="str">
        <f t="shared" si="4"/>
        <v/>
      </c>
      <c r="P69" s="19" t="str">
        <f t="shared" si="4"/>
        <v/>
      </c>
    </row>
    <row r="70" spans="13:16">
      <c r="M70" s="19" t="str">
        <f t="shared" si="3"/>
        <v/>
      </c>
      <c r="N70" s="19" t="str">
        <f t="shared" si="2"/>
        <v/>
      </c>
      <c r="O70" s="19" t="str">
        <f t="shared" si="4"/>
        <v/>
      </c>
      <c r="P70" s="19" t="str">
        <f t="shared" si="4"/>
        <v/>
      </c>
    </row>
    <row r="71" spans="13:16">
      <c r="M71" s="19" t="str">
        <f t="shared" si="3"/>
        <v/>
      </c>
      <c r="N71" s="19" t="str">
        <f t="shared" ref="N71:N134" si="5">IFERROR(LEFT(F71,SEARCH(" ",F71))*1,"")</f>
        <v/>
      </c>
      <c r="O71" s="19" t="str">
        <f t="shared" si="4"/>
        <v/>
      </c>
      <c r="P71" s="19" t="str">
        <f t="shared" si="4"/>
        <v/>
      </c>
    </row>
    <row r="72" spans="13:16">
      <c r="M72" s="19" t="str">
        <f t="shared" si="3"/>
        <v/>
      </c>
      <c r="N72" s="19" t="str">
        <f t="shared" si="5"/>
        <v/>
      </c>
      <c r="O72" s="19" t="str">
        <f t="shared" si="4"/>
        <v/>
      </c>
      <c r="P72" s="19" t="str">
        <f t="shared" si="4"/>
        <v/>
      </c>
    </row>
    <row r="73" spans="13:16">
      <c r="M73" s="19" t="str">
        <f t="shared" si="3"/>
        <v/>
      </c>
      <c r="N73" s="19" t="str">
        <f t="shared" si="5"/>
        <v/>
      </c>
      <c r="O73" s="19" t="str">
        <f t="shared" si="4"/>
        <v/>
      </c>
      <c r="P73" s="19" t="str">
        <f t="shared" si="4"/>
        <v/>
      </c>
    </row>
    <row r="74" spans="13:16">
      <c r="M74" s="19" t="str">
        <f t="shared" si="3"/>
        <v/>
      </c>
      <c r="N74" s="19" t="str">
        <f t="shared" si="5"/>
        <v/>
      </c>
      <c r="O74" s="19" t="str">
        <f t="shared" si="4"/>
        <v/>
      </c>
      <c r="P74" s="19" t="str">
        <f t="shared" si="4"/>
        <v/>
      </c>
    </row>
    <row r="75" spans="13:16">
      <c r="M75" s="19" t="str">
        <f t="shared" si="3"/>
        <v/>
      </c>
      <c r="N75" s="19" t="str">
        <f t="shared" si="5"/>
        <v/>
      </c>
      <c r="O75" s="19" t="str">
        <f t="shared" si="4"/>
        <v/>
      </c>
      <c r="P75" s="19" t="str">
        <f t="shared" si="4"/>
        <v/>
      </c>
    </row>
    <row r="76" spans="13:16">
      <c r="M76" s="19" t="str">
        <f t="shared" ref="M76:M139" si="6">IFERROR(LEFT(F76,SEARCH(" ",F76))*1,"")</f>
        <v/>
      </c>
      <c r="N76" s="19" t="str">
        <f t="shared" si="5"/>
        <v/>
      </c>
      <c r="O76" s="19" t="str">
        <f t="shared" ref="O76:P139" si="7">IFERROR(LEFT(H76,SEARCH(" ",H76))*1,"")</f>
        <v/>
      </c>
      <c r="P76" s="19" t="str">
        <f t="shared" si="7"/>
        <v/>
      </c>
    </row>
    <row r="77" spans="13:16">
      <c r="M77" s="19" t="str">
        <f t="shared" si="6"/>
        <v/>
      </c>
      <c r="N77" s="19" t="str">
        <f t="shared" si="5"/>
        <v/>
      </c>
      <c r="O77" s="19" t="str">
        <f t="shared" si="7"/>
        <v/>
      </c>
      <c r="P77" s="19" t="str">
        <f t="shared" si="7"/>
        <v/>
      </c>
    </row>
    <row r="78" spans="13:16">
      <c r="M78" s="19" t="str">
        <f t="shared" si="6"/>
        <v/>
      </c>
      <c r="N78" s="19" t="str">
        <f t="shared" si="5"/>
        <v/>
      </c>
      <c r="O78" s="19" t="str">
        <f t="shared" si="7"/>
        <v/>
      </c>
      <c r="P78" s="19" t="str">
        <f t="shared" si="7"/>
        <v/>
      </c>
    </row>
    <row r="79" spans="13:16">
      <c r="M79" s="19" t="str">
        <f t="shared" si="6"/>
        <v/>
      </c>
      <c r="N79" s="19" t="str">
        <f t="shared" si="5"/>
        <v/>
      </c>
      <c r="O79" s="19" t="str">
        <f t="shared" si="7"/>
        <v/>
      </c>
      <c r="P79" s="19" t="str">
        <f t="shared" si="7"/>
        <v/>
      </c>
    </row>
    <row r="80" spans="13:16">
      <c r="M80" s="19" t="str">
        <f t="shared" si="6"/>
        <v/>
      </c>
      <c r="N80" s="19" t="str">
        <f t="shared" si="5"/>
        <v/>
      </c>
      <c r="O80" s="19" t="str">
        <f t="shared" si="7"/>
        <v/>
      </c>
      <c r="P80" s="19" t="str">
        <f t="shared" si="7"/>
        <v/>
      </c>
    </row>
    <row r="81" spans="13:16">
      <c r="M81" s="19" t="str">
        <f t="shared" si="6"/>
        <v/>
      </c>
      <c r="N81" s="19" t="str">
        <f t="shared" si="5"/>
        <v/>
      </c>
      <c r="O81" s="19" t="str">
        <f t="shared" si="7"/>
        <v/>
      </c>
      <c r="P81" s="19" t="str">
        <f t="shared" si="7"/>
        <v/>
      </c>
    </row>
    <row r="82" spans="13:16">
      <c r="M82" s="19" t="str">
        <f t="shared" si="6"/>
        <v/>
      </c>
      <c r="N82" s="19" t="str">
        <f t="shared" si="5"/>
        <v/>
      </c>
      <c r="O82" s="19" t="str">
        <f t="shared" si="7"/>
        <v/>
      </c>
      <c r="P82" s="19" t="str">
        <f t="shared" si="7"/>
        <v/>
      </c>
    </row>
    <row r="83" spans="13:16">
      <c r="M83" s="19" t="str">
        <f t="shared" si="6"/>
        <v/>
      </c>
      <c r="N83" s="19" t="str">
        <f t="shared" si="5"/>
        <v/>
      </c>
      <c r="O83" s="19" t="str">
        <f t="shared" si="7"/>
        <v/>
      </c>
      <c r="P83" s="19" t="str">
        <f t="shared" si="7"/>
        <v/>
      </c>
    </row>
    <row r="84" spans="13:16">
      <c r="M84" s="19" t="str">
        <f t="shared" si="6"/>
        <v/>
      </c>
      <c r="N84" s="19" t="str">
        <f t="shared" si="5"/>
        <v/>
      </c>
      <c r="O84" s="19" t="str">
        <f t="shared" si="7"/>
        <v/>
      </c>
      <c r="P84" s="19" t="str">
        <f t="shared" si="7"/>
        <v/>
      </c>
    </row>
    <row r="85" spans="13:16">
      <c r="M85" s="19" t="str">
        <f t="shared" si="6"/>
        <v/>
      </c>
      <c r="N85" s="19" t="str">
        <f t="shared" si="5"/>
        <v/>
      </c>
      <c r="O85" s="19" t="str">
        <f t="shared" si="7"/>
        <v/>
      </c>
      <c r="P85" s="19" t="str">
        <f t="shared" si="7"/>
        <v/>
      </c>
    </row>
    <row r="86" spans="13:16">
      <c r="M86" s="19" t="str">
        <f t="shared" si="6"/>
        <v/>
      </c>
      <c r="N86" s="19" t="str">
        <f t="shared" si="5"/>
        <v/>
      </c>
      <c r="O86" s="19" t="str">
        <f t="shared" si="7"/>
        <v/>
      </c>
      <c r="P86" s="19" t="str">
        <f t="shared" si="7"/>
        <v/>
      </c>
    </row>
    <row r="87" spans="13:16">
      <c r="M87" s="19" t="str">
        <f t="shared" si="6"/>
        <v/>
      </c>
      <c r="N87" s="19" t="str">
        <f t="shared" si="5"/>
        <v/>
      </c>
      <c r="O87" s="19" t="str">
        <f t="shared" si="7"/>
        <v/>
      </c>
      <c r="P87" s="19" t="str">
        <f t="shared" si="7"/>
        <v/>
      </c>
    </row>
    <row r="88" spans="13:16">
      <c r="M88" s="19" t="str">
        <f t="shared" si="6"/>
        <v/>
      </c>
      <c r="N88" s="19" t="str">
        <f t="shared" si="5"/>
        <v/>
      </c>
      <c r="O88" s="19" t="str">
        <f t="shared" si="7"/>
        <v/>
      </c>
      <c r="P88" s="19" t="str">
        <f t="shared" si="7"/>
        <v/>
      </c>
    </row>
    <row r="89" spans="13:16">
      <c r="M89" s="19" t="str">
        <f t="shared" si="6"/>
        <v/>
      </c>
      <c r="N89" s="19" t="str">
        <f t="shared" si="5"/>
        <v/>
      </c>
      <c r="O89" s="19" t="str">
        <f t="shared" si="7"/>
        <v/>
      </c>
      <c r="P89" s="19" t="str">
        <f t="shared" si="7"/>
        <v/>
      </c>
    </row>
    <row r="90" spans="13:16">
      <c r="M90" s="19" t="str">
        <f t="shared" si="6"/>
        <v/>
      </c>
      <c r="N90" s="19" t="str">
        <f t="shared" si="5"/>
        <v/>
      </c>
      <c r="O90" s="19" t="str">
        <f t="shared" si="7"/>
        <v/>
      </c>
      <c r="P90" s="19" t="str">
        <f t="shared" si="7"/>
        <v/>
      </c>
    </row>
    <row r="91" spans="13:16">
      <c r="M91" s="19" t="str">
        <f t="shared" si="6"/>
        <v/>
      </c>
      <c r="N91" s="19" t="str">
        <f t="shared" si="5"/>
        <v/>
      </c>
      <c r="O91" s="19" t="str">
        <f t="shared" si="7"/>
        <v/>
      </c>
      <c r="P91" s="19" t="str">
        <f t="shared" si="7"/>
        <v/>
      </c>
    </row>
    <row r="92" spans="13:16">
      <c r="M92" s="19" t="str">
        <f t="shared" si="6"/>
        <v/>
      </c>
      <c r="N92" s="19" t="str">
        <f t="shared" si="5"/>
        <v/>
      </c>
      <c r="O92" s="19" t="str">
        <f t="shared" si="7"/>
        <v/>
      </c>
      <c r="P92" s="19" t="str">
        <f t="shared" si="7"/>
        <v/>
      </c>
    </row>
    <row r="93" spans="13:16">
      <c r="M93" s="19" t="str">
        <f t="shared" si="6"/>
        <v/>
      </c>
      <c r="N93" s="19" t="str">
        <f t="shared" si="5"/>
        <v/>
      </c>
      <c r="O93" s="19" t="str">
        <f t="shared" si="7"/>
        <v/>
      </c>
      <c r="P93" s="19" t="str">
        <f t="shared" si="7"/>
        <v/>
      </c>
    </row>
    <row r="94" spans="13:16">
      <c r="M94" s="19" t="str">
        <f t="shared" si="6"/>
        <v/>
      </c>
      <c r="N94" s="19" t="str">
        <f t="shared" si="5"/>
        <v/>
      </c>
      <c r="O94" s="19" t="str">
        <f t="shared" si="7"/>
        <v/>
      </c>
      <c r="P94" s="19" t="str">
        <f t="shared" si="7"/>
        <v/>
      </c>
    </row>
    <row r="95" spans="13:16">
      <c r="M95" s="19" t="str">
        <f t="shared" si="6"/>
        <v/>
      </c>
      <c r="N95" s="19" t="str">
        <f t="shared" si="5"/>
        <v/>
      </c>
      <c r="O95" s="19" t="str">
        <f t="shared" si="7"/>
        <v/>
      </c>
      <c r="P95" s="19" t="str">
        <f t="shared" si="7"/>
        <v/>
      </c>
    </row>
    <row r="96" spans="13:16">
      <c r="M96" s="19" t="str">
        <f t="shared" si="6"/>
        <v/>
      </c>
      <c r="N96" s="19" t="str">
        <f t="shared" si="5"/>
        <v/>
      </c>
      <c r="O96" s="19" t="str">
        <f t="shared" si="7"/>
        <v/>
      </c>
      <c r="P96" s="19" t="str">
        <f t="shared" si="7"/>
        <v/>
      </c>
    </row>
    <row r="97" spans="13:16">
      <c r="M97" s="19" t="str">
        <f t="shared" si="6"/>
        <v/>
      </c>
      <c r="N97" s="19" t="str">
        <f t="shared" si="5"/>
        <v/>
      </c>
      <c r="O97" s="19" t="str">
        <f t="shared" si="7"/>
        <v/>
      </c>
      <c r="P97" s="19" t="str">
        <f t="shared" si="7"/>
        <v/>
      </c>
    </row>
    <row r="98" spans="13:16">
      <c r="M98" s="19" t="str">
        <f t="shared" si="6"/>
        <v/>
      </c>
      <c r="N98" s="19" t="str">
        <f t="shared" si="5"/>
        <v/>
      </c>
      <c r="O98" s="19" t="str">
        <f t="shared" si="7"/>
        <v/>
      </c>
      <c r="P98" s="19" t="str">
        <f t="shared" si="7"/>
        <v/>
      </c>
    </row>
    <row r="99" spans="13:16">
      <c r="M99" s="19" t="str">
        <f t="shared" si="6"/>
        <v/>
      </c>
      <c r="N99" s="19" t="str">
        <f t="shared" si="5"/>
        <v/>
      </c>
      <c r="O99" s="19" t="str">
        <f t="shared" si="7"/>
        <v/>
      </c>
      <c r="P99" s="19" t="str">
        <f t="shared" si="7"/>
        <v/>
      </c>
    </row>
    <row r="100" spans="13:16">
      <c r="M100" s="19" t="str">
        <f t="shared" si="6"/>
        <v/>
      </c>
      <c r="N100" s="19" t="str">
        <f t="shared" si="5"/>
        <v/>
      </c>
      <c r="O100" s="19" t="str">
        <f t="shared" si="7"/>
        <v/>
      </c>
      <c r="P100" s="19" t="str">
        <f t="shared" si="7"/>
        <v/>
      </c>
    </row>
    <row r="101" spans="13:16">
      <c r="M101" s="19" t="str">
        <f t="shared" si="6"/>
        <v/>
      </c>
      <c r="N101" s="19" t="str">
        <f t="shared" si="5"/>
        <v/>
      </c>
      <c r="O101" s="19" t="str">
        <f t="shared" si="7"/>
        <v/>
      </c>
      <c r="P101" s="19" t="str">
        <f t="shared" si="7"/>
        <v/>
      </c>
    </row>
    <row r="102" spans="13:16">
      <c r="M102" s="19" t="str">
        <f t="shared" si="6"/>
        <v/>
      </c>
      <c r="N102" s="19" t="str">
        <f t="shared" si="5"/>
        <v/>
      </c>
      <c r="O102" s="19" t="str">
        <f t="shared" si="7"/>
        <v/>
      </c>
      <c r="P102" s="19" t="str">
        <f t="shared" si="7"/>
        <v/>
      </c>
    </row>
    <row r="103" spans="13:16">
      <c r="M103" s="19" t="str">
        <f t="shared" si="6"/>
        <v/>
      </c>
      <c r="N103" s="19" t="str">
        <f t="shared" si="5"/>
        <v/>
      </c>
      <c r="O103" s="19" t="str">
        <f t="shared" si="7"/>
        <v/>
      </c>
      <c r="P103" s="19" t="str">
        <f t="shared" si="7"/>
        <v/>
      </c>
    </row>
    <row r="104" spans="13:16">
      <c r="M104" s="19" t="str">
        <f t="shared" si="6"/>
        <v/>
      </c>
      <c r="N104" s="19" t="str">
        <f t="shared" si="5"/>
        <v/>
      </c>
      <c r="O104" s="19" t="str">
        <f t="shared" si="7"/>
        <v/>
      </c>
      <c r="P104" s="19" t="str">
        <f t="shared" si="7"/>
        <v/>
      </c>
    </row>
    <row r="105" spans="13:16">
      <c r="M105" s="19" t="str">
        <f t="shared" si="6"/>
        <v/>
      </c>
      <c r="N105" s="19" t="str">
        <f t="shared" si="5"/>
        <v/>
      </c>
      <c r="O105" s="19" t="str">
        <f t="shared" si="7"/>
        <v/>
      </c>
      <c r="P105" s="19" t="str">
        <f t="shared" si="7"/>
        <v/>
      </c>
    </row>
    <row r="106" spans="13:16">
      <c r="M106" s="19" t="str">
        <f t="shared" si="6"/>
        <v/>
      </c>
      <c r="N106" s="19" t="str">
        <f t="shared" si="5"/>
        <v/>
      </c>
      <c r="O106" s="19" t="str">
        <f t="shared" si="7"/>
        <v/>
      </c>
      <c r="P106" s="19" t="str">
        <f t="shared" si="7"/>
        <v/>
      </c>
    </row>
    <row r="107" spans="13:16">
      <c r="M107" s="19" t="str">
        <f t="shared" si="6"/>
        <v/>
      </c>
      <c r="N107" s="19" t="str">
        <f t="shared" si="5"/>
        <v/>
      </c>
      <c r="O107" s="19" t="str">
        <f t="shared" si="7"/>
        <v/>
      </c>
      <c r="P107" s="19" t="str">
        <f t="shared" si="7"/>
        <v/>
      </c>
    </row>
    <row r="108" spans="13:16">
      <c r="M108" s="19" t="str">
        <f t="shared" si="6"/>
        <v/>
      </c>
      <c r="N108" s="19" t="str">
        <f t="shared" si="5"/>
        <v/>
      </c>
      <c r="O108" s="19" t="str">
        <f t="shared" si="7"/>
        <v/>
      </c>
      <c r="P108" s="19" t="str">
        <f t="shared" si="7"/>
        <v/>
      </c>
    </row>
    <row r="109" spans="13:16">
      <c r="M109" s="19" t="str">
        <f t="shared" si="6"/>
        <v/>
      </c>
      <c r="N109" s="19" t="str">
        <f t="shared" si="5"/>
        <v/>
      </c>
      <c r="O109" s="19" t="str">
        <f t="shared" si="7"/>
        <v/>
      </c>
      <c r="P109" s="19" t="str">
        <f t="shared" si="7"/>
        <v/>
      </c>
    </row>
    <row r="110" spans="13:16">
      <c r="M110" s="19" t="str">
        <f t="shared" si="6"/>
        <v/>
      </c>
      <c r="N110" s="19" t="str">
        <f t="shared" si="5"/>
        <v/>
      </c>
      <c r="O110" s="19" t="str">
        <f t="shared" si="7"/>
        <v/>
      </c>
      <c r="P110" s="19" t="str">
        <f t="shared" si="7"/>
        <v/>
      </c>
    </row>
    <row r="111" spans="13:16">
      <c r="M111" s="19" t="str">
        <f t="shared" si="6"/>
        <v/>
      </c>
      <c r="N111" s="19" t="str">
        <f t="shared" si="5"/>
        <v/>
      </c>
      <c r="O111" s="19" t="str">
        <f t="shared" si="7"/>
        <v/>
      </c>
      <c r="P111" s="19" t="str">
        <f t="shared" si="7"/>
        <v/>
      </c>
    </row>
    <row r="112" spans="13:16">
      <c r="M112" s="19" t="str">
        <f t="shared" si="6"/>
        <v/>
      </c>
      <c r="N112" s="19" t="str">
        <f t="shared" si="5"/>
        <v/>
      </c>
      <c r="O112" s="19" t="str">
        <f t="shared" si="7"/>
        <v/>
      </c>
      <c r="P112" s="19" t="str">
        <f t="shared" si="7"/>
        <v/>
      </c>
    </row>
    <row r="113" spans="13:16">
      <c r="M113" s="19" t="str">
        <f t="shared" si="6"/>
        <v/>
      </c>
      <c r="N113" s="19" t="str">
        <f t="shared" si="5"/>
        <v/>
      </c>
      <c r="O113" s="19" t="str">
        <f t="shared" si="7"/>
        <v/>
      </c>
      <c r="P113" s="19" t="str">
        <f t="shared" si="7"/>
        <v/>
      </c>
    </row>
    <row r="114" spans="13:16">
      <c r="M114" s="19" t="str">
        <f t="shared" si="6"/>
        <v/>
      </c>
      <c r="N114" s="19" t="str">
        <f t="shared" si="5"/>
        <v/>
      </c>
      <c r="O114" s="19" t="str">
        <f t="shared" si="7"/>
        <v/>
      </c>
      <c r="P114" s="19" t="str">
        <f t="shared" si="7"/>
        <v/>
      </c>
    </row>
    <row r="115" spans="13:16">
      <c r="M115" s="19" t="str">
        <f t="shared" si="6"/>
        <v/>
      </c>
      <c r="N115" s="19" t="str">
        <f t="shared" si="5"/>
        <v/>
      </c>
      <c r="O115" s="19" t="str">
        <f t="shared" si="7"/>
        <v/>
      </c>
      <c r="P115" s="19" t="str">
        <f t="shared" si="7"/>
        <v/>
      </c>
    </row>
    <row r="116" spans="13:16">
      <c r="M116" s="19" t="str">
        <f t="shared" si="6"/>
        <v/>
      </c>
      <c r="N116" s="19" t="str">
        <f t="shared" si="5"/>
        <v/>
      </c>
      <c r="O116" s="19" t="str">
        <f t="shared" si="7"/>
        <v/>
      </c>
      <c r="P116" s="19" t="str">
        <f t="shared" si="7"/>
        <v/>
      </c>
    </row>
    <row r="117" spans="13:16">
      <c r="M117" s="19" t="str">
        <f t="shared" si="6"/>
        <v/>
      </c>
      <c r="N117" s="19" t="str">
        <f t="shared" si="5"/>
        <v/>
      </c>
      <c r="O117" s="19" t="str">
        <f t="shared" si="7"/>
        <v/>
      </c>
      <c r="P117" s="19" t="str">
        <f t="shared" si="7"/>
        <v/>
      </c>
    </row>
    <row r="118" spans="13:16">
      <c r="M118" s="19" t="str">
        <f t="shared" si="6"/>
        <v/>
      </c>
      <c r="N118" s="19" t="str">
        <f t="shared" si="5"/>
        <v/>
      </c>
      <c r="O118" s="19" t="str">
        <f t="shared" si="7"/>
        <v/>
      </c>
      <c r="P118" s="19" t="str">
        <f t="shared" si="7"/>
        <v/>
      </c>
    </row>
    <row r="119" spans="13:16">
      <c r="M119" s="19" t="str">
        <f t="shared" si="6"/>
        <v/>
      </c>
      <c r="N119" s="19" t="str">
        <f t="shared" si="5"/>
        <v/>
      </c>
      <c r="O119" s="19" t="str">
        <f t="shared" si="7"/>
        <v/>
      </c>
      <c r="P119" s="19" t="str">
        <f t="shared" si="7"/>
        <v/>
      </c>
    </row>
    <row r="120" spans="13:16">
      <c r="M120" s="19" t="str">
        <f t="shared" si="6"/>
        <v/>
      </c>
      <c r="N120" s="19" t="str">
        <f t="shared" si="5"/>
        <v/>
      </c>
      <c r="O120" s="19" t="str">
        <f t="shared" si="7"/>
        <v/>
      </c>
      <c r="P120" s="19" t="str">
        <f t="shared" si="7"/>
        <v/>
      </c>
    </row>
    <row r="121" spans="13:16">
      <c r="M121" s="19" t="str">
        <f t="shared" si="6"/>
        <v/>
      </c>
      <c r="N121" s="19" t="str">
        <f t="shared" si="5"/>
        <v/>
      </c>
      <c r="O121" s="19" t="str">
        <f t="shared" si="7"/>
        <v/>
      </c>
      <c r="P121" s="19" t="str">
        <f t="shared" si="7"/>
        <v/>
      </c>
    </row>
    <row r="122" spans="13:16">
      <c r="M122" s="19" t="str">
        <f t="shared" si="6"/>
        <v/>
      </c>
      <c r="N122" s="19" t="str">
        <f t="shared" si="5"/>
        <v/>
      </c>
      <c r="O122" s="19" t="str">
        <f t="shared" si="7"/>
        <v/>
      </c>
      <c r="P122" s="19" t="str">
        <f t="shared" si="7"/>
        <v/>
      </c>
    </row>
    <row r="123" spans="13:16">
      <c r="M123" s="19" t="str">
        <f t="shared" si="6"/>
        <v/>
      </c>
      <c r="N123" s="19" t="str">
        <f t="shared" si="5"/>
        <v/>
      </c>
      <c r="O123" s="19" t="str">
        <f t="shared" si="7"/>
        <v/>
      </c>
      <c r="P123" s="19" t="str">
        <f t="shared" si="7"/>
        <v/>
      </c>
    </row>
    <row r="124" spans="13:16">
      <c r="M124" s="19" t="str">
        <f t="shared" si="6"/>
        <v/>
      </c>
      <c r="N124" s="19" t="str">
        <f t="shared" si="5"/>
        <v/>
      </c>
      <c r="O124" s="19" t="str">
        <f t="shared" si="7"/>
        <v/>
      </c>
      <c r="P124" s="19" t="str">
        <f t="shared" si="7"/>
        <v/>
      </c>
    </row>
    <row r="125" spans="13:16">
      <c r="M125" s="19" t="str">
        <f t="shared" si="6"/>
        <v/>
      </c>
      <c r="N125" s="19" t="str">
        <f t="shared" si="5"/>
        <v/>
      </c>
      <c r="O125" s="19" t="str">
        <f t="shared" si="7"/>
        <v/>
      </c>
      <c r="P125" s="19" t="str">
        <f t="shared" si="7"/>
        <v/>
      </c>
    </row>
    <row r="126" spans="13:16">
      <c r="M126" s="19" t="str">
        <f t="shared" si="6"/>
        <v/>
      </c>
      <c r="N126" s="19" t="str">
        <f t="shared" si="5"/>
        <v/>
      </c>
      <c r="O126" s="19" t="str">
        <f t="shared" si="7"/>
        <v/>
      </c>
      <c r="P126" s="19" t="str">
        <f t="shared" si="7"/>
        <v/>
      </c>
    </row>
    <row r="127" spans="13:16">
      <c r="M127" s="19" t="str">
        <f t="shared" si="6"/>
        <v/>
      </c>
      <c r="N127" s="19" t="str">
        <f t="shared" si="5"/>
        <v/>
      </c>
      <c r="O127" s="19" t="str">
        <f t="shared" si="7"/>
        <v/>
      </c>
      <c r="P127" s="19" t="str">
        <f t="shared" si="7"/>
        <v/>
      </c>
    </row>
    <row r="128" spans="13:16">
      <c r="M128" s="19" t="str">
        <f t="shared" si="6"/>
        <v/>
      </c>
      <c r="N128" s="19" t="str">
        <f t="shared" si="5"/>
        <v/>
      </c>
      <c r="O128" s="19" t="str">
        <f t="shared" si="7"/>
        <v/>
      </c>
      <c r="P128" s="19" t="str">
        <f t="shared" si="7"/>
        <v/>
      </c>
    </row>
    <row r="129" spans="13:16">
      <c r="M129" s="19" t="str">
        <f t="shared" si="6"/>
        <v/>
      </c>
      <c r="N129" s="19" t="str">
        <f t="shared" si="5"/>
        <v/>
      </c>
      <c r="O129" s="19" t="str">
        <f t="shared" si="7"/>
        <v/>
      </c>
      <c r="P129" s="19" t="str">
        <f t="shared" si="7"/>
        <v/>
      </c>
    </row>
    <row r="130" spans="13:16">
      <c r="M130" s="19" t="str">
        <f t="shared" si="6"/>
        <v/>
      </c>
      <c r="N130" s="19" t="str">
        <f t="shared" si="5"/>
        <v/>
      </c>
      <c r="O130" s="19" t="str">
        <f t="shared" si="7"/>
        <v/>
      </c>
      <c r="P130" s="19" t="str">
        <f t="shared" si="7"/>
        <v/>
      </c>
    </row>
    <row r="131" spans="13:16">
      <c r="M131" s="19" t="str">
        <f t="shared" si="6"/>
        <v/>
      </c>
      <c r="N131" s="19" t="str">
        <f t="shared" si="5"/>
        <v/>
      </c>
      <c r="O131" s="19" t="str">
        <f t="shared" si="7"/>
        <v/>
      </c>
      <c r="P131" s="19" t="str">
        <f t="shared" si="7"/>
        <v/>
      </c>
    </row>
    <row r="132" spans="13:16">
      <c r="M132" s="19" t="str">
        <f t="shared" si="6"/>
        <v/>
      </c>
      <c r="N132" s="19" t="str">
        <f t="shared" si="5"/>
        <v/>
      </c>
      <c r="O132" s="19" t="str">
        <f t="shared" si="7"/>
        <v/>
      </c>
      <c r="P132" s="19" t="str">
        <f t="shared" si="7"/>
        <v/>
      </c>
    </row>
    <row r="133" spans="13:16">
      <c r="M133" s="19" t="str">
        <f t="shared" si="6"/>
        <v/>
      </c>
      <c r="N133" s="19" t="str">
        <f t="shared" si="5"/>
        <v/>
      </c>
      <c r="O133" s="19" t="str">
        <f t="shared" si="7"/>
        <v/>
      </c>
      <c r="P133" s="19" t="str">
        <f t="shared" si="7"/>
        <v/>
      </c>
    </row>
    <row r="134" spans="13:16">
      <c r="M134" s="19" t="str">
        <f t="shared" si="6"/>
        <v/>
      </c>
      <c r="N134" s="19" t="str">
        <f t="shared" si="5"/>
        <v/>
      </c>
      <c r="O134" s="19" t="str">
        <f t="shared" si="7"/>
        <v/>
      </c>
      <c r="P134" s="19" t="str">
        <f t="shared" si="7"/>
        <v/>
      </c>
    </row>
    <row r="135" spans="13:16">
      <c r="M135" s="19" t="str">
        <f t="shared" si="6"/>
        <v/>
      </c>
      <c r="N135" s="19" t="str">
        <f t="shared" ref="N135:N198" si="8">IFERROR(LEFT(F135,SEARCH(" ",F135))*1,"")</f>
        <v/>
      </c>
      <c r="O135" s="19" t="str">
        <f t="shared" si="7"/>
        <v/>
      </c>
      <c r="P135" s="19" t="str">
        <f t="shared" si="7"/>
        <v/>
      </c>
    </row>
    <row r="136" spans="13:16">
      <c r="M136" s="19" t="str">
        <f t="shared" si="6"/>
        <v/>
      </c>
      <c r="N136" s="19" t="str">
        <f t="shared" si="8"/>
        <v/>
      </c>
      <c r="O136" s="19" t="str">
        <f t="shared" si="7"/>
        <v/>
      </c>
      <c r="P136" s="19" t="str">
        <f t="shared" si="7"/>
        <v/>
      </c>
    </row>
    <row r="137" spans="13:16">
      <c r="M137" s="19" t="str">
        <f t="shared" si="6"/>
        <v/>
      </c>
      <c r="N137" s="19" t="str">
        <f t="shared" si="8"/>
        <v/>
      </c>
      <c r="O137" s="19" t="str">
        <f t="shared" si="7"/>
        <v/>
      </c>
      <c r="P137" s="19" t="str">
        <f t="shared" si="7"/>
        <v/>
      </c>
    </row>
    <row r="138" spans="13:16">
      <c r="M138" s="19" t="str">
        <f t="shared" si="6"/>
        <v/>
      </c>
      <c r="N138" s="19" t="str">
        <f t="shared" si="8"/>
        <v/>
      </c>
      <c r="O138" s="19" t="str">
        <f t="shared" si="7"/>
        <v/>
      </c>
      <c r="P138" s="19" t="str">
        <f t="shared" si="7"/>
        <v/>
      </c>
    </row>
    <row r="139" spans="13:16">
      <c r="M139" s="19" t="str">
        <f t="shared" si="6"/>
        <v/>
      </c>
      <c r="N139" s="19" t="str">
        <f t="shared" si="8"/>
        <v/>
      </c>
      <c r="O139" s="19" t="str">
        <f t="shared" si="7"/>
        <v/>
      </c>
      <c r="P139" s="19" t="str">
        <f t="shared" si="7"/>
        <v/>
      </c>
    </row>
    <row r="140" spans="13:16">
      <c r="M140" s="19" t="str">
        <f t="shared" ref="M140:M203" si="9">IFERROR(LEFT(F140,SEARCH(" ",F140))*1,"")</f>
        <v/>
      </c>
      <c r="N140" s="19" t="str">
        <f t="shared" si="8"/>
        <v/>
      </c>
      <c r="O140" s="19" t="str">
        <f t="shared" ref="O140:P203" si="10">IFERROR(LEFT(H140,SEARCH(" ",H140))*1,"")</f>
        <v/>
      </c>
      <c r="P140" s="19" t="str">
        <f t="shared" si="10"/>
        <v/>
      </c>
    </row>
    <row r="141" spans="13:16">
      <c r="M141" s="19" t="str">
        <f t="shared" si="9"/>
        <v/>
      </c>
      <c r="N141" s="19" t="str">
        <f t="shared" si="8"/>
        <v/>
      </c>
      <c r="O141" s="19" t="str">
        <f t="shared" si="10"/>
        <v/>
      </c>
      <c r="P141" s="19" t="str">
        <f t="shared" si="10"/>
        <v/>
      </c>
    </row>
    <row r="142" spans="13:16">
      <c r="M142" s="19" t="str">
        <f t="shared" si="9"/>
        <v/>
      </c>
      <c r="N142" s="19" t="str">
        <f t="shared" si="8"/>
        <v/>
      </c>
      <c r="O142" s="19" t="str">
        <f t="shared" si="10"/>
        <v/>
      </c>
      <c r="P142" s="19" t="str">
        <f t="shared" si="10"/>
        <v/>
      </c>
    </row>
    <row r="143" spans="13:16">
      <c r="M143" s="19" t="str">
        <f t="shared" si="9"/>
        <v/>
      </c>
      <c r="N143" s="19" t="str">
        <f t="shared" si="8"/>
        <v/>
      </c>
      <c r="O143" s="19" t="str">
        <f t="shared" si="10"/>
        <v/>
      </c>
      <c r="P143" s="19" t="str">
        <f t="shared" si="10"/>
        <v/>
      </c>
    </row>
    <row r="144" spans="13:16">
      <c r="M144" s="19" t="str">
        <f t="shared" si="9"/>
        <v/>
      </c>
      <c r="N144" s="19" t="str">
        <f t="shared" si="8"/>
        <v/>
      </c>
      <c r="O144" s="19" t="str">
        <f t="shared" si="10"/>
        <v/>
      </c>
      <c r="P144" s="19" t="str">
        <f t="shared" si="10"/>
        <v/>
      </c>
    </row>
    <row r="145" spans="13:16">
      <c r="M145" s="19" t="str">
        <f t="shared" si="9"/>
        <v/>
      </c>
      <c r="N145" s="19" t="str">
        <f t="shared" si="8"/>
        <v/>
      </c>
      <c r="O145" s="19" t="str">
        <f t="shared" si="10"/>
        <v/>
      </c>
      <c r="P145" s="19" t="str">
        <f t="shared" si="10"/>
        <v/>
      </c>
    </row>
    <row r="146" spans="13:16">
      <c r="M146" s="19" t="str">
        <f t="shared" si="9"/>
        <v/>
      </c>
      <c r="N146" s="19" t="str">
        <f t="shared" si="8"/>
        <v/>
      </c>
      <c r="O146" s="19" t="str">
        <f t="shared" si="10"/>
        <v/>
      </c>
      <c r="P146" s="19" t="str">
        <f t="shared" si="10"/>
        <v/>
      </c>
    </row>
    <row r="147" spans="13:16">
      <c r="M147" s="19" t="str">
        <f t="shared" si="9"/>
        <v/>
      </c>
      <c r="N147" s="19" t="str">
        <f t="shared" si="8"/>
        <v/>
      </c>
      <c r="O147" s="19" t="str">
        <f t="shared" si="10"/>
        <v/>
      </c>
      <c r="P147" s="19" t="str">
        <f t="shared" si="10"/>
        <v/>
      </c>
    </row>
    <row r="148" spans="13:16">
      <c r="M148" s="19" t="str">
        <f t="shared" si="9"/>
        <v/>
      </c>
      <c r="N148" s="19" t="str">
        <f t="shared" si="8"/>
        <v/>
      </c>
      <c r="O148" s="19" t="str">
        <f t="shared" si="10"/>
        <v/>
      </c>
      <c r="P148" s="19" t="str">
        <f t="shared" si="10"/>
        <v/>
      </c>
    </row>
    <row r="149" spans="13:16">
      <c r="M149" s="19" t="str">
        <f t="shared" si="9"/>
        <v/>
      </c>
      <c r="N149" s="19" t="str">
        <f t="shared" si="8"/>
        <v/>
      </c>
      <c r="O149" s="19" t="str">
        <f t="shared" si="10"/>
        <v/>
      </c>
      <c r="P149" s="19" t="str">
        <f t="shared" si="10"/>
        <v/>
      </c>
    </row>
    <row r="150" spans="13:16">
      <c r="M150" s="19" t="str">
        <f t="shared" si="9"/>
        <v/>
      </c>
      <c r="N150" s="19" t="str">
        <f t="shared" si="8"/>
        <v/>
      </c>
      <c r="O150" s="19" t="str">
        <f t="shared" si="10"/>
        <v/>
      </c>
      <c r="P150" s="19" t="str">
        <f t="shared" si="10"/>
        <v/>
      </c>
    </row>
    <row r="151" spans="13:16">
      <c r="M151" s="19" t="str">
        <f t="shared" si="9"/>
        <v/>
      </c>
      <c r="N151" s="19" t="str">
        <f t="shared" si="8"/>
        <v/>
      </c>
      <c r="O151" s="19" t="str">
        <f t="shared" si="10"/>
        <v/>
      </c>
      <c r="P151" s="19" t="str">
        <f t="shared" si="10"/>
        <v/>
      </c>
    </row>
    <row r="152" spans="13:16">
      <c r="M152" s="19" t="str">
        <f t="shared" si="9"/>
        <v/>
      </c>
      <c r="N152" s="19" t="str">
        <f t="shared" si="8"/>
        <v/>
      </c>
      <c r="O152" s="19" t="str">
        <f t="shared" si="10"/>
        <v/>
      </c>
      <c r="P152" s="19" t="str">
        <f t="shared" si="10"/>
        <v/>
      </c>
    </row>
    <row r="153" spans="13:16">
      <c r="M153" s="19" t="str">
        <f t="shared" si="9"/>
        <v/>
      </c>
      <c r="N153" s="19" t="str">
        <f t="shared" si="8"/>
        <v/>
      </c>
      <c r="O153" s="19" t="str">
        <f t="shared" si="10"/>
        <v/>
      </c>
      <c r="P153" s="19" t="str">
        <f t="shared" si="10"/>
        <v/>
      </c>
    </row>
    <row r="154" spans="13:16">
      <c r="M154" s="19" t="str">
        <f t="shared" si="9"/>
        <v/>
      </c>
      <c r="N154" s="19" t="str">
        <f t="shared" si="8"/>
        <v/>
      </c>
      <c r="O154" s="19" t="str">
        <f t="shared" si="10"/>
        <v/>
      </c>
      <c r="P154" s="19" t="str">
        <f t="shared" si="10"/>
        <v/>
      </c>
    </row>
    <row r="155" spans="13:16">
      <c r="M155" s="19" t="str">
        <f t="shared" si="9"/>
        <v/>
      </c>
      <c r="N155" s="19" t="str">
        <f t="shared" si="8"/>
        <v/>
      </c>
      <c r="O155" s="19" t="str">
        <f t="shared" si="10"/>
        <v/>
      </c>
      <c r="P155" s="19" t="str">
        <f t="shared" si="10"/>
        <v/>
      </c>
    </row>
    <row r="156" spans="13:16">
      <c r="M156" s="19" t="str">
        <f t="shared" si="9"/>
        <v/>
      </c>
      <c r="N156" s="19" t="str">
        <f t="shared" si="8"/>
        <v/>
      </c>
      <c r="O156" s="19" t="str">
        <f t="shared" si="10"/>
        <v/>
      </c>
      <c r="P156" s="19" t="str">
        <f t="shared" si="10"/>
        <v/>
      </c>
    </row>
    <row r="157" spans="13:16">
      <c r="M157" s="19" t="str">
        <f t="shared" si="9"/>
        <v/>
      </c>
      <c r="N157" s="19" t="str">
        <f t="shared" si="8"/>
        <v/>
      </c>
      <c r="O157" s="19" t="str">
        <f t="shared" si="10"/>
        <v/>
      </c>
      <c r="P157" s="19" t="str">
        <f t="shared" si="10"/>
        <v/>
      </c>
    </row>
    <row r="158" spans="13:16">
      <c r="M158" s="19" t="str">
        <f t="shared" si="9"/>
        <v/>
      </c>
      <c r="N158" s="19" t="str">
        <f t="shared" si="8"/>
        <v/>
      </c>
      <c r="O158" s="19" t="str">
        <f t="shared" si="10"/>
        <v/>
      </c>
      <c r="P158" s="19" t="str">
        <f t="shared" si="10"/>
        <v/>
      </c>
    </row>
    <row r="159" spans="13:16">
      <c r="M159" s="19" t="str">
        <f t="shared" si="9"/>
        <v/>
      </c>
      <c r="N159" s="19" t="str">
        <f t="shared" si="8"/>
        <v/>
      </c>
      <c r="O159" s="19" t="str">
        <f t="shared" si="10"/>
        <v/>
      </c>
      <c r="P159" s="19" t="str">
        <f t="shared" si="10"/>
        <v/>
      </c>
    </row>
    <row r="160" spans="13:16">
      <c r="M160" s="19" t="str">
        <f t="shared" si="9"/>
        <v/>
      </c>
      <c r="N160" s="19" t="str">
        <f t="shared" si="8"/>
        <v/>
      </c>
      <c r="O160" s="19" t="str">
        <f t="shared" si="10"/>
        <v/>
      </c>
      <c r="P160" s="19" t="str">
        <f t="shared" si="10"/>
        <v/>
      </c>
    </row>
    <row r="161" spans="13:16">
      <c r="M161" s="19" t="str">
        <f t="shared" si="9"/>
        <v/>
      </c>
      <c r="N161" s="19" t="str">
        <f t="shared" si="8"/>
        <v/>
      </c>
      <c r="O161" s="19" t="str">
        <f t="shared" si="10"/>
        <v/>
      </c>
      <c r="P161" s="19" t="str">
        <f t="shared" si="10"/>
        <v/>
      </c>
    </row>
    <row r="162" spans="13:16">
      <c r="M162" s="19" t="str">
        <f t="shared" si="9"/>
        <v/>
      </c>
      <c r="N162" s="19" t="str">
        <f t="shared" si="8"/>
        <v/>
      </c>
      <c r="O162" s="19" t="str">
        <f t="shared" si="10"/>
        <v/>
      </c>
      <c r="P162" s="19" t="str">
        <f t="shared" si="10"/>
        <v/>
      </c>
    </row>
    <row r="163" spans="13:16">
      <c r="M163" s="19" t="str">
        <f t="shared" si="9"/>
        <v/>
      </c>
      <c r="N163" s="19" t="str">
        <f t="shared" si="8"/>
        <v/>
      </c>
      <c r="O163" s="19" t="str">
        <f t="shared" si="10"/>
        <v/>
      </c>
      <c r="P163" s="19" t="str">
        <f t="shared" si="10"/>
        <v/>
      </c>
    </row>
    <row r="164" spans="13:16">
      <c r="M164" s="19" t="str">
        <f t="shared" si="9"/>
        <v/>
      </c>
      <c r="N164" s="19" t="str">
        <f t="shared" si="8"/>
        <v/>
      </c>
      <c r="O164" s="19" t="str">
        <f t="shared" si="10"/>
        <v/>
      </c>
      <c r="P164" s="19" t="str">
        <f t="shared" si="10"/>
        <v/>
      </c>
    </row>
    <row r="165" spans="13:16">
      <c r="M165" s="19" t="str">
        <f t="shared" si="9"/>
        <v/>
      </c>
      <c r="N165" s="19" t="str">
        <f t="shared" si="8"/>
        <v/>
      </c>
      <c r="O165" s="19" t="str">
        <f t="shared" si="10"/>
        <v/>
      </c>
      <c r="P165" s="19" t="str">
        <f t="shared" si="10"/>
        <v/>
      </c>
    </row>
    <row r="166" spans="13:16">
      <c r="M166" s="19" t="str">
        <f t="shared" si="9"/>
        <v/>
      </c>
      <c r="N166" s="19" t="str">
        <f t="shared" si="8"/>
        <v/>
      </c>
      <c r="O166" s="19" t="str">
        <f t="shared" si="10"/>
        <v/>
      </c>
      <c r="P166" s="19" t="str">
        <f t="shared" si="10"/>
        <v/>
      </c>
    </row>
    <row r="167" spans="13:16">
      <c r="M167" s="19" t="str">
        <f t="shared" si="9"/>
        <v/>
      </c>
      <c r="N167" s="19" t="str">
        <f t="shared" si="8"/>
        <v/>
      </c>
      <c r="O167" s="19" t="str">
        <f t="shared" si="10"/>
        <v/>
      </c>
      <c r="P167" s="19" t="str">
        <f t="shared" si="10"/>
        <v/>
      </c>
    </row>
    <row r="168" spans="13:16">
      <c r="M168" s="19" t="str">
        <f t="shared" si="9"/>
        <v/>
      </c>
      <c r="N168" s="19" t="str">
        <f t="shared" si="8"/>
        <v/>
      </c>
      <c r="O168" s="19" t="str">
        <f t="shared" si="10"/>
        <v/>
      </c>
      <c r="P168" s="19" t="str">
        <f t="shared" si="10"/>
        <v/>
      </c>
    </row>
    <row r="169" spans="13:16">
      <c r="M169" s="19" t="str">
        <f t="shared" si="9"/>
        <v/>
      </c>
      <c r="N169" s="19" t="str">
        <f t="shared" si="8"/>
        <v/>
      </c>
      <c r="O169" s="19" t="str">
        <f t="shared" si="10"/>
        <v/>
      </c>
      <c r="P169" s="19" t="str">
        <f t="shared" si="10"/>
        <v/>
      </c>
    </row>
    <row r="170" spans="13:16">
      <c r="M170" s="19" t="str">
        <f t="shared" si="9"/>
        <v/>
      </c>
      <c r="N170" s="19" t="str">
        <f t="shared" si="8"/>
        <v/>
      </c>
      <c r="O170" s="19" t="str">
        <f t="shared" si="10"/>
        <v/>
      </c>
      <c r="P170" s="19" t="str">
        <f t="shared" si="10"/>
        <v/>
      </c>
    </row>
    <row r="171" spans="13:16">
      <c r="M171" s="19" t="str">
        <f t="shared" si="9"/>
        <v/>
      </c>
      <c r="N171" s="19" t="str">
        <f t="shared" si="8"/>
        <v/>
      </c>
      <c r="O171" s="19" t="str">
        <f t="shared" si="10"/>
        <v/>
      </c>
      <c r="P171" s="19" t="str">
        <f t="shared" si="10"/>
        <v/>
      </c>
    </row>
    <row r="172" spans="13:16">
      <c r="M172" s="19" t="str">
        <f t="shared" si="9"/>
        <v/>
      </c>
      <c r="N172" s="19" t="str">
        <f t="shared" si="8"/>
        <v/>
      </c>
      <c r="O172" s="19" t="str">
        <f t="shared" si="10"/>
        <v/>
      </c>
      <c r="P172" s="19" t="str">
        <f t="shared" si="10"/>
        <v/>
      </c>
    </row>
    <row r="173" spans="13:16">
      <c r="M173" s="19" t="str">
        <f t="shared" si="9"/>
        <v/>
      </c>
      <c r="N173" s="19" t="str">
        <f t="shared" si="8"/>
        <v/>
      </c>
      <c r="O173" s="19" t="str">
        <f t="shared" si="10"/>
        <v/>
      </c>
      <c r="P173" s="19" t="str">
        <f t="shared" si="10"/>
        <v/>
      </c>
    </row>
    <row r="174" spans="13:16">
      <c r="M174" s="19" t="str">
        <f t="shared" si="9"/>
        <v/>
      </c>
      <c r="N174" s="19" t="str">
        <f t="shared" si="8"/>
        <v/>
      </c>
      <c r="O174" s="19" t="str">
        <f t="shared" si="10"/>
        <v/>
      </c>
      <c r="P174" s="19" t="str">
        <f t="shared" si="10"/>
        <v/>
      </c>
    </row>
    <row r="175" spans="13:16">
      <c r="M175" s="19" t="str">
        <f t="shared" si="9"/>
        <v/>
      </c>
      <c r="N175" s="19" t="str">
        <f t="shared" si="8"/>
        <v/>
      </c>
      <c r="O175" s="19" t="str">
        <f t="shared" si="10"/>
        <v/>
      </c>
      <c r="P175" s="19" t="str">
        <f t="shared" si="10"/>
        <v/>
      </c>
    </row>
    <row r="176" spans="13:16">
      <c r="M176" s="19" t="str">
        <f t="shared" si="9"/>
        <v/>
      </c>
      <c r="N176" s="19" t="str">
        <f t="shared" si="8"/>
        <v/>
      </c>
      <c r="O176" s="19" t="str">
        <f t="shared" si="10"/>
        <v/>
      </c>
      <c r="P176" s="19" t="str">
        <f t="shared" si="10"/>
        <v/>
      </c>
    </row>
    <row r="177" spans="13:16">
      <c r="M177" s="19" t="str">
        <f t="shared" si="9"/>
        <v/>
      </c>
      <c r="N177" s="19" t="str">
        <f t="shared" si="8"/>
        <v/>
      </c>
      <c r="O177" s="19" t="str">
        <f t="shared" si="10"/>
        <v/>
      </c>
      <c r="P177" s="19" t="str">
        <f t="shared" si="10"/>
        <v/>
      </c>
    </row>
    <row r="178" spans="13:16">
      <c r="M178" s="19" t="str">
        <f t="shared" si="9"/>
        <v/>
      </c>
      <c r="N178" s="19" t="str">
        <f t="shared" si="8"/>
        <v/>
      </c>
      <c r="O178" s="19" t="str">
        <f t="shared" si="10"/>
        <v/>
      </c>
      <c r="P178" s="19" t="str">
        <f t="shared" si="10"/>
        <v/>
      </c>
    </row>
    <row r="179" spans="13:16">
      <c r="M179" s="19" t="str">
        <f t="shared" si="9"/>
        <v/>
      </c>
      <c r="N179" s="19" t="str">
        <f t="shared" si="8"/>
        <v/>
      </c>
      <c r="O179" s="19" t="str">
        <f t="shared" si="10"/>
        <v/>
      </c>
      <c r="P179" s="19" t="str">
        <f t="shared" si="10"/>
        <v/>
      </c>
    </row>
    <row r="180" spans="13:16">
      <c r="M180" s="19" t="str">
        <f t="shared" si="9"/>
        <v/>
      </c>
      <c r="N180" s="19" t="str">
        <f t="shared" si="8"/>
        <v/>
      </c>
      <c r="O180" s="19" t="str">
        <f t="shared" si="10"/>
        <v/>
      </c>
      <c r="P180" s="19" t="str">
        <f t="shared" si="10"/>
        <v/>
      </c>
    </row>
    <row r="181" spans="13:16">
      <c r="M181" s="19" t="str">
        <f t="shared" si="9"/>
        <v/>
      </c>
      <c r="N181" s="19" t="str">
        <f t="shared" si="8"/>
        <v/>
      </c>
      <c r="O181" s="19" t="str">
        <f t="shared" si="10"/>
        <v/>
      </c>
      <c r="P181" s="19" t="str">
        <f t="shared" si="10"/>
        <v/>
      </c>
    </row>
    <row r="182" spans="13:16">
      <c r="M182" s="19" t="str">
        <f t="shared" si="9"/>
        <v/>
      </c>
      <c r="N182" s="19" t="str">
        <f t="shared" si="8"/>
        <v/>
      </c>
      <c r="O182" s="19" t="str">
        <f t="shared" si="10"/>
        <v/>
      </c>
      <c r="P182" s="19" t="str">
        <f t="shared" si="10"/>
        <v/>
      </c>
    </row>
    <row r="183" spans="13:16">
      <c r="M183" s="19" t="str">
        <f t="shared" si="9"/>
        <v/>
      </c>
      <c r="N183" s="19" t="str">
        <f t="shared" si="8"/>
        <v/>
      </c>
      <c r="O183" s="19" t="str">
        <f t="shared" si="10"/>
        <v/>
      </c>
      <c r="P183" s="19" t="str">
        <f t="shared" si="10"/>
        <v/>
      </c>
    </row>
    <row r="184" spans="13:16">
      <c r="M184" s="19" t="str">
        <f t="shared" si="9"/>
        <v/>
      </c>
      <c r="N184" s="19" t="str">
        <f t="shared" si="8"/>
        <v/>
      </c>
      <c r="O184" s="19" t="str">
        <f t="shared" si="10"/>
        <v/>
      </c>
      <c r="P184" s="19" t="str">
        <f t="shared" si="10"/>
        <v/>
      </c>
    </row>
    <row r="185" spans="13:16">
      <c r="M185" s="19" t="str">
        <f t="shared" si="9"/>
        <v/>
      </c>
      <c r="N185" s="19" t="str">
        <f t="shared" si="8"/>
        <v/>
      </c>
      <c r="O185" s="19" t="str">
        <f t="shared" si="10"/>
        <v/>
      </c>
      <c r="P185" s="19" t="str">
        <f t="shared" si="10"/>
        <v/>
      </c>
    </row>
    <row r="186" spans="13:16">
      <c r="M186" s="19" t="str">
        <f t="shared" si="9"/>
        <v/>
      </c>
      <c r="N186" s="19" t="str">
        <f t="shared" si="8"/>
        <v/>
      </c>
      <c r="O186" s="19" t="str">
        <f t="shared" si="10"/>
        <v/>
      </c>
      <c r="P186" s="19" t="str">
        <f t="shared" si="10"/>
        <v/>
      </c>
    </row>
    <row r="187" spans="13:16">
      <c r="M187" s="19" t="str">
        <f t="shared" si="9"/>
        <v/>
      </c>
      <c r="N187" s="19" t="str">
        <f t="shared" si="8"/>
        <v/>
      </c>
      <c r="O187" s="19" t="str">
        <f t="shared" si="10"/>
        <v/>
      </c>
      <c r="P187" s="19" t="str">
        <f t="shared" si="10"/>
        <v/>
      </c>
    </row>
    <row r="188" spans="13:16">
      <c r="M188" s="19" t="str">
        <f t="shared" si="9"/>
        <v/>
      </c>
      <c r="N188" s="19" t="str">
        <f t="shared" si="8"/>
        <v/>
      </c>
      <c r="O188" s="19" t="str">
        <f t="shared" si="10"/>
        <v/>
      </c>
      <c r="P188" s="19" t="str">
        <f t="shared" si="10"/>
        <v/>
      </c>
    </row>
    <row r="189" spans="13:16">
      <c r="M189" s="19" t="str">
        <f t="shared" si="9"/>
        <v/>
      </c>
      <c r="N189" s="19" t="str">
        <f t="shared" si="8"/>
        <v/>
      </c>
      <c r="O189" s="19" t="str">
        <f t="shared" si="10"/>
        <v/>
      </c>
      <c r="P189" s="19" t="str">
        <f t="shared" si="10"/>
        <v/>
      </c>
    </row>
    <row r="190" spans="13:16">
      <c r="M190" s="19" t="str">
        <f t="shared" si="9"/>
        <v/>
      </c>
      <c r="N190" s="19" t="str">
        <f t="shared" si="8"/>
        <v/>
      </c>
      <c r="O190" s="19" t="str">
        <f t="shared" si="10"/>
        <v/>
      </c>
      <c r="P190" s="19" t="str">
        <f t="shared" si="10"/>
        <v/>
      </c>
    </row>
    <row r="191" spans="13:16">
      <c r="M191" s="19" t="str">
        <f t="shared" si="9"/>
        <v/>
      </c>
      <c r="N191" s="19" t="str">
        <f t="shared" si="8"/>
        <v/>
      </c>
      <c r="O191" s="19" t="str">
        <f t="shared" si="10"/>
        <v/>
      </c>
      <c r="P191" s="19" t="str">
        <f t="shared" si="10"/>
        <v/>
      </c>
    </row>
    <row r="192" spans="13:16">
      <c r="M192" s="19" t="str">
        <f t="shared" si="9"/>
        <v/>
      </c>
      <c r="N192" s="19" t="str">
        <f t="shared" si="8"/>
        <v/>
      </c>
      <c r="O192" s="19" t="str">
        <f t="shared" si="10"/>
        <v/>
      </c>
      <c r="P192" s="19" t="str">
        <f t="shared" si="10"/>
        <v/>
      </c>
    </row>
    <row r="193" spans="13:16">
      <c r="M193" s="19" t="str">
        <f t="shared" si="9"/>
        <v/>
      </c>
      <c r="N193" s="19" t="str">
        <f t="shared" si="8"/>
        <v/>
      </c>
      <c r="O193" s="19" t="str">
        <f t="shared" si="10"/>
        <v/>
      </c>
      <c r="P193" s="19" t="str">
        <f t="shared" si="10"/>
        <v/>
      </c>
    </row>
    <row r="194" spans="13:16">
      <c r="M194" s="19" t="str">
        <f t="shared" si="9"/>
        <v/>
      </c>
      <c r="N194" s="19" t="str">
        <f t="shared" si="8"/>
        <v/>
      </c>
      <c r="O194" s="19" t="str">
        <f t="shared" si="10"/>
        <v/>
      </c>
      <c r="P194" s="19" t="str">
        <f t="shared" si="10"/>
        <v/>
      </c>
    </row>
    <row r="195" spans="13:16">
      <c r="M195" s="19" t="str">
        <f t="shared" si="9"/>
        <v/>
      </c>
      <c r="N195" s="19" t="str">
        <f t="shared" si="8"/>
        <v/>
      </c>
      <c r="O195" s="19" t="str">
        <f t="shared" si="10"/>
        <v/>
      </c>
      <c r="P195" s="19" t="str">
        <f t="shared" si="10"/>
        <v/>
      </c>
    </row>
    <row r="196" spans="13:16">
      <c r="M196" s="19" t="str">
        <f t="shared" si="9"/>
        <v/>
      </c>
      <c r="N196" s="19" t="str">
        <f t="shared" si="8"/>
        <v/>
      </c>
      <c r="O196" s="19" t="str">
        <f t="shared" si="10"/>
        <v/>
      </c>
      <c r="P196" s="19" t="str">
        <f t="shared" si="10"/>
        <v/>
      </c>
    </row>
    <row r="197" spans="13:16">
      <c r="M197" s="19" t="str">
        <f t="shared" si="9"/>
        <v/>
      </c>
      <c r="N197" s="19" t="str">
        <f t="shared" si="8"/>
        <v/>
      </c>
      <c r="O197" s="19" t="str">
        <f t="shared" si="10"/>
        <v/>
      </c>
      <c r="P197" s="19" t="str">
        <f t="shared" si="10"/>
        <v/>
      </c>
    </row>
    <row r="198" spans="13:16">
      <c r="M198" s="19" t="str">
        <f t="shared" si="9"/>
        <v/>
      </c>
      <c r="N198" s="19" t="str">
        <f t="shared" si="8"/>
        <v/>
      </c>
      <c r="O198" s="19" t="str">
        <f t="shared" si="10"/>
        <v/>
      </c>
      <c r="P198" s="19" t="str">
        <f t="shared" si="10"/>
        <v/>
      </c>
    </row>
    <row r="199" spans="13:16">
      <c r="M199" s="19" t="str">
        <f t="shared" si="9"/>
        <v/>
      </c>
      <c r="N199" s="19" t="str">
        <f t="shared" ref="N199:N262" si="11">IFERROR(LEFT(F199,SEARCH(" ",F199))*1,"")</f>
        <v/>
      </c>
      <c r="O199" s="19" t="str">
        <f t="shared" si="10"/>
        <v/>
      </c>
      <c r="P199" s="19" t="str">
        <f t="shared" si="10"/>
        <v/>
      </c>
    </row>
    <row r="200" spans="13:16">
      <c r="M200" s="19" t="str">
        <f t="shared" si="9"/>
        <v/>
      </c>
      <c r="N200" s="19" t="str">
        <f t="shared" si="11"/>
        <v/>
      </c>
      <c r="O200" s="19" t="str">
        <f t="shared" si="10"/>
        <v/>
      </c>
      <c r="P200" s="19" t="str">
        <f t="shared" si="10"/>
        <v/>
      </c>
    </row>
    <row r="201" spans="13:16">
      <c r="M201" s="19" t="str">
        <f t="shared" si="9"/>
        <v/>
      </c>
      <c r="N201" s="19" t="str">
        <f t="shared" si="11"/>
        <v/>
      </c>
      <c r="O201" s="19" t="str">
        <f t="shared" si="10"/>
        <v/>
      </c>
      <c r="P201" s="19" t="str">
        <f t="shared" si="10"/>
        <v/>
      </c>
    </row>
    <row r="202" spans="13:16">
      <c r="M202" s="19" t="str">
        <f t="shared" si="9"/>
        <v/>
      </c>
      <c r="N202" s="19" t="str">
        <f t="shared" si="11"/>
        <v/>
      </c>
      <c r="O202" s="19" t="str">
        <f t="shared" si="10"/>
        <v/>
      </c>
      <c r="P202" s="19" t="str">
        <f t="shared" si="10"/>
        <v/>
      </c>
    </row>
    <row r="203" spans="13:16">
      <c r="M203" s="19" t="str">
        <f t="shared" si="9"/>
        <v/>
      </c>
      <c r="N203" s="19" t="str">
        <f t="shared" si="11"/>
        <v/>
      </c>
      <c r="O203" s="19" t="str">
        <f t="shared" si="10"/>
        <v/>
      </c>
      <c r="P203" s="19" t="str">
        <f t="shared" si="10"/>
        <v/>
      </c>
    </row>
    <row r="204" spans="13:16">
      <c r="M204" s="19" t="str">
        <f t="shared" ref="M204:M267" si="12">IFERROR(LEFT(F204,SEARCH(" ",F204))*1,"")</f>
        <v/>
      </c>
      <c r="N204" s="19" t="str">
        <f t="shared" si="11"/>
        <v/>
      </c>
      <c r="O204" s="19" t="str">
        <f t="shared" ref="O204:P267" si="13">IFERROR(LEFT(H204,SEARCH(" ",H204))*1,"")</f>
        <v/>
      </c>
      <c r="P204" s="19" t="str">
        <f t="shared" si="13"/>
        <v/>
      </c>
    </row>
    <row r="205" spans="13:16">
      <c r="M205" s="19" t="str">
        <f t="shared" si="12"/>
        <v/>
      </c>
      <c r="N205" s="19" t="str">
        <f t="shared" si="11"/>
        <v/>
      </c>
      <c r="O205" s="19" t="str">
        <f t="shared" si="13"/>
        <v/>
      </c>
      <c r="P205" s="19" t="str">
        <f t="shared" si="13"/>
        <v/>
      </c>
    </row>
    <row r="206" spans="13:16">
      <c r="M206" s="19" t="str">
        <f t="shared" si="12"/>
        <v/>
      </c>
      <c r="N206" s="19" t="str">
        <f t="shared" si="11"/>
        <v/>
      </c>
      <c r="O206" s="19" t="str">
        <f t="shared" si="13"/>
        <v/>
      </c>
      <c r="P206" s="19" t="str">
        <f t="shared" si="13"/>
        <v/>
      </c>
    </row>
    <row r="207" spans="13:16">
      <c r="M207" s="19" t="str">
        <f t="shared" si="12"/>
        <v/>
      </c>
      <c r="N207" s="19" t="str">
        <f t="shared" si="11"/>
        <v/>
      </c>
      <c r="O207" s="19" t="str">
        <f t="shared" si="13"/>
        <v/>
      </c>
      <c r="P207" s="19" t="str">
        <f t="shared" si="13"/>
        <v/>
      </c>
    </row>
    <row r="208" spans="13:16">
      <c r="M208" s="19" t="str">
        <f t="shared" si="12"/>
        <v/>
      </c>
      <c r="N208" s="19" t="str">
        <f t="shared" si="11"/>
        <v/>
      </c>
      <c r="O208" s="19" t="str">
        <f t="shared" si="13"/>
        <v/>
      </c>
      <c r="P208" s="19" t="str">
        <f t="shared" si="13"/>
        <v/>
      </c>
    </row>
    <row r="209" spans="13:16">
      <c r="M209" s="19" t="str">
        <f t="shared" si="12"/>
        <v/>
      </c>
      <c r="N209" s="19" t="str">
        <f t="shared" si="11"/>
        <v/>
      </c>
      <c r="O209" s="19" t="str">
        <f t="shared" si="13"/>
        <v/>
      </c>
      <c r="P209" s="19" t="str">
        <f t="shared" si="13"/>
        <v/>
      </c>
    </row>
    <row r="210" spans="13:16">
      <c r="M210" s="19" t="str">
        <f t="shared" si="12"/>
        <v/>
      </c>
      <c r="N210" s="19" t="str">
        <f t="shared" si="11"/>
        <v/>
      </c>
      <c r="O210" s="19" t="str">
        <f t="shared" si="13"/>
        <v/>
      </c>
      <c r="P210" s="19" t="str">
        <f t="shared" si="13"/>
        <v/>
      </c>
    </row>
    <row r="211" spans="13:16">
      <c r="M211" s="19" t="str">
        <f t="shared" si="12"/>
        <v/>
      </c>
      <c r="N211" s="19" t="str">
        <f t="shared" si="11"/>
        <v/>
      </c>
      <c r="O211" s="19" t="str">
        <f t="shared" si="13"/>
        <v/>
      </c>
      <c r="P211" s="19" t="str">
        <f t="shared" si="13"/>
        <v/>
      </c>
    </row>
    <row r="212" spans="13:16">
      <c r="M212" s="19" t="str">
        <f t="shared" si="12"/>
        <v/>
      </c>
      <c r="N212" s="19" t="str">
        <f t="shared" si="11"/>
        <v/>
      </c>
      <c r="O212" s="19" t="str">
        <f t="shared" si="13"/>
        <v/>
      </c>
      <c r="P212" s="19" t="str">
        <f t="shared" si="13"/>
        <v/>
      </c>
    </row>
    <row r="213" spans="13:16">
      <c r="M213" s="19" t="str">
        <f t="shared" si="12"/>
        <v/>
      </c>
      <c r="N213" s="19" t="str">
        <f t="shared" si="11"/>
        <v/>
      </c>
      <c r="O213" s="19" t="str">
        <f t="shared" si="13"/>
        <v/>
      </c>
      <c r="P213" s="19" t="str">
        <f t="shared" si="13"/>
        <v/>
      </c>
    </row>
    <row r="214" spans="13:16">
      <c r="M214" s="19" t="str">
        <f t="shared" si="12"/>
        <v/>
      </c>
      <c r="N214" s="19" t="str">
        <f t="shared" si="11"/>
        <v/>
      </c>
      <c r="O214" s="19" t="str">
        <f t="shared" si="13"/>
        <v/>
      </c>
      <c r="P214" s="19" t="str">
        <f t="shared" si="13"/>
        <v/>
      </c>
    </row>
    <row r="215" spans="13:16">
      <c r="M215" s="19" t="str">
        <f t="shared" si="12"/>
        <v/>
      </c>
      <c r="N215" s="19" t="str">
        <f t="shared" si="11"/>
        <v/>
      </c>
      <c r="O215" s="19" t="str">
        <f t="shared" si="13"/>
        <v/>
      </c>
      <c r="P215" s="19" t="str">
        <f t="shared" si="13"/>
        <v/>
      </c>
    </row>
    <row r="216" spans="13:16">
      <c r="M216" s="19" t="str">
        <f t="shared" si="12"/>
        <v/>
      </c>
      <c r="N216" s="19" t="str">
        <f t="shared" si="11"/>
        <v/>
      </c>
      <c r="O216" s="19" t="str">
        <f t="shared" si="13"/>
        <v/>
      </c>
      <c r="P216" s="19" t="str">
        <f t="shared" si="13"/>
        <v/>
      </c>
    </row>
    <row r="217" spans="13:16">
      <c r="M217" s="19" t="str">
        <f t="shared" si="12"/>
        <v/>
      </c>
      <c r="N217" s="19" t="str">
        <f t="shared" si="11"/>
        <v/>
      </c>
      <c r="O217" s="19" t="str">
        <f t="shared" si="13"/>
        <v/>
      </c>
      <c r="P217" s="19" t="str">
        <f t="shared" si="13"/>
        <v/>
      </c>
    </row>
    <row r="218" spans="13:16">
      <c r="M218" s="19" t="str">
        <f t="shared" si="12"/>
        <v/>
      </c>
      <c r="N218" s="19" t="str">
        <f t="shared" si="11"/>
        <v/>
      </c>
      <c r="O218" s="19" t="str">
        <f t="shared" si="13"/>
        <v/>
      </c>
      <c r="P218" s="19" t="str">
        <f t="shared" si="13"/>
        <v/>
      </c>
    </row>
    <row r="219" spans="13:16">
      <c r="M219" s="19" t="str">
        <f t="shared" si="12"/>
        <v/>
      </c>
      <c r="N219" s="19" t="str">
        <f t="shared" si="11"/>
        <v/>
      </c>
      <c r="O219" s="19" t="str">
        <f t="shared" si="13"/>
        <v/>
      </c>
      <c r="P219" s="19" t="str">
        <f t="shared" si="13"/>
        <v/>
      </c>
    </row>
    <row r="220" spans="13:16">
      <c r="M220" s="19" t="str">
        <f t="shared" si="12"/>
        <v/>
      </c>
      <c r="N220" s="19" t="str">
        <f t="shared" si="11"/>
        <v/>
      </c>
      <c r="O220" s="19" t="str">
        <f t="shared" si="13"/>
        <v/>
      </c>
      <c r="P220" s="19" t="str">
        <f t="shared" si="13"/>
        <v/>
      </c>
    </row>
    <row r="221" spans="13:16">
      <c r="M221" s="19" t="str">
        <f t="shared" si="12"/>
        <v/>
      </c>
      <c r="N221" s="19" t="str">
        <f t="shared" si="11"/>
        <v/>
      </c>
      <c r="O221" s="19" t="str">
        <f t="shared" si="13"/>
        <v/>
      </c>
      <c r="P221" s="19" t="str">
        <f t="shared" si="13"/>
        <v/>
      </c>
    </row>
    <row r="222" spans="13:16">
      <c r="M222" s="19" t="str">
        <f t="shared" si="12"/>
        <v/>
      </c>
      <c r="N222" s="19" t="str">
        <f t="shared" si="11"/>
        <v/>
      </c>
      <c r="O222" s="19" t="str">
        <f t="shared" si="13"/>
        <v/>
      </c>
      <c r="P222" s="19" t="str">
        <f t="shared" si="13"/>
        <v/>
      </c>
    </row>
    <row r="223" spans="13:16">
      <c r="M223" s="19" t="str">
        <f t="shared" si="12"/>
        <v/>
      </c>
      <c r="N223" s="19" t="str">
        <f t="shared" si="11"/>
        <v/>
      </c>
      <c r="O223" s="19" t="str">
        <f t="shared" si="13"/>
        <v/>
      </c>
      <c r="P223" s="19" t="str">
        <f t="shared" si="13"/>
        <v/>
      </c>
    </row>
    <row r="224" spans="13:16">
      <c r="M224" s="19" t="str">
        <f t="shared" si="12"/>
        <v/>
      </c>
      <c r="N224" s="19" t="str">
        <f t="shared" si="11"/>
        <v/>
      </c>
      <c r="O224" s="19" t="str">
        <f t="shared" si="13"/>
        <v/>
      </c>
      <c r="P224" s="19" t="str">
        <f t="shared" si="13"/>
        <v/>
      </c>
    </row>
    <row r="225" spans="13:16">
      <c r="M225" s="19" t="str">
        <f t="shared" si="12"/>
        <v/>
      </c>
      <c r="N225" s="19" t="str">
        <f t="shared" si="11"/>
        <v/>
      </c>
      <c r="O225" s="19" t="str">
        <f t="shared" si="13"/>
        <v/>
      </c>
      <c r="P225" s="19" t="str">
        <f t="shared" si="13"/>
        <v/>
      </c>
    </row>
    <row r="226" spans="13:16">
      <c r="M226" s="19" t="str">
        <f t="shared" si="12"/>
        <v/>
      </c>
      <c r="N226" s="19" t="str">
        <f t="shared" si="11"/>
        <v/>
      </c>
      <c r="O226" s="19" t="str">
        <f t="shared" si="13"/>
        <v/>
      </c>
      <c r="P226" s="19" t="str">
        <f t="shared" si="13"/>
        <v/>
      </c>
    </row>
    <row r="227" spans="13:16">
      <c r="M227" s="19" t="str">
        <f t="shared" si="12"/>
        <v/>
      </c>
      <c r="N227" s="19" t="str">
        <f t="shared" si="11"/>
        <v/>
      </c>
      <c r="O227" s="19" t="str">
        <f t="shared" si="13"/>
        <v/>
      </c>
      <c r="P227" s="19" t="str">
        <f t="shared" si="13"/>
        <v/>
      </c>
    </row>
    <row r="228" spans="13:16">
      <c r="M228" s="19" t="str">
        <f t="shared" si="12"/>
        <v/>
      </c>
      <c r="N228" s="19" t="str">
        <f t="shared" si="11"/>
        <v/>
      </c>
      <c r="O228" s="19" t="str">
        <f t="shared" si="13"/>
        <v/>
      </c>
      <c r="P228" s="19" t="str">
        <f t="shared" si="13"/>
        <v/>
      </c>
    </row>
    <row r="229" spans="13:16">
      <c r="M229" s="19" t="str">
        <f t="shared" si="12"/>
        <v/>
      </c>
      <c r="N229" s="19" t="str">
        <f t="shared" si="11"/>
        <v/>
      </c>
      <c r="O229" s="19" t="str">
        <f t="shared" si="13"/>
        <v/>
      </c>
      <c r="P229" s="19" t="str">
        <f t="shared" si="13"/>
        <v/>
      </c>
    </row>
    <row r="230" spans="13:16">
      <c r="M230" s="19" t="str">
        <f t="shared" si="12"/>
        <v/>
      </c>
      <c r="N230" s="19" t="str">
        <f t="shared" si="11"/>
        <v/>
      </c>
      <c r="O230" s="19" t="str">
        <f t="shared" si="13"/>
        <v/>
      </c>
      <c r="P230" s="19" t="str">
        <f t="shared" si="13"/>
        <v/>
      </c>
    </row>
    <row r="231" spans="13:16">
      <c r="M231" s="19" t="str">
        <f t="shared" si="12"/>
        <v/>
      </c>
      <c r="N231" s="19" t="str">
        <f t="shared" si="11"/>
        <v/>
      </c>
      <c r="O231" s="19" t="str">
        <f t="shared" si="13"/>
        <v/>
      </c>
      <c r="P231" s="19" t="str">
        <f t="shared" si="13"/>
        <v/>
      </c>
    </row>
    <row r="232" spans="13:16">
      <c r="M232" s="19" t="str">
        <f t="shared" si="12"/>
        <v/>
      </c>
      <c r="N232" s="19" t="str">
        <f t="shared" si="11"/>
        <v/>
      </c>
      <c r="O232" s="19" t="str">
        <f t="shared" si="13"/>
        <v/>
      </c>
      <c r="P232" s="19" t="str">
        <f t="shared" si="13"/>
        <v/>
      </c>
    </row>
    <row r="233" spans="13:16">
      <c r="M233" s="19" t="str">
        <f t="shared" si="12"/>
        <v/>
      </c>
      <c r="N233" s="19" t="str">
        <f t="shared" si="11"/>
        <v/>
      </c>
      <c r="O233" s="19" t="str">
        <f t="shared" si="13"/>
        <v/>
      </c>
      <c r="P233" s="19" t="str">
        <f t="shared" si="13"/>
        <v/>
      </c>
    </row>
    <row r="234" spans="13:16">
      <c r="M234" s="19" t="str">
        <f t="shared" si="12"/>
        <v/>
      </c>
      <c r="N234" s="19" t="str">
        <f t="shared" si="11"/>
        <v/>
      </c>
      <c r="O234" s="19" t="str">
        <f t="shared" si="13"/>
        <v/>
      </c>
      <c r="P234" s="19" t="str">
        <f t="shared" si="13"/>
        <v/>
      </c>
    </row>
    <row r="235" spans="13:16">
      <c r="M235" s="19" t="str">
        <f t="shared" si="12"/>
        <v/>
      </c>
      <c r="N235" s="19" t="str">
        <f t="shared" si="11"/>
        <v/>
      </c>
      <c r="O235" s="19" t="str">
        <f t="shared" si="13"/>
        <v/>
      </c>
      <c r="P235" s="19" t="str">
        <f t="shared" si="13"/>
        <v/>
      </c>
    </row>
    <row r="236" spans="13:16">
      <c r="M236" s="19" t="str">
        <f t="shared" si="12"/>
        <v/>
      </c>
      <c r="N236" s="19" t="str">
        <f t="shared" si="11"/>
        <v/>
      </c>
      <c r="O236" s="19" t="str">
        <f t="shared" si="13"/>
        <v/>
      </c>
      <c r="P236" s="19" t="str">
        <f t="shared" si="13"/>
        <v/>
      </c>
    </row>
    <row r="237" spans="13:16">
      <c r="M237" s="19" t="str">
        <f t="shared" si="12"/>
        <v/>
      </c>
      <c r="N237" s="19" t="str">
        <f t="shared" si="11"/>
        <v/>
      </c>
      <c r="O237" s="19" t="str">
        <f t="shared" si="13"/>
        <v/>
      </c>
      <c r="P237" s="19" t="str">
        <f t="shared" si="13"/>
        <v/>
      </c>
    </row>
    <row r="238" spans="13:16">
      <c r="M238" s="19" t="str">
        <f t="shared" si="12"/>
        <v/>
      </c>
      <c r="N238" s="19" t="str">
        <f t="shared" si="11"/>
        <v/>
      </c>
      <c r="O238" s="19" t="str">
        <f t="shared" si="13"/>
        <v/>
      </c>
      <c r="P238" s="19" t="str">
        <f t="shared" si="13"/>
        <v/>
      </c>
    </row>
    <row r="239" spans="13:16">
      <c r="M239" s="19" t="str">
        <f t="shared" si="12"/>
        <v/>
      </c>
      <c r="N239" s="19" t="str">
        <f t="shared" si="11"/>
        <v/>
      </c>
      <c r="O239" s="19" t="str">
        <f t="shared" si="13"/>
        <v/>
      </c>
      <c r="P239" s="19" t="str">
        <f t="shared" si="13"/>
        <v/>
      </c>
    </row>
    <row r="240" spans="13:16">
      <c r="M240" s="19" t="str">
        <f t="shared" si="12"/>
        <v/>
      </c>
      <c r="N240" s="19" t="str">
        <f t="shared" si="11"/>
        <v/>
      </c>
      <c r="O240" s="19" t="str">
        <f t="shared" si="13"/>
        <v/>
      </c>
      <c r="P240" s="19" t="str">
        <f t="shared" si="13"/>
        <v/>
      </c>
    </row>
    <row r="241" spans="13:16">
      <c r="M241" s="19" t="str">
        <f t="shared" si="12"/>
        <v/>
      </c>
      <c r="N241" s="19" t="str">
        <f t="shared" si="11"/>
        <v/>
      </c>
      <c r="O241" s="19" t="str">
        <f t="shared" si="13"/>
        <v/>
      </c>
      <c r="P241" s="19" t="str">
        <f t="shared" si="13"/>
        <v/>
      </c>
    </row>
    <row r="242" spans="13:16">
      <c r="M242" s="19" t="str">
        <f t="shared" si="12"/>
        <v/>
      </c>
      <c r="N242" s="19" t="str">
        <f t="shared" si="11"/>
        <v/>
      </c>
      <c r="O242" s="19" t="str">
        <f t="shared" si="13"/>
        <v/>
      </c>
      <c r="P242" s="19" t="str">
        <f t="shared" si="13"/>
        <v/>
      </c>
    </row>
    <row r="243" spans="13:16">
      <c r="M243" s="19" t="str">
        <f t="shared" si="12"/>
        <v/>
      </c>
      <c r="N243" s="19" t="str">
        <f t="shared" si="11"/>
        <v/>
      </c>
      <c r="O243" s="19" t="str">
        <f t="shared" si="13"/>
        <v/>
      </c>
      <c r="P243" s="19" t="str">
        <f t="shared" si="13"/>
        <v/>
      </c>
    </row>
    <row r="244" spans="13:16">
      <c r="M244" s="19" t="str">
        <f t="shared" si="12"/>
        <v/>
      </c>
      <c r="N244" s="19" t="str">
        <f t="shared" si="11"/>
        <v/>
      </c>
      <c r="O244" s="19" t="str">
        <f t="shared" si="13"/>
        <v/>
      </c>
      <c r="P244" s="19" t="str">
        <f t="shared" si="13"/>
        <v/>
      </c>
    </row>
    <row r="245" spans="13:16">
      <c r="M245" s="19" t="str">
        <f t="shared" si="12"/>
        <v/>
      </c>
      <c r="N245" s="19" t="str">
        <f t="shared" si="11"/>
        <v/>
      </c>
      <c r="O245" s="19" t="str">
        <f t="shared" si="13"/>
        <v/>
      </c>
      <c r="P245" s="19" t="str">
        <f t="shared" si="13"/>
        <v/>
      </c>
    </row>
    <row r="246" spans="13:16">
      <c r="M246" s="19" t="str">
        <f t="shared" si="12"/>
        <v/>
      </c>
      <c r="N246" s="19" t="str">
        <f t="shared" si="11"/>
        <v/>
      </c>
      <c r="O246" s="19" t="str">
        <f t="shared" si="13"/>
        <v/>
      </c>
      <c r="P246" s="19" t="str">
        <f t="shared" si="13"/>
        <v/>
      </c>
    </row>
    <row r="247" spans="13:16">
      <c r="M247" s="19" t="str">
        <f t="shared" si="12"/>
        <v/>
      </c>
      <c r="N247" s="19" t="str">
        <f t="shared" si="11"/>
        <v/>
      </c>
      <c r="O247" s="19" t="str">
        <f t="shared" si="13"/>
        <v/>
      </c>
      <c r="P247" s="19" t="str">
        <f t="shared" si="13"/>
        <v/>
      </c>
    </row>
    <row r="248" spans="13:16">
      <c r="M248" s="19" t="str">
        <f t="shared" si="12"/>
        <v/>
      </c>
      <c r="N248" s="19" t="str">
        <f t="shared" si="11"/>
        <v/>
      </c>
      <c r="O248" s="19" t="str">
        <f t="shared" si="13"/>
        <v/>
      </c>
      <c r="P248" s="19" t="str">
        <f t="shared" si="13"/>
        <v/>
      </c>
    </row>
    <row r="249" spans="13:16">
      <c r="M249" s="19" t="str">
        <f t="shared" si="12"/>
        <v/>
      </c>
      <c r="N249" s="19" t="str">
        <f t="shared" si="11"/>
        <v/>
      </c>
      <c r="O249" s="19" t="str">
        <f t="shared" si="13"/>
        <v/>
      </c>
      <c r="P249" s="19" t="str">
        <f t="shared" si="13"/>
        <v/>
      </c>
    </row>
    <row r="250" spans="13:16">
      <c r="M250" s="19" t="str">
        <f t="shared" si="12"/>
        <v/>
      </c>
      <c r="N250" s="19" t="str">
        <f t="shared" si="11"/>
        <v/>
      </c>
      <c r="O250" s="19" t="str">
        <f t="shared" si="13"/>
        <v/>
      </c>
      <c r="P250" s="19" t="str">
        <f t="shared" si="13"/>
        <v/>
      </c>
    </row>
    <row r="251" spans="13:16">
      <c r="M251" s="19" t="str">
        <f t="shared" si="12"/>
        <v/>
      </c>
      <c r="N251" s="19" t="str">
        <f t="shared" si="11"/>
        <v/>
      </c>
      <c r="O251" s="19" t="str">
        <f t="shared" si="13"/>
        <v/>
      </c>
      <c r="P251" s="19" t="str">
        <f t="shared" si="13"/>
        <v/>
      </c>
    </row>
    <row r="252" spans="13:16">
      <c r="M252" s="19" t="str">
        <f t="shared" si="12"/>
        <v/>
      </c>
      <c r="N252" s="19" t="str">
        <f t="shared" si="11"/>
        <v/>
      </c>
      <c r="O252" s="19" t="str">
        <f t="shared" si="13"/>
        <v/>
      </c>
      <c r="P252" s="19" t="str">
        <f t="shared" si="13"/>
        <v/>
      </c>
    </row>
    <row r="253" spans="13:16">
      <c r="M253" s="19" t="str">
        <f t="shared" si="12"/>
        <v/>
      </c>
      <c r="N253" s="19" t="str">
        <f t="shared" si="11"/>
        <v/>
      </c>
      <c r="O253" s="19" t="str">
        <f t="shared" si="13"/>
        <v/>
      </c>
      <c r="P253" s="19" t="str">
        <f t="shared" si="13"/>
        <v/>
      </c>
    </row>
    <row r="254" spans="13:16">
      <c r="M254" s="19" t="str">
        <f t="shared" si="12"/>
        <v/>
      </c>
      <c r="N254" s="19" t="str">
        <f t="shared" si="11"/>
        <v/>
      </c>
      <c r="O254" s="19" t="str">
        <f t="shared" si="13"/>
        <v/>
      </c>
      <c r="P254" s="19" t="str">
        <f t="shared" si="13"/>
        <v/>
      </c>
    </row>
    <row r="255" spans="13:16">
      <c r="M255" s="19" t="str">
        <f t="shared" si="12"/>
        <v/>
      </c>
      <c r="N255" s="19" t="str">
        <f t="shared" si="11"/>
        <v/>
      </c>
      <c r="O255" s="19" t="str">
        <f t="shared" si="13"/>
        <v/>
      </c>
      <c r="P255" s="19" t="str">
        <f t="shared" si="13"/>
        <v/>
      </c>
    </row>
    <row r="256" spans="13:16">
      <c r="M256" s="19" t="str">
        <f t="shared" si="12"/>
        <v/>
      </c>
      <c r="N256" s="19" t="str">
        <f t="shared" si="11"/>
        <v/>
      </c>
      <c r="O256" s="19" t="str">
        <f t="shared" si="13"/>
        <v/>
      </c>
      <c r="P256" s="19" t="str">
        <f t="shared" si="13"/>
        <v/>
      </c>
    </row>
    <row r="257" spans="13:16">
      <c r="M257" s="19" t="str">
        <f t="shared" si="12"/>
        <v/>
      </c>
      <c r="N257" s="19" t="str">
        <f t="shared" si="11"/>
        <v/>
      </c>
      <c r="O257" s="19" t="str">
        <f t="shared" si="13"/>
        <v/>
      </c>
      <c r="P257" s="19" t="str">
        <f t="shared" si="13"/>
        <v/>
      </c>
    </row>
    <row r="258" spans="13:16">
      <c r="M258" s="19" t="str">
        <f t="shared" si="12"/>
        <v/>
      </c>
      <c r="N258" s="19" t="str">
        <f t="shared" si="11"/>
        <v/>
      </c>
      <c r="O258" s="19" t="str">
        <f t="shared" si="13"/>
        <v/>
      </c>
      <c r="P258" s="19" t="str">
        <f t="shared" si="13"/>
        <v/>
      </c>
    </row>
    <row r="259" spans="13:16">
      <c r="M259" s="19" t="str">
        <f t="shared" si="12"/>
        <v/>
      </c>
      <c r="N259" s="19" t="str">
        <f t="shared" si="11"/>
        <v/>
      </c>
      <c r="O259" s="19" t="str">
        <f t="shared" si="13"/>
        <v/>
      </c>
      <c r="P259" s="19" t="str">
        <f t="shared" si="13"/>
        <v/>
      </c>
    </row>
    <row r="260" spans="13:16">
      <c r="M260" s="19" t="str">
        <f t="shared" si="12"/>
        <v/>
      </c>
      <c r="N260" s="19" t="str">
        <f t="shared" si="11"/>
        <v/>
      </c>
      <c r="O260" s="19" t="str">
        <f t="shared" si="13"/>
        <v/>
      </c>
      <c r="P260" s="19" t="str">
        <f t="shared" si="13"/>
        <v/>
      </c>
    </row>
    <row r="261" spans="13:16">
      <c r="M261" s="19" t="str">
        <f t="shared" si="12"/>
        <v/>
      </c>
      <c r="N261" s="19" t="str">
        <f t="shared" si="11"/>
        <v/>
      </c>
      <c r="O261" s="19" t="str">
        <f t="shared" si="13"/>
        <v/>
      </c>
      <c r="P261" s="19" t="str">
        <f t="shared" si="13"/>
        <v/>
      </c>
    </row>
    <row r="262" spans="13:16">
      <c r="M262" s="19" t="str">
        <f t="shared" si="12"/>
        <v/>
      </c>
      <c r="N262" s="19" t="str">
        <f t="shared" si="11"/>
        <v/>
      </c>
      <c r="O262" s="19" t="str">
        <f t="shared" si="13"/>
        <v/>
      </c>
      <c r="P262" s="19" t="str">
        <f t="shared" si="13"/>
        <v/>
      </c>
    </row>
    <row r="263" spans="13:16">
      <c r="M263" s="19" t="str">
        <f t="shared" si="12"/>
        <v/>
      </c>
      <c r="N263" s="19" t="str">
        <f t="shared" ref="N263:N313" si="14">IFERROR(LEFT(F263,SEARCH(" ",F263))*1,"")</f>
        <v/>
      </c>
      <c r="O263" s="19" t="str">
        <f t="shared" si="13"/>
        <v/>
      </c>
      <c r="P263" s="19" t="str">
        <f t="shared" si="13"/>
        <v/>
      </c>
    </row>
    <row r="264" spans="13:16">
      <c r="M264" s="19" t="str">
        <f t="shared" si="12"/>
        <v/>
      </c>
      <c r="N264" s="19" t="str">
        <f t="shared" si="14"/>
        <v/>
      </c>
      <c r="O264" s="19" t="str">
        <f t="shared" si="13"/>
        <v/>
      </c>
      <c r="P264" s="19" t="str">
        <f t="shared" si="13"/>
        <v/>
      </c>
    </row>
    <row r="265" spans="13:16">
      <c r="M265" s="19" t="str">
        <f t="shared" si="12"/>
        <v/>
      </c>
      <c r="N265" s="19" t="str">
        <f t="shared" si="14"/>
        <v/>
      </c>
      <c r="O265" s="19" t="str">
        <f t="shared" si="13"/>
        <v/>
      </c>
      <c r="P265" s="19" t="str">
        <f t="shared" si="13"/>
        <v/>
      </c>
    </row>
    <row r="266" spans="13:16">
      <c r="M266" s="19" t="str">
        <f t="shared" si="12"/>
        <v/>
      </c>
      <c r="N266" s="19" t="str">
        <f t="shared" si="14"/>
        <v/>
      </c>
      <c r="O266" s="19" t="str">
        <f t="shared" si="13"/>
        <v/>
      </c>
      <c r="P266" s="19" t="str">
        <f t="shared" si="13"/>
        <v/>
      </c>
    </row>
    <row r="267" spans="13:16">
      <c r="M267" s="19" t="str">
        <f t="shared" si="12"/>
        <v/>
      </c>
      <c r="N267" s="19" t="str">
        <f t="shared" si="14"/>
        <v/>
      </c>
      <c r="O267" s="19" t="str">
        <f t="shared" si="13"/>
        <v/>
      </c>
      <c r="P267" s="19" t="str">
        <f t="shared" si="13"/>
        <v/>
      </c>
    </row>
    <row r="268" spans="13:16">
      <c r="M268" s="19" t="str">
        <f t="shared" ref="M268:M313" si="15">IFERROR(LEFT(F268,SEARCH(" ",F268))*1,"")</f>
        <v/>
      </c>
      <c r="N268" s="19" t="str">
        <f t="shared" si="14"/>
        <v/>
      </c>
      <c r="O268" s="19" t="str">
        <f t="shared" ref="O268:P313" si="16">IFERROR(LEFT(H268,SEARCH(" ",H268))*1,"")</f>
        <v/>
      </c>
      <c r="P268" s="19" t="str">
        <f t="shared" si="16"/>
        <v/>
      </c>
    </row>
    <row r="269" spans="13:16">
      <c r="M269" s="19" t="str">
        <f t="shared" si="15"/>
        <v/>
      </c>
      <c r="N269" s="19" t="str">
        <f t="shared" si="14"/>
        <v/>
      </c>
      <c r="O269" s="19" t="str">
        <f t="shared" si="16"/>
        <v/>
      </c>
      <c r="P269" s="19" t="str">
        <f t="shared" si="16"/>
        <v/>
      </c>
    </row>
    <row r="270" spans="13:16">
      <c r="M270" s="19" t="str">
        <f t="shared" si="15"/>
        <v/>
      </c>
      <c r="N270" s="19" t="str">
        <f t="shared" si="14"/>
        <v/>
      </c>
      <c r="O270" s="19" t="str">
        <f t="shared" si="16"/>
        <v/>
      </c>
      <c r="P270" s="19" t="str">
        <f t="shared" si="16"/>
        <v/>
      </c>
    </row>
    <row r="271" spans="13:16">
      <c r="M271" s="19" t="str">
        <f t="shared" si="15"/>
        <v/>
      </c>
      <c r="N271" s="19" t="str">
        <f t="shared" si="14"/>
        <v/>
      </c>
      <c r="O271" s="19" t="str">
        <f t="shared" si="16"/>
        <v/>
      </c>
      <c r="P271" s="19" t="str">
        <f t="shared" si="16"/>
        <v/>
      </c>
    </row>
    <row r="272" spans="13:16">
      <c r="M272" s="19" t="str">
        <f t="shared" si="15"/>
        <v/>
      </c>
      <c r="N272" s="19" t="str">
        <f t="shared" si="14"/>
        <v/>
      </c>
      <c r="O272" s="19" t="str">
        <f t="shared" si="16"/>
        <v/>
      </c>
      <c r="P272" s="19" t="str">
        <f t="shared" si="16"/>
        <v/>
      </c>
    </row>
    <row r="273" spans="13:16">
      <c r="M273" s="19" t="str">
        <f t="shared" si="15"/>
        <v/>
      </c>
      <c r="N273" s="19" t="str">
        <f t="shared" si="14"/>
        <v/>
      </c>
      <c r="O273" s="19" t="str">
        <f t="shared" si="16"/>
        <v/>
      </c>
      <c r="P273" s="19" t="str">
        <f t="shared" si="16"/>
        <v/>
      </c>
    </row>
    <row r="274" spans="13:16">
      <c r="M274" s="19" t="str">
        <f t="shared" si="15"/>
        <v/>
      </c>
      <c r="N274" s="19" t="str">
        <f t="shared" si="14"/>
        <v/>
      </c>
      <c r="O274" s="19" t="str">
        <f t="shared" si="16"/>
        <v/>
      </c>
      <c r="P274" s="19" t="str">
        <f t="shared" si="16"/>
        <v/>
      </c>
    </row>
    <row r="275" spans="13:16">
      <c r="M275" s="19" t="str">
        <f t="shared" si="15"/>
        <v/>
      </c>
      <c r="N275" s="19" t="str">
        <f t="shared" si="14"/>
        <v/>
      </c>
      <c r="O275" s="19" t="str">
        <f t="shared" si="16"/>
        <v/>
      </c>
      <c r="P275" s="19" t="str">
        <f t="shared" si="16"/>
        <v/>
      </c>
    </row>
    <row r="276" spans="13:16">
      <c r="M276" s="19" t="str">
        <f t="shared" si="15"/>
        <v/>
      </c>
      <c r="N276" s="19" t="str">
        <f t="shared" si="14"/>
        <v/>
      </c>
      <c r="O276" s="19" t="str">
        <f t="shared" si="16"/>
        <v/>
      </c>
      <c r="P276" s="19" t="str">
        <f t="shared" si="16"/>
        <v/>
      </c>
    </row>
    <row r="277" spans="13:16">
      <c r="M277" s="19" t="str">
        <f t="shared" si="15"/>
        <v/>
      </c>
      <c r="N277" s="19" t="str">
        <f t="shared" si="14"/>
        <v/>
      </c>
      <c r="O277" s="19" t="str">
        <f t="shared" si="16"/>
        <v/>
      </c>
      <c r="P277" s="19" t="str">
        <f t="shared" si="16"/>
        <v/>
      </c>
    </row>
    <row r="278" spans="13:16">
      <c r="M278" s="19" t="str">
        <f t="shared" si="15"/>
        <v/>
      </c>
      <c r="N278" s="19" t="str">
        <f t="shared" si="14"/>
        <v/>
      </c>
      <c r="O278" s="19" t="str">
        <f t="shared" si="16"/>
        <v/>
      </c>
      <c r="P278" s="19" t="str">
        <f t="shared" si="16"/>
        <v/>
      </c>
    </row>
    <row r="279" spans="13:16">
      <c r="M279" s="19" t="str">
        <f t="shared" si="15"/>
        <v/>
      </c>
      <c r="N279" s="19" t="str">
        <f t="shared" si="14"/>
        <v/>
      </c>
      <c r="O279" s="19" t="str">
        <f t="shared" si="16"/>
        <v/>
      </c>
      <c r="P279" s="19" t="str">
        <f t="shared" si="16"/>
        <v/>
      </c>
    </row>
    <row r="280" spans="13:16">
      <c r="M280" s="19" t="str">
        <f t="shared" si="15"/>
        <v/>
      </c>
      <c r="N280" s="19" t="str">
        <f t="shared" si="14"/>
        <v/>
      </c>
      <c r="O280" s="19" t="str">
        <f t="shared" si="16"/>
        <v/>
      </c>
      <c r="P280" s="19" t="str">
        <f t="shared" si="16"/>
        <v/>
      </c>
    </row>
    <row r="281" spans="13:16">
      <c r="M281" s="19" t="str">
        <f t="shared" si="15"/>
        <v/>
      </c>
      <c r="N281" s="19" t="str">
        <f t="shared" si="14"/>
        <v/>
      </c>
      <c r="O281" s="19" t="str">
        <f t="shared" si="16"/>
        <v/>
      </c>
      <c r="P281" s="19" t="str">
        <f t="shared" si="16"/>
        <v/>
      </c>
    </row>
    <row r="282" spans="13:16">
      <c r="M282" s="19" t="str">
        <f t="shared" si="15"/>
        <v/>
      </c>
      <c r="N282" s="19" t="str">
        <f t="shared" si="14"/>
        <v/>
      </c>
      <c r="O282" s="19" t="str">
        <f t="shared" si="16"/>
        <v/>
      </c>
      <c r="P282" s="19" t="str">
        <f t="shared" si="16"/>
        <v/>
      </c>
    </row>
    <row r="283" spans="13:16">
      <c r="M283" s="19" t="str">
        <f t="shared" si="15"/>
        <v/>
      </c>
      <c r="N283" s="19" t="str">
        <f t="shared" si="14"/>
        <v/>
      </c>
      <c r="O283" s="19" t="str">
        <f t="shared" si="16"/>
        <v/>
      </c>
      <c r="P283" s="19" t="str">
        <f t="shared" si="16"/>
        <v/>
      </c>
    </row>
    <row r="284" spans="13:16">
      <c r="M284" s="19" t="str">
        <f t="shared" si="15"/>
        <v/>
      </c>
      <c r="N284" s="19" t="str">
        <f t="shared" si="14"/>
        <v/>
      </c>
      <c r="O284" s="19" t="str">
        <f t="shared" si="16"/>
        <v/>
      </c>
      <c r="P284" s="19" t="str">
        <f t="shared" si="16"/>
        <v/>
      </c>
    </row>
    <row r="285" spans="13:16">
      <c r="M285" s="19" t="str">
        <f t="shared" si="15"/>
        <v/>
      </c>
      <c r="N285" s="19" t="str">
        <f t="shared" si="14"/>
        <v/>
      </c>
      <c r="O285" s="19" t="str">
        <f t="shared" si="16"/>
        <v/>
      </c>
      <c r="P285" s="19" t="str">
        <f t="shared" si="16"/>
        <v/>
      </c>
    </row>
    <row r="286" spans="13:16">
      <c r="M286" s="19" t="str">
        <f t="shared" si="15"/>
        <v/>
      </c>
      <c r="N286" s="19" t="str">
        <f t="shared" si="14"/>
        <v/>
      </c>
      <c r="O286" s="19" t="str">
        <f t="shared" si="16"/>
        <v/>
      </c>
      <c r="P286" s="19" t="str">
        <f t="shared" si="16"/>
        <v/>
      </c>
    </row>
    <row r="287" spans="13:16">
      <c r="M287" s="19" t="str">
        <f t="shared" si="15"/>
        <v/>
      </c>
      <c r="N287" s="19" t="str">
        <f t="shared" si="14"/>
        <v/>
      </c>
      <c r="O287" s="19" t="str">
        <f t="shared" si="16"/>
        <v/>
      </c>
      <c r="P287" s="19" t="str">
        <f t="shared" si="16"/>
        <v/>
      </c>
    </row>
    <row r="288" spans="13:16">
      <c r="M288" s="19" t="str">
        <f t="shared" si="15"/>
        <v/>
      </c>
      <c r="N288" s="19" t="str">
        <f t="shared" si="14"/>
        <v/>
      </c>
      <c r="O288" s="19" t="str">
        <f t="shared" si="16"/>
        <v/>
      </c>
      <c r="P288" s="19" t="str">
        <f t="shared" si="16"/>
        <v/>
      </c>
    </row>
    <row r="289" spans="13:16">
      <c r="M289" s="19" t="str">
        <f t="shared" si="15"/>
        <v/>
      </c>
      <c r="N289" s="19" t="str">
        <f t="shared" si="14"/>
        <v/>
      </c>
      <c r="O289" s="19" t="str">
        <f t="shared" si="16"/>
        <v/>
      </c>
      <c r="P289" s="19" t="str">
        <f t="shared" si="16"/>
        <v/>
      </c>
    </row>
    <row r="290" spans="13:16">
      <c r="M290" s="19" t="str">
        <f t="shared" si="15"/>
        <v/>
      </c>
      <c r="N290" s="19" t="str">
        <f t="shared" si="14"/>
        <v/>
      </c>
      <c r="O290" s="19" t="str">
        <f t="shared" si="16"/>
        <v/>
      </c>
      <c r="P290" s="19" t="str">
        <f t="shared" si="16"/>
        <v/>
      </c>
    </row>
    <row r="291" spans="13:16">
      <c r="M291" s="19" t="str">
        <f t="shared" si="15"/>
        <v/>
      </c>
      <c r="N291" s="19" t="str">
        <f t="shared" si="14"/>
        <v/>
      </c>
      <c r="O291" s="19" t="str">
        <f t="shared" si="16"/>
        <v/>
      </c>
      <c r="P291" s="19" t="str">
        <f t="shared" si="16"/>
        <v/>
      </c>
    </row>
    <row r="292" spans="13:16">
      <c r="M292" s="19" t="str">
        <f t="shared" si="15"/>
        <v/>
      </c>
      <c r="N292" s="19" t="str">
        <f t="shared" si="14"/>
        <v/>
      </c>
      <c r="O292" s="19" t="str">
        <f t="shared" si="16"/>
        <v/>
      </c>
      <c r="P292" s="19" t="str">
        <f t="shared" si="16"/>
        <v/>
      </c>
    </row>
    <row r="293" spans="13:16">
      <c r="M293" s="19" t="str">
        <f t="shared" si="15"/>
        <v/>
      </c>
      <c r="N293" s="19" t="str">
        <f t="shared" si="14"/>
        <v/>
      </c>
      <c r="O293" s="19" t="str">
        <f t="shared" si="16"/>
        <v/>
      </c>
      <c r="P293" s="19" t="str">
        <f t="shared" si="16"/>
        <v/>
      </c>
    </row>
    <row r="294" spans="13:16">
      <c r="M294" s="19" t="str">
        <f t="shared" si="15"/>
        <v/>
      </c>
      <c r="N294" s="19" t="str">
        <f t="shared" si="14"/>
        <v/>
      </c>
      <c r="O294" s="19" t="str">
        <f t="shared" si="16"/>
        <v/>
      </c>
      <c r="P294" s="19" t="str">
        <f t="shared" si="16"/>
        <v/>
      </c>
    </row>
    <row r="295" spans="13:16">
      <c r="M295" s="19" t="str">
        <f t="shared" si="15"/>
        <v/>
      </c>
      <c r="N295" s="19" t="str">
        <f t="shared" si="14"/>
        <v/>
      </c>
      <c r="O295" s="19" t="str">
        <f t="shared" si="16"/>
        <v/>
      </c>
      <c r="P295" s="19" t="str">
        <f t="shared" si="16"/>
        <v/>
      </c>
    </row>
    <row r="296" spans="13:16">
      <c r="M296" s="19" t="str">
        <f t="shared" si="15"/>
        <v/>
      </c>
      <c r="N296" s="19" t="str">
        <f t="shared" si="14"/>
        <v/>
      </c>
      <c r="O296" s="19" t="str">
        <f t="shared" si="16"/>
        <v/>
      </c>
      <c r="P296" s="19" t="str">
        <f t="shared" si="16"/>
        <v/>
      </c>
    </row>
    <row r="297" spans="13:16">
      <c r="M297" s="19" t="str">
        <f t="shared" si="15"/>
        <v/>
      </c>
      <c r="N297" s="19" t="str">
        <f t="shared" si="14"/>
        <v/>
      </c>
      <c r="O297" s="19" t="str">
        <f t="shared" si="16"/>
        <v/>
      </c>
      <c r="P297" s="19" t="str">
        <f t="shared" si="16"/>
        <v/>
      </c>
    </row>
    <row r="298" spans="13:16">
      <c r="M298" s="19" t="str">
        <f t="shared" si="15"/>
        <v/>
      </c>
      <c r="N298" s="19" t="str">
        <f t="shared" si="14"/>
        <v/>
      </c>
      <c r="O298" s="19" t="str">
        <f t="shared" si="16"/>
        <v/>
      </c>
      <c r="P298" s="19" t="str">
        <f t="shared" si="16"/>
        <v/>
      </c>
    </row>
    <row r="299" spans="13:16">
      <c r="M299" s="19" t="str">
        <f t="shared" si="15"/>
        <v/>
      </c>
      <c r="N299" s="19" t="str">
        <f t="shared" si="14"/>
        <v/>
      </c>
      <c r="O299" s="19" t="str">
        <f t="shared" si="16"/>
        <v/>
      </c>
      <c r="P299" s="19" t="str">
        <f t="shared" si="16"/>
        <v/>
      </c>
    </row>
    <row r="300" spans="13:16">
      <c r="M300" s="19" t="str">
        <f t="shared" si="15"/>
        <v/>
      </c>
      <c r="N300" s="19" t="str">
        <f t="shared" si="14"/>
        <v/>
      </c>
      <c r="O300" s="19" t="str">
        <f t="shared" si="16"/>
        <v/>
      </c>
      <c r="P300" s="19" t="str">
        <f t="shared" si="16"/>
        <v/>
      </c>
    </row>
    <row r="301" spans="13:16">
      <c r="M301" s="19" t="str">
        <f t="shared" si="15"/>
        <v/>
      </c>
      <c r="N301" s="19" t="str">
        <f t="shared" si="14"/>
        <v/>
      </c>
      <c r="O301" s="19" t="str">
        <f t="shared" si="16"/>
        <v/>
      </c>
      <c r="P301" s="19" t="str">
        <f t="shared" si="16"/>
        <v/>
      </c>
    </row>
    <row r="302" spans="13:16">
      <c r="M302" s="19" t="str">
        <f t="shared" si="15"/>
        <v/>
      </c>
      <c r="N302" s="19" t="str">
        <f t="shared" si="14"/>
        <v/>
      </c>
      <c r="O302" s="19" t="str">
        <f t="shared" si="16"/>
        <v/>
      </c>
      <c r="P302" s="19" t="str">
        <f t="shared" si="16"/>
        <v/>
      </c>
    </row>
    <row r="303" spans="13:16">
      <c r="M303" s="19" t="str">
        <f t="shared" si="15"/>
        <v/>
      </c>
      <c r="N303" s="19" t="str">
        <f t="shared" si="14"/>
        <v/>
      </c>
      <c r="O303" s="19" t="str">
        <f t="shared" si="16"/>
        <v/>
      </c>
      <c r="P303" s="19" t="str">
        <f t="shared" si="16"/>
        <v/>
      </c>
    </row>
    <row r="304" spans="13:16">
      <c r="M304" s="19" t="str">
        <f t="shared" si="15"/>
        <v/>
      </c>
      <c r="N304" s="19" t="str">
        <f t="shared" si="14"/>
        <v/>
      </c>
      <c r="O304" s="19" t="str">
        <f t="shared" si="16"/>
        <v/>
      </c>
      <c r="P304" s="19" t="str">
        <f t="shared" si="16"/>
        <v/>
      </c>
    </row>
    <row r="305" spans="13:16">
      <c r="M305" s="19" t="str">
        <f t="shared" si="15"/>
        <v/>
      </c>
      <c r="N305" s="19" t="str">
        <f t="shared" si="14"/>
        <v/>
      </c>
      <c r="O305" s="19" t="str">
        <f t="shared" si="16"/>
        <v/>
      </c>
      <c r="P305" s="19" t="str">
        <f t="shared" si="16"/>
        <v/>
      </c>
    </row>
    <row r="306" spans="13:16">
      <c r="M306" s="19" t="str">
        <f t="shared" si="15"/>
        <v/>
      </c>
      <c r="N306" s="19" t="str">
        <f t="shared" si="14"/>
        <v/>
      </c>
      <c r="O306" s="19" t="str">
        <f t="shared" si="16"/>
        <v/>
      </c>
      <c r="P306" s="19" t="str">
        <f t="shared" si="16"/>
        <v/>
      </c>
    </row>
    <row r="307" spans="13:16">
      <c r="M307" s="19" t="str">
        <f t="shared" si="15"/>
        <v/>
      </c>
      <c r="N307" s="19" t="str">
        <f t="shared" si="14"/>
        <v/>
      </c>
      <c r="O307" s="19" t="str">
        <f t="shared" si="16"/>
        <v/>
      </c>
      <c r="P307" s="19" t="str">
        <f t="shared" si="16"/>
        <v/>
      </c>
    </row>
    <row r="308" spans="13:16">
      <c r="M308" s="19" t="str">
        <f t="shared" si="15"/>
        <v/>
      </c>
      <c r="N308" s="19" t="str">
        <f t="shared" si="14"/>
        <v/>
      </c>
      <c r="O308" s="19" t="str">
        <f t="shared" si="16"/>
        <v/>
      </c>
      <c r="P308" s="19" t="str">
        <f t="shared" si="16"/>
        <v/>
      </c>
    </row>
    <row r="309" spans="13:16">
      <c r="M309" s="19" t="str">
        <f t="shared" si="15"/>
        <v/>
      </c>
      <c r="N309" s="19" t="str">
        <f t="shared" si="14"/>
        <v/>
      </c>
      <c r="O309" s="19" t="str">
        <f t="shared" si="16"/>
        <v/>
      </c>
      <c r="P309" s="19" t="str">
        <f t="shared" si="16"/>
        <v/>
      </c>
    </row>
    <row r="310" spans="13:16">
      <c r="M310" s="19" t="str">
        <f t="shared" si="15"/>
        <v/>
      </c>
      <c r="N310" s="19" t="str">
        <f t="shared" si="14"/>
        <v/>
      </c>
      <c r="O310" s="19" t="str">
        <f t="shared" si="16"/>
        <v/>
      </c>
      <c r="P310" s="19" t="str">
        <f t="shared" si="16"/>
        <v/>
      </c>
    </row>
    <row r="311" spans="13:16">
      <c r="M311" s="19" t="str">
        <f t="shared" si="15"/>
        <v/>
      </c>
      <c r="N311" s="19" t="str">
        <f t="shared" si="14"/>
        <v/>
      </c>
      <c r="O311" s="19" t="str">
        <f t="shared" si="16"/>
        <v/>
      </c>
      <c r="P311" s="19" t="str">
        <f t="shared" si="16"/>
        <v/>
      </c>
    </row>
    <row r="312" spans="13:16">
      <c r="M312" s="19" t="str">
        <f t="shared" si="15"/>
        <v/>
      </c>
      <c r="N312" s="19" t="str">
        <f t="shared" si="14"/>
        <v/>
      </c>
      <c r="O312" s="19" t="str">
        <f t="shared" si="16"/>
        <v/>
      </c>
      <c r="P312" s="19" t="str">
        <f t="shared" si="16"/>
        <v/>
      </c>
    </row>
    <row r="313" spans="13:16">
      <c r="M313" s="19" t="str">
        <f t="shared" si="15"/>
        <v/>
      </c>
      <c r="N313" s="19" t="str">
        <f t="shared" si="14"/>
        <v/>
      </c>
      <c r="O313" s="19" t="str">
        <f t="shared" si="16"/>
        <v/>
      </c>
      <c r="P313" s="19" t="str">
        <f t="shared" si="16"/>
        <v/>
      </c>
    </row>
  </sheetData>
  <mergeCells count="4">
    <mergeCell ref="A4:J4"/>
    <mergeCell ref="A3:C3"/>
    <mergeCell ref="A2:C2"/>
    <mergeCell ref="E3:H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64"/>
  <sheetViews>
    <sheetView zoomScale="90" zoomScaleNormal="90" workbookViewId="0">
      <selection activeCell="A2" sqref="A2:C2"/>
    </sheetView>
  </sheetViews>
  <sheetFormatPr baseColWidth="10" defaultRowHeight="14.5"/>
  <sheetData>
    <row r="1" spans="1:3">
      <c r="A1" s="9" t="s">
        <v>9</v>
      </c>
      <c r="B1" s="9"/>
      <c r="C1" s="9"/>
    </row>
    <row r="2" spans="1:3">
      <c r="A2" s="10" t="str">
        <f t="array" aca="1" ref="A2" ca="1">IFERROR(INDEX(coordos,SMALL(IF(unitéA=$A$1,ROW(unitéA)-5,""),ROW($A1)),1),"")</f>
        <v>Einstein</v>
      </c>
      <c r="B2" s="10" t="str">
        <f t="array" aca="1" ref="B2" ca="1">IFERROR(INDEX(coordos,SMALL(IF(unitéA=$A$1,ROW(unitéA)-5,""),ROW($A1)),2),"")</f>
        <v>Alberto</v>
      </c>
      <c r="C2" s="10" t="str">
        <f t="array" aca="1" ref="C2" ca="1">IFERROR(INDEX(coordos,SMALL(IF(unitéA=$A$1,ROW(unitéA)-5,""),ROW($A1)),3),"")</f>
        <v>Lyon</v>
      </c>
    </row>
    <row r="3" spans="1:3">
      <c r="A3" s="10" t="str">
        <f t="array" aca="1" ref="A3" ca="1">IFERROR(INDEX(coordos,SMALL(IF(unitéA=$A$1,ROW(unitéA)-5,""),ROW($A2)),1),"")</f>
        <v/>
      </c>
      <c r="B3" s="10" t="str">
        <f t="array" aca="1" ref="B3" ca="1">IFERROR(INDEX(coordos,SMALL(IF(unitéA=$A$1,ROW(unitéA)-5,""),ROW($A2)),2),"")</f>
        <v/>
      </c>
      <c r="C3" s="10" t="str">
        <f t="array" aca="1" ref="C3" ca="1">IFERROR(INDEX(coordos,SMALL(IF(unitéA=$A$1,ROW(unitéA)-5,""),ROW($A2)),3),"")</f>
        <v/>
      </c>
    </row>
    <row r="4" spans="1:3">
      <c r="A4" s="10" t="str">
        <f t="array" aca="1" ref="A4" ca="1">IFERROR(INDEX(coordos,SMALL(IF(unitéA=$A$1,ROW(unitéA)-5,""),ROW($A3)),1),"")</f>
        <v/>
      </c>
      <c r="B4" s="10" t="str">
        <f t="array" aca="1" ref="B4" ca="1">IFERROR(INDEX(coordos,SMALL(IF(unitéA=$A$1,ROW(unitéA)-5,""),ROW($A3)),2),"")</f>
        <v/>
      </c>
      <c r="C4" s="10" t="str">
        <f t="array" aca="1" ref="C4" ca="1">IFERROR(INDEX(coordos,SMALL(IF(unitéA=$A$1,ROW(unitéA)-5,""),ROW($A3)),3),"")</f>
        <v/>
      </c>
    </row>
    <row r="5" spans="1:3">
      <c r="A5" s="10" t="str">
        <f t="array" aca="1" ref="A5" ca="1">IFERROR(INDEX(coordos,SMALL(IF(unitéA=$A$1,ROW(unitéA)-5,""),ROW($A4)),1),"")</f>
        <v/>
      </c>
      <c r="B5" s="10" t="str">
        <f t="array" aca="1" ref="B5" ca="1">IFERROR(INDEX(coordos,SMALL(IF(unitéA=$A$1,ROW(unitéA)-5,""),ROW($A4)),2),"")</f>
        <v/>
      </c>
      <c r="C5" s="10" t="str">
        <f t="array" aca="1" ref="C5" ca="1">IFERROR(INDEX(coordos,SMALL(IF(unitéA=$A$1,ROW(unitéA)-5,""),ROW($A4)),3),"")</f>
        <v/>
      </c>
    </row>
    <row r="6" spans="1:3">
      <c r="A6" s="10" t="str">
        <f t="array" aca="1" ref="A6" ca="1">IFERROR(INDEX(coordos,SMALL(IF(unitéA=$A$1,ROW(unitéA)-5,""),ROW($A5)),1),"")</f>
        <v/>
      </c>
      <c r="B6" s="10" t="str">
        <f t="array" aca="1" ref="B6" ca="1">IFERROR(INDEX(coordos,SMALL(IF(unitéA=$A$1,ROW(unitéA)-5,""),ROW($A5)),2),"")</f>
        <v/>
      </c>
      <c r="C6" s="10" t="str">
        <f t="array" aca="1" ref="C6" ca="1">IFERROR(INDEX(coordos,SMALL(IF(unitéA=$A$1,ROW(unitéA)-5,""),ROW($A5)),3),"")</f>
        <v/>
      </c>
    </row>
    <row r="7" spans="1:3">
      <c r="A7" s="10" t="str">
        <f t="array" aca="1" ref="A7" ca="1">IFERROR(INDEX(coordos,SMALL(IF(unitéA=$A$1,ROW(unitéA)-5,""),ROW($A6)),1),"")</f>
        <v/>
      </c>
      <c r="B7" s="10" t="str">
        <f t="array" aca="1" ref="B7" ca="1">IFERROR(INDEX(coordos,SMALL(IF(unitéA=$A$1,ROW(unitéA)-5,""),ROW($A6)),2),"")</f>
        <v/>
      </c>
      <c r="C7" s="10" t="str">
        <f t="array" aca="1" ref="C7" ca="1">IFERROR(INDEX(coordos,SMALL(IF(unitéA=$A$1,ROW(unitéA)-5,""),ROW($A6)),3),"")</f>
        <v/>
      </c>
    </row>
    <row r="8" spans="1:3">
      <c r="A8" s="10" t="str">
        <f t="array" aca="1" ref="A8" ca="1">IFERROR(INDEX(coordos,SMALL(IF(unitéA=$A$1,ROW(unitéA)-5,""),ROW($A7)),1),"")</f>
        <v/>
      </c>
      <c r="B8" s="10" t="str">
        <f t="array" aca="1" ref="B8" ca="1">IFERROR(INDEX(coordos,SMALL(IF(unitéA=$A$1,ROW(unitéA)-5,""),ROW($A7)),2),"")</f>
        <v/>
      </c>
      <c r="C8" s="10" t="str">
        <f t="array" aca="1" ref="C8" ca="1">IFERROR(INDEX(coordos,SMALL(IF(unitéA=$A$1,ROW(unitéA)-5,""),ROW($A7)),3),"")</f>
        <v/>
      </c>
    </row>
    <row r="9" spans="1:3">
      <c r="A9" s="10" t="str">
        <f t="array" aca="1" ref="A9" ca="1">IFERROR(INDEX(coordos,SMALL(IF(unitéA=$A$1,ROW(unitéA)-5,""),ROW($A8)),1),"")</f>
        <v/>
      </c>
      <c r="B9" s="10" t="str">
        <f t="array" aca="1" ref="B9" ca="1">IFERROR(INDEX(coordos,SMALL(IF(unitéA=$A$1,ROW(unitéA)-5,""),ROW($A8)),2),"")</f>
        <v/>
      </c>
      <c r="C9" s="10" t="str">
        <f t="array" aca="1" ref="C9" ca="1">IFERROR(INDEX(coordos,SMALL(IF(unitéA=$A$1,ROW(unitéA)-5,""),ROW($A8)),3),"")</f>
        <v/>
      </c>
    </row>
    <row r="10" spans="1:3">
      <c r="A10" s="10" t="str">
        <f t="array" aca="1" ref="A10" ca="1">IFERROR(INDEX(coordos,SMALL(IF(unitéA=$A$1,ROW(unitéA)-5,""),ROW($A9)),1),"")</f>
        <v/>
      </c>
      <c r="B10" s="10" t="str">
        <f t="array" aca="1" ref="B10" ca="1">IFERROR(INDEX(coordos,SMALL(IF(unitéA=$A$1,ROW(unitéA)-5,""),ROW($A9)),2),"")</f>
        <v/>
      </c>
      <c r="C10" s="10" t="str">
        <f t="array" aca="1" ref="C10" ca="1">IFERROR(INDEX(coordos,SMALL(IF(unitéA=$A$1,ROW(unitéA)-5,""),ROW($A9)),3),"")</f>
        <v/>
      </c>
    </row>
    <row r="11" spans="1:3">
      <c r="A11" s="10" t="str">
        <f t="array" aca="1" ref="A11" ca="1">IFERROR(INDEX(coordos,SMALL(IF(unitéA=$A$1,ROW(unitéA)-5,""),ROW($A10)),1),"")</f>
        <v/>
      </c>
      <c r="B11" s="10" t="str">
        <f t="array" aca="1" ref="B11" ca="1">IFERROR(INDEX(coordos,SMALL(IF(unitéA=$A$1,ROW(unitéA)-5,""),ROW($A10)),2),"")</f>
        <v/>
      </c>
      <c r="C11" s="10" t="str">
        <f t="array" aca="1" ref="C11" ca="1">IFERROR(INDEX(coordos,SMALL(IF(unitéA=$A$1,ROW(unitéA)-5,""),ROW($A10)),3),"")</f>
        <v/>
      </c>
    </row>
    <row r="12" spans="1:3">
      <c r="A12" s="10" t="str">
        <f t="array" aca="1" ref="A12" ca="1">IFERROR(INDEX(coordos,SMALL(IF(unitéA=$A$1,ROW(unitéA)-5,""),ROW($A11)),1),"")</f>
        <v/>
      </c>
      <c r="B12" s="10" t="str">
        <f t="array" aca="1" ref="B12" ca="1">IFERROR(INDEX(coordos,SMALL(IF(unitéA=$A$1,ROW(unitéA)-5,""),ROW($A11)),2),"")</f>
        <v/>
      </c>
      <c r="C12" s="10" t="str">
        <f t="array" aca="1" ref="C12" ca="1">IFERROR(INDEX(coordos,SMALL(IF(unitéA=$A$1,ROW(unitéA)-5,""),ROW($A11)),3),"")</f>
        <v/>
      </c>
    </row>
    <row r="13" spans="1:3">
      <c r="A13" s="10" t="str">
        <f t="array" aca="1" ref="A13" ca="1">IFERROR(INDEX(coordos,SMALL(IF(unitéA=$A$1,ROW(unitéA)-5,""),ROW($A12)),1),"")</f>
        <v/>
      </c>
      <c r="B13" s="10" t="str">
        <f t="array" aca="1" ref="B13" ca="1">IFERROR(INDEX(coordos,SMALL(IF(unitéA=$A$1,ROW(unitéA)-5,""),ROW($A12)),2),"")</f>
        <v/>
      </c>
      <c r="C13" s="10" t="str">
        <f t="array" aca="1" ref="C13" ca="1">IFERROR(INDEX(coordos,SMALL(IF(unitéA=$A$1,ROW(unitéA)-5,""),ROW($A12)),3),"")</f>
        <v/>
      </c>
    </row>
    <row r="14" spans="1:3">
      <c r="A14" s="10" t="str">
        <f t="array" aca="1" ref="A14" ca="1">IFERROR(INDEX(coordos,SMALL(IF(unitéA=$A$1,ROW(unitéA)-5,""),ROW($A13)),1),"")</f>
        <v/>
      </c>
      <c r="B14" s="10" t="str">
        <f t="array" aca="1" ref="B14" ca="1">IFERROR(INDEX(coordos,SMALL(IF(unitéA=$A$1,ROW(unitéA)-5,""),ROW($A13)),2),"")</f>
        <v/>
      </c>
      <c r="C14" s="10" t="str">
        <f t="array" aca="1" ref="C14" ca="1">IFERROR(INDEX(coordos,SMALL(IF(unitéA=$A$1,ROW(unitéA)-5,""),ROW($A13)),3),"")</f>
        <v/>
      </c>
    </row>
    <row r="15" spans="1:3">
      <c r="A15" s="10" t="str">
        <f t="array" aca="1" ref="A15" ca="1">IFERROR(INDEX(coordos,SMALL(IF(unitéA=$A$1,ROW(unitéA)-5,""),ROW($A14)),1),"")</f>
        <v/>
      </c>
      <c r="B15" s="10" t="str">
        <f t="array" aca="1" ref="B15" ca="1">IFERROR(INDEX(coordos,SMALL(IF(unitéA=$A$1,ROW(unitéA)-5,""),ROW($A14)),2),"")</f>
        <v/>
      </c>
      <c r="C15" s="10" t="str">
        <f t="array" aca="1" ref="C15" ca="1">IFERROR(INDEX(coordos,SMALL(IF(unitéA=$A$1,ROW(unitéA)-5,""),ROW($A14)),3),"")</f>
        <v/>
      </c>
    </row>
    <row r="16" spans="1:3">
      <c r="A16" s="10" t="str">
        <f t="array" aca="1" ref="A16" ca="1">IFERROR(INDEX(coordos,SMALL(IF(unitéA=$A$1,ROW(unitéA)-5,""),ROW($A15)),1),"")</f>
        <v/>
      </c>
      <c r="B16" s="10" t="str">
        <f t="array" aca="1" ref="B16" ca="1">IFERROR(INDEX(coordos,SMALL(IF(unitéA=$A$1,ROW(unitéA)-5,""),ROW($A15)),2),"")</f>
        <v/>
      </c>
      <c r="C16" s="10" t="str">
        <f t="array" aca="1" ref="C16" ca="1">IFERROR(INDEX(coordos,SMALL(IF(unitéA=$A$1,ROW(unitéA)-5,""),ROW($A15)),3),"")</f>
        <v/>
      </c>
    </row>
    <row r="17" spans="1:3">
      <c r="A17" s="10" t="str">
        <f t="array" aca="1" ref="A17" ca="1">IFERROR(INDEX(coordos,SMALL(IF(unitéA=$A$1,ROW(unitéA)-5,""),ROW($A16)),1),"")</f>
        <v/>
      </c>
      <c r="B17" s="10" t="str">
        <f t="array" aca="1" ref="B17" ca="1">IFERROR(INDEX(coordos,SMALL(IF(unitéA=$A$1,ROW(unitéA)-5,""),ROW($A16)),2),"")</f>
        <v/>
      </c>
      <c r="C17" s="10" t="str">
        <f t="array" aca="1" ref="C17" ca="1">IFERROR(INDEX(coordos,SMALL(IF(unitéA=$A$1,ROW(unitéA)-5,""),ROW($A16)),3),"")</f>
        <v/>
      </c>
    </row>
    <row r="18" spans="1:3">
      <c r="A18" s="10" t="str">
        <f t="array" aca="1" ref="A18" ca="1">IFERROR(INDEX(coordos,SMALL(IF(unitéA=$A$1,ROW(unitéA)-5,""),ROW($A17)),1),"")</f>
        <v/>
      </c>
      <c r="B18" s="10" t="str">
        <f t="array" aca="1" ref="B18" ca="1">IFERROR(INDEX(coordos,SMALL(IF(unitéA=$A$1,ROW(unitéA)-5,""),ROW($A17)),2),"")</f>
        <v/>
      </c>
      <c r="C18" s="10" t="str">
        <f t="array" aca="1" ref="C18" ca="1">IFERROR(INDEX(coordos,SMALL(IF(unitéA=$A$1,ROW(unitéA)-5,""),ROW($A17)),3),"")</f>
        <v/>
      </c>
    </row>
    <row r="19" spans="1:3">
      <c r="A19" s="10" t="str">
        <f t="array" aca="1" ref="A19" ca="1">IFERROR(INDEX(coordos,SMALL(IF(unitéA=$A$1,ROW(unitéA)-5,""),ROW($A18)),1),"")</f>
        <v/>
      </c>
      <c r="B19" s="10" t="str">
        <f t="array" aca="1" ref="B19" ca="1">IFERROR(INDEX(coordos,SMALL(IF(unitéA=$A$1,ROW(unitéA)-5,""),ROW($A18)),2),"")</f>
        <v/>
      </c>
      <c r="C19" s="10" t="str">
        <f t="array" aca="1" ref="C19" ca="1">IFERROR(INDEX(coordos,SMALL(IF(unitéA=$A$1,ROW(unitéA)-5,""),ROW($A18)),3),"")</f>
        <v/>
      </c>
    </row>
    <row r="20" spans="1:3">
      <c r="A20" s="10" t="str">
        <f t="array" aca="1" ref="A20" ca="1">IFERROR(INDEX(coordos,SMALL(IF(unitéA=$A$1,ROW(unitéA)-5,""),ROW($A19)),1),"")</f>
        <v/>
      </c>
      <c r="B20" s="10" t="str">
        <f t="array" aca="1" ref="B20" ca="1">IFERROR(INDEX(coordos,SMALL(IF(unitéA=$A$1,ROW(unitéA)-5,""),ROW($A19)),2),"")</f>
        <v/>
      </c>
      <c r="C20" s="10" t="str">
        <f t="array" aca="1" ref="C20" ca="1">IFERROR(INDEX(coordos,SMALL(IF(unitéA=$A$1,ROW(unitéA)-5,""),ROW($A19)),3),"")</f>
        <v/>
      </c>
    </row>
    <row r="21" spans="1:3">
      <c r="A21" s="10" t="str">
        <f t="array" aca="1" ref="A21" ca="1">IFERROR(INDEX(coordos,SMALL(IF(unitéA=$A$1,ROW(unitéA)-5,""),ROW($A20)),1),"")</f>
        <v/>
      </c>
      <c r="B21" s="10" t="str">
        <f t="array" aca="1" ref="B21" ca="1">IFERROR(INDEX(coordos,SMALL(IF(unitéA=$A$1,ROW(unitéA)-5,""),ROW($A20)),2),"")</f>
        <v/>
      </c>
      <c r="C21" s="10" t="str">
        <f t="array" aca="1" ref="C21" ca="1">IFERROR(INDEX(coordos,SMALL(IF(unitéA=$A$1,ROW(unitéA)-5,""),ROW($A20)),3),"")</f>
        <v/>
      </c>
    </row>
    <row r="22" spans="1:3">
      <c r="A22" s="10" t="str">
        <f t="array" aca="1" ref="A22" ca="1">IFERROR(INDEX(coordos,SMALL(IF(unitéA=$A$1,ROW(unitéA)-5,""),ROW($A21)),1),"")</f>
        <v/>
      </c>
      <c r="B22" s="10" t="str">
        <f t="array" aca="1" ref="B22" ca="1">IFERROR(INDEX(coordos,SMALL(IF(unitéA=$A$1,ROW(unitéA)-5,""),ROW($A21)),2),"")</f>
        <v/>
      </c>
      <c r="C22" s="10" t="str">
        <f t="array" aca="1" ref="C22" ca="1">IFERROR(INDEX(coordos,SMALL(IF(unitéA=$A$1,ROW(unitéA)-5,""),ROW($A21)),3),"")</f>
        <v/>
      </c>
    </row>
    <row r="23" spans="1:3">
      <c r="A23" s="10" t="str">
        <f t="array" aca="1" ref="A23" ca="1">IFERROR(INDEX(coordos,SMALL(IF(unitéA=$A$1,ROW(unitéA)-5,""),ROW($A22)),1),"")</f>
        <v/>
      </c>
      <c r="B23" s="10" t="str">
        <f t="array" aca="1" ref="B23" ca="1">IFERROR(INDEX(coordos,SMALL(IF(unitéA=$A$1,ROW(unitéA)-5,""),ROW($A22)),2),"")</f>
        <v/>
      </c>
      <c r="C23" s="10" t="str">
        <f t="array" aca="1" ref="C23" ca="1">IFERROR(INDEX(coordos,SMALL(IF(unitéA=$A$1,ROW(unitéA)-5,""),ROW($A22)),3),"")</f>
        <v/>
      </c>
    </row>
    <row r="24" spans="1:3">
      <c r="A24" s="10" t="str">
        <f t="array" aca="1" ref="A24" ca="1">IFERROR(INDEX(coordos,SMALL(IF(unitéA=$A$1,ROW(unitéA)-5,""),ROW($A23)),1),"")</f>
        <v/>
      </c>
      <c r="B24" s="10" t="str">
        <f t="array" aca="1" ref="B24" ca="1">IFERROR(INDEX(coordos,SMALL(IF(unitéA=$A$1,ROW(unitéA)-5,""),ROW($A23)),2),"")</f>
        <v/>
      </c>
      <c r="C24" s="10" t="str">
        <f t="array" aca="1" ref="C24" ca="1">IFERROR(INDEX(coordos,SMALL(IF(unitéA=$A$1,ROW(unitéA)-5,""),ROW($A23)),3),"")</f>
        <v/>
      </c>
    </row>
    <row r="25" spans="1:3">
      <c r="A25" s="10" t="str">
        <f t="array" aca="1" ref="A25" ca="1">IFERROR(INDEX(coordos,SMALL(IF(unitéA=$A$1,ROW(unitéA)-5,""),ROW($A24)),1),"")</f>
        <v/>
      </c>
      <c r="B25" s="10" t="str">
        <f t="array" aca="1" ref="B25" ca="1">IFERROR(INDEX(coordos,SMALL(IF(unitéA=$A$1,ROW(unitéA)-5,""),ROW($A24)),2),"")</f>
        <v/>
      </c>
      <c r="C25" s="10" t="str">
        <f t="array" aca="1" ref="C25" ca="1">IFERROR(INDEX(coordos,SMALL(IF(unitéA=$A$1,ROW(unitéA)-5,""),ROW($A24)),3),"")</f>
        <v/>
      </c>
    </row>
    <row r="26" spans="1:3">
      <c r="A26" s="10" t="str">
        <f t="array" aca="1" ref="A26" ca="1">IFERROR(INDEX(coordos,SMALL(IF(unitéA=$A$1,ROW(unitéA)-5,""),ROW($A25)),1),"")</f>
        <v/>
      </c>
      <c r="B26" s="10" t="str">
        <f t="array" aca="1" ref="B26" ca="1">IFERROR(INDEX(coordos,SMALL(IF(unitéA=$A$1,ROW(unitéA)-5,""),ROW($A25)),2),"")</f>
        <v/>
      </c>
      <c r="C26" s="10" t="str">
        <f t="array" aca="1" ref="C26" ca="1">IFERROR(INDEX(coordos,SMALL(IF(unitéA=$A$1,ROW(unitéA)-5,""),ROW($A25)),3),"")</f>
        <v/>
      </c>
    </row>
    <row r="27" spans="1:3">
      <c r="A27" s="10" t="str">
        <f t="array" aca="1" ref="A27" ca="1">IFERROR(INDEX(coordos,SMALL(IF(unitéA=$A$1,ROW(unitéA)-5,""),ROW($A26)),1),"")</f>
        <v/>
      </c>
      <c r="B27" s="10" t="str">
        <f t="array" aca="1" ref="B27" ca="1">IFERROR(INDEX(coordos,SMALL(IF(unitéA=$A$1,ROW(unitéA)-5,""),ROW($A26)),2),"")</f>
        <v/>
      </c>
      <c r="C27" s="10" t="str">
        <f t="array" aca="1" ref="C27" ca="1">IFERROR(INDEX(coordos,SMALL(IF(unitéA=$A$1,ROW(unitéA)-5,""),ROW($A26)),3),"")</f>
        <v/>
      </c>
    </row>
    <row r="28" spans="1:3">
      <c r="A28" s="10" t="str">
        <f t="array" aca="1" ref="A28" ca="1">IFERROR(INDEX(coordos,SMALL(IF(unitéA=$A$1,ROW(unitéA)-5,""),ROW($A27)),1),"")</f>
        <v/>
      </c>
      <c r="B28" s="10" t="str">
        <f t="array" aca="1" ref="B28" ca="1">IFERROR(INDEX(coordos,SMALL(IF(unitéA=$A$1,ROW(unitéA)-5,""),ROW($A27)),2),"")</f>
        <v/>
      </c>
      <c r="C28" s="10" t="str">
        <f t="array" aca="1" ref="C28" ca="1">IFERROR(INDEX(coordos,SMALL(IF(unitéA=$A$1,ROW(unitéA)-5,""),ROW($A27)),3),"")</f>
        <v/>
      </c>
    </row>
    <row r="29" spans="1:3">
      <c r="A29" s="10" t="str">
        <f t="array" aca="1" ref="A29" ca="1">IFERROR(INDEX(coordos,SMALL(IF(unitéA=$A$1,ROW(unitéA)-5,""),ROW($A28)),1),"")</f>
        <v/>
      </c>
      <c r="B29" s="10" t="str">
        <f t="array" aca="1" ref="B29" ca="1">IFERROR(INDEX(coordos,SMALL(IF(unitéA=$A$1,ROW(unitéA)-5,""),ROW($A28)),2),"")</f>
        <v/>
      </c>
      <c r="C29" s="10" t="str">
        <f t="array" aca="1" ref="C29" ca="1">IFERROR(INDEX(coordos,SMALL(IF(unitéA=$A$1,ROW(unitéA)-5,""),ROW($A28)),3),"")</f>
        <v/>
      </c>
    </row>
    <row r="30" spans="1:3">
      <c r="A30" s="10" t="str">
        <f t="array" aca="1" ref="A30" ca="1">IFERROR(INDEX(coordos,SMALL(IF(unitéA=$A$1,ROW(unitéA)-5,""),ROW($A29)),1),"")</f>
        <v/>
      </c>
      <c r="B30" s="10" t="str">
        <f t="array" aca="1" ref="B30" ca="1">IFERROR(INDEX(coordos,SMALL(IF(unitéA=$A$1,ROW(unitéA)-5,""),ROW($A29)),2),"")</f>
        <v/>
      </c>
      <c r="C30" s="10" t="str">
        <f t="array" aca="1" ref="C30" ca="1">IFERROR(INDEX(coordos,SMALL(IF(unitéA=$A$1,ROW(unitéA)-5,""),ROW($A29)),3),"")</f>
        <v/>
      </c>
    </row>
    <row r="31" spans="1:3">
      <c r="A31" s="10" t="str">
        <f t="array" aca="1" ref="A31" ca="1">IFERROR(INDEX(coordos,SMALL(IF(unitéA=$A$1,ROW(unitéA)-5,""),ROW($A30)),1),"")</f>
        <v/>
      </c>
      <c r="B31" s="10" t="str">
        <f t="array" aca="1" ref="B31" ca="1">IFERROR(INDEX(coordos,SMALL(IF(unitéA=$A$1,ROW(unitéA)-5,""),ROW($A30)),2),"")</f>
        <v/>
      </c>
      <c r="C31" s="10" t="str">
        <f t="array" aca="1" ref="C31" ca="1">IFERROR(INDEX(coordos,SMALL(IF(unitéA=$A$1,ROW(unitéA)-5,""),ROW($A30)),3),"")</f>
        <v/>
      </c>
    </row>
    <row r="32" spans="1:3">
      <c r="A32" s="10" t="str">
        <f t="array" aca="1" ref="A32" ca="1">IFERROR(INDEX(coordos,SMALL(IF(unitéA=$A$1,ROW(unitéA)-5,""),ROW($A31)),1),"")</f>
        <v/>
      </c>
      <c r="B32" s="10" t="str">
        <f t="array" aca="1" ref="B32" ca="1">IFERROR(INDEX(coordos,SMALL(IF(unitéA=$A$1,ROW(unitéA)-5,""),ROW($A31)),2),"")</f>
        <v/>
      </c>
      <c r="C32" s="10" t="str">
        <f t="array" aca="1" ref="C32" ca="1">IFERROR(INDEX(coordos,SMALL(IF(unitéA=$A$1,ROW(unitéA)-5,""),ROW($A31)),3),"")</f>
        <v/>
      </c>
    </row>
    <row r="33" spans="1:3">
      <c r="A33" s="10" t="str">
        <f t="array" aca="1" ref="A33" ca="1">IFERROR(INDEX(coordos,SMALL(IF(unitéA=$A$1,ROW(unitéA)-5,""),ROW($A32)),1),"")</f>
        <v/>
      </c>
      <c r="B33" s="10" t="str">
        <f t="array" aca="1" ref="B33" ca="1">IFERROR(INDEX(coordos,SMALL(IF(unitéA=$A$1,ROW(unitéA)-5,""),ROW($A32)),2),"")</f>
        <v/>
      </c>
      <c r="C33" s="10" t="str">
        <f t="array" aca="1" ref="C33" ca="1">IFERROR(INDEX(coordos,SMALL(IF(unitéA=$A$1,ROW(unitéA)-5,""),ROW($A32)),3),"")</f>
        <v/>
      </c>
    </row>
    <row r="34" spans="1:3">
      <c r="A34" s="10" t="str">
        <f t="array" aca="1" ref="A34" ca="1">IFERROR(INDEX(coordos,SMALL(IF(unitéA=$A$1,ROW(unitéA)-5,""),ROW($A33)),1),"")</f>
        <v/>
      </c>
      <c r="B34" s="10" t="str">
        <f t="array" aca="1" ref="B34" ca="1">IFERROR(INDEX(coordos,SMALL(IF(unitéA=$A$1,ROW(unitéA)-5,""),ROW($A33)),2),"")</f>
        <v/>
      </c>
      <c r="C34" s="10" t="str">
        <f t="array" aca="1" ref="C34" ca="1">IFERROR(INDEX(coordos,SMALL(IF(unitéA=$A$1,ROW(unitéA)-5,""),ROW($A33)),3),"")</f>
        <v/>
      </c>
    </row>
    <row r="35" spans="1:3">
      <c r="A35" s="10" t="str">
        <f t="array" aca="1" ref="A35" ca="1">IFERROR(INDEX(coordos,SMALL(IF(unitéA=$A$1,ROW(unitéA)-5,""),ROW($A34)),1),"")</f>
        <v/>
      </c>
      <c r="B35" s="10" t="str">
        <f t="array" aca="1" ref="B35" ca="1">IFERROR(INDEX(coordos,SMALL(IF(unitéA=$A$1,ROW(unitéA)-5,""),ROW($A34)),2),"")</f>
        <v/>
      </c>
      <c r="C35" s="10" t="str">
        <f t="array" aca="1" ref="C35" ca="1">IFERROR(INDEX(coordos,SMALL(IF(unitéA=$A$1,ROW(unitéA)-5,""),ROW($A34)),3),"")</f>
        <v/>
      </c>
    </row>
    <row r="36" spans="1:3">
      <c r="A36" s="10" t="str">
        <f t="array" aca="1" ref="A36" ca="1">IFERROR(INDEX(coordos,SMALL(IF(unitéA=$A$1,ROW(unitéA)-5,""),ROW($A35)),1),"")</f>
        <v/>
      </c>
      <c r="B36" s="10" t="str">
        <f t="array" aca="1" ref="B36" ca="1">IFERROR(INDEX(coordos,SMALL(IF(unitéA=$A$1,ROW(unitéA)-5,""),ROW($A35)),2),"")</f>
        <v/>
      </c>
      <c r="C36" s="10" t="str">
        <f t="array" aca="1" ref="C36" ca="1">IFERROR(INDEX(coordos,SMALL(IF(unitéA=$A$1,ROW(unitéA)-5,""),ROW($A35)),3),"")</f>
        <v/>
      </c>
    </row>
    <row r="37" spans="1:3">
      <c r="A37" s="10" t="str">
        <f t="array" aca="1" ref="A37" ca="1">IFERROR(INDEX(coordos,SMALL(IF(unitéA=$A$1,ROW(unitéA)-5,""),ROW($A36)),1),"")</f>
        <v/>
      </c>
      <c r="B37" s="10" t="str">
        <f t="array" aca="1" ref="B37" ca="1">IFERROR(INDEX(coordos,SMALL(IF(unitéA=$A$1,ROW(unitéA)-5,""),ROW($A36)),2),"")</f>
        <v/>
      </c>
      <c r="C37" s="10" t="str">
        <f t="array" aca="1" ref="C37" ca="1">IFERROR(INDEX(coordos,SMALL(IF(unitéA=$A$1,ROW(unitéA)-5,""),ROW($A36)),3),"")</f>
        <v/>
      </c>
    </row>
    <row r="38" spans="1:3">
      <c r="A38" s="10" t="str">
        <f t="array" aca="1" ref="A38" ca="1">IFERROR(INDEX(coordos,SMALL(IF(unitéA=$A$1,ROW(unitéA)-5,""),ROW($A37)),1),"")</f>
        <v/>
      </c>
      <c r="B38" s="10" t="str">
        <f t="array" aca="1" ref="B38" ca="1">IFERROR(INDEX(coordos,SMALL(IF(unitéA=$A$1,ROW(unitéA)-5,""),ROW($A37)),2),"")</f>
        <v/>
      </c>
      <c r="C38" s="10" t="str">
        <f t="array" aca="1" ref="C38" ca="1">IFERROR(INDEX(coordos,SMALL(IF(unitéA=$A$1,ROW(unitéA)-5,""),ROW($A37)),3),"")</f>
        <v/>
      </c>
    </row>
    <row r="39" spans="1:3">
      <c r="A39" s="10" t="str">
        <f t="array" aca="1" ref="A39" ca="1">IFERROR(INDEX(coordos,SMALL(IF(unitéA=$A$1,ROW(unitéA)-5,""),ROW($A38)),1),"")</f>
        <v/>
      </c>
      <c r="B39" s="10" t="str">
        <f t="array" aca="1" ref="B39" ca="1">IFERROR(INDEX(coordos,SMALL(IF(unitéA=$A$1,ROW(unitéA)-5,""),ROW($A38)),2),"")</f>
        <v/>
      </c>
      <c r="C39" s="10" t="str">
        <f t="array" aca="1" ref="C39" ca="1">IFERROR(INDEX(coordos,SMALL(IF(unitéA=$A$1,ROW(unitéA)-5,""),ROW($A38)),3),"")</f>
        <v/>
      </c>
    </row>
    <row r="40" spans="1:3">
      <c r="A40" s="10" t="str">
        <f t="array" aca="1" ref="A40" ca="1">IFERROR(INDEX(coordos,SMALL(IF(unitéA=$A$1,ROW(unitéA)-5,""),ROW($A39)),1),"")</f>
        <v/>
      </c>
      <c r="B40" s="10" t="str">
        <f t="array" aca="1" ref="B40" ca="1">IFERROR(INDEX(coordos,SMALL(IF(unitéA=$A$1,ROW(unitéA)-5,""),ROW($A39)),2),"")</f>
        <v/>
      </c>
      <c r="C40" s="10" t="str">
        <f t="array" aca="1" ref="C40" ca="1">IFERROR(INDEX(coordos,SMALL(IF(unitéA=$A$1,ROW(unitéA)-5,""),ROW($A39)),3),"")</f>
        <v/>
      </c>
    </row>
    <row r="41" spans="1:3">
      <c r="A41" s="10" t="str">
        <f t="array" aca="1" ref="A41" ca="1">IFERROR(INDEX(coordos,SMALL(IF(unitéA=$A$1,ROW(unitéA)-5,""),ROW($A40)),1),"")</f>
        <v/>
      </c>
      <c r="B41" s="10" t="str">
        <f t="array" aca="1" ref="B41" ca="1">IFERROR(INDEX(coordos,SMALL(IF(unitéA=$A$1,ROW(unitéA)-5,""),ROW($A40)),2),"")</f>
        <v/>
      </c>
      <c r="C41" s="10" t="str">
        <f t="array" aca="1" ref="C41" ca="1">IFERROR(INDEX(coordos,SMALL(IF(unitéA=$A$1,ROW(unitéA)-5,""),ROW($A40)),3),"")</f>
        <v/>
      </c>
    </row>
    <row r="42" spans="1:3">
      <c r="A42" s="10" t="str">
        <f t="array" aca="1" ref="A42" ca="1">IFERROR(INDEX(coordos,SMALL(IF(unitéA=$A$1,ROW(unitéA)-5,""),ROW($A41)),1),"")</f>
        <v/>
      </c>
      <c r="B42" s="10" t="str">
        <f t="array" aca="1" ref="B42" ca="1">IFERROR(INDEX(coordos,SMALL(IF(unitéA=$A$1,ROW(unitéA)-5,""),ROW($A41)),2),"")</f>
        <v/>
      </c>
      <c r="C42" s="10" t="str">
        <f t="array" aca="1" ref="C42" ca="1">IFERROR(INDEX(coordos,SMALL(IF(unitéA=$A$1,ROW(unitéA)-5,""),ROW($A41)),3),"")</f>
        <v/>
      </c>
    </row>
    <row r="43" spans="1:3">
      <c r="A43" s="10" t="str">
        <f t="array" aca="1" ref="A43" ca="1">IFERROR(INDEX(coordos,SMALL(IF(unitéA=$A$1,ROW(unitéA)-5,""),ROW($A42)),1),"")</f>
        <v/>
      </c>
      <c r="B43" s="10" t="str">
        <f t="array" aca="1" ref="B43" ca="1">IFERROR(INDEX(coordos,SMALL(IF(unitéA=$A$1,ROW(unitéA)-5,""),ROW($A42)),2),"")</f>
        <v/>
      </c>
      <c r="C43" s="10" t="str">
        <f t="array" aca="1" ref="C43" ca="1">IFERROR(INDEX(coordos,SMALL(IF(unitéA=$A$1,ROW(unitéA)-5,""),ROW($A42)),3),"")</f>
        <v/>
      </c>
    </row>
    <row r="44" spans="1:3">
      <c r="A44" s="10" t="str">
        <f t="array" aca="1" ref="A44" ca="1">IFERROR(INDEX(coordos,SMALL(IF(unitéA=$A$1,ROW(unitéA)-5,""),ROW($A43)),1),"")</f>
        <v/>
      </c>
      <c r="B44" s="10" t="str">
        <f t="array" aca="1" ref="B44" ca="1">IFERROR(INDEX(coordos,SMALL(IF(unitéA=$A$1,ROW(unitéA)-5,""),ROW($A43)),2),"")</f>
        <v/>
      </c>
      <c r="C44" s="10" t="str">
        <f t="array" aca="1" ref="C44" ca="1">IFERROR(INDEX(coordos,SMALL(IF(unitéA=$A$1,ROW(unitéA)-5,""),ROW($A43)),3),"")</f>
        <v/>
      </c>
    </row>
    <row r="45" spans="1:3">
      <c r="A45" s="10" t="str">
        <f t="array" aca="1" ref="A45" ca="1">IFERROR(INDEX(coordos,SMALL(IF(unitéA=$A$1,ROW(unitéA)-5,""),ROW($A44)),1),"")</f>
        <v/>
      </c>
      <c r="B45" s="10" t="str">
        <f t="array" aca="1" ref="B45" ca="1">IFERROR(INDEX(coordos,SMALL(IF(unitéA=$A$1,ROW(unitéA)-5,""),ROW($A44)),2),"")</f>
        <v/>
      </c>
      <c r="C45" s="10" t="str">
        <f t="array" aca="1" ref="C45" ca="1">IFERROR(INDEX(coordos,SMALL(IF(unitéA=$A$1,ROW(unitéA)-5,""),ROW($A44)),3),"")</f>
        <v/>
      </c>
    </row>
    <row r="46" spans="1:3">
      <c r="A46" s="10" t="str">
        <f t="array" aca="1" ref="A46" ca="1">IFERROR(INDEX(coordos,SMALL(IF(unitéA=$A$1,ROW(unitéA)-5,""),ROW($A45)),1),"")</f>
        <v/>
      </c>
      <c r="B46" s="10" t="str">
        <f t="array" aca="1" ref="B46" ca="1">IFERROR(INDEX(coordos,SMALL(IF(unitéA=$A$1,ROW(unitéA)-5,""),ROW($A45)),2),"")</f>
        <v/>
      </c>
      <c r="C46" s="10" t="str">
        <f t="array" aca="1" ref="C46" ca="1">IFERROR(INDEX(coordos,SMALL(IF(unitéA=$A$1,ROW(unitéA)-5,""),ROW($A45)),3),"")</f>
        <v/>
      </c>
    </row>
    <row r="47" spans="1:3">
      <c r="A47" s="10" t="str">
        <f t="array" aca="1" ref="A47" ca="1">IFERROR(INDEX(coordos,SMALL(IF(unitéA=$A$1,ROW(unitéA)-5,""),ROW($A46)),1),"")</f>
        <v/>
      </c>
      <c r="B47" s="10" t="str">
        <f t="array" aca="1" ref="B47" ca="1">IFERROR(INDEX(coordos,SMALL(IF(unitéA=$A$1,ROW(unitéA)-5,""),ROW($A46)),2),"")</f>
        <v/>
      </c>
      <c r="C47" s="10" t="str">
        <f t="array" aca="1" ref="C47" ca="1">IFERROR(INDEX(coordos,SMALL(IF(unitéA=$A$1,ROW(unitéA)-5,""),ROW($A46)),3),"")</f>
        <v/>
      </c>
    </row>
    <row r="48" spans="1:3">
      <c r="A48" s="10" t="str">
        <f t="array" aca="1" ref="A48" ca="1">IFERROR(INDEX(coordos,SMALL(IF(unitéA=$A$1,ROW(unitéA)-5,""),ROW($A47)),1),"")</f>
        <v/>
      </c>
      <c r="B48" s="10" t="str">
        <f t="array" aca="1" ref="B48" ca="1">IFERROR(INDEX(coordos,SMALL(IF(unitéA=$A$1,ROW(unitéA)-5,""),ROW($A47)),2),"")</f>
        <v/>
      </c>
      <c r="C48" s="10" t="str">
        <f t="array" aca="1" ref="C48" ca="1">IFERROR(INDEX(coordos,SMALL(IF(unitéA=$A$1,ROW(unitéA)-5,""),ROW($A47)),3),"")</f>
        <v/>
      </c>
    </row>
    <row r="49" spans="1:3">
      <c r="A49" s="10" t="str">
        <f t="array" aca="1" ref="A49" ca="1">IFERROR(INDEX(coordos,SMALL(IF(unitéA=$A$1,ROW(unitéA)-5,""),ROW($A48)),1),"")</f>
        <v/>
      </c>
      <c r="B49" s="10" t="str">
        <f t="array" aca="1" ref="B49" ca="1">IFERROR(INDEX(coordos,SMALL(IF(unitéA=$A$1,ROW(unitéA)-5,""),ROW($A48)),2),"")</f>
        <v/>
      </c>
      <c r="C49" s="10" t="str">
        <f t="array" aca="1" ref="C49" ca="1">IFERROR(INDEX(coordos,SMALL(IF(unitéA=$A$1,ROW(unitéA)-5,""),ROW($A48)),3),"")</f>
        <v/>
      </c>
    </row>
    <row r="50" spans="1:3">
      <c r="A50" s="10" t="str">
        <f t="array" aca="1" ref="A50" ca="1">IFERROR(INDEX(coordos,SMALL(IF(unitéA=$A$1,ROW(unitéA)-5,""),ROW($A49)),1),"")</f>
        <v/>
      </c>
      <c r="B50" s="10" t="str">
        <f t="array" aca="1" ref="B50" ca="1">IFERROR(INDEX(coordos,SMALL(IF(unitéA=$A$1,ROW(unitéA)-5,""),ROW($A49)),2),"")</f>
        <v/>
      </c>
      <c r="C50" s="10" t="str">
        <f t="array" aca="1" ref="C50" ca="1">IFERROR(INDEX(coordos,SMALL(IF(unitéA=$A$1,ROW(unitéA)-5,""),ROW($A49)),3),"")</f>
        <v/>
      </c>
    </row>
    <row r="51" spans="1:3">
      <c r="A51" s="10" t="str">
        <f t="array" aca="1" ref="A51" ca="1">IFERROR(INDEX(coordos,SMALL(IF(unitéA=$A$1,ROW(unitéA)-5,""),ROW($A50)),1),"")</f>
        <v/>
      </c>
      <c r="B51" s="10" t="str">
        <f t="array" aca="1" ref="B51" ca="1">IFERROR(INDEX(coordos,SMALL(IF(unitéA=$A$1,ROW(unitéA)-5,""),ROW($A50)),2),"")</f>
        <v/>
      </c>
      <c r="C51" s="10" t="str">
        <f t="array" aca="1" ref="C51" ca="1">IFERROR(INDEX(coordos,SMALL(IF(unitéA=$A$1,ROW(unitéA)-5,""),ROW($A50)),3),"")</f>
        <v/>
      </c>
    </row>
    <row r="52" spans="1:3">
      <c r="A52" s="10" t="str">
        <f t="array" aca="1" ref="A52" ca="1">IFERROR(INDEX(coordos,SMALL(IF(unitéA=$A$1,ROW(unitéA)-5,""),ROW($A51)),1),"")</f>
        <v/>
      </c>
      <c r="B52" s="10" t="str">
        <f t="array" aca="1" ref="B52" ca="1">IFERROR(INDEX(coordos,SMALL(IF(unitéA=$A$1,ROW(unitéA)-5,""),ROW($A51)),2),"")</f>
        <v/>
      </c>
      <c r="C52" s="10" t="str">
        <f t="array" aca="1" ref="C52" ca="1">IFERROR(INDEX(coordos,SMALL(IF(unitéA=$A$1,ROW(unitéA)-5,""),ROW($A51)),3),"")</f>
        <v/>
      </c>
    </row>
    <row r="53" spans="1:3">
      <c r="A53" s="10" t="str">
        <f t="array" aca="1" ref="A53" ca="1">IFERROR(INDEX(coordos,SMALL(IF(unitéA=$A$1,ROW(unitéA)-5,""),ROW($A52)),1),"")</f>
        <v/>
      </c>
      <c r="B53" s="10" t="str">
        <f t="array" aca="1" ref="B53" ca="1">IFERROR(INDEX(coordos,SMALL(IF(unitéA=$A$1,ROW(unitéA)-5,""),ROW($A52)),2),"")</f>
        <v/>
      </c>
      <c r="C53" s="10" t="str">
        <f t="array" aca="1" ref="C53" ca="1">IFERROR(INDEX(coordos,SMALL(IF(unitéA=$A$1,ROW(unitéA)-5,""),ROW($A52)),3),"")</f>
        <v/>
      </c>
    </row>
    <row r="54" spans="1:3">
      <c r="A54" s="10" t="str">
        <f t="array" aca="1" ref="A54" ca="1">IFERROR(INDEX(coordos,SMALL(IF(unitéA=$A$1,ROW(unitéA)-5,""),ROW($A53)),1),"")</f>
        <v/>
      </c>
      <c r="B54" s="10" t="str">
        <f t="array" aca="1" ref="B54" ca="1">IFERROR(INDEX(coordos,SMALL(IF(unitéA=$A$1,ROW(unitéA)-5,""),ROW($A53)),2),"")</f>
        <v/>
      </c>
      <c r="C54" s="10" t="str">
        <f t="array" aca="1" ref="C54" ca="1">IFERROR(INDEX(coordos,SMALL(IF(unitéA=$A$1,ROW(unitéA)-5,""),ROW($A53)),3),"")</f>
        <v/>
      </c>
    </row>
    <row r="55" spans="1:3">
      <c r="A55" s="10" t="str">
        <f t="array" aca="1" ref="A55" ca="1">IFERROR(INDEX(coordos,SMALL(IF(unitéA=$A$1,ROW(unitéA)-5,""),ROW($A54)),1),"")</f>
        <v/>
      </c>
      <c r="B55" s="10" t="str">
        <f t="array" aca="1" ref="B55" ca="1">IFERROR(INDEX(coordos,SMALL(IF(unitéA=$A$1,ROW(unitéA)-5,""),ROW($A54)),2),"")</f>
        <v/>
      </c>
      <c r="C55" s="10" t="str">
        <f t="array" aca="1" ref="C55" ca="1">IFERROR(INDEX(coordos,SMALL(IF(unitéA=$A$1,ROW(unitéA)-5,""),ROW($A54)),3),"")</f>
        <v/>
      </c>
    </row>
    <row r="56" spans="1:3">
      <c r="A56" s="10" t="str">
        <f t="array" aca="1" ref="A56" ca="1">IFERROR(INDEX(coordos,SMALL(IF(unitéA=$A$1,ROW(unitéA)-5,""),ROW($A55)),1),"")</f>
        <v/>
      </c>
      <c r="B56" s="10" t="str">
        <f t="array" aca="1" ref="B56" ca="1">IFERROR(INDEX(coordos,SMALL(IF(unitéA=$A$1,ROW(unitéA)-5,""),ROW($A55)),2),"")</f>
        <v/>
      </c>
      <c r="C56" s="10" t="str">
        <f t="array" aca="1" ref="C56" ca="1">IFERROR(INDEX(coordos,SMALL(IF(unitéA=$A$1,ROW(unitéA)-5,""),ROW($A55)),3),"")</f>
        <v/>
      </c>
    </row>
    <row r="57" spans="1:3">
      <c r="A57" s="10" t="str">
        <f t="array" aca="1" ref="A57" ca="1">IFERROR(INDEX(coordos,SMALL(IF(unitéA=$A$1,ROW(unitéA)-5,""),ROW($A56)),1),"")</f>
        <v/>
      </c>
      <c r="B57" s="10" t="str">
        <f t="array" aca="1" ref="B57" ca="1">IFERROR(INDEX(coordos,SMALL(IF(unitéA=$A$1,ROW(unitéA)-5,""),ROW($A56)),2),"")</f>
        <v/>
      </c>
      <c r="C57" s="10" t="str">
        <f t="array" aca="1" ref="C57" ca="1">IFERROR(INDEX(coordos,SMALL(IF(unitéA=$A$1,ROW(unitéA)-5,""),ROW($A56)),3),"")</f>
        <v/>
      </c>
    </row>
    <row r="58" spans="1:3">
      <c r="A58" s="10" t="str">
        <f t="array" aca="1" ref="A58" ca="1">IFERROR(INDEX(coordos,SMALL(IF(unitéA=$A$1,ROW(unitéA)-5,""),ROW($A57)),1),"")</f>
        <v/>
      </c>
      <c r="B58" s="10" t="str">
        <f t="array" aca="1" ref="B58" ca="1">IFERROR(INDEX(coordos,SMALL(IF(unitéA=$A$1,ROW(unitéA)-5,""),ROW($A57)),2),"")</f>
        <v/>
      </c>
      <c r="C58" s="10" t="str">
        <f t="array" aca="1" ref="C58" ca="1">IFERROR(INDEX(coordos,SMALL(IF(unitéA=$A$1,ROW(unitéA)-5,""),ROW($A57)),3),"")</f>
        <v/>
      </c>
    </row>
    <row r="59" spans="1:3">
      <c r="A59" s="10" t="str">
        <f t="array" aca="1" ref="A59" ca="1">IFERROR(INDEX(coordos,SMALL(IF(unitéA=$A$1,ROW(unitéA)-5,""),ROW($A58)),1),"")</f>
        <v/>
      </c>
      <c r="B59" s="10" t="str">
        <f t="array" aca="1" ref="B59" ca="1">IFERROR(INDEX(coordos,SMALL(IF(unitéA=$A$1,ROW(unitéA)-5,""),ROW($A58)),2),"")</f>
        <v/>
      </c>
      <c r="C59" s="10" t="str">
        <f t="array" aca="1" ref="C59" ca="1">IFERROR(INDEX(coordos,SMALL(IF(unitéA=$A$1,ROW(unitéA)-5,""),ROW($A58)),3),"")</f>
        <v/>
      </c>
    </row>
    <row r="60" spans="1:3">
      <c r="A60" s="10" t="str">
        <f t="array" aca="1" ref="A60" ca="1">IFERROR(INDEX(coordos,SMALL(IF(unitéA=$A$1,ROW(unitéA)-5,""),ROW($A59)),1),"")</f>
        <v/>
      </c>
      <c r="B60" s="10" t="str">
        <f t="array" aca="1" ref="B60" ca="1">IFERROR(INDEX(coordos,SMALL(IF(unitéA=$A$1,ROW(unitéA)-5,""),ROW($A59)),2),"")</f>
        <v/>
      </c>
      <c r="C60" s="10" t="str">
        <f t="array" aca="1" ref="C60" ca="1">IFERROR(INDEX(coordos,SMALL(IF(unitéA=$A$1,ROW(unitéA)-5,""),ROW($A59)),3),"")</f>
        <v/>
      </c>
    </row>
    <row r="61" spans="1:3">
      <c r="A61" s="10" t="str">
        <f t="array" aca="1" ref="A61" ca="1">IFERROR(INDEX(coordos,SMALL(IF(unitéA=$A$1,ROW(unitéA)-5,""),ROW($A60)),1),"")</f>
        <v/>
      </c>
      <c r="B61" s="10" t="str">
        <f t="array" aca="1" ref="B61" ca="1">IFERROR(INDEX(coordos,SMALL(IF(unitéA=$A$1,ROW(unitéA)-5,""),ROW($A60)),2),"")</f>
        <v/>
      </c>
      <c r="C61" s="10" t="str">
        <f t="array" aca="1" ref="C61" ca="1">IFERROR(INDEX(coordos,SMALL(IF(unitéA=$A$1,ROW(unitéA)-5,""),ROW($A60)),3),"")</f>
        <v/>
      </c>
    </row>
    <row r="62" spans="1:3">
      <c r="A62" s="10" t="str">
        <f t="array" aca="1" ref="A62" ca="1">IFERROR(INDEX(coordos,SMALL(IF(unitéA=$A$1,ROW(unitéA)-5,""),ROW($A61)),1),"")</f>
        <v/>
      </c>
      <c r="B62" s="10" t="str">
        <f t="array" aca="1" ref="B62" ca="1">IFERROR(INDEX(coordos,SMALL(IF(unitéA=$A$1,ROW(unitéA)-5,""),ROW($A61)),2),"")</f>
        <v/>
      </c>
      <c r="C62" s="10" t="str">
        <f t="array" aca="1" ref="C62" ca="1">IFERROR(INDEX(coordos,SMALL(IF(unitéA=$A$1,ROW(unitéA)-5,""),ROW($A61)),3),"")</f>
        <v/>
      </c>
    </row>
    <row r="63" spans="1:3">
      <c r="A63" s="10" t="str">
        <f t="array" aca="1" ref="A63" ca="1">IFERROR(INDEX(coordos,SMALL(IF(unitéA=$A$1,ROW(unitéA)-5,""),ROW($A62)),1),"")</f>
        <v/>
      </c>
      <c r="B63" s="10" t="str">
        <f t="array" aca="1" ref="B63" ca="1">IFERROR(INDEX(coordos,SMALL(IF(unitéA=$A$1,ROW(unitéA)-5,""),ROW($A62)),2),"")</f>
        <v/>
      </c>
      <c r="C63" s="10" t="str">
        <f t="array" aca="1" ref="C63" ca="1">IFERROR(INDEX(coordos,SMALL(IF(unitéA=$A$1,ROW(unitéA)-5,""),ROW($A62)),3),"")</f>
        <v/>
      </c>
    </row>
    <row r="64" spans="1:3">
      <c r="A64" s="10" t="str">
        <f t="array" aca="1" ref="A64" ca="1">IFERROR(INDEX(coordos,SMALL(IF(unitéA=$A$1,ROW(unitéA)-5,""),ROW($A63)),1),"")</f>
        <v/>
      </c>
      <c r="B64" s="10" t="str">
        <f t="array" aca="1" ref="B64" ca="1">IFERROR(INDEX(coordos,SMALL(IF(unitéA=$A$1,ROW(unitéA)-5,""),ROW($A63)),2),"")</f>
        <v/>
      </c>
      <c r="C64" s="10" t="str">
        <f t="array" aca="1" ref="C64" ca="1">IFERROR(INDEX(coordos,SMALL(IF(unitéA=$A$1,ROW(unitéA)-5,""),ROW($A63)),3),"")</f>
        <v/>
      </c>
    </row>
    <row r="65" spans="1:3">
      <c r="A65" s="10" t="str">
        <f t="array" aca="1" ref="A65" ca="1">IFERROR(INDEX(coordos,SMALL(IF(unitéA=$A$1,ROW(unitéA)-5,""),ROW($A64)),1),"")</f>
        <v/>
      </c>
      <c r="B65" s="10" t="str">
        <f t="array" aca="1" ref="B65" ca="1">IFERROR(INDEX(coordos,SMALL(IF(unitéA=$A$1,ROW(unitéA)-5,""),ROW($A64)),2),"")</f>
        <v/>
      </c>
      <c r="C65" s="10" t="str">
        <f t="array" aca="1" ref="C65" ca="1">IFERROR(INDEX(coordos,SMALL(IF(unitéA=$A$1,ROW(unitéA)-5,""),ROW($A64)),3),"")</f>
        <v/>
      </c>
    </row>
    <row r="66" spans="1:3">
      <c r="A66" s="10" t="str">
        <f t="array" aca="1" ref="A66" ca="1">IFERROR(INDEX(coordos,SMALL(IF(unitéA=$A$1,ROW(unitéA)-5,""),ROW($A65)),1),"")</f>
        <v/>
      </c>
      <c r="B66" s="10" t="str">
        <f t="array" aca="1" ref="B66" ca="1">IFERROR(INDEX(coordos,SMALL(IF(unitéA=$A$1,ROW(unitéA)-5,""),ROW($A65)),2),"")</f>
        <v/>
      </c>
      <c r="C66" s="10" t="str">
        <f t="array" aca="1" ref="C66" ca="1">IFERROR(INDEX(coordos,SMALL(IF(unitéA=$A$1,ROW(unitéA)-5,""),ROW($A65)),3),"")</f>
        <v/>
      </c>
    </row>
    <row r="67" spans="1:3">
      <c r="A67" s="10" t="str">
        <f t="array" aca="1" ref="A67" ca="1">IFERROR(INDEX(coordos,SMALL(IF(unitéA=$A$1,ROW(unitéA)-5,""),ROW($A66)),1),"")</f>
        <v/>
      </c>
      <c r="B67" s="10" t="str">
        <f t="array" aca="1" ref="B67" ca="1">IFERROR(INDEX(coordos,SMALL(IF(unitéA=$A$1,ROW(unitéA)-5,""),ROW($A66)),2),"")</f>
        <v/>
      </c>
      <c r="C67" s="10" t="str">
        <f t="array" aca="1" ref="C67" ca="1">IFERROR(INDEX(coordos,SMALL(IF(unitéA=$A$1,ROW(unitéA)-5,""),ROW($A66)),3),"")</f>
        <v/>
      </c>
    </row>
    <row r="68" spans="1:3">
      <c r="A68" s="10" t="str">
        <f t="array" aca="1" ref="A68" ca="1">IFERROR(INDEX(coordos,SMALL(IF(unitéA=$A$1,ROW(unitéA)-5,""),ROW($A67)),1),"")</f>
        <v/>
      </c>
      <c r="B68" s="10" t="str">
        <f t="array" aca="1" ref="B68" ca="1">IFERROR(INDEX(coordos,SMALL(IF(unitéA=$A$1,ROW(unitéA)-5,""),ROW($A67)),2),"")</f>
        <v/>
      </c>
      <c r="C68" s="10" t="str">
        <f t="array" aca="1" ref="C68" ca="1">IFERROR(INDEX(coordos,SMALL(IF(unitéA=$A$1,ROW(unitéA)-5,""),ROW($A67)),3),"")</f>
        <v/>
      </c>
    </row>
    <row r="69" spans="1:3">
      <c r="A69" s="10" t="str">
        <f t="array" aca="1" ref="A69" ca="1">IFERROR(INDEX(coordos,SMALL(IF(unitéA=$A$1,ROW(unitéA)-5,""),ROW($A68)),1),"")</f>
        <v/>
      </c>
      <c r="B69" s="10" t="str">
        <f t="array" aca="1" ref="B69" ca="1">IFERROR(INDEX(coordos,SMALL(IF(unitéA=$A$1,ROW(unitéA)-5,""),ROW($A68)),2),"")</f>
        <v/>
      </c>
      <c r="C69" s="10" t="str">
        <f t="array" aca="1" ref="C69" ca="1">IFERROR(INDEX(coordos,SMALL(IF(unitéA=$A$1,ROW(unitéA)-5,""),ROW($A68)),3),"")</f>
        <v/>
      </c>
    </row>
    <row r="70" spans="1:3">
      <c r="A70" s="10" t="str">
        <f t="array" aca="1" ref="A70" ca="1">IFERROR(INDEX(coordos,SMALL(IF(unitéA=$A$1,ROW(unitéA)-5,""),ROW($A69)),1),"")</f>
        <v/>
      </c>
      <c r="B70" s="10" t="str">
        <f t="array" aca="1" ref="B70" ca="1">IFERROR(INDEX(coordos,SMALL(IF(unitéA=$A$1,ROW(unitéA)-5,""),ROW($A69)),2),"")</f>
        <v/>
      </c>
      <c r="C70" s="10" t="str">
        <f t="array" aca="1" ref="C70" ca="1">IFERROR(INDEX(coordos,SMALL(IF(unitéA=$A$1,ROW(unitéA)-5,""),ROW($A69)),3),"")</f>
        <v/>
      </c>
    </row>
    <row r="71" spans="1:3">
      <c r="A71" s="10" t="str">
        <f t="array" aca="1" ref="A71" ca="1">IFERROR(INDEX(coordos,SMALL(IF(unitéA=$A$1,ROW(unitéA)-5,""),ROW($A70)),1),"")</f>
        <v/>
      </c>
      <c r="B71" s="10" t="str">
        <f t="array" aca="1" ref="B71" ca="1">IFERROR(INDEX(coordos,SMALL(IF(unitéA=$A$1,ROW(unitéA)-5,""),ROW($A70)),2),"")</f>
        <v/>
      </c>
      <c r="C71" s="10" t="str">
        <f t="array" aca="1" ref="C71" ca="1">IFERROR(INDEX(coordos,SMALL(IF(unitéA=$A$1,ROW(unitéA)-5,""),ROW($A70)),3),"")</f>
        <v/>
      </c>
    </row>
    <row r="72" spans="1:3">
      <c r="A72" s="10" t="str">
        <f t="array" aca="1" ref="A72" ca="1">IFERROR(INDEX(coordos,SMALL(IF(unitéA=$A$1,ROW(unitéA)-5,""),ROW($A71)),1),"")</f>
        <v/>
      </c>
      <c r="B72" s="10" t="str">
        <f t="array" aca="1" ref="B72" ca="1">IFERROR(INDEX(coordos,SMALL(IF(unitéA=$A$1,ROW(unitéA)-5,""),ROW($A71)),2),"")</f>
        <v/>
      </c>
      <c r="C72" s="10" t="str">
        <f t="array" aca="1" ref="C72" ca="1">IFERROR(INDEX(coordos,SMALL(IF(unitéA=$A$1,ROW(unitéA)-5,""),ROW($A71)),3),"")</f>
        <v/>
      </c>
    </row>
    <row r="73" spans="1:3">
      <c r="A73" s="10" t="str">
        <f t="array" aca="1" ref="A73" ca="1">IFERROR(INDEX(coordos,SMALL(IF(unitéA=$A$1,ROW(unitéA)-5,""),ROW($A72)),1),"")</f>
        <v/>
      </c>
      <c r="B73" s="10" t="str">
        <f t="array" aca="1" ref="B73" ca="1">IFERROR(INDEX(coordos,SMALL(IF(unitéA=$A$1,ROW(unitéA)-5,""),ROW($A72)),2),"")</f>
        <v/>
      </c>
      <c r="C73" s="10" t="str">
        <f t="array" aca="1" ref="C73" ca="1">IFERROR(INDEX(coordos,SMALL(IF(unitéA=$A$1,ROW(unitéA)-5,""),ROW($A72)),3),"")</f>
        <v/>
      </c>
    </row>
    <row r="74" spans="1:3">
      <c r="A74" s="10" t="str">
        <f t="array" aca="1" ref="A74" ca="1">IFERROR(INDEX(coordos,SMALL(IF(unitéA=$A$1,ROW(unitéA)-5,""),ROW($A73)),1),"")</f>
        <v/>
      </c>
      <c r="B74" s="10" t="str">
        <f t="array" aca="1" ref="B74" ca="1">IFERROR(INDEX(coordos,SMALL(IF(unitéA=$A$1,ROW(unitéA)-5,""),ROW($A73)),2),"")</f>
        <v/>
      </c>
      <c r="C74" s="10" t="str">
        <f t="array" aca="1" ref="C74" ca="1">IFERROR(INDEX(coordos,SMALL(IF(unitéA=$A$1,ROW(unitéA)-5,""),ROW($A73)),3),"")</f>
        <v/>
      </c>
    </row>
    <row r="75" spans="1:3">
      <c r="A75" s="10" t="str">
        <f t="array" aca="1" ref="A75" ca="1">IFERROR(INDEX(coordos,SMALL(IF(unitéA=$A$1,ROW(unitéA)-5,""),ROW($A74)),1),"")</f>
        <v/>
      </c>
      <c r="B75" s="10" t="str">
        <f t="array" aca="1" ref="B75" ca="1">IFERROR(INDEX(coordos,SMALL(IF(unitéA=$A$1,ROW(unitéA)-5,""),ROW($A74)),2),"")</f>
        <v/>
      </c>
      <c r="C75" s="10" t="str">
        <f t="array" aca="1" ref="C75" ca="1">IFERROR(INDEX(coordos,SMALL(IF(unitéA=$A$1,ROW(unitéA)-5,""),ROW($A74)),3),"")</f>
        <v/>
      </c>
    </row>
    <row r="76" spans="1:3">
      <c r="A76" s="10" t="str">
        <f t="array" aca="1" ref="A76" ca="1">IFERROR(INDEX(coordos,SMALL(IF(unitéA=$A$1,ROW(unitéA)-5,""),ROW($A75)),1),"")</f>
        <v/>
      </c>
      <c r="B76" s="10" t="str">
        <f t="array" aca="1" ref="B76" ca="1">IFERROR(INDEX(coordos,SMALL(IF(unitéA=$A$1,ROW(unitéA)-5,""),ROW($A75)),2),"")</f>
        <v/>
      </c>
      <c r="C76" s="10" t="str">
        <f t="array" aca="1" ref="C76" ca="1">IFERROR(INDEX(coordos,SMALL(IF(unitéA=$A$1,ROW(unitéA)-5,""),ROW($A75)),3),"")</f>
        <v/>
      </c>
    </row>
    <row r="77" spans="1:3">
      <c r="A77" s="10" t="str">
        <f t="array" aca="1" ref="A77" ca="1">IFERROR(INDEX(coordos,SMALL(IF(unitéA=$A$1,ROW(unitéA)-5,""),ROW($A76)),1),"")</f>
        <v/>
      </c>
      <c r="B77" s="10" t="str">
        <f t="array" aca="1" ref="B77" ca="1">IFERROR(INDEX(coordos,SMALL(IF(unitéA=$A$1,ROW(unitéA)-5,""),ROW($A76)),2),"")</f>
        <v/>
      </c>
      <c r="C77" s="10" t="str">
        <f t="array" aca="1" ref="C77" ca="1">IFERROR(INDEX(coordos,SMALL(IF(unitéA=$A$1,ROW(unitéA)-5,""),ROW($A76)),3),"")</f>
        <v/>
      </c>
    </row>
    <row r="78" spans="1:3">
      <c r="A78" s="10" t="str">
        <f t="array" aca="1" ref="A78" ca="1">IFERROR(INDEX(coordos,SMALL(IF(unitéA=$A$1,ROW(unitéA)-5,""),ROW($A77)),1),"")</f>
        <v/>
      </c>
      <c r="B78" s="10" t="str">
        <f t="array" aca="1" ref="B78" ca="1">IFERROR(INDEX(coordos,SMALL(IF(unitéA=$A$1,ROW(unitéA)-5,""),ROW($A77)),2),"")</f>
        <v/>
      </c>
      <c r="C78" s="10" t="str">
        <f t="array" aca="1" ref="C78" ca="1">IFERROR(INDEX(coordos,SMALL(IF(unitéA=$A$1,ROW(unitéA)-5,""),ROW($A77)),3),"")</f>
        <v/>
      </c>
    </row>
    <row r="79" spans="1:3">
      <c r="A79" s="10" t="str">
        <f t="array" aca="1" ref="A79" ca="1">IFERROR(INDEX(coordos,SMALL(IF(unitéA=$A$1,ROW(unitéA)-5,""),ROW($A78)),1),"")</f>
        <v/>
      </c>
      <c r="B79" s="10" t="str">
        <f t="array" aca="1" ref="B79" ca="1">IFERROR(INDEX(coordos,SMALL(IF(unitéA=$A$1,ROW(unitéA)-5,""),ROW($A78)),2),"")</f>
        <v/>
      </c>
      <c r="C79" s="10" t="str">
        <f t="array" aca="1" ref="C79" ca="1">IFERROR(INDEX(coordos,SMALL(IF(unitéA=$A$1,ROW(unitéA)-5,""),ROW($A78)),3),"")</f>
        <v/>
      </c>
    </row>
    <row r="80" spans="1:3">
      <c r="A80" s="10" t="str">
        <f t="array" aca="1" ref="A80" ca="1">IFERROR(INDEX(coordos,SMALL(IF(unitéA=$A$1,ROW(unitéA)-5,""),ROW($A79)),1),"")</f>
        <v/>
      </c>
      <c r="B80" s="10" t="str">
        <f t="array" aca="1" ref="B80" ca="1">IFERROR(INDEX(coordos,SMALL(IF(unitéA=$A$1,ROW(unitéA)-5,""),ROW($A79)),2),"")</f>
        <v/>
      </c>
      <c r="C80" s="10" t="str">
        <f t="array" aca="1" ref="C80" ca="1">IFERROR(INDEX(coordos,SMALL(IF(unitéA=$A$1,ROW(unitéA)-5,""),ROW($A79)),3),"")</f>
        <v/>
      </c>
    </row>
    <row r="81" spans="1:3">
      <c r="A81" s="10" t="str">
        <f t="array" aca="1" ref="A81" ca="1">IFERROR(INDEX(coordos,SMALL(IF(unitéA=$A$1,ROW(unitéA)-5,""),ROW($A80)),1),"")</f>
        <v/>
      </c>
      <c r="B81" s="10" t="str">
        <f t="array" aca="1" ref="B81" ca="1">IFERROR(INDEX(coordos,SMALL(IF(unitéA=$A$1,ROW(unitéA)-5,""),ROW($A80)),2),"")</f>
        <v/>
      </c>
      <c r="C81" s="10" t="str">
        <f t="array" aca="1" ref="C81" ca="1">IFERROR(INDEX(coordos,SMALL(IF(unitéA=$A$1,ROW(unitéA)-5,""),ROW($A80)),3),"")</f>
        <v/>
      </c>
    </row>
    <row r="82" spans="1:3">
      <c r="A82" s="10" t="str">
        <f t="array" aca="1" ref="A82" ca="1">IFERROR(INDEX(coordos,SMALL(IF(unitéA=$A$1,ROW(unitéA)-5,""),ROW($A81)),1),"")</f>
        <v/>
      </c>
      <c r="B82" s="10" t="str">
        <f t="array" aca="1" ref="B82" ca="1">IFERROR(INDEX(coordos,SMALL(IF(unitéA=$A$1,ROW(unitéA)-5,""),ROW($A81)),2),"")</f>
        <v/>
      </c>
      <c r="C82" s="10" t="str">
        <f t="array" aca="1" ref="C82" ca="1">IFERROR(INDEX(coordos,SMALL(IF(unitéA=$A$1,ROW(unitéA)-5,""),ROW($A81)),3),"")</f>
        <v/>
      </c>
    </row>
    <row r="83" spans="1:3">
      <c r="A83" s="10" t="str">
        <f t="array" aca="1" ref="A83" ca="1">IFERROR(INDEX(coordos,SMALL(IF(unitéA=$A$1,ROW(unitéA)-5,""),ROW($A82)),1),"")</f>
        <v/>
      </c>
      <c r="B83" s="10" t="str">
        <f t="array" aca="1" ref="B83" ca="1">IFERROR(INDEX(coordos,SMALL(IF(unitéA=$A$1,ROW(unitéA)-5,""),ROW($A82)),2),"")</f>
        <v/>
      </c>
      <c r="C83" s="10" t="str">
        <f t="array" aca="1" ref="C83" ca="1">IFERROR(INDEX(coordos,SMALL(IF(unitéA=$A$1,ROW(unitéA)-5,""),ROW($A82)),3),"")</f>
        <v/>
      </c>
    </row>
    <row r="84" spans="1:3">
      <c r="A84" s="10" t="str">
        <f t="array" aca="1" ref="A84" ca="1">IFERROR(INDEX(coordos,SMALL(IF(unitéA=$A$1,ROW(unitéA)-5,""),ROW($A83)),1),"")</f>
        <v/>
      </c>
      <c r="B84" s="10" t="str">
        <f t="array" aca="1" ref="B84" ca="1">IFERROR(INDEX(coordos,SMALL(IF(unitéA=$A$1,ROW(unitéA)-5,""),ROW($A83)),2),"")</f>
        <v/>
      </c>
      <c r="C84" s="10" t="str">
        <f t="array" aca="1" ref="C84" ca="1">IFERROR(INDEX(coordos,SMALL(IF(unitéA=$A$1,ROW(unitéA)-5,""),ROW($A83)),3),"")</f>
        <v/>
      </c>
    </row>
    <row r="85" spans="1:3">
      <c r="A85" s="10" t="str">
        <f t="array" aca="1" ref="A85" ca="1">IFERROR(INDEX(coordos,SMALL(IF(unitéA=$A$1,ROW(unitéA)-5,""),ROW($A84)),1),"")</f>
        <v/>
      </c>
      <c r="B85" s="10" t="str">
        <f t="array" aca="1" ref="B85" ca="1">IFERROR(INDEX(coordos,SMALL(IF(unitéA=$A$1,ROW(unitéA)-5,""),ROW($A84)),2),"")</f>
        <v/>
      </c>
      <c r="C85" s="10" t="str">
        <f t="array" aca="1" ref="C85" ca="1">IFERROR(INDEX(coordos,SMALL(IF(unitéA=$A$1,ROW(unitéA)-5,""),ROW($A84)),3),"")</f>
        <v/>
      </c>
    </row>
    <row r="86" spans="1:3">
      <c r="A86" s="10" t="str">
        <f t="array" aca="1" ref="A86" ca="1">IFERROR(INDEX(coordos,SMALL(IF(unitéA=$A$1,ROW(unitéA)-5,""),ROW($A85)),1),"")</f>
        <v/>
      </c>
      <c r="B86" s="10" t="str">
        <f t="array" aca="1" ref="B86" ca="1">IFERROR(INDEX(coordos,SMALL(IF(unitéA=$A$1,ROW(unitéA)-5,""),ROW($A85)),2),"")</f>
        <v/>
      </c>
      <c r="C86" s="10" t="str">
        <f t="array" aca="1" ref="C86" ca="1">IFERROR(INDEX(coordos,SMALL(IF(unitéA=$A$1,ROW(unitéA)-5,""),ROW($A85)),3),"")</f>
        <v/>
      </c>
    </row>
    <row r="87" spans="1:3">
      <c r="A87" s="10" t="str">
        <f t="array" aca="1" ref="A87" ca="1">IFERROR(INDEX(coordos,SMALL(IF(unitéA=$A$1,ROW(unitéA)-5,""),ROW($A86)),1),"")</f>
        <v/>
      </c>
      <c r="B87" s="10" t="str">
        <f t="array" aca="1" ref="B87" ca="1">IFERROR(INDEX(coordos,SMALL(IF(unitéA=$A$1,ROW(unitéA)-5,""),ROW($A86)),2),"")</f>
        <v/>
      </c>
      <c r="C87" s="10" t="str">
        <f t="array" aca="1" ref="C87" ca="1">IFERROR(INDEX(coordos,SMALL(IF(unitéA=$A$1,ROW(unitéA)-5,""),ROW($A86)),3),"")</f>
        <v/>
      </c>
    </row>
    <row r="88" spans="1:3">
      <c r="A88" s="10" t="str">
        <f t="array" aca="1" ref="A88" ca="1">IFERROR(INDEX(coordos,SMALL(IF(unitéA=$A$1,ROW(unitéA)-5,""),ROW($A87)),1),"")</f>
        <v/>
      </c>
      <c r="B88" s="10" t="str">
        <f t="array" aca="1" ref="B88" ca="1">IFERROR(INDEX(coordos,SMALL(IF(unitéA=$A$1,ROW(unitéA)-5,""),ROW($A87)),2),"")</f>
        <v/>
      </c>
      <c r="C88" s="10" t="str">
        <f t="array" aca="1" ref="C88" ca="1">IFERROR(INDEX(coordos,SMALL(IF(unitéA=$A$1,ROW(unitéA)-5,""),ROW($A87)),3),"")</f>
        <v/>
      </c>
    </row>
    <row r="89" spans="1:3">
      <c r="A89" s="10" t="str">
        <f t="array" aca="1" ref="A89" ca="1">IFERROR(INDEX(coordos,SMALL(IF(unitéA=$A$1,ROW(unitéA)-5,""),ROW($A88)),1),"")</f>
        <v/>
      </c>
      <c r="B89" s="10" t="str">
        <f t="array" aca="1" ref="B89" ca="1">IFERROR(INDEX(coordos,SMALL(IF(unitéA=$A$1,ROW(unitéA)-5,""),ROW($A88)),2),"")</f>
        <v/>
      </c>
      <c r="C89" s="10" t="str">
        <f t="array" aca="1" ref="C89" ca="1">IFERROR(INDEX(coordos,SMALL(IF(unitéA=$A$1,ROW(unitéA)-5,""),ROW($A88)),3),"")</f>
        <v/>
      </c>
    </row>
    <row r="90" spans="1:3">
      <c r="A90" s="10" t="str">
        <f t="array" aca="1" ref="A90" ca="1">IFERROR(INDEX(coordos,SMALL(IF(unitéA=$A$1,ROW(unitéA)-5,""),ROW($A89)),1),"")</f>
        <v/>
      </c>
      <c r="B90" s="10" t="str">
        <f t="array" aca="1" ref="B90" ca="1">IFERROR(INDEX(coordos,SMALL(IF(unitéA=$A$1,ROW(unitéA)-5,""),ROW($A89)),2),"")</f>
        <v/>
      </c>
      <c r="C90" s="10" t="str">
        <f t="array" aca="1" ref="C90" ca="1">IFERROR(INDEX(coordos,SMALL(IF(unitéA=$A$1,ROW(unitéA)-5,""),ROW($A89)),3),"")</f>
        <v/>
      </c>
    </row>
    <row r="91" spans="1:3">
      <c r="A91" s="10" t="str">
        <f t="array" aca="1" ref="A91" ca="1">IFERROR(INDEX(coordos,SMALL(IF(unitéA=$A$1,ROW(unitéA)-5,""),ROW($A90)),1),"")</f>
        <v/>
      </c>
      <c r="B91" s="10" t="str">
        <f t="array" aca="1" ref="B91" ca="1">IFERROR(INDEX(coordos,SMALL(IF(unitéA=$A$1,ROW(unitéA)-5,""),ROW($A90)),2),"")</f>
        <v/>
      </c>
      <c r="C91" s="10" t="str">
        <f t="array" aca="1" ref="C91" ca="1">IFERROR(INDEX(coordos,SMALL(IF(unitéA=$A$1,ROW(unitéA)-5,""),ROW($A90)),3),"")</f>
        <v/>
      </c>
    </row>
    <row r="92" spans="1:3">
      <c r="A92" s="10" t="str">
        <f t="array" aca="1" ref="A92" ca="1">IFERROR(INDEX(coordos,SMALL(IF(unitéA=$A$1,ROW(unitéA)-5,""),ROW($A91)),1),"")</f>
        <v/>
      </c>
      <c r="B92" s="10" t="str">
        <f t="array" aca="1" ref="B92" ca="1">IFERROR(INDEX(coordos,SMALL(IF(unitéA=$A$1,ROW(unitéA)-5,""),ROW($A91)),2),"")</f>
        <v/>
      </c>
      <c r="C92" s="10" t="str">
        <f t="array" aca="1" ref="C92" ca="1">IFERROR(INDEX(coordos,SMALL(IF(unitéA=$A$1,ROW(unitéA)-5,""),ROW($A91)),3),"")</f>
        <v/>
      </c>
    </row>
    <row r="93" spans="1:3">
      <c r="A93" s="10" t="str">
        <f t="array" aca="1" ref="A93" ca="1">IFERROR(INDEX(coordos,SMALL(IF(unitéA=$A$1,ROW(unitéA)-5,""),ROW($A92)),1),"")</f>
        <v/>
      </c>
      <c r="B93" s="10" t="str">
        <f t="array" aca="1" ref="B93" ca="1">IFERROR(INDEX(coordos,SMALL(IF(unitéA=$A$1,ROW(unitéA)-5,""),ROW($A92)),2),"")</f>
        <v/>
      </c>
      <c r="C93" s="10" t="str">
        <f t="array" aca="1" ref="C93" ca="1">IFERROR(INDEX(coordos,SMALL(IF(unitéA=$A$1,ROW(unitéA)-5,""),ROW($A92)),3),"")</f>
        <v/>
      </c>
    </row>
    <row r="94" spans="1:3">
      <c r="A94" s="10" t="str">
        <f t="array" aca="1" ref="A94" ca="1">IFERROR(INDEX(coordos,SMALL(IF(unitéA=$A$1,ROW(unitéA)-5,""),ROW($A93)),1),"")</f>
        <v/>
      </c>
      <c r="B94" s="10" t="str">
        <f t="array" aca="1" ref="B94" ca="1">IFERROR(INDEX(coordos,SMALL(IF(unitéA=$A$1,ROW(unitéA)-5,""),ROW($A93)),2),"")</f>
        <v/>
      </c>
      <c r="C94" s="10" t="str">
        <f t="array" aca="1" ref="C94" ca="1">IFERROR(INDEX(coordos,SMALL(IF(unitéA=$A$1,ROW(unitéA)-5,""),ROW($A93)),3),"")</f>
        <v/>
      </c>
    </row>
    <row r="95" spans="1:3">
      <c r="A95" s="10" t="str">
        <f t="array" aca="1" ref="A95" ca="1">IFERROR(INDEX(coordos,SMALL(IF(unitéA=$A$1,ROW(unitéA)-5,""),ROW($A94)),1),"")</f>
        <v/>
      </c>
      <c r="B95" s="10" t="str">
        <f t="array" aca="1" ref="B95" ca="1">IFERROR(INDEX(coordos,SMALL(IF(unitéA=$A$1,ROW(unitéA)-5,""),ROW($A94)),2),"")</f>
        <v/>
      </c>
      <c r="C95" s="10" t="str">
        <f t="array" aca="1" ref="C95" ca="1">IFERROR(INDEX(coordos,SMALL(IF(unitéA=$A$1,ROW(unitéA)-5,""),ROW($A94)),3),"")</f>
        <v/>
      </c>
    </row>
    <row r="96" spans="1:3">
      <c r="A96" s="10" t="str">
        <f t="array" aca="1" ref="A96" ca="1">IFERROR(INDEX(coordos,SMALL(IF(unitéA=$A$1,ROW(unitéA)-5,""),ROW($A95)),1),"")</f>
        <v/>
      </c>
      <c r="B96" s="10" t="str">
        <f t="array" aca="1" ref="B96" ca="1">IFERROR(INDEX(coordos,SMALL(IF(unitéA=$A$1,ROW(unitéA)-5,""),ROW($A95)),2),"")</f>
        <v/>
      </c>
      <c r="C96" s="10" t="str">
        <f t="array" aca="1" ref="C96" ca="1">IFERROR(INDEX(coordos,SMALL(IF(unitéA=$A$1,ROW(unitéA)-5,""),ROW($A95)),3),"")</f>
        <v/>
      </c>
    </row>
    <row r="97" spans="1:3">
      <c r="A97" s="10" t="str">
        <f t="array" aca="1" ref="A97" ca="1">IFERROR(INDEX(coordos,SMALL(IF(unitéA=$A$1,ROW(unitéA)-5,""),ROW($A96)),1),"")</f>
        <v/>
      </c>
      <c r="B97" s="10" t="str">
        <f t="array" aca="1" ref="B97" ca="1">IFERROR(INDEX(coordos,SMALL(IF(unitéA=$A$1,ROW(unitéA)-5,""),ROW($A96)),2),"")</f>
        <v/>
      </c>
      <c r="C97" s="10" t="str">
        <f t="array" aca="1" ref="C97" ca="1">IFERROR(INDEX(coordos,SMALL(IF(unitéA=$A$1,ROW(unitéA)-5,""),ROW($A96)),3),"")</f>
        <v/>
      </c>
    </row>
    <row r="98" spans="1:3">
      <c r="A98" s="10" t="str">
        <f t="array" aca="1" ref="A98" ca="1">IFERROR(INDEX(coordos,SMALL(IF(unitéA=$A$1,ROW(unitéA)-5,""),ROW($A97)),1),"")</f>
        <v/>
      </c>
      <c r="B98" s="10" t="str">
        <f t="array" aca="1" ref="B98" ca="1">IFERROR(INDEX(coordos,SMALL(IF(unitéA=$A$1,ROW(unitéA)-5,""),ROW($A97)),2),"")</f>
        <v/>
      </c>
      <c r="C98" s="10" t="str">
        <f t="array" aca="1" ref="C98" ca="1">IFERROR(INDEX(coordos,SMALL(IF(unitéA=$A$1,ROW(unitéA)-5,""),ROW($A97)),3),"")</f>
        <v/>
      </c>
    </row>
    <row r="99" spans="1:3">
      <c r="A99" s="10" t="str">
        <f t="array" aca="1" ref="A99" ca="1">IFERROR(INDEX(coordos,SMALL(IF(unitéA=$A$1,ROW(unitéA)-5,""),ROW($A98)),1),"")</f>
        <v/>
      </c>
      <c r="B99" s="10" t="str">
        <f t="array" aca="1" ref="B99" ca="1">IFERROR(INDEX(coordos,SMALL(IF(unitéA=$A$1,ROW(unitéA)-5,""),ROW($A98)),2),"")</f>
        <v/>
      </c>
      <c r="C99" s="10" t="str">
        <f t="array" aca="1" ref="C99" ca="1">IFERROR(INDEX(coordos,SMALL(IF(unitéA=$A$1,ROW(unitéA)-5,""),ROW($A98)),3),"")</f>
        <v/>
      </c>
    </row>
    <row r="100" spans="1:3">
      <c r="A100" s="10" t="str">
        <f t="array" aca="1" ref="A100" ca="1">IFERROR(INDEX(coordos,SMALL(IF(unitéA=$A$1,ROW(unitéA)-5,""),ROW($A99)),1),"")</f>
        <v/>
      </c>
      <c r="B100" s="10" t="str">
        <f t="array" aca="1" ref="B100" ca="1">IFERROR(INDEX(coordos,SMALL(IF(unitéA=$A$1,ROW(unitéA)-5,""),ROW($A99)),2),"")</f>
        <v/>
      </c>
      <c r="C100" s="10" t="str">
        <f t="array" aca="1" ref="C100" ca="1">IFERROR(INDEX(coordos,SMALL(IF(unitéA=$A$1,ROW(unitéA)-5,""),ROW($A99)),3),"")</f>
        <v/>
      </c>
    </row>
    <row r="101" spans="1:3">
      <c r="A101" s="10" t="str">
        <f t="array" aca="1" ref="A101" ca="1">IFERROR(INDEX(coordos,SMALL(IF(unitéA=$A$1,ROW(unitéA)-5,""),ROW($A100)),1),"")</f>
        <v/>
      </c>
      <c r="B101" s="10" t="str">
        <f t="array" aca="1" ref="B101" ca="1">IFERROR(INDEX(coordos,SMALL(IF(unitéA=$A$1,ROW(unitéA)-5,""),ROW($A100)),2),"")</f>
        <v/>
      </c>
      <c r="C101" s="10" t="str">
        <f t="array" aca="1" ref="C101" ca="1">IFERROR(INDEX(coordos,SMALL(IF(unitéA=$A$1,ROW(unitéA)-5,""),ROW($A100)),3),"")</f>
        <v/>
      </c>
    </row>
    <row r="102" spans="1:3">
      <c r="A102" s="10" t="str">
        <f t="array" aca="1" ref="A102" ca="1">IFERROR(INDEX(coordos,SMALL(IF(unitéA=$A$1,ROW(unitéA)-5,""),ROW($A101)),1),"")</f>
        <v/>
      </c>
      <c r="B102" s="10" t="str">
        <f t="array" aca="1" ref="B102" ca="1">IFERROR(INDEX(coordos,SMALL(IF(unitéA=$A$1,ROW(unitéA)-5,""),ROW($A101)),2),"")</f>
        <v/>
      </c>
      <c r="C102" s="10" t="str">
        <f t="array" aca="1" ref="C102" ca="1">IFERROR(INDEX(coordos,SMALL(IF(unitéA=$A$1,ROW(unitéA)-5,""),ROW($A101)),3),"")</f>
        <v/>
      </c>
    </row>
    <row r="103" spans="1:3">
      <c r="A103" s="10" t="str">
        <f t="array" aca="1" ref="A103" ca="1">IFERROR(INDEX(coordos,SMALL(IF(unitéA=$A$1,ROW(unitéA)-5,""),ROW($A102)),1),"")</f>
        <v/>
      </c>
      <c r="B103" s="10" t="str">
        <f t="array" aca="1" ref="B103" ca="1">IFERROR(INDEX(coordos,SMALL(IF(unitéA=$A$1,ROW(unitéA)-5,""),ROW($A102)),2),"")</f>
        <v/>
      </c>
      <c r="C103" s="10" t="str">
        <f t="array" aca="1" ref="C103" ca="1">IFERROR(INDEX(coordos,SMALL(IF(unitéA=$A$1,ROW(unitéA)-5,""),ROW($A102)),3),"")</f>
        <v/>
      </c>
    </row>
    <row r="104" spans="1:3">
      <c r="A104" s="10" t="str">
        <f t="array" aca="1" ref="A104" ca="1">IFERROR(INDEX(coordos,SMALL(IF(unitéA=$A$1,ROW(unitéA)-5,""),ROW($A103)),1),"")</f>
        <v/>
      </c>
      <c r="B104" s="10" t="str">
        <f t="array" aca="1" ref="B104" ca="1">IFERROR(INDEX(coordos,SMALL(IF(unitéA=$A$1,ROW(unitéA)-5,""),ROW($A103)),2),"")</f>
        <v/>
      </c>
      <c r="C104" s="10" t="str">
        <f t="array" aca="1" ref="C104" ca="1">IFERROR(INDEX(coordos,SMALL(IF(unitéA=$A$1,ROW(unitéA)-5,""),ROW($A103)),3),"")</f>
        <v/>
      </c>
    </row>
    <row r="105" spans="1:3">
      <c r="A105" s="10" t="str">
        <f t="array" aca="1" ref="A105" ca="1">IFERROR(INDEX(coordos,SMALL(IF(unitéA=$A$1,ROW(unitéA)-5,""),ROW($A104)),1),"")</f>
        <v/>
      </c>
      <c r="B105" s="10" t="str">
        <f t="array" aca="1" ref="B105" ca="1">IFERROR(INDEX(coordos,SMALL(IF(unitéA=$A$1,ROW(unitéA)-5,""),ROW($A104)),2),"")</f>
        <v/>
      </c>
      <c r="C105" s="10" t="str">
        <f t="array" aca="1" ref="C105" ca="1">IFERROR(INDEX(coordos,SMALL(IF(unitéA=$A$1,ROW(unitéA)-5,""),ROW($A104)),3),"")</f>
        <v/>
      </c>
    </row>
    <row r="106" spans="1:3">
      <c r="A106" s="10" t="str">
        <f t="array" aca="1" ref="A106" ca="1">IFERROR(INDEX(coordos,SMALL(IF(unitéA=$A$1,ROW(unitéA)-5,""),ROW($A105)),1),"")</f>
        <v/>
      </c>
      <c r="B106" s="10" t="str">
        <f t="array" aca="1" ref="B106" ca="1">IFERROR(INDEX(coordos,SMALL(IF(unitéA=$A$1,ROW(unitéA)-5,""),ROW($A105)),2),"")</f>
        <v/>
      </c>
      <c r="C106" s="10" t="str">
        <f t="array" aca="1" ref="C106" ca="1">IFERROR(INDEX(coordos,SMALL(IF(unitéA=$A$1,ROW(unitéA)-5,""),ROW($A105)),3),"")</f>
        <v/>
      </c>
    </row>
    <row r="107" spans="1:3">
      <c r="A107" s="10" t="str">
        <f t="array" aca="1" ref="A107" ca="1">IFERROR(INDEX(coordos,SMALL(IF(unitéA=$A$1,ROW(unitéA)-5,""),ROW($A106)),1),"")</f>
        <v/>
      </c>
      <c r="B107" s="10" t="str">
        <f t="array" aca="1" ref="B107" ca="1">IFERROR(INDEX(coordos,SMALL(IF(unitéA=$A$1,ROW(unitéA)-5,""),ROW($A106)),2),"")</f>
        <v/>
      </c>
      <c r="C107" s="10" t="str">
        <f t="array" aca="1" ref="C107" ca="1">IFERROR(INDEX(coordos,SMALL(IF(unitéA=$A$1,ROW(unitéA)-5,""),ROW($A106)),3),"")</f>
        <v/>
      </c>
    </row>
    <row r="108" spans="1:3">
      <c r="A108" s="10" t="str">
        <f t="array" aca="1" ref="A108" ca="1">IFERROR(INDEX(coordos,SMALL(IF(unitéA=$A$1,ROW(unitéA)-5,""),ROW($A107)),1),"")</f>
        <v/>
      </c>
      <c r="B108" s="10" t="str">
        <f t="array" aca="1" ref="B108" ca="1">IFERROR(INDEX(coordos,SMALL(IF(unitéA=$A$1,ROW(unitéA)-5,""),ROW($A107)),2),"")</f>
        <v/>
      </c>
      <c r="C108" s="10" t="str">
        <f t="array" aca="1" ref="C108" ca="1">IFERROR(INDEX(coordos,SMALL(IF(unitéA=$A$1,ROW(unitéA)-5,""),ROW($A107)),3),"")</f>
        <v/>
      </c>
    </row>
    <row r="109" spans="1:3">
      <c r="A109" s="10" t="str">
        <f t="array" aca="1" ref="A109" ca="1">IFERROR(INDEX(coordos,SMALL(IF(unitéA=$A$1,ROW(unitéA)-5,""),ROW($A108)),1),"")</f>
        <v/>
      </c>
      <c r="B109" s="10" t="str">
        <f t="array" aca="1" ref="B109" ca="1">IFERROR(INDEX(coordos,SMALL(IF(unitéA=$A$1,ROW(unitéA)-5,""),ROW($A108)),2),"")</f>
        <v/>
      </c>
      <c r="C109" s="10" t="str">
        <f t="array" aca="1" ref="C109" ca="1">IFERROR(INDEX(coordos,SMALL(IF(unitéA=$A$1,ROW(unitéA)-5,""),ROW($A108)),3),"")</f>
        <v/>
      </c>
    </row>
    <row r="110" spans="1:3">
      <c r="A110" s="10" t="str">
        <f t="array" aca="1" ref="A110" ca="1">IFERROR(INDEX(coordos,SMALL(IF(unitéA=$A$1,ROW(unitéA)-5,""),ROW($A109)),1),"")</f>
        <v/>
      </c>
      <c r="B110" s="10" t="str">
        <f t="array" aca="1" ref="B110" ca="1">IFERROR(INDEX(coordos,SMALL(IF(unitéA=$A$1,ROW(unitéA)-5,""),ROW($A109)),2),"")</f>
        <v/>
      </c>
      <c r="C110" s="10" t="str">
        <f t="array" aca="1" ref="C110" ca="1">IFERROR(INDEX(coordos,SMALL(IF(unitéA=$A$1,ROW(unitéA)-5,""),ROW($A109)),3),"")</f>
        <v/>
      </c>
    </row>
    <row r="111" spans="1:3">
      <c r="A111" s="10" t="str">
        <f t="array" aca="1" ref="A111" ca="1">IFERROR(INDEX(coordos,SMALL(IF(unitéA=$A$1,ROW(unitéA)-5,""),ROW($A110)),1),"")</f>
        <v/>
      </c>
      <c r="B111" s="10" t="str">
        <f t="array" aca="1" ref="B111" ca="1">IFERROR(INDEX(coordos,SMALL(IF(unitéA=$A$1,ROW(unitéA)-5,""),ROW($A110)),2),"")</f>
        <v/>
      </c>
      <c r="C111" s="10" t="str">
        <f t="array" aca="1" ref="C111" ca="1">IFERROR(INDEX(coordos,SMALL(IF(unitéA=$A$1,ROW(unitéA)-5,""),ROW($A110)),3),"")</f>
        <v/>
      </c>
    </row>
    <row r="112" spans="1:3">
      <c r="A112" s="10" t="str">
        <f t="array" aca="1" ref="A112" ca="1">IFERROR(INDEX(coordos,SMALL(IF(unitéA=$A$1,ROW(unitéA)-5,""),ROW($A111)),1),"")</f>
        <v/>
      </c>
      <c r="B112" s="10" t="str">
        <f t="array" aca="1" ref="B112" ca="1">IFERROR(INDEX(coordos,SMALL(IF(unitéA=$A$1,ROW(unitéA)-5,""),ROW($A111)),2),"")</f>
        <v/>
      </c>
      <c r="C112" s="10" t="str">
        <f t="array" aca="1" ref="C112" ca="1">IFERROR(INDEX(coordos,SMALL(IF(unitéA=$A$1,ROW(unitéA)-5,""),ROW($A111)),3),"")</f>
        <v/>
      </c>
    </row>
    <row r="113" spans="1:3">
      <c r="A113" s="10" t="str">
        <f t="array" aca="1" ref="A113" ca="1">IFERROR(INDEX(coordos,SMALL(IF(unitéA=$A$1,ROW(unitéA)-5,""),ROW($A112)),1),"")</f>
        <v/>
      </c>
      <c r="B113" s="10" t="str">
        <f t="array" aca="1" ref="B113" ca="1">IFERROR(INDEX(coordos,SMALL(IF(unitéA=$A$1,ROW(unitéA)-5,""),ROW($A112)),2),"")</f>
        <v/>
      </c>
      <c r="C113" s="10" t="str">
        <f t="array" aca="1" ref="C113" ca="1">IFERROR(INDEX(coordos,SMALL(IF(unitéA=$A$1,ROW(unitéA)-5,""),ROW($A112)),3),"")</f>
        <v/>
      </c>
    </row>
    <row r="114" spans="1:3">
      <c r="A114" s="10" t="str">
        <f t="array" aca="1" ref="A114" ca="1">IFERROR(INDEX(coordos,SMALL(IF(unitéA=$A$1,ROW(unitéA)-5,""),ROW($A113)),1),"")</f>
        <v/>
      </c>
      <c r="B114" s="10" t="str">
        <f t="array" aca="1" ref="B114" ca="1">IFERROR(INDEX(coordos,SMALL(IF(unitéA=$A$1,ROW(unitéA)-5,""),ROW($A113)),2),"")</f>
        <v/>
      </c>
      <c r="C114" s="10" t="str">
        <f t="array" aca="1" ref="C114" ca="1">IFERROR(INDEX(coordos,SMALL(IF(unitéA=$A$1,ROW(unitéA)-5,""),ROW($A113)),3),"")</f>
        <v/>
      </c>
    </row>
    <row r="115" spans="1:3">
      <c r="A115" s="10" t="str">
        <f t="array" aca="1" ref="A115" ca="1">IFERROR(INDEX(coordos,SMALL(IF(unitéA=$A$1,ROW(unitéA)-5,""),ROW($A114)),1),"")</f>
        <v/>
      </c>
      <c r="B115" s="10" t="str">
        <f t="array" aca="1" ref="B115" ca="1">IFERROR(INDEX(coordos,SMALL(IF(unitéA=$A$1,ROW(unitéA)-5,""),ROW($A114)),2),"")</f>
        <v/>
      </c>
      <c r="C115" s="10" t="str">
        <f t="array" aca="1" ref="C115" ca="1">IFERROR(INDEX(coordos,SMALL(IF(unitéA=$A$1,ROW(unitéA)-5,""),ROW($A114)),3),"")</f>
        <v/>
      </c>
    </row>
    <row r="116" spans="1:3">
      <c r="A116" s="10" t="str">
        <f t="array" aca="1" ref="A116" ca="1">IFERROR(INDEX(coordos,SMALL(IF(unitéA=$A$1,ROW(unitéA)-5,""),ROW($A115)),1),"")</f>
        <v/>
      </c>
      <c r="B116" s="10" t="str">
        <f t="array" aca="1" ref="B116" ca="1">IFERROR(INDEX(coordos,SMALL(IF(unitéA=$A$1,ROW(unitéA)-5,""),ROW($A115)),2),"")</f>
        <v/>
      </c>
      <c r="C116" s="10" t="str">
        <f t="array" aca="1" ref="C116" ca="1">IFERROR(INDEX(coordos,SMALL(IF(unitéA=$A$1,ROW(unitéA)-5,""),ROW($A115)),3),"")</f>
        <v/>
      </c>
    </row>
    <row r="117" spans="1:3">
      <c r="A117" s="10" t="str">
        <f t="array" aca="1" ref="A117" ca="1">IFERROR(INDEX(coordos,SMALL(IF(unitéA=$A$1,ROW(unitéA)-5,""),ROW($A116)),1),"")</f>
        <v/>
      </c>
      <c r="B117" s="10" t="str">
        <f t="array" aca="1" ref="B117" ca="1">IFERROR(INDEX(coordos,SMALL(IF(unitéA=$A$1,ROW(unitéA)-5,""),ROW($A116)),2),"")</f>
        <v/>
      </c>
      <c r="C117" s="10" t="str">
        <f t="array" aca="1" ref="C117" ca="1">IFERROR(INDEX(coordos,SMALL(IF(unitéA=$A$1,ROW(unitéA)-5,""),ROW($A116)),3),"")</f>
        <v/>
      </c>
    </row>
    <row r="118" spans="1:3">
      <c r="A118" s="10" t="str">
        <f t="array" aca="1" ref="A118" ca="1">IFERROR(INDEX(coordos,SMALL(IF(unitéA=$A$1,ROW(unitéA)-5,""),ROW($A117)),1),"")</f>
        <v/>
      </c>
      <c r="B118" s="10" t="str">
        <f t="array" aca="1" ref="B118" ca="1">IFERROR(INDEX(coordos,SMALL(IF(unitéA=$A$1,ROW(unitéA)-5,""),ROW($A117)),2),"")</f>
        <v/>
      </c>
      <c r="C118" s="10" t="str">
        <f t="array" aca="1" ref="C118" ca="1">IFERROR(INDEX(coordos,SMALL(IF(unitéA=$A$1,ROW(unitéA)-5,""),ROW($A117)),3),"")</f>
        <v/>
      </c>
    </row>
    <row r="119" spans="1:3">
      <c r="A119" s="10" t="str">
        <f t="array" aca="1" ref="A119" ca="1">IFERROR(INDEX(coordos,SMALL(IF(unitéA=$A$1,ROW(unitéA)-5,""),ROW($A118)),1),"")</f>
        <v/>
      </c>
      <c r="B119" s="10" t="str">
        <f t="array" aca="1" ref="B119" ca="1">IFERROR(INDEX(coordos,SMALL(IF(unitéA=$A$1,ROW(unitéA)-5,""),ROW($A118)),2),"")</f>
        <v/>
      </c>
      <c r="C119" s="10" t="str">
        <f t="array" aca="1" ref="C119" ca="1">IFERROR(INDEX(coordos,SMALL(IF(unitéA=$A$1,ROW(unitéA)-5,""),ROW($A118)),3),"")</f>
        <v/>
      </c>
    </row>
    <row r="120" spans="1:3">
      <c r="A120" s="10" t="str">
        <f t="array" aca="1" ref="A120" ca="1">IFERROR(INDEX(coordos,SMALL(IF(unitéA=$A$1,ROW(unitéA)-5,""),ROW($A119)),1),"")</f>
        <v/>
      </c>
      <c r="B120" s="10" t="str">
        <f t="array" aca="1" ref="B120" ca="1">IFERROR(INDEX(coordos,SMALL(IF(unitéA=$A$1,ROW(unitéA)-5,""),ROW($A119)),2),"")</f>
        <v/>
      </c>
      <c r="C120" s="10" t="str">
        <f t="array" aca="1" ref="C120" ca="1">IFERROR(INDEX(coordos,SMALL(IF(unitéA=$A$1,ROW(unitéA)-5,""),ROW($A119)),3),"")</f>
        <v/>
      </c>
    </row>
    <row r="121" spans="1:3">
      <c r="A121" s="10" t="str">
        <f t="array" aca="1" ref="A121" ca="1">IFERROR(INDEX(coordos,SMALL(IF(unitéA=$A$1,ROW(unitéA)-5,""),ROW($A120)),1),"")</f>
        <v/>
      </c>
      <c r="B121" s="10" t="str">
        <f t="array" aca="1" ref="B121" ca="1">IFERROR(INDEX(coordos,SMALL(IF(unitéA=$A$1,ROW(unitéA)-5,""),ROW($A120)),2),"")</f>
        <v/>
      </c>
      <c r="C121" s="10" t="str">
        <f t="array" aca="1" ref="C121" ca="1">IFERROR(INDEX(coordos,SMALL(IF(unitéA=$A$1,ROW(unitéA)-5,""),ROW($A120)),3),"")</f>
        <v/>
      </c>
    </row>
    <row r="122" spans="1:3">
      <c r="A122" s="10" t="str">
        <f t="array" aca="1" ref="A122" ca="1">IFERROR(INDEX(coordos,SMALL(IF(unitéA=$A$1,ROW(unitéA)-5,""),ROW($A121)),1),"")</f>
        <v/>
      </c>
      <c r="B122" s="10" t="str">
        <f t="array" aca="1" ref="B122" ca="1">IFERROR(INDEX(coordos,SMALL(IF(unitéA=$A$1,ROW(unitéA)-5,""),ROW($A121)),2),"")</f>
        <v/>
      </c>
      <c r="C122" s="10" t="str">
        <f t="array" aca="1" ref="C122" ca="1">IFERROR(INDEX(coordos,SMALL(IF(unitéA=$A$1,ROW(unitéA)-5,""),ROW($A121)),3),"")</f>
        <v/>
      </c>
    </row>
    <row r="123" spans="1:3">
      <c r="A123" s="10" t="str">
        <f t="array" aca="1" ref="A123" ca="1">IFERROR(INDEX(coordos,SMALL(IF(unitéA=$A$1,ROW(unitéA)-5,""),ROW($A122)),1),"")</f>
        <v/>
      </c>
      <c r="B123" s="10" t="str">
        <f t="array" aca="1" ref="B123" ca="1">IFERROR(INDEX(coordos,SMALL(IF(unitéA=$A$1,ROW(unitéA)-5,""),ROW($A122)),2),"")</f>
        <v/>
      </c>
      <c r="C123" s="10" t="str">
        <f t="array" aca="1" ref="C123" ca="1">IFERROR(INDEX(coordos,SMALL(IF(unitéA=$A$1,ROW(unitéA)-5,""),ROW($A122)),3),"")</f>
        <v/>
      </c>
    </row>
    <row r="124" spans="1:3">
      <c r="A124" s="10" t="str">
        <f t="array" aca="1" ref="A124" ca="1">IFERROR(INDEX(coordos,SMALL(IF(unitéA=$A$1,ROW(unitéA)-5,""),ROW($A123)),1),"")</f>
        <v/>
      </c>
      <c r="B124" s="10" t="str">
        <f t="array" aca="1" ref="B124" ca="1">IFERROR(INDEX(coordos,SMALL(IF(unitéA=$A$1,ROW(unitéA)-5,""),ROW($A123)),2),"")</f>
        <v/>
      </c>
      <c r="C124" s="10" t="str">
        <f t="array" aca="1" ref="C124" ca="1">IFERROR(INDEX(coordos,SMALL(IF(unitéA=$A$1,ROW(unitéA)-5,""),ROW($A123)),3),"")</f>
        <v/>
      </c>
    </row>
    <row r="125" spans="1:3">
      <c r="A125" s="10" t="str">
        <f t="array" aca="1" ref="A125" ca="1">IFERROR(INDEX(coordos,SMALL(IF(unitéA=$A$1,ROW(unitéA)-5,""),ROW($A124)),1),"")</f>
        <v/>
      </c>
      <c r="B125" s="10" t="str">
        <f t="array" aca="1" ref="B125" ca="1">IFERROR(INDEX(coordos,SMALL(IF(unitéA=$A$1,ROW(unitéA)-5,""),ROW($A124)),2),"")</f>
        <v/>
      </c>
      <c r="C125" s="10" t="str">
        <f t="array" aca="1" ref="C125" ca="1">IFERROR(INDEX(coordos,SMALL(IF(unitéA=$A$1,ROW(unitéA)-5,""),ROW($A124)),3),"")</f>
        <v/>
      </c>
    </row>
    <row r="126" spans="1:3">
      <c r="A126" s="10" t="str">
        <f t="array" aca="1" ref="A126" ca="1">IFERROR(INDEX(coordos,SMALL(IF(unitéA=$A$1,ROW(unitéA)-5,""),ROW($A125)),1),"")</f>
        <v/>
      </c>
      <c r="B126" s="10" t="str">
        <f t="array" aca="1" ref="B126" ca="1">IFERROR(INDEX(coordos,SMALL(IF(unitéA=$A$1,ROW(unitéA)-5,""),ROW($A125)),2),"")</f>
        <v/>
      </c>
      <c r="C126" s="10" t="str">
        <f t="array" aca="1" ref="C126" ca="1">IFERROR(INDEX(coordos,SMALL(IF(unitéA=$A$1,ROW(unitéA)-5,""),ROW($A125)),3),"")</f>
        <v/>
      </c>
    </row>
    <row r="127" spans="1:3">
      <c r="A127" s="10" t="str">
        <f t="array" aca="1" ref="A127" ca="1">IFERROR(INDEX(coordos,SMALL(IF(unitéA=$A$1,ROW(unitéA)-5,""),ROW($A126)),1),"")</f>
        <v/>
      </c>
      <c r="B127" s="10" t="str">
        <f t="array" aca="1" ref="B127" ca="1">IFERROR(INDEX(coordos,SMALL(IF(unitéA=$A$1,ROW(unitéA)-5,""),ROW($A126)),2),"")</f>
        <v/>
      </c>
      <c r="C127" s="10" t="str">
        <f t="array" aca="1" ref="C127" ca="1">IFERROR(INDEX(coordos,SMALL(IF(unitéA=$A$1,ROW(unitéA)-5,""),ROW($A126)),3),"")</f>
        <v/>
      </c>
    </row>
    <row r="128" spans="1:3">
      <c r="A128" s="10" t="str">
        <f t="array" aca="1" ref="A128" ca="1">IFERROR(INDEX(coordos,SMALL(IF(unitéA=$A$1,ROW(unitéA)-5,""),ROW($A127)),1),"")</f>
        <v/>
      </c>
      <c r="B128" s="10" t="str">
        <f t="array" aca="1" ref="B128" ca="1">IFERROR(INDEX(coordos,SMALL(IF(unitéA=$A$1,ROW(unitéA)-5,""),ROW($A127)),2),"")</f>
        <v/>
      </c>
      <c r="C128" s="10" t="str">
        <f t="array" aca="1" ref="C128" ca="1">IFERROR(INDEX(coordos,SMALL(IF(unitéA=$A$1,ROW(unitéA)-5,""),ROW($A127)),3),"")</f>
        <v/>
      </c>
    </row>
    <row r="129" spans="1:3">
      <c r="A129" s="10" t="str">
        <f t="array" aca="1" ref="A129" ca="1">IFERROR(INDEX(coordos,SMALL(IF(unitéA=$A$1,ROW(unitéA)-5,""),ROW($A128)),1),"")</f>
        <v/>
      </c>
      <c r="B129" s="10" t="str">
        <f t="array" aca="1" ref="B129" ca="1">IFERROR(INDEX(coordos,SMALL(IF(unitéA=$A$1,ROW(unitéA)-5,""),ROW($A128)),2),"")</f>
        <v/>
      </c>
      <c r="C129" s="10" t="str">
        <f t="array" aca="1" ref="C129" ca="1">IFERROR(INDEX(coordos,SMALL(IF(unitéA=$A$1,ROW(unitéA)-5,""),ROW($A128)),3),"")</f>
        <v/>
      </c>
    </row>
    <row r="130" spans="1:3">
      <c r="A130" s="10" t="str">
        <f t="array" aca="1" ref="A130" ca="1">IFERROR(INDEX(coordos,SMALL(IF(unitéA=$A$1,ROW(unitéA)-5,""),ROW($A129)),1),"")</f>
        <v/>
      </c>
      <c r="B130" s="10" t="str">
        <f t="array" aca="1" ref="B130" ca="1">IFERROR(INDEX(coordos,SMALL(IF(unitéA=$A$1,ROW(unitéA)-5,""),ROW($A129)),2),"")</f>
        <v/>
      </c>
      <c r="C130" s="10" t="str">
        <f t="array" aca="1" ref="C130" ca="1">IFERROR(INDEX(coordos,SMALL(IF(unitéA=$A$1,ROW(unitéA)-5,""),ROW($A129)),3),"")</f>
        <v/>
      </c>
    </row>
    <row r="131" spans="1:3">
      <c r="A131" s="10" t="str">
        <f t="array" aca="1" ref="A131" ca="1">IFERROR(INDEX(coordos,SMALL(IF(unitéA=$A$1,ROW(unitéA)-5,""),ROW($A130)),1),"")</f>
        <v/>
      </c>
      <c r="B131" s="10" t="str">
        <f t="array" aca="1" ref="B131" ca="1">IFERROR(INDEX(coordos,SMALL(IF(unitéA=$A$1,ROW(unitéA)-5,""),ROW($A130)),2),"")</f>
        <v/>
      </c>
      <c r="C131" s="10" t="str">
        <f t="array" aca="1" ref="C131" ca="1">IFERROR(INDEX(coordos,SMALL(IF(unitéA=$A$1,ROW(unitéA)-5,""),ROW($A130)),3),"")</f>
        <v/>
      </c>
    </row>
    <row r="132" spans="1:3">
      <c r="A132" s="10" t="str">
        <f t="array" aca="1" ref="A132" ca="1">IFERROR(INDEX(coordos,SMALL(IF(unitéA=$A$1,ROW(unitéA)-5,""),ROW($A131)),1),"")</f>
        <v/>
      </c>
      <c r="B132" s="10" t="str">
        <f t="array" aca="1" ref="B132" ca="1">IFERROR(INDEX(coordos,SMALL(IF(unitéA=$A$1,ROW(unitéA)-5,""),ROW($A131)),2),"")</f>
        <v/>
      </c>
      <c r="C132" s="10" t="str">
        <f t="array" aca="1" ref="C132" ca="1">IFERROR(INDEX(coordos,SMALL(IF(unitéA=$A$1,ROW(unitéA)-5,""),ROW($A131)),3),"")</f>
        <v/>
      </c>
    </row>
    <row r="133" spans="1:3">
      <c r="A133" s="10" t="str">
        <f t="array" aca="1" ref="A133" ca="1">IFERROR(INDEX(coordos,SMALL(IF(unitéA=$A$1,ROW(unitéA)-5,""),ROW($A132)),1),"")</f>
        <v/>
      </c>
      <c r="B133" s="10" t="str">
        <f t="array" aca="1" ref="B133" ca="1">IFERROR(INDEX(coordos,SMALL(IF(unitéA=$A$1,ROW(unitéA)-5,""),ROW($A132)),2),"")</f>
        <v/>
      </c>
      <c r="C133" s="10" t="str">
        <f t="array" aca="1" ref="C133" ca="1">IFERROR(INDEX(coordos,SMALL(IF(unitéA=$A$1,ROW(unitéA)-5,""),ROW($A132)),3),"")</f>
        <v/>
      </c>
    </row>
    <row r="134" spans="1:3">
      <c r="A134" s="10" t="str">
        <f t="array" aca="1" ref="A134" ca="1">IFERROR(INDEX(coordos,SMALL(IF(unitéA=$A$1,ROW(unitéA)-5,""),ROW($A133)),1),"")</f>
        <v/>
      </c>
      <c r="B134" s="10" t="str">
        <f t="array" aca="1" ref="B134" ca="1">IFERROR(INDEX(coordos,SMALL(IF(unitéA=$A$1,ROW(unitéA)-5,""),ROW($A133)),2),"")</f>
        <v/>
      </c>
      <c r="C134" s="10" t="str">
        <f t="array" aca="1" ref="C134" ca="1">IFERROR(INDEX(coordos,SMALL(IF(unitéA=$A$1,ROW(unitéA)-5,""),ROW($A133)),3),"")</f>
        <v/>
      </c>
    </row>
    <row r="135" spans="1:3">
      <c r="A135" s="10" t="str">
        <f t="array" aca="1" ref="A135" ca="1">IFERROR(INDEX(coordos,SMALL(IF(unitéA=$A$1,ROW(unitéA)-5,""),ROW($A134)),1),"")</f>
        <v/>
      </c>
      <c r="B135" s="10" t="str">
        <f t="array" aca="1" ref="B135" ca="1">IFERROR(INDEX(coordos,SMALL(IF(unitéA=$A$1,ROW(unitéA)-5,""),ROW($A134)),2),"")</f>
        <v/>
      </c>
      <c r="C135" s="10" t="str">
        <f t="array" aca="1" ref="C135" ca="1">IFERROR(INDEX(coordos,SMALL(IF(unitéA=$A$1,ROW(unitéA)-5,""),ROW($A134)),3),"")</f>
        <v/>
      </c>
    </row>
    <row r="136" spans="1:3">
      <c r="A136" s="10" t="str">
        <f t="array" aca="1" ref="A136" ca="1">IFERROR(INDEX(coordos,SMALL(IF(unitéA=$A$1,ROW(unitéA)-5,""),ROW($A135)),1),"")</f>
        <v/>
      </c>
      <c r="B136" s="10" t="str">
        <f t="array" aca="1" ref="B136" ca="1">IFERROR(INDEX(coordos,SMALL(IF(unitéA=$A$1,ROW(unitéA)-5,""),ROW($A135)),2),"")</f>
        <v/>
      </c>
      <c r="C136" s="10" t="str">
        <f t="array" aca="1" ref="C136" ca="1">IFERROR(INDEX(coordos,SMALL(IF(unitéA=$A$1,ROW(unitéA)-5,""),ROW($A135)),3),"")</f>
        <v/>
      </c>
    </row>
    <row r="137" spans="1:3">
      <c r="A137" s="10" t="str">
        <f t="array" aca="1" ref="A137" ca="1">IFERROR(INDEX(coordos,SMALL(IF(unitéA=$A$1,ROW(unitéA)-5,""),ROW($A136)),1),"")</f>
        <v/>
      </c>
      <c r="B137" s="10" t="str">
        <f t="array" aca="1" ref="B137" ca="1">IFERROR(INDEX(coordos,SMALL(IF(unitéA=$A$1,ROW(unitéA)-5,""),ROW($A136)),2),"")</f>
        <v/>
      </c>
      <c r="C137" s="10" t="str">
        <f t="array" aca="1" ref="C137" ca="1">IFERROR(INDEX(coordos,SMALL(IF(unitéA=$A$1,ROW(unitéA)-5,""),ROW($A136)),3),"")</f>
        <v/>
      </c>
    </row>
    <row r="138" spans="1:3">
      <c r="A138" s="10" t="str">
        <f t="array" aca="1" ref="A138" ca="1">IFERROR(INDEX(coordos,SMALL(IF(unitéA=$A$1,ROW(unitéA)-5,""),ROW($A137)),1),"")</f>
        <v/>
      </c>
      <c r="B138" s="10" t="str">
        <f t="array" aca="1" ref="B138" ca="1">IFERROR(INDEX(coordos,SMALL(IF(unitéA=$A$1,ROW(unitéA)-5,""),ROW($A137)),2),"")</f>
        <v/>
      </c>
      <c r="C138" s="10" t="str">
        <f t="array" aca="1" ref="C138" ca="1">IFERROR(INDEX(coordos,SMALL(IF(unitéA=$A$1,ROW(unitéA)-5,""),ROW($A137)),3),"")</f>
        <v/>
      </c>
    </row>
    <row r="139" spans="1:3">
      <c r="A139" s="10" t="str">
        <f t="array" aca="1" ref="A139" ca="1">IFERROR(INDEX(coordos,SMALL(IF(unitéA=$A$1,ROW(unitéA)-5,""),ROW($A138)),1),"")</f>
        <v/>
      </c>
      <c r="B139" s="10" t="str">
        <f t="array" aca="1" ref="B139" ca="1">IFERROR(INDEX(coordos,SMALL(IF(unitéA=$A$1,ROW(unitéA)-5,""),ROW($A138)),2),"")</f>
        <v/>
      </c>
      <c r="C139" s="10" t="str">
        <f t="array" aca="1" ref="C139" ca="1">IFERROR(INDEX(coordos,SMALL(IF(unitéA=$A$1,ROW(unitéA)-5,""),ROW($A138)),3),"")</f>
        <v/>
      </c>
    </row>
    <row r="140" spans="1:3">
      <c r="A140" s="10" t="str">
        <f t="array" aca="1" ref="A140" ca="1">IFERROR(INDEX(coordos,SMALL(IF(unitéA=$A$1,ROW(unitéA)-5,""),ROW($A139)),1),"")</f>
        <v/>
      </c>
      <c r="B140" s="10" t="str">
        <f t="array" aca="1" ref="B140" ca="1">IFERROR(INDEX(coordos,SMALL(IF(unitéA=$A$1,ROW(unitéA)-5,""),ROW($A139)),2),"")</f>
        <v/>
      </c>
      <c r="C140" s="10" t="str">
        <f t="array" aca="1" ref="C140" ca="1">IFERROR(INDEX(coordos,SMALL(IF(unitéA=$A$1,ROW(unitéA)-5,""),ROW($A139)),3),"")</f>
        <v/>
      </c>
    </row>
    <row r="141" spans="1:3">
      <c r="A141" s="10" t="str">
        <f t="array" aca="1" ref="A141" ca="1">IFERROR(INDEX(coordos,SMALL(IF(unitéA=$A$1,ROW(unitéA)-5,""),ROW($A140)),1),"")</f>
        <v/>
      </c>
      <c r="B141" s="10" t="str">
        <f t="array" aca="1" ref="B141" ca="1">IFERROR(INDEX(coordos,SMALL(IF(unitéA=$A$1,ROW(unitéA)-5,""),ROW($A140)),2),"")</f>
        <v/>
      </c>
      <c r="C141" s="10" t="str">
        <f t="array" aca="1" ref="C141" ca="1">IFERROR(INDEX(coordos,SMALL(IF(unitéA=$A$1,ROW(unitéA)-5,""),ROW($A140)),3),"")</f>
        <v/>
      </c>
    </row>
    <row r="142" spans="1:3">
      <c r="A142" s="10" t="str">
        <f t="array" aca="1" ref="A142" ca="1">IFERROR(INDEX(coordos,SMALL(IF(unitéA=$A$1,ROW(unitéA)-5,""),ROW($A141)),1),"")</f>
        <v/>
      </c>
      <c r="B142" s="10" t="str">
        <f t="array" aca="1" ref="B142" ca="1">IFERROR(INDEX(coordos,SMALL(IF(unitéA=$A$1,ROW(unitéA)-5,""),ROW($A141)),2),"")</f>
        <v/>
      </c>
      <c r="C142" s="10" t="str">
        <f t="array" aca="1" ref="C142" ca="1">IFERROR(INDEX(coordos,SMALL(IF(unitéA=$A$1,ROW(unitéA)-5,""),ROW($A141)),3),"")</f>
        <v/>
      </c>
    </row>
    <row r="143" spans="1:3">
      <c r="A143" s="10" t="str">
        <f t="array" aca="1" ref="A143" ca="1">IFERROR(INDEX(coordos,SMALL(IF(unitéA=$A$1,ROW(unitéA)-5,""),ROW($A142)),1),"")</f>
        <v/>
      </c>
      <c r="B143" s="10" t="str">
        <f t="array" aca="1" ref="B143" ca="1">IFERROR(INDEX(coordos,SMALL(IF(unitéA=$A$1,ROW(unitéA)-5,""),ROW($A142)),2),"")</f>
        <v/>
      </c>
      <c r="C143" s="10" t="str">
        <f t="array" aca="1" ref="C143" ca="1">IFERROR(INDEX(coordos,SMALL(IF(unitéA=$A$1,ROW(unitéA)-5,""),ROW($A142)),3),"")</f>
        <v/>
      </c>
    </row>
    <row r="144" spans="1:3">
      <c r="A144" s="10" t="str">
        <f t="array" aca="1" ref="A144" ca="1">IFERROR(INDEX(coordos,SMALL(IF(unitéA=$A$1,ROW(unitéA)-5,""),ROW($A143)),1),"")</f>
        <v/>
      </c>
      <c r="B144" s="10" t="str">
        <f t="array" aca="1" ref="B144" ca="1">IFERROR(INDEX(coordos,SMALL(IF(unitéA=$A$1,ROW(unitéA)-5,""),ROW($A143)),2),"")</f>
        <v/>
      </c>
      <c r="C144" s="10" t="str">
        <f t="array" aca="1" ref="C144" ca="1">IFERROR(INDEX(coordos,SMALL(IF(unitéA=$A$1,ROW(unitéA)-5,""),ROW($A143)),3),"")</f>
        <v/>
      </c>
    </row>
    <row r="145" spans="1:3">
      <c r="A145" s="10" t="str">
        <f t="array" aca="1" ref="A145" ca="1">IFERROR(INDEX(coordos,SMALL(IF(unitéA=$A$1,ROW(unitéA)-5,""),ROW($A144)),1),"")</f>
        <v/>
      </c>
      <c r="B145" s="10" t="str">
        <f t="array" aca="1" ref="B145" ca="1">IFERROR(INDEX(coordos,SMALL(IF(unitéA=$A$1,ROW(unitéA)-5,""),ROW($A144)),2),"")</f>
        <v/>
      </c>
      <c r="C145" s="10" t="str">
        <f t="array" aca="1" ref="C145" ca="1">IFERROR(INDEX(coordos,SMALL(IF(unitéA=$A$1,ROW(unitéA)-5,""),ROW($A144)),3),"")</f>
        <v/>
      </c>
    </row>
    <row r="146" spans="1:3">
      <c r="A146" s="10" t="str">
        <f t="array" aca="1" ref="A146" ca="1">IFERROR(INDEX(coordos,SMALL(IF(unitéA=$A$1,ROW(unitéA)-5,""),ROW($A145)),1),"")</f>
        <v/>
      </c>
      <c r="B146" s="10" t="str">
        <f t="array" aca="1" ref="B146" ca="1">IFERROR(INDEX(coordos,SMALL(IF(unitéA=$A$1,ROW(unitéA)-5,""),ROW($A145)),2),"")</f>
        <v/>
      </c>
      <c r="C146" s="10" t="str">
        <f t="array" aca="1" ref="C146" ca="1">IFERROR(INDEX(coordos,SMALL(IF(unitéA=$A$1,ROW(unitéA)-5,""),ROW($A145)),3),"")</f>
        <v/>
      </c>
    </row>
    <row r="147" spans="1:3">
      <c r="A147" s="10" t="str">
        <f t="array" aca="1" ref="A147" ca="1">IFERROR(INDEX(coordos,SMALL(IF(unitéA=$A$1,ROW(unitéA)-5,""),ROW($A146)),1),"")</f>
        <v/>
      </c>
      <c r="B147" s="10" t="str">
        <f t="array" aca="1" ref="B147" ca="1">IFERROR(INDEX(coordos,SMALL(IF(unitéA=$A$1,ROW(unitéA)-5,""),ROW($A146)),2),"")</f>
        <v/>
      </c>
      <c r="C147" s="10" t="str">
        <f t="array" aca="1" ref="C147" ca="1">IFERROR(INDEX(coordos,SMALL(IF(unitéA=$A$1,ROW(unitéA)-5,""),ROW($A146)),3),"")</f>
        <v/>
      </c>
    </row>
    <row r="148" spans="1:3">
      <c r="A148" s="10" t="str">
        <f t="array" aca="1" ref="A148" ca="1">IFERROR(INDEX(coordos,SMALL(IF(unitéA=$A$1,ROW(unitéA)-5,""),ROW($A147)),1),"")</f>
        <v/>
      </c>
      <c r="B148" s="10" t="str">
        <f t="array" aca="1" ref="B148" ca="1">IFERROR(INDEX(coordos,SMALL(IF(unitéA=$A$1,ROW(unitéA)-5,""),ROW($A147)),2),"")</f>
        <v/>
      </c>
      <c r="C148" s="10" t="str">
        <f t="array" aca="1" ref="C148" ca="1">IFERROR(INDEX(coordos,SMALL(IF(unitéA=$A$1,ROW(unitéA)-5,""),ROW($A147)),3),"")</f>
        <v/>
      </c>
    </row>
    <row r="149" spans="1:3">
      <c r="A149" s="10" t="str">
        <f t="array" aca="1" ref="A149" ca="1">IFERROR(INDEX(coordos,SMALL(IF(unitéA=$A$1,ROW(unitéA)-5,""),ROW($A148)),1),"")</f>
        <v/>
      </c>
      <c r="B149" s="10" t="str">
        <f t="array" aca="1" ref="B149" ca="1">IFERROR(INDEX(coordos,SMALL(IF(unitéA=$A$1,ROW(unitéA)-5,""),ROW($A148)),2),"")</f>
        <v/>
      </c>
      <c r="C149" s="10" t="str">
        <f t="array" aca="1" ref="C149" ca="1">IFERROR(INDEX(coordos,SMALL(IF(unitéA=$A$1,ROW(unitéA)-5,""),ROW($A148)),3),"")</f>
        <v/>
      </c>
    </row>
    <row r="150" spans="1:3">
      <c r="A150" s="10" t="str">
        <f t="array" aca="1" ref="A150" ca="1">IFERROR(INDEX(coordos,SMALL(IF(unitéA=$A$1,ROW(unitéA)-5,""),ROW($A149)),1),"")</f>
        <v/>
      </c>
      <c r="B150" s="10" t="str">
        <f t="array" aca="1" ref="B150" ca="1">IFERROR(INDEX(coordos,SMALL(IF(unitéA=$A$1,ROW(unitéA)-5,""),ROW($A149)),2),"")</f>
        <v/>
      </c>
      <c r="C150" s="10" t="str">
        <f t="array" aca="1" ref="C150" ca="1">IFERROR(INDEX(coordos,SMALL(IF(unitéA=$A$1,ROW(unitéA)-5,""),ROW($A149)),3),"")</f>
        <v/>
      </c>
    </row>
    <row r="151" spans="1:3">
      <c r="A151" s="10" t="str">
        <f t="array" aca="1" ref="A151" ca="1">IFERROR(INDEX(coordos,SMALL(IF(unitéA=$A$1,ROW(unitéA)-5,""),ROW($A150)),1),"")</f>
        <v/>
      </c>
      <c r="B151" s="10" t="str">
        <f t="array" aca="1" ref="B151" ca="1">IFERROR(INDEX(coordos,SMALL(IF(unitéA=$A$1,ROW(unitéA)-5,""),ROW($A150)),2),"")</f>
        <v/>
      </c>
      <c r="C151" s="10" t="str">
        <f t="array" aca="1" ref="C151" ca="1">IFERROR(INDEX(coordos,SMALL(IF(unitéA=$A$1,ROW(unitéA)-5,""),ROW($A150)),3),"")</f>
        <v/>
      </c>
    </row>
    <row r="152" spans="1:3">
      <c r="A152" s="10" t="str">
        <f t="array" aca="1" ref="A152" ca="1">IFERROR(INDEX(coordos,SMALL(IF(unitéA=$A$1,ROW(unitéA)-5,""),ROW($A151)),1),"")</f>
        <v/>
      </c>
      <c r="B152" s="10" t="str">
        <f t="array" aca="1" ref="B152" ca="1">IFERROR(INDEX(coordos,SMALL(IF(unitéA=$A$1,ROW(unitéA)-5,""),ROW($A151)),2),"")</f>
        <v/>
      </c>
      <c r="C152" s="10" t="str">
        <f t="array" aca="1" ref="C152" ca="1">IFERROR(INDEX(coordos,SMALL(IF(unitéA=$A$1,ROW(unitéA)-5,""),ROW($A151)),3),"")</f>
        <v/>
      </c>
    </row>
    <row r="153" spans="1:3">
      <c r="A153" s="10" t="str">
        <f t="array" aca="1" ref="A153" ca="1">IFERROR(INDEX(coordos,SMALL(IF(unitéA=$A$1,ROW(unitéA)-5,""),ROW($A152)),1),"")</f>
        <v/>
      </c>
      <c r="B153" s="10" t="str">
        <f t="array" aca="1" ref="B153" ca="1">IFERROR(INDEX(coordos,SMALL(IF(unitéA=$A$1,ROW(unitéA)-5,""),ROW($A152)),2),"")</f>
        <v/>
      </c>
      <c r="C153" s="10" t="str">
        <f t="array" aca="1" ref="C153" ca="1">IFERROR(INDEX(coordos,SMALL(IF(unitéA=$A$1,ROW(unitéA)-5,""),ROW($A152)),3),"")</f>
        <v/>
      </c>
    </row>
    <row r="154" spans="1:3">
      <c r="A154" s="10" t="str">
        <f t="array" aca="1" ref="A154" ca="1">IFERROR(INDEX(coordos,SMALL(IF(unitéA=$A$1,ROW(unitéA)-5,""),ROW($A153)),1),"")</f>
        <v/>
      </c>
      <c r="B154" s="10" t="str">
        <f t="array" aca="1" ref="B154" ca="1">IFERROR(INDEX(coordos,SMALL(IF(unitéA=$A$1,ROW(unitéA)-5,""),ROW($A153)),2),"")</f>
        <v/>
      </c>
      <c r="C154" s="10" t="str">
        <f t="array" aca="1" ref="C154" ca="1">IFERROR(INDEX(coordos,SMALL(IF(unitéA=$A$1,ROW(unitéA)-5,""),ROW($A153)),3),"")</f>
        <v/>
      </c>
    </row>
    <row r="155" spans="1:3">
      <c r="A155" s="10" t="str">
        <f t="array" aca="1" ref="A155" ca="1">IFERROR(INDEX(coordos,SMALL(IF(unitéA=$A$1,ROW(unitéA)-5,""),ROW($A154)),1),"")</f>
        <v/>
      </c>
      <c r="B155" s="10" t="str">
        <f t="array" aca="1" ref="B155" ca="1">IFERROR(INDEX(coordos,SMALL(IF(unitéA=$A$1,ROW(unitéA)-5,""),ROW($A154)),2),"")</f>
        <v/>
      </c>
      <c r="C155" s="10" t="str">
        <f t="array" aca="1" ref="C155" ca="1">IFERROR(INDEX(coordos,SMALL(IF(unitéA=$A$1,ROW(unitéA)-5,""),ROW($A154)),3),"")</f>
        <v/>
      </c>
    </row>
    <row r="156" spans="1:3">
      <c r="A156" s="10" t="str">
        <f t="array" aca="1" ref="A156" ca="1">IFERROR(INDEX(coordos,SMALL(IF(unitéA=$A$1,ROW(unitéA)-5,""),ROW($A155)),1),"")</f>
        <v/>
      </c>
      <c r="B156" s="10" t="str">
        <f t="array" aca="1" ref="B156" ca="1">IFERROR(INDEX(coordos,SMALL(IF(unitéA=$A$1,ROW(unitéA)-5,""),ROW($A155)),2),"")</f>
        <v/>
      </c>
      <c r="C156" s="10" t="str">
        <f t="array" aca="1" ref="C156" ca="1">IFERROR(INDEX(coordos,SMALL(IF(unitéA=$A$1,ROW(unitéA)-5,""),ROW($A155)),3),"")</f>
        <v/>
      </c>
    </row>
    <row r="157" spans="1:3">
      <c r="A157" s="10" t="str">
        <f t="array" aca="1" ref="A157" ca="1">IFERROR(INDEX(coordos,SMALL(IF(unitéA=$A$1,ROW(unitéA)-5,""),ROW($A156)),1),"")</f>
        <v/>
      </c>
      <c r="B157" s="10" t="str">
        <f t="array" aca="1" ref="B157" ca="1">IFERROR(INDEX(coordos,SMALL(IF(unitéA=$A$1,ROW(unitéA)-5,""),ROW($A156)),2),"")</f>
        <v/>
      </c>
      <c r="C157" s="10" t="str">
        <f t="array" aca="1" ref="C157" ca="1">IFERROR(INDEX(coordos,SMALL(IF(unitéA=$A$1,ROW(unitéA)-5,""),ROW($A156)),3),"")</f>
        <v/>
      </c>
    </row>
    <row r="158" spans="1:3">
      <c r="A158" s="10" t="str">
        <f t="array" aca="1" ref="A158" ca="1">IFERROR(INDEX(coordos,SMALL(IF(unitéA=$A$1,ROW(unitéA)-5,""),ROW($A157)),1),"")</f>
        <v/>
      </c>
      <c r="B158" s="10" t="str">
        <f t="array" aca="1" ref="B158" ca="1">IFERROR(INDEX(coordos,SMALL(IF(unitéA=$A$1,ROW(unitéA)-5,""),ROW($A157)),2),"")</f>
        <v/>
      </c>
      <c r="C158" s="10" t="str">
        <f t="array" aca="1" ref="C158" ca="1">IFERROR(INDEX(coordos,SMALL(IF(unitéA=$A$1,ROW(unitéA)-5,""),ROW($A157)),3),"")</f>
        <v/>
      </c>
    </row>
    <row r="159" spans="1:3">
      <c r="A159" s="10" t="str">
        <f t="array" aca="1" ref="A159" ca="1">IFERROR(INDEX(coordos,SMALL(IF(unitéA=$A$1,ROW(unitéA)-5,""),ROW($A158)),1),"")</f>
        <v/>
      </c>
      <c r="B159" s="10" t="str">
        <f t="array" aca="1" ref="B159" ca="1">IFERROR(INDEX(coordos,SMALL(IF(unitéA=$A$1,ROW(unitéA)-5,""),ROW($A158)),2),"")</f>
        <v/>
      </c>
      <c r="C159" s="10" t="str">
        <f t="array" aca="1" ref="C159" ca="1">IFERROR(INDEX(coordos,SMALL(IF(unitéA=$A$1,ROW(unitéA)-5,""),ROW($A158)),3),"")</f>
        <v/>
      </c>
    </row>
    <row r="160" spans="1:3">
      <c r="A160" s="10" t="str">
        <f t="array" aca="1" ref="A160" ca="1">IFERROR(INDEX(coordos,SMALL(IF(unitéA=$A$1,ROW(unitéA)-5,""),ROW($A159)),1),"")</f>
        <v/>
      </c>
      <c r="B160" s="10" t="str">
        <f t="array" aca="1" ref="B160" ca="1">IFERROR(INDEX(coordos,SMALL(IF(unitéA=$A$1,ROW(unitéA)-5,""),ROW($A159)),2),"")</f>
        <v/>
      </c>
      <c r="C160" s="10" t="str">
        <f t="array" aca="1" ref="C160" ca="1">IFERROR(INDEX(coordos,SMALL(IF(unitéA=$A$1,ROW(unitéA)-5,""),ROW($A159)),3),"")</f>
        <v/>
      </c>
    </row>
    <row r="161" spans="1:3">
      <c r="A161" s="10" t="str">
        <f t="array" aca="1" ref="A161" ca="1">IFERROR(INDEX(coordos,SMALL(IF(unitéA=$A$1,ROW(unitéA)-5,""),ROW($A160)),1),"")</f>
        <v/>
      </c>
      <c r="B161" s="10" t="str">
        <f t="array" aca="1" ref="B161" ca="1">IFERROR(INDEX(coordos,SMALL(IF(unitéA=$A$1,ROW(unitéA)-5,""),ROW($A160)),2),"")</f>
        <v/>
      </c>
      <c r="C161" s="10" t="str">
        <f t="array" aca="1" ref="C161" ca="1">IFERROR(INDEX(coordos,SMALL(IF(unitéA=$A$1,ROW(unitéA)-5,""),ROW($A160)),3),"")</f>
        <v/>
      </c>
    </row>
    <row r="162" spans="1:3">
      <c r="A162" s="10" t="str">
        <f t="array" aca="1" ref="A162" ca="1">IFERROR(INDEX(coordos,SMALL(IF(unitéA=$A$1,ROW(unitéA)-5,""),ROW($A161)),1),"")</f>
        <v/>
      </c>
      <c r="B162" s="10" t="str">
        <f t="array" aca="1" ref="B162" ca="1">IFERROR(INDEX(coordos,SMALL(IF(unitéA=$A$1,ROW(unitéA)-5,""),ROW($A161)),2),"")</f>
        <v/>
      </c>
      <c r="C162" s="10" t="str">
        <f t="array" aca="1" ref="C162" ca="1">IFERROR(INDEX(coordos,SMALL(IF(unitéA=$A$1,ROW(unitéA)-5,""),ROW($A161)),3),"")</f>
        <v/>
      </c>
    </row>
    <row r="163" spans="1:3">
      <c r="A163" s="10" t="str">
        <f t="array" aca="1" ref="A163" ca="1">IFERROR(INDEX(coordos,SMALL(IF(unitéA=$A$1,ROW(unitéA)-5,""),ROW($A162)),1),"")</f>
        <v/>
      </c>
      <c r="B163" s="10" t="str">
        <f t="array" aca="1" ref="B163" ca="1">IFERROR(INDEX(coordos,SMALL(IF(unitéA=$A$1,ROW(unitéA)-5,""),ROW($A162)),2),"")</f>
        <v/>
      </c>
      <c r="C163" s="10" t="str">
        <f t="array" aca="1" ref="C163" ca="1">IFERROR(INDEX(coordos,SMALL(IF(unitéA=$A$1,ROW(unitéA)-5,""),ROW($A162)),3),"")</f>
        <v/>
      </c>
    </row>
    <row r="164" spans="1:3">
      <c r="A164" s="10" t="str">
        <f t="array" aca="1" ref="A164" ca="1">IFERROR(INDEX(coordos,SMALL(IF(unitéA=$A$1,ROW(unitéA)-5,""),ROW($A163)),1),"")</f>
        <v/>
      </c>
      <c r="B164" s="10" t="str">
        <f t="array" aca="1" ref="B164" ca="1">IFERROR(INDEX(coordos,SMALL(IF(unitéA=$A$1,ROW(unitéA)-5,""),ROW($A163)),2),"")</f>
        <v/>
      </c>
      <c r="C164" s="10" t="str">
        <f t="array" aca="1" ref="C164" ca="1">IFERROR(INDEX(coordos,SMALL(IF(unitéA=$A$1,ROW(unitéA)-5,""),ROW($A163)),3),"")</f>
        <v/>
      </c>
    </row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00"/>
  <sheetViews>
    <sheetView zoomScale="110" zoomScaleNormal="110" workbookViewId="0">
      <selection activeCell="A2" sqref="A2:C2"/>
    </sheetView>
  </sheetViews>
  <sheetFormatPr baseColWidth="10" defaultRowHeight="14.5"/>
  <cols>
    <col min="3" max="3" width="14.08984375" customWidth="1"/>
  </cols>
  <sheetData>
    <row r="1" spans="1:4">
      <c r="A1" s="9" t="s">
        <v>11</v>
      </c>
      <c r="B1" s="9"/>
      <c r="C1" s="9"/>
      <c r="D1" s="1"/>
    </row>
    <row r="2" spans="1:4" ht="13" customHeight="1">
      <c r="A2" s="10" t="str">
        <f t="array" aca="1" ref="A2" ca="1">IFERROR(INDEX(coordos,SMALL(IF(unitéA=$A$1,ROW(unitéA)-5,""),ROW($A1)),1),"")</f>
        <v>Gauthier</v>
      </c>
      <c r="B2" s="10" t="str">
        <f t="array" aca="1" ref="B2" ca="1">IFERROR(INDEX(coordos,SMALL(IF(unitéA=$A$1,ROW(unitéA)-5,""),ROW($A1)),2),"")</f>
        <v>Théophile</v>
      </c>
      <c r="C2" s="10" t="str">
        <f t="array" aca="1" ref="C2" ca="1">IFERROR(INDEX(coordos,SMALL(IF(unitéA=$A$1,ROW(unitéA)-5,""),ROW($A1)),3),"")</f>
        <v>Lyon</v>
      </c>
    </row>
    <row r="3" spans="1:4">
      <c r="A3" s="10" t="str">
        <f t="array" aca="1" ref="A3" ca="1">IFERROR(INDEX(coordos,SMALL(IF(unitéA=$A$1,ROW(unitéA)-5,""),ROW($A2)),1),"")</f>
        <v>Example</v>
      </c>
      <c r="B3" s="10" t="str">
        <f t="array" aca="1" ref="B3" ca="1">IFERROR(INDEX(coordos,SMALL(IF(unitéA=$A$1,ROW(unitéA)-5,""),ROW($A2)),2),"")</f>
        <v>Example</v>
      </c>
      <c r="C3" s="10" t="str">
        <f t="array" aca="1" ref="C3" ca="1">IFERROR(INDEX(coordos,SMALL(IF(unitéA=$A$1,ROW(unitéA)-5,""),ROW($A2)),3),"")</f>
        <v>Limoges</v>
      </c>
    </row>
    <row r="4" spans="1:4">
      <c r="A4" s="10" t="str">
        <f t="array" aca="1" ref="A4" ca="1">IFERROR(INDEX(coordos,SMALL(IF(unitéA=$A$1,ROW(unitéA)-5,""),ROW($A3)),1),"")</f>
        <v/>
      </c>
      <c r="B4" s="10" t="str">
        <f t="array" aca="1" ref="B4" ca="1">IFERROR(INDEX(coordos,SMALL(IF(unitéA=$A$1,ROW(unitéA)-5,""),ROW($A3)),2),"")</f>
        <v/>
      </c>
      <c r="C4" s="10" t="str">
        <f t="array" aca="1" ref="C4" ca="1">IFERROR(INDEX(coordos,SMALL(IF(unitéA=$A$1,ROW(unitéA)-5,""),ROW($A3)),3),"")</f>
        <v/>
      </c>
    </row>
    <row r="5" spans="1:4">
      <c r="A5" s="10" t="str">
        <f t="array" aca="1" ref="A5" ca="1">IFERROR(INDEX(coordos,SMALL(IF(unitéA=$A$1,ROW(unitéA)-5,""),ROW($A4)),1),"")</f>
        <v/>
      </c>
      <c r="B5" s="10" t="str">
        <f t="array" aca="1" ref="B5" ca="1">IFERROR(INDEX(coordos,SMALL(IF(unitéA=$A$1,ROW(unitéA)-5,""),ROW($A4)),2),"")</f>
        <v/>
      </c>
      <c r="C5" s="10" t="str">
        <f t="array" aca="1" ref="C5" ca="1">IFERROR(INDEX(coordos,SMALL(IF(unitéA=$A$1,ROW(unitéA)-5,""),ROW($A4)),3),"")</f>
        <v/>
      </c>
    </row>
    <row r="6" spans="1:4">
      <c r="A6" s="10" t="str">
        <f t="array" aca="1" ref="A6" ca="1">IFERROR(INDEX(coordos,SMALL(IF(unitéA=$A$1,ROW(unitéA)-5,""),ROW($A5)),1),"")</f>
        <v/>
      </c>
      <c r="B6" s="10" t="str">
        <f t="array" aca="1" ref="B6" ca="1">IFERROR(INDEX(coordos,SMALL(IF(unitéA=$A$1,ROW(unitéA)-5,""),ROW($A5)),2),"")</f>
        <v/>
      </c>
      <c r="C6" s="10" t="str">
        <f t="array" aca="1" ref="C6" ca="1">IFERROR(INDEX(coordos,SMALL(IF(unitéA=$A$1,ROW(unitéA)-5,""),ROW($A5)),3),"")</f>
        <v/>
      </c>
    </row>
    <row r="7" spans="1:4">
      <c r="A7" s="10" t="str">
        <f t="array" aca="1" ref="A7" ca="1">IFERROR(INDEX(coordos,SMALL(IF(unitéA=$A$1,ROW(unitéA)-5,""),ROW($A6)),1),"")</f>
        <v/>
      </c>
      <c r="B7" s="10" t="str">
        <f t="array" aca="1" ref="B7" ca="1">IFERROR(INDEX(coordos,SMALL(IF(unitéA=$A$1,ROW(unitéA)-5,""),ROW($A6)),2),"")</f>
        <v/>
      </c>
      <c r="C7" s="10" t="str">
        <f t="array" aca="1" ref="C7" ca="1">IFERROR(INDEX(coordos,SMALL(IF(unitéA=$A$1,ROW(unitéA)-5,""),ROW($A6)),3),"")</f>
        <v/>
      </c>
    </row>
    <row r="8" spans="1:4">
      <c r="A8" s="10" t="str">
        <f t="array" aca="1" ref="A8" ca="1">IFERROR(INDEX(coordos,SMALL(IF(unitéA=$A$1,ROW(unitéA)-5,""),ROW($A7)),1),"")</f>
        <v/>
      </c>
      <c r="B8" s="10" t="str">
        <f t="array" aca="1" ref="B8" ca="1">IFERROR(INDEX(coordos,SMALL(IF(unitéA=$A$1,ROW(unitéA)-5,""),ROW($A7)),2),"")</f>
        <v/>
      </c>
      <c r="C8" s="10" t="str">
        <f t="array" aca="1" ref="C8" ca="1">IFERROR(INDEX(coordos,SMALL(IF(unitéA=$A$1,ROW(unitéA)-5,""),ROW($A7)),3),"")</f>
        <v/>
      </c>
    </row>
    <row r="9" spans="1:4">
      <c r="A9" s="10" t="str">
        <f t="array" aca="1" ref="A9" ca="1">IFERROR(INDEX(coordos,SMALL(IF(unitéA=$A$1,ROW(unitéA)-5,""),ROW($A8)),1),"")</f>
        <v/>
      </c>
      <c r="B9" s="10" t="str">
        <f t="array" aca="1" ref="B9" ca="1">IFERROR(INDEX(coordos,SMALL(IF(unitéA=$A$1,ROW(unitéA)-5,""),ROW($A8)),2),"")</f>
        <v/>
      </c>
      <c r="C9" s="10" t="str">
        <f t="array" aca="1" ref="C9" ca="1">IFERROR(INDEX(coordos,SMALL(IF(unitéA=$A$1,ROW(unitéA)-5,""),ROW($A8)),3),"")</f>
        <v/>
      </c>
    </row>
    <row r="10" spans="1:4">
      <c r="A10" s="10" t="str">
        <f t="array" aca="1" ref="A10" ca="1">IFERROR(INDEX(coordos,SMALL(IF(unitéA=$A$1,ROW(unitéA)-5,""),ROW($A9)),1),"")</f>
        <v/>
      </c>
      <c r="B10" s="10" t="str">
        <f t="array" aca="1" ref="B10" ca="1">IFERROR(INDEX(coordos,SMALL(IF(unitéA=$A$1,ROW(unitéA)-5,""),ROW($A9)),2),"")</f>
        <v/>
      </c>
      <c r="C10" s="10" t="str">
        <f t="array" aca="1" ref="C10" ca="1">IFERROR(INDEX(coordos,SMALL(IF(unitéA=$A$1,ROW(unitéA)-5,""),ROW($A9)),3),"")</f>
        <v/>
      </c>
    </row>
    <row r="11" spans="1:4">
      <c r="A11" s="10" t="str">
        <f t="array" aca="1" ref="A11" ca="1">IFERROR(INDEX(coordos,SMALL(IF(unitéA=$A$1,ROW(unitéA)-5,""),ROW($A10)),1),"")</f>
        <v/>
      </c>
      <c r="B11" s="10" t="str">
        <f t="array" aca="1" ref="B11" ca="1">IFERROR(INDEX(coordos,SMALL(IF(unitéA=$A$1,ROW(unitéA)-5,""),ROW($A10)),2),"")</f>
        <v/>
      </c>
      <c r="C11" s="10" t="str">
        <f t="array" aca="1" ref="C11" ca="1">IFERROR(INDEX(coordos,SMALL(IF(unitéA=$A$1,ROW(unitéA)-5,""),ROW($A10)),3),"")</f>
        <v/>
      </c>
    </row>
    <row r="12" spans="1:4">
      <c r="A12" s="10" t="str">
        <f t="array" aca="1" ref="A12" ca="1">IFERROR(INDEX(coordos,SMALL(IF(unitéA=$A$1,ROW(unitéA)-5,""),ROW($A11)),1),"")</f>
        <v/>
      </c>
      <c r="B12" s="10" t="str">
        <f t="array" aca="1" ref="B12" ca="1">IFERROR(INDEX(coordos,SMALL(IF(unitéA=$A$1,ROW(unitéA)-5,""),ROW($A11)),2),"")</f>
        <v/>
      </c>
      <c r="C12" s="10" t="str">
        <f t="array" aca="1" ref="C12" ca="1">IFERROR(INDEX(coordos,SMALL(IF(unitéA=$A$1,ROW(unitéA)-5,""),ROW($A11)),3),"")</f>
        <v/>
      </c>
    </row>
    <row r="13" spans="1:4">
      <c r="A13" s="10" t="str">
        <f t="array" aca="1" ref="A13" ca="1">IFERROR(INDEX(coordos,SMALL(IF(unitéA=$A$1,ROW(unitéA)-5,""),ROW($A12)),1),"")</f>
        <v/>
      </c>
      <c r="B13" s="10" t="str">
        <f t="array" aca="1" ref="B13" ca="1">IFERROR(INDEX(coordos,SMALL(IF(unitéA=$A$1,ROW(unitéA)-5,""),ROW($A12)),2),"")</f>
        <v/>
      </c>
      <c r="C13" s="10" t="str">
        <f t="array" aca="1" ref="C13" ca="1">IFERROR(INDEX(coordos,SMALL(IF(unitéA=$A$1,ROW(unitéA)-5,""),ROW($A12)),3),"")</f>
        <v/>
      </c>
    </row>
    <row r="14" spans="1:4">
      <c r="A14" s="10" t="str">
        <f t="array" aca="1" ref="A14" ca="1">IFERROR(INDEX(coordos,SMALL(IF(unitéA=$A$1,ROW(unitéA)-5,""),ROW($A13)),1),"")</f>
        <v/>
      </c>
      <c r="B14" s="10" t="str">
        <f t="array" aca="1" ref="B14" ca="1">IFERROR(INDEX(coordos,SMALL(IF(unitéA=$A$1,ROW(unitéA)-5,""),ROW($A13)),2),"")</f>
        <v/>
      </c>
      <c r="C14" s="10" t="str">
        <f t="array" aca="1" ref="C14" ca="1">IFERROR(INDEX(coordos,SMALL(IF(unitéA=$A$1,ROW(unitéA)-5,""),ROW($A13)),3),"")</f>
        <v/>
      </c>
    </row>
    <row r="15" spans="1:4">
      <c r="A15" s="10" t="str">
        <f t="array" aca="1" ref="A15" ca="1">IFERROR(INDEX(coordos,SMALL(IF(unitéA=$A$1,ROW(unitéA)-5,""),ROW($A14)),1),"")</f>
        <v/>
      </c>
      <c r="B15" s="10" t="str">
        <f t="array" aca="1" ref="B15" ca="1">IFERROR(INDEX(coordos,SMALL(IF(unitéA=$A$1,ROW(unitéA)-5,""),ROW($A14)),2),"")</f>
        <v/>
      </c>
      <c r="C15" s="10" t="str">
        <f t="array" aca="1" ref="C15" ca="1">IFERROR(INDEX(coordos,SMALL(IF(unitéA=$A$1,ROW(unitéA)-5,""),ROW($A14)),3),"")</f>
        <v/>
      </c>
    </row>
    <row r="16" spans="1:4">
      <c r="A16" s="10" t="str">
        <f t="array" aca="1" ref="A16" ca="1">IFERROR(INDEX(coordos,SMALL(IF(unitéA=$A$1,ROW(unitéA)-5,""),ROW($A15)),1),"")</f>
        <v/>
      </c>
      <c r="B16" s="10" t="str">
        <f t="array" aca="1" ref="B16" ca="1">IFERROR(INDEX(coordos,SMALL(IF(unitéA=$A$1,ROW(unitéA)-5,""),ROW($A15)),2),"")</f>
        <v/>
      </c>
      <c r="C16" s="10" t="str">
        <f t="array" aca="1" ref="C16" ca="1">IFERROR(INDEX(coordos,SMALL(IF(unitéA=$A$1,ROW(unitéA)-5,""),ROW($A15)),3),"")</f>
        <v/>
      </c>
    </row>
    <row r="17" spans="1:3">
      <c r="A17" s="10" t="str">
        <f t="array" aca="1" ref="A17" ca="1">IFERROR(INDEX(coordos,SMALL(IF(unitéA=$A$1,ROW(unitéA)-5,""),ROW($A16)),1),"")</f>
        <v/>
      </c>
      <c r="B17" s="10" t="str">
        <f t="array" aca="1" ref="B17" ca="1">IFERROR(INDEX(coordos,SMALL(IF(unitéA=$A$1,ROW(unitéA)-5,""),ROW($A16)),2),"")</f>
        <v/>
      </c>
      <c r="C17" s="10" t="str">
        <f t="array" aca="1" ref="C17" ca="1">IFERROR(INDEX(coordos,SMALL(IF(unitéA=$A$1,ROW(unitéA)-5,""),ROW($A16)),3),"")</f>
        <v/>
      </c>
    </row>
    <row r="18" spans="1:3">
      <c r="A18" s="10" t="str">
        <f t="array" aca="1" ref="A18" ca="1">IFERROR(INDEX(coordos,SMALL(IF(unitéA=$A$1,ROW(unitéA)-5,""),ROW($A17)),1),"")</f>
        <v/>
      </c>
      <c r="B18" s="10" t="str">
        <f t="array" aca="1" ref="B18" ca="1">IFERROR(INDEX(coordos,SMALL(IF(unitéA=$A$1,ROW(unitéA)-5,""),ROW($A17)),2),"")</f>
        <v/>
      </c>
      <c r="C18" s="10" t="str">
        <f t="array" aca="1" ref="C18" ca="1">IFERROR(INDEX(coordos,SMALL(IF(unitéA=$A$1,ROW(unitéA)-5,""),ROW($A17)),3),"")</f>
        <v/>
      </c>
    </row>
    <row r="19" spans="1:3">
      <c r="A19" s="10" t="str">
        <f t="array" aca="1" ref="A19" ca="1">IFERROR(INDEX(coordos,SMALL(IF(unitéA=$A$1,ROW(unitéA)-5,""),ROW($A18)),1),"")</f>
        <v/>
      </c>
      <c r="B19" s="10" t="str">
        <f t="array" aca="1" ref="B19" ca="1">IFERROR(INDEX(coordos,SMALL(IF(unitéA=$A$1,ROW(unitéA)-5,""),ROW($A18)),2),"")</f>
        <v/>
      </c>
      <c r="C19" s="10" t="str">
        <f t="array" aca="1" ref="C19" ca="1">IFERROR(INDEX(coordos,SMALL(IF(unitéA=$A$1,ROW(unitéA)-5,""),ROW($A18)),3),"")</f>
        <v/>
      </c>
    </row>
    <row r="20" spans="1:3">
      <c r="A20" s="10" t="str">
        <f t="array" aca="1" ref="A20" ca="1">IFERROR(INDEX(coordos,SMALL(IF(unitéA=$A$1,ROW(unitéA)-5,""),ROW($A19)),1),"")</f>
        <v/>
      </c>
      <c r="B20" s="10" t="str">
        <f t="array" aca="1" ref="B20" ca="1">IFERROR(INDEX(coordos,SMALL(IF(unitéA=$A$1,ROW(unitéA)-5,""),ROW($A19)),2),"")</f>
        <v/>
      </c>
      <c r="C20" s="10" t="str">
        <f t="array" aca="1" ref="C20" ca="1">IFERROR(INDEX(coordos,SMALL(IF(unitéA=$A$1,ROW(unitéA)-5,""),ROW($A19)),3),"")</f>
        <v/>
      </c>
    </row>
    <row r="21" spans="1:3">
      <c r="A21" s="10" t="str">
        <f t="array" aca="1" ref="A21" ca="1">IFERROR(INDEX(coordos,SMALL(IF(unitéA=$A$1,ROW(unitéA)-5,""),ROW($A20)),1),"")</f>
        <v/>
      </c>
      <c r="B21" s="10" t="str">
        <f t="array" aca="1" ref="B21" ca="1">IFERROR(INDEX(coordos,SMALL(IF(unitéA=$A$1,ROW(unitéA)-5,""),ROW($A20)),2),"")</f>
        <v/>
      </c>
      <c r="C21" s="10" t="str">
        <f t="array" aca="1" ref="C21" ca="1">IFERROR(INDEX(coordos,SMALL(IF(unitéA=$A$1,ROW(unitéA)-5,""),ROW($A20)),3),"")</f>
        <v/>
      </c>
    </row>
    <row r="22" spans="1:3">
      <c r="A22" s="10" t="str">
        <f t="array" aca="1" ref="A22" ca="1">IFERROR(INDEX(coordos,SMALL(IF(unitéA=$A$1,ROW(unitéA)-5,""),ROW($A21)),1),"")</f>
        <v/>
      </c>
      <c r="B22" s="10" t="str">
        <f t="array" aca="1" ref="B22" ca="1">IFERROR(INDEX(coordos,SMALL(IF(unitéA=$A$1,ROW(unitéA)-5,""),ROW($A21)),2),"")</f>
        <v/>
      </c>
      <c r="C22" s="10" t="str">
        <f t="array" aca="1" ref="C22" ca="1">IFERROR(INDEX(coordos,SMALL(IF(unitéA=$A$1,ROW(unitéA)-5,""),ROW($A21)),3),"")</f>
        <v/>
      </c>
    </row>
    <row r="23" spans="1:3">
      <c r="A23" s="10" t="str">
        <f t="array" aca="1" ref="A23" ca="1">IFERROR(INDEX(coordos,SMALL(IF(unitéA=$A$1,ROW(unitéA)-5,""),ROW($A22)),1),"")</f>
        <v/>
      </c>
      <c r="B23" s="10" t="str">
        <f t="array" aca="1" ref="B23" ca="1">IFERROR(INDEX(coordos,SMALL(IF(unitéA=$A$1,ROW(unitéA)-5,""),ROW($A22)),2),"")</f>
        <v/>
      </c>
      <c r="C23" s="10" t="str">
        <f t="array" aca="1" ref="C23" ca="1">IFERROR(INDEX(coordos,SMALL(IF(unitéA=$A$1,ROW(unitéA)-5,""),ROW($A22)),3),"")</f>
        <v/>
      </c>
    </row>
    <row r="24" spans="1:3">
      <c r="A24" s="10" t="str">
        <f t="array" aca="1" ref="A24" ca="1">IFERROR(INDEX(coordos,SMALL(IF(unitéA=$A$1,ROW(unitéA)-5,""),ROW($A23)),1),"")</f>
        <v/>
      </c>
      <c r="B24" s="10" t="str">
        <f t="array" aca="1" ref="B24" ca="1">IFERROR(INDEX(coordos,SMALL(IF(unitéA=$A$1,ROW(unitéA)-5,""),ROW($A23)),2),"")</f>
        <v/>
      </c>
      <c r="C24" s="10" t="str">
        <f t="array" aca="1" ref="C24" ca="1">IFERROR(INDEX(coordos,SMALL(IF(unitéA=$A$1,ROW(unitéA)-5,""),ROW($A23)),3),"")</f>
        <v/>
      </c>
    </row>
    <row r="25" spans="1:3">
      <c r="A25" s="10" t="str">
        <f t="array" aca="1" ref="A25" ca="1">IFERROR(INDEX(coordos,SMALL(IF(unitéA=$A$1,ROW(unitéA)-5,""),ROW($A24)),1),"")</f>
        <v/>
      </c>
      <c r="B25" s="10" t="str">
        <f t="array" aca="1" ref="B25" ca="1">IFERROR(INDEX(coordos,SMALL(IF(unitéA=$A$1,ROW(unitéA)-5,""),ROW($A24)),2),"")</f>
        <v/>
      </c>
      <c r="C25" s="10" t="str">
        <f t="array" aca="1" ref="C25" ca="1">IFERROR(INDEX(coordos,SMALL(IF(unitéA=$A$1,ROW(unitéA)-5,""),ROW($A24)),3),"")</f>
        <v/>
      </c>
    </row>
    <row r="26" spans="1:3">
      <c r="A26" s="10" t="str">
        <f t="array" aca="1" ref="A26" ca="1">IFERROR(INDEX(coordos,SMALL(IF(unitéA=$A$1,ROW(unitéA)-5,""),ROW($A25)),1),"")</f>
        <v/>
      </c>
      <c r="B26" s="10" t="str">
        <f t="array" aca="1" ref="B26" ca="1">IFERROR(INDEX(coordos,SMALL(IF(unitéA=$A$1,ROW(unitéA)-5,""),ROW($A25)),2),"")</f>
        <v/>
      </c>
      <c r="C26" s="10" t="str">
        <f t="array" aca="1" ref="C26" ca="1">IFERROR(INDEX(coordos,SMALL(IF(unitéA=$A$1,ROW(unitéA)-5,""),ROW($A25)),3),"")</f>
        <v/>
      </c>
    </row>
    <row r="27" spans="1:3">
      <c r="A27" s="10" t="str">
        <f t="array" aca="1" ref="A27" ca="1">IFERROR(INDEX(coordos,SMALL(IF(unitéA=$A$1,ROW(unitéA)-5,""),ROW($A26)),1),"")</f>
        <v/>
      </c>
      <c r="B27" s="10" t="str">
        <f t="array" aca="1" ref="B27" ca="1">IFERROR(INDEX(coordos,SMALL(IF(unitéA=$A$1,ROW(unitéA)-5,""),ROW($A26)),2),"")</f>
        <v/>
      </c>
      <c r="C27" s="10" t="str">
        <f t="array" aca="1" ref="C27" ca="1">IFERROR(INDEX(coordos,SMALL(IF(unitéA=$A$1,ROW(unitéA)-5,""),ROW($A26)),3),"")</f>
        <v/>
      </c>
    </row>
    <row r="28" spans="1:3">
      <c r="A28" s="10" t="str">
        <f t="array" aca="1" ref="A28" ca="1">IFERROR(INDEX(coordos,SMALL(IF(unitéA=$A$1,ROW(unitéA)-5,""),ROW($A27)),1),"")</f>
        <v/>
      </c>
      <c r="B28" s="10" t="str">
        <f t="array" aca="1" ref="B28" ca="1">IFERROR(INDEX(coordos,SMALL(IF(unitéA=$A$1,ROW(unitéA)-5,""),ROW($A27)),2),"")</f>
        <v/>
      </c>
      <c r="C28" s="10" t="str">
        <f t="array" aca="1" ref="C28" ca="1">IFERROR(INDEX(coordos,SMALL(IF(unitéA=$A$1,ROW(unitéA)-5,""),ROW($A27)),3),"")</f>
        <v/>
      </c>
    </row>
    <row r="29" spans="1:3">
      <c r="A29" s="10" t="str">
        <f t="array" aca="1" ref="A29" ca="1">IFERROR(INDEX(coordos,SMALL(IF(unitéA=$A$1,ROW(unitéA)-5,""),ROW($A28)),1),"")</f>
        <v/>
      </c>
      <c r="B29" s="10" t="str">
        <f t="array" aca="1" ref="B29" ca="1">IFERROR(INDEX(coordos,SMALL(IF(unitéA=$A$1,ROW(unitéA)-5,""),ROW($A28)),2),"")</f>
        <v/>
      </c>
      <c r="C29" s="10" t="str">
        <f t="array" aca="1" ref="C29" ca="1">IFERROR(INDEX(coordos,SMALL(IF(unitéA=$A$1,ROW(unitéA)-5,""),ROW($A28)),3),"")</f>
        <v/>
      </c>
    </row>
    <row r="30" spans="1:3">
      <c r="A30" s="10" t="str">
        <f t="array" aca="1" ref="A30" ca="1">IFERROR(INDEX(coordos,SMALL(IF(unitéA=$A$1,ROW(unitéA)-5,""),ROW($A29)),1),"")</f>
        <v/>
      </c>
      <c r="B30" s="10" t="str">
        <f t="array" aca="1" ref="B30" ca="1">IFERROR(INDEX(coordos,SMALL(IF(unitéA=$A$1,ROW(unitéA)-5,""),ROW($A29)),2),"")</f>
        <v/>
      </c>
      <c r="C30" s="10" t="str">
        <f t="array" aca="1" ref="C30" ca="1">IFERROR(INDEX(coordos,SMALL(IF(unitéA=$A$1,ROW(unitéA)-5,""),ROW($A29)),3),"")</f>
        <v/>
      </c>
    </row>
    <row r="31" spans="1:3">
      <c r="A31" s="10" t="str">
        <f t="array" aca="1" ref="A31" ca="1">IFERROR(INDEX(coordos,SMALL(IF(unitéA=$A$1,ROW(unitéA)-5,""),ROW($A30)),1),"")</f>
        <v/>
      </c>
      <c r="B31" s="10" t="str">
        <f t="array" aca="1" ref="B31" ca="1">IFERROR(INDEX(coordos,SMALL(IF(unitéA=$A$1,ROW(unitéA)-5,""),ROW($A30)),2),"")</f>
        <v/>
      </c>
      <c r="C31" s="10" t="str">
        <f t="array" aca="1" ref="C31" ca="1">IFERROR(INDEX(coordos,SMALL(IF(unitéA=$A$1,ROW(unitéA)-5,""),ROW($A30)),3),"")</f>
        <v/>
      </c>
    </row>
    <row r="32" spans="1:3">
      <c r="A32" s="10" t="str">
        <f t="array" aca="1" ref="A32" ca="1">IFERROR(INDEX(coordos,SMALL(IF(unitéA=$A$1,ROW(unitéA)-5,""),ROW($A31)),1),"")</f>
        <v/>
      </c>
      <c r="B32" s="10" t="str">
        <f t="array" aca="1" ref="B32" ca="1">IFERROR(INDEX(coordos,SMALL(IF(unitéA=$A$1,ROW(unitéA)-5,""),ROW($A31)),2),"")</f>
        <v/>
      </c>
      <c r="C32" s="10" t="str">
        <f t="array" aca="1" ref="C32" ca="1">IFERROR(INDEX(coordos,SMALL(IF(unitéA=$A$1,ROW(unitéA)-5,""),ROW($A31)),3),"")</f>
        <v/>
      </c>
    </row>
    <row r="33" spans="1:3">
      <c r="A33" s="10" t="str">
        <f t="array" aca="1" ref="A33" ca="1">IFERROR(INDEX(coordos,SMALL(IF(unitéA=$A$1,ROW(unitéA)-5,""),ROW($A32)),1),"")</f>
        <v/>
      </c>
      <c r="B33" s="10" t="str">
        <f t="array" aca="1" ref="B33" ca="1">IFERROR(INDEX(coordos,SMALL(IF(unitéA=$A$1,ROW(unitéA)-5,""),ROW($A32)),2),"")</f>
        <v/>
      </c>
      <c r="C33" s="10" t="str">
        <f t="array" aca="1" ref="C33" ca="1">IFERROR(INDEX(coordos,SMALL(IF(unitéA=$A$1,ROW(unitéA)-5,""),ROW($A32)),3),"")</f>
        <v/>
      </c>
    </row>
    <row r="34" spans="1:3">
      <c r="A34" s="10" t="str">
        <f t="array" aca="1" ref="A34" ca="1">IFERROR(INDEX(coordos,SMALL(IF(unitéA=$A$1,ROW(unitéA)-5,""),ROW($A33)),1),"")</f>
        <v/>
      </c>
      <c r="B34" s="10" t="str">
        <f t="array" aca="1" ref="B34" ca="1">IFERROR(INDEX(coordos,SMALL(IF(unitéA=$A$1,ROW(unitéA)-5,""),ROW($A33)),2),"")</f>
        <v/>
      </c>
      <c r="C34" s="10" t="str">
        <f t="array" aca="1" ref="C34" ca="1">IFERROR(INDEX(coordos,SMALL(IF(unitéA=$A$1,ROW(unitéA)-5,""),ROW($A33)),3),"")</f>
        <v/>
      </c>
    </row>
    <row r="35" spans="1:3">
      <c r="A35" s="10" t="str">
        <f t="array" aca="1" ref="A35" ca="1">IFERROR(INDEX(coordos,SMALL(IF(unitéA=$A$1,ROW(unitéA)-5,""),ROW($A34)),1),"")</f>
        <v/>
      </c>
      <c r="B35" s="10" t="str">
        <f t="array" aca="1" ref="B35" ca="1">IFERROR(INDEX(coordos,SMALL(IF(unitéA=$A$1,ROW(unitéA)-5,""),ROW($A34)),2),"")</f>
        <v/>
      </c>
      <c r="C35" s="10" t="str">
        <f t="array" aca="1" ref="C35" ca="1">IFERROR(INDEX(coordos,SMALL(IF(unitéA=$A$1,ROW(unitéA)-5,""),ROW($A34)),3),"")</f>
        <v/>
      </c>
    </row>
    <row r="36" spans="1:3">
      <c r="A36" s="10" t="str">
        <f t="array" aca="1" ref="A36" ca="1">IFERROR(INDEX(coordos,SMALL(IF(unitéA=$A$1,ROW(unitéA)-5,""),ROW($A35)),1),"")</f>
        <v/>
      </c>
      <c r="B36" s="10" t="str">
        <f t="array" aca="1" ref="B36" ca="1">IFERROR(INDEX(coordos,SMALL(IF(unitéA=$A$1,ROW(unitéA)-5,""),ROW($A35)),2),"")</f>
        <v/>
      </c>
      <c r="C36" s="10" t="str">
        <f t="array" aca="1" ref="C36" ca="1">IFERROR(INDEX(coordos,SMALL(IF(unitéA=$A$1,ROW(unitéA)-5,""),ROW($A35)),3),"")</f>
        <v/>
      </c>
    </row>
    <row r="37" spans="1:3">
      <c r="A37" s="10" t="str">
        <f t="array" aca="1" ref="A37" ca="1">IFERROR(INDEX(coordos,SMALL(IF(unitéA=$A$1,ROW(unitéA)-5,""),ROW($A36)),1),"")</f>
        <v/>
      </c>
      <c r="B37" s="10" t="str">
        <f t="array" aca="1" ref="B37" ca="1">IFERROR(INDEX(coordos,SMALL(IF(unitéA=$A$1,ROW(unitéA)-5,""),ROW($A36)),2),"")</f>
        <v/>
      </c>
      <c r="C37" s="10" t="str">
        <f t="array" aca="1" ref="C37" ca="1">IFERROR(INDEX(coordos,SMALL(IF(unitéA=$A$1,ROW(unitéA)-5,""),ROW($A36)),3),"")</f>
        <v/>
      </c>
    </row>
    <row r="38" spans="1:3">
      <c r="A38" s="10" t="str">
        <f t="array" aca="1" ref="A38" ca="1">IFERROR(INDEX(coordos,SMALL(IF(unitéA=$A$1,ROW(unitéA)-5,""),ROW($A37)),1),"")</f>
        <v/>
      </c>
      <c r="B38" s="10" t="str">
        <f t="array" aca="1" ref="B38" ca="1">IFERROR(INDEX(coordos,SMALL(IF(unitéA=$A$1,ROW(unitéA)-5,""),ROW($A37)),2),"")</f>
        <v/>
      </c>
      <c r="C38" s="10" t="str">
        <f t="array" aca="1" ref="C38" ca="1">IFERROR(INDEX(coordos,SMALL(IF(unitéA=$A$1,ROW(unitéA)-5,""),ROW($A37)),3),"")</f>
        <v/>
      </c>
    </row>
    <row r="39" spans="1:3">
      <c r="A39" s="10" t="str">
        <f t="array" aca="1" ref="A39" ca="1">IFERROR(INDEX(coordos,SMALL(IF(unitéA=$A$1,ROW(unitéA)-5,""),ROW($A38)),1),"")</f>
        <v/>
      </c>
      <c r="B39" s="10" t="str">
        <f t="array" aca="1" ref="B39" ca="1">IFERROR(INDEX(coordos,SMALL(IF(unitéA=$A$1,ROW(unitéA)-5,""),ROW($A38)),2),"")</f>
        <v/>
      </c>
      <c r="C39" s="10" t="str">
        <f t="array" aca="1" ref="C39" ca="1">IFERROR(INDEX(coordos,SMALL(IF(unitéA=$A$1,ROW(unitéA)-5,""),ROW($A38)),3),"")</f>
        <v/>
      </c>
    </row>
    <row r="40" spans="1:3">
      <c r="A40" s="10" t="str">
        <f t="array" aca="1" ref="A40" ca="1">IFERROR(INDEX(coordos,SMALL(IF(unitéA=$A$1,ROW(unitéA)-5,""),ROW($A39)),1),"")</f>
        <v/>
      </c>
      <c r="B40" s="10" t="str">
        <f t="array" aca="1" ref="B40" ca="1">IFERROR(INDEX(coordos,SMALL(IF(unitéA=$A$1,ROW(unitéA)-5,""),ROW($A39)),2),"")</f>
        <v/>
      </c>
      <c r="C40" s="10" t="str">
        <f t="array" aca="1" ref="C40" ca="1">IFERROR(INDEX(coordos,SMALL(IF(unitéA=$A$1,ROW(unitéA)-5,""),ROW($A39)),3),"")</f>
        <v/>
      </c>
    </row>
    <row r="41" spans="1:3">
      <c r="A41" s="10" t="str">
        <f t="array" aca="1" ref="A41" ca="1">IFERROR(INDEX(coordos,SMALL(IF(unitéA=$A$1,ROW(unitéA)-5,""),ROW($A40)),1),"")</f>
        <v/>
      </c>
      <c r="B41" s="10" t="str">
        <f t="array" aca="1" ref="B41" ca="1">IFERROR(INDEX(coordos,SMALL(IF(unitéA=$A$1,ROW(unitéA)-5,""),ROW($A40)),2),"")</f>
        <v/>
      </c>
      <c r="C41" s="10" t="str">
        <f t="array" aca="1" ref="C41" ca="1">IFERROR(INDEX(coordos,SMALL(IF(unitéA=$A$1,ROW(unitéA)-5,""),ROW($A40)),3),"")</f>
        <v/>
      </c>
    </row>
    <row r="42" spans="1:3">
      <c r="A42" s="10" t="str">
        <f t="array" aca="1" ref="A42" ca="1">IFERROR(INDEX(coordos,SMALL(IF(unitéA=$A$1,ROW(unitéA)-5,""),ROW($A41)),1),"")</f>
        <v/>
      </c>
      <c r="B42" s="10" t="str">
        <f t="array" aca="1" ref="B42" ca="1">IFERROR(INDEX(coordos,SMALL(IF(unitéA=$A$1,ROW(unitéA)-5,""),ROW($A41)),2),"")</f>
        <v/>
      </c>
      <c r="C42" s="10" t="str">
        <f t="array" aca="1" ref="C42" ca="1">IFERROR(INDEX(coordos,SMALL(IF(unitéA=$A$1,ROW(unitéA)-5,""),ROW($A41)),3),"")</f>
        <v/>
      </c>
    </row>
    <row r="43" spans="1:3">
      <c r="A43" s="10" t="str">
        <f t="array" aca="1" ref="A43" ca="1">IFERROR(INDEX(coordos,SMALL(IF(unitéA=$A$1,ROW(unitéA)-5,""),ROW($A42)),1),"")</f>
        <v/>
      </c>
      <c r="B43" s="10" t="str">
        <f t="array" aca="1" ref="B43" ca="1">IFERROR(INDEX(coordos,SMALL(IF(unitéA=$A$1,ROW(unitéA)-5,""),ROW($A42)),2),"")</f>
        <v/>
      </c>
      <c r="C43" s="10" t="str">
        <f t="array" aca="1" ref="C43" ca="1">IFERROR(INDEX(coordos,SMALL(IF(unitéA=$A$1,ROW(unitéA)-5,""),ROW($A42)),3),"")</f>
        <v/>
      </c>
    </row>
    <row r="44" spans="1:3">
      <c r="A44" s="10" t="str">
        <f t="array" aca="1" ref="A44" ca="1">IFERROR(INDEX(coordos,SMALL(IF(unitéA=$A$1,ROW(unitéA)-5,""),ROW($A43)),1),"")</f>
        <v/>
      </c>
      <c r="B44" s="10" t="str">
        <f t="array" aca="1" ref="B44" ca="1">IFERROR(INDEX(coordos,SMALL(IF(unitéA=$A$1,ROW(unitéA)-5,""),ROW($A43)),2),"")</f>
        <v/>
      </c>
      <c r="C44" s="10" t="str">
        <f t="array" aca="1" ref="C44" ca="1">IFERROR(INDEX(coordos,SMALL(IF(unitéA=$A$1,ROW(unitéA)-5,""),ROW($A43)),3),"")</f>
        <v/>
      </c>
    </row>
    <row r="45" spans="1:3">
      <c r="A45" s="10" t="str">
        <f t="array" aca="1" ref="A45" ca="1">IFERROR(INDEX(coordos,SMALL(IF(unitéA=$A$1,ROW(unitéA)-5,""),ROW($A44)),1),"")</f>
        <v/>
      </c>
      <c r="B45" s="10" t="str">
        <f t="array" aca="1" ref="B45" ca="1">IFERROR(INDEX(coordos,SMALL(IF(unitéA=$A$1,ROW(unitéA)-5,""),ROW($A44)),2),"")</f>
        <v/>
      </c>
      <c r="C45" s="10" t="str">
        <f t="array" aca="1" ref="C45" ca="1">IFERROR(INDEX(coordos,SMALL(IF(unitéA=$A$1,ROW(unitéA)-5,""),ROW($A44)),3),"")</f>
        <v/>
      </c>
    </row>
    <row r="46" spans="1:3">
      <c r="A46" s="10" t="str">
        <f t="array" aca="1" ref="A46" ca="1">IFERROR(INDEX(coordos,SMALL(IF(unitéA=$A$1,ROW(unitéA)-5,""),ROW($A45)),1),"")</f>
        <v/>
      </c>
      <c r="B46" s="10" t="str">
        <f t="array" aca="1" ref="B46" ca="1">IFERROR(INDEX(coordos,SMALL(IF(unitéA=$A$1,ROW(unitéA)-5,""),ROW($A45)),2),"")</f>
        <v/>
      </c>
      <c r="C46" s="10" t="str">
        <f t="array" aca="1" ref="C46" ca="1">IFERROR(INDEX(coordos,SMALL(IF(unitéA=$A$1,ROW(unitéA)-5,""),ROW($A45)),3),"")</f>
        <v/>
      </c>
    </row>
    <row r="47" spans="1:3">
      <c r="A47" s="10" t="str">
        <f t="array" aca="1" ref="A47" ca="1">IFERROR(INDEX(coordos,SMALL(IF(unitéA=$A$1,ROW(unitéA)-5,""),ROW($A46)),1),"")</f>
        <v/>
      </c>
      <c r="B47" s="10" t="str">
        <f t="array" aca="1" ref="B47" ca="1">IFERROR(INDEX(coordos,SMALL(IF(unitéA=$A$1,ROW(unitéA)-5,""),ROW($A46)),2),"")</f>
        <v/>
      </c>
      <c r="C47" s="10" t="str">
        <f t="array" aca="1" ref="C47" ca="1">IFERROR(INDEX(coordos,SMALL(IF(unitéA=$A$1,ROW(unitéA)-5,""),ROW($A46)),3),"")</f>
        <v/>
      </c>
    </row>
    <row r="48" spans="1:3">
      <c r="A48" s="10" t="str">
        <f t="array" aca="1" ref="A48" ca="1">IFERROR(INDEX(coordos,SMALL(IF(unitéA=$A$1,ROW(unitéA)-5,""),ROW($A47)),1),"")</f>
        <v/>
      </c>
      <c r="B48" s="10" t="str">
        <f t="array" aca="1" ref="B48" ca="1">IFERROR(INDEX(coordos,SMALL(IF(unitéA=$A$1,ROW(unitéA)-5,""),ROW($A47)),2),"")</f>
        <v/>
      </c>
      <c r="C48" s="10" t="str">
        <f t="array" aca="1" ref="C48" ca="1">IFERROR(INDEX(coordos,SMALL(IF(unitéA=$A$1,ROW(unitéA)-5,""),ROW($A47)),3),"")</f>
        <v/>
      </c>
    </row>
    <row r="49" spans="1:3">
      <c r="A49" s="10" t="str">
        <f t="array" aca="1" ref="A49" ca="1">IFERROR(INDEX(coordos,SMALL(IF(unitéA=$A$1,ROW(unitéA)-5,""),ROW($A48)),1),"")</f>
        <v/>
      </c>
      <c r="B49" s="10" t="str">
        <f t="array" aca="1" ref="B49" ca="1">IFERROR(INDEX(coordos,SMALL(IF(unitéA=$A$1,ROW(unitéA)-5,""),ROW($A48)),2),"")</f>
        <v/>
      </c>
      <c r="C49" s="10" t="str">
        <f t="array" aca="1" ref="C49" ca="1">IFERROR(INDEX(coordos,SMALL(IF(unitéA=$A$1,ROW(unitéA)-5,""),ROW($A48)),3),"")</f>
        <v/>
      </c>
    </row>
    <row r="50" spans="1:3">
      <c r="A50" s="10" t="str">
        <f t="array" aca="1" ref="A50" ca="1">IFERROR(INDEX(coordos,SMALL(IF(unitéA=$A$1,ROW(unitéA)-5,""),ROW($A49)),1),"")</f>
        <v/>
      </c>
      <c r="B50" s="10" t="str">
        <f t="array" aca="1" ref="B50" ca="1">IFERROR(INDEX(coordos,SMALL(IF(unitéA=$A$1,ROW(unitéA)-5,""),ROW($A49)),2),"")</f>
        <v/>
      </c>
      <c r="C50" s="10" t="str">
        <f t="array" aca="1" ref="C50" ca="1">IFERROR(INDEX(coordos,SMALL(IF(unitéA=$A$1,ROW(unitéA)-5,""),ROW($A49)),3),"")</f>
        <v/>
      </c>
    </row>
    <row r="51" spans="1:3">
      <c r="A51" s="10" t="str">
        <f t="array" aca="1" ref="A51" ca="1">IFERROR(INDEX(coordos,SMALL(IF(unitéA=$A$1,ROW(unitéA)-5,""),ROW($A50)),1),"")</f>
        <v/>
      </c>
      <c r="B51" s="10" t="str">
        <f t="array" aca="1" ref="B51" ca="1">IFERROR(INDEX(coordos,SMALL(IF(unitéA=$A$1,ROW(unitéA)-5,""),ROW($A50)),2),"")</f>
        <v/>
      </c>
      <c r="C51" s="10" t="str">
        <f t="array" aca="1" ref="C51" ca="1">IFERROR(INDEX(coordos,SMALL(IF(unitéA=$A$1,ROW(unitéA)-5,""),ROW($A50)),3),"")</f>
        <v/>
      </c>
    </row>
    <row r="52" spans="1:3">
      <c r="A52" s="10" t="str">
        <f t="array" aca="1" ref="A52" ca="1">IFERROR(INDEX(coordos,SMALL(IF(unitéA=$A$1,ROW(unitéA)-5,""),ROW($A51)),1),"")</f>
        <v/>
      </c>
      <c r="B52" s="10" t="str">
        <f t="array" aca="1" ref="B52" ca="1">IFERROR(INDEX(coordos,SMALL(IF(unitéA=$A$1,ROW(unitéA)-5,""),ROW($A51)),2),"")</f>
        <v/>
      </c>
      <c r="C52" s="10" t="str">
        <f t="array" aca="1" ref="C52" ca="1">IFERROR(INDEX(coordos,SMALL(IF(unitéA=$A$1,ROW(unitéA)-5,""),ROW($A51)),3),"")</f>
        <v/>
      </c>
    </row>
    <row r="53" spans="1:3">
      <c r="A53" s="10" t="str">
        <f t="array" aca="1" ref="A53" ca="1">IFERROR(INDEX(coordos,SMALL(IF(unitéA=$A$1,ROW(unitéA)-5,""),ROW($A52)),1),"")</f>
        <v/>
      </c>
      <c r="B53" s="10" t="str">
        <f t="array" aca="1" ref="B53" ca="1">IFERROR(INDEX(coordos,SMALL(IF(unitéA=$A$1,ROW(unitéA)-5,""),ROW($A52)),2),"")</f>
        <v/>
      </c>
      <c r="C53" s="10" t="str">
        <f t="array" aca="1" ref="C53" ca="1">IFERROR(INDEX(coordos,SMALL(IF(unitéA=$A$1,ROW(unitéA)-5,""),ROW($A52)),3),"")</f>
        <v/>
      </c>
    </row>
    <row r="54" spans="1:3">
      <c r="A54" s="10" t="str">
        <f t="array" aca="1" ref="A54" ca="1">IFERROR(INDEX(coordos,SMALL(IF(unitéA=$A$1,ROW(unitéA)-5,""),ROW($A53)),1),"")</f>
        <v/>
      </c>
      <c r="B54" s="10" t="str">
        <f t="array" aca="1" ref="B54" ca="1">IFERROR(INDEX(coordos,SMALL(IF(unitéA=$A$1,ROW(unitéA)-5,""),ROW($A53)),2),"")</f>
        <v/>
      </c>
      <c r="C54" s="10" t="str">
        <f t="array" aca="1" ref="C54" ca="1">IFERROR(INDEX(coordos,SMALL(IF(unitéA=$A$1,ROW(unitéA)-5,""),ROW($A53)),3),"")</f>
        <v/>
      </c>
    </row>
    <row r="55" spans="1:3">
      <c r="A55" s="10" t="str">
        <f t="array" aca="1" ref="A55" ca="1">IFERROR(INDEX(coordos,SMALL(IF(unitéA=$A$1,ROW(unitéA)-5,""),ROW($A54)),1),"")</f>
        <v/>
      </c>
      <c r="B55" s="10" t="str">
        <f t="array" aca="1" ref="B55" ca="1">IFERROR(INDEX(coordos,SMALL(IF(unitéA=$A$1,ROW(unitéA)-5,""),ROW($A54)),2),"")</f>
        <v/>
      </c>
      <c r="C55" s="10" t="str">
        <f t="array" aca="1" ref="C55" ca="1">IFERROR(INDEX(coordos,SMALL(IF(unitéA=$A$1,ROW(unitéA)-5,""),ROW($A54)),3),"")</f>
        <v/>
      </c>
    </row>
    <row r="56" spans="1:3">
      <c r="A56" s="10" t="str">
        <f t="array" aca="1" ref="A56" ca="1">IFERROR(INDEX(coordos,SMALL(IF(unitéA=$A$1,ROW(unitéA)-5,""),ROW($A55)),1),"")</f>
        <v/>
      </c>
      <c r="B56" s="10" t="str">
        <f t="array" aca="1" ref="B56" ca="1">IFERROR(INDEX(coordos,SMALL(IF(unitéA=$A$1,ROW(unitéA)-5,""),ROW($A55)),2),"")</f>
        <v/>
      </c>
      <c r="C56" s="10" t="str">
        <f t="array" aca="1" ref="C56" ca="1">IFERROR(INDEX(coordos,SMALL(IF(unitéA=$A$1,ROW(unitéA)-5,""),ROW($A55)),3),"")</f>
        <v/>
      </c>
    </row>
    <row r="57" spans="1:3">
      <c r="A57" s="10" t="str">
        <f t="array" aca="1" ref="A57" ca="1">IFERROR(INDEX(coordos,SMALL(IF(unitéA=$A$1,ROW(unitéA)-5,""),ROW($A56)),1),"")</f>
        <v/>
      </c>
      <c r="B57" s="10" t="str">
        <f t="array" aca="1" ref="B57" ca="1">IFERROR(INDEX(coordos,SMALL(IF(unitéA=$A$1,ROW(unitéA)-5,""),ROW($A56)),2),"")</f>
        <v/>
      </c>
      <c r="C57" s="10" t="str">
        <f t="array" aca="1" ref="C57" ca="1">IFERROR(INDEX(coordos,SMALL(IF(unitéA=$A$1,ROW(unitéA)-5,""),ROW($A56)),3),"")</f>
        <v/>
      </c>
    </row>
    <row r="58" spans="1:3">
      <c r="A58" s="10" t="str">
        <f t="array" aca="1" ref="A58" ca="1">IFERROR(INDEX(coordos,SMALL(IF(unitéA=$A$1,ROW(unitéA)-5,""),ROW($A57)),1),"")</f>
        <v/>
      </c>
      <c r="B58" s="10" t="str">
        <f t="array" aca="1" ref="B58" ca="1">IFERROR(INDEX(coordos,SMALL(IF(unitéA=$A$1,ROW(unitéA)-5,""),ROW($A57)),2),"")</f>
        <v/>
      </c>
      <c r="C58" s="10" t="str">
        <f t="array" aca="1" ref="C58" ca="1">IFERROR(INDEX(coordos,SMALL(IF(unitéA=$A$1,ROW(unitéA)-5,""),ROW($A57)),3),"")</f>
        <v/>
      </c>
    </row>
    <row r="59" spans="1:3">
      <c r="A59" s="10" t="str">
        <f t="array" aca="1" ref="A59" ca="1">IFERROR(INDEX(coordos,SMALL(IF(unitéA=$A$1,ROW(unitéA)-5,""),ROW($A58)),1),"")</f>
        <v/>
      </c>
      <c r="B59" s="10" t="str">
        <f t="array" aca="1" ref="B59" ca="1">IFERROR(INDEX(coordos,SMALL(IF(unitéA=$A$1,ROW(unitéA)-5,""),ROW($A58)),2),"")</f>
        <v/>
      </c>
      <c r="C59" s="10" t="str">
        <f t="array" aca="1" ref="C59" ca="1">IFERROR(INDEX(coordos,SMALL(IF(unitéA=$A$1,ROW(unitéA)-5,""),ROW($A58)),3),"")</f>
        <v/>
      </c>
    </row>
    <row r="60" spans="1:3">
      <c r="A60" s="10" t="str">
        <f t="array" aca="1" ref="A60" ca="1">IFERROR(INDEX(coordos,SMALL(IF(unitéA=$A$1,ROW(unitéA)-5,""),ROW($A59)),1),"")</f>
        <v/>
      </c>
      <c r="B60" s="10" t="str">
        <f t="array" aca="1" ref="B60" ca="1">IFERROR(INDEX(coordos,SMALL(IF(unitéA=$A$1,ROW(unitéA)-5,""),ROW($A59)),2),"")</f>
        <v/>
      </c>
      <c r="C60" s="10" t="str">
        <f t="array" aca="1" ref="C60" ca="1">IFERROR(INDEX(coordos,SMALL(IF(unitéA=$A$1,ROW(unitéA)-5,""),ROW($A59)),3),"")</f>
        <v/>
      </c>
    </row>
    <row r="61" spans="1:3">
      <c r="A61" s="10" t="str">
        <f t="array" aca="1" ref="A61" ca="1">IFERROR(INDEX(coordos,SMALL(IF(unitéA=$A$1,ROW(unitéA)-5,""),ROW($A60)),1),"")</f>
        <v/>
      </c>
      <c r="B61" s="10" t="str">
        <f t="array" aca="1" ref="B61" ca="1">IFERROR(INDEX(coordos,SMALL(IF(unitéA=$A$1,ROW(unitéA)-5,""),ROW($A60)),2),"")</f>
        <v/>
      </c>
      <c r="C61" s="10" t="str">
        <f t="array" aca="1" ref="C61" ca="1">IFERROR(INDEX(coordos,SMALL(IF(unitéA=$A$1,ROW(unitéA)-5,""),ROW($A60)),3),"")</f>
        <v/>
      </c>
    </row>
    <row r="62" spans="1:3">
      <c r="A62" s="10" t="str">
        <f t="array" aca="1" ref="A62" ca="1">IFERROR(INDEX(coordos,SMALL(IF(unitéA=$A$1,ROW(unitéA)-5,""),ROW($A61)),1),"")</f>
        <v/>
      </c>
      <c r="B62" s="10" t="str">
        <f t="array" aca="1" ref="B62" ca="1">IFERROR(INDEX(coordos,SMALL(IF(unitéA=$A$1,ROW(unitéA)-5,""),ROW($A61)),2),"")</f>
        <v/>
      </c>
      <c r="C62" s="10" t="str">
        <f t="array" aca="1" ref="C62" ca="1">IFERROR(INDEX(coordos,SMALL(IF(unitéA=$A$1,ROW(unitéA)-5,""),ROW($A61)),3),"")</f>
        <v/>
      </c>
    </row>
    <row r="63" spans="1:3">
      <c r="A63" s="10" t="str">
        <f t="array" aca="1" ref="A63" ca="1">IFERROR(INDEX(coordos,SMALL(IF(unitéA=$A$1,ROW(unitéA)-5,""),ROW($A62)),1),"")</f>
        <v/>
      </c>
      <c r="B63" s="10" t="str">
        <f t="array" aca="1" ref="B63" ca="1">IFERROR(INDEX(coordos,SMALL(IF(unitéA=$A$1,ROW(unitéA)-5,""),ROW($A62)),2),"")</f>
        <v/>
      </c>
      <c r="C63" s="10" t="str">
        <f t="array" aca="1" ref="C63" ca="1">IFERROR(INDEX(coordos,SMALL(IF(unitéA=$A$1,ROW(unitéA)-5,""),ROW($A62)),3),"")</f>
        <v/>
      </c>
    </row>
    <row r="64" spans="1:3">
      <c r="A64" s="10" t="str">
        <f t="array" aca="1" ref="A64" ca="1">IFERROR(INDEX(coordos,SMALL(IF(unitéA=$A$1,ROW(unitéA)-5,""),ROW($A63)),1),"")</f>
        <v/>
      </c>
      <c r="B64" s="10" t="str">
        <f t="array" aca="1" ref="B64" ca="1">IFERROR(INDEX(coordos,SMALL(IF(unitéA=$A$1,ROW(unitéA)-5,""),ROW($A63)),2),"")</f>
        <v/>
      </c>
      <c r="C64" s="10" t="str">
        <f t="array" aca="1" ref="C64" ca="1">IFERROR(INDEX(coordos,SMALL(IF(unitéA=$A$1,ROW(unitéA)-5,""),ROW($A63)),3),"")</f>
        <v/>
      </c>
    </row>
    <row r="65" spans="1:3">
      <c r="A65" s="10" t="str">
        <f t="array" aca="1" ref="A65" ca="1">IFERROR(INDEX(coordos,SMALL(IF(unitéA=$A$1,ROW(unitéA)-5,""),ROW($A64)),1),"")</f>
        <v/>
      </c>
      <c r="B65" s="10" t="str">
        <f t="array" aca="1" ref="B65" ca="1">IFERROR(INDEX(coordos,SMALL(IF(unitéA=$A$1,ROW(unitéA)-5,""),ROW($A64)),2),"")</f>
        <v/>
      </c>
      <c r="C65" s="10" t="str">
        <f t="array" aca="1" ref="C65" ca="1">IFERROR(INDEX(coordos,SMALL(IF(unitéA=$A$1,ROW(unitéA)-5,""),ROW($A64)),3),"")</f>
        <v/>
      </c>
    </row>
    <row r="66" spans="1:3">
      <c r="A66" s="10" t="str">
        <f t="array" aca="1" ref="A66" ca="1">IFERROR(INDEX(coordos,SMALL(IF(unitéA=$A$1,ROW(unitéA)-5,""),ROW($A65)),1),"")</f>
        <v/>
      </c>
      <c r="B66" s="10" t="str">
        <f t="array" aca="1" ref="B66" ca="1">IFERROR(INDEX(coordos,SMALL(IF(unitéA=$A$1,ROW(unitéA)-5,""),ROW($A65)),2),"")</f>
        <v/>
      </c>
      <c r="C66" s="10" t="str">
        <f t="array" aca="1" ref="C66" ca="1">IFERROR(INDEX(coordos,SMALL(IF(unitéA=$A$1,ROW(unitéA)-5,""),ROW($A65)),3),"")</f>
        <v/>
      </c>
    </row>
    <row r="67" spans="1:3">
      <c r="A67" s="10" t="str">
        <f t="array" aca="1" ref="A67" ca="1">IFERROR(INDEX(coordos,SMALL(IF(unitéA=$A$1,ROW(unitéA)-5,""),ROW($A66)),1),"")</f>
        <v/>
      </c>
      <c r="B67" s="10" t="str">
        <f t="array" aca="1" ref="B67" ca="1">IFERROR(INDEX(coordos,SMALL(IF(unitéA=$A$1,ROW(unitéA)-5,""),ROW($A66)),2),"")</f>
        <v/>
      </c>
      <c r="C67" s="10" t="str">
        <f t="array" aca="1" ref="C67" ca="1">IFERROR(INDEX(coordos,SMALL(IF(unitéA=$A$1,ROW(unitéA)-5,""),ROW($A66)),3),"")</f>
        <v/>
      </c>
    </row>
    <row r="68" spans="1:3">
      <c r="A68" s="10" t="str">
        <f t="array" aca="1" ref="A68" ca="1">IFERROR(INDEX(coordos,SMALL(IF(unitéA=$A$1,ROW(unitéA)-5,""),ROW($A67)),1),"")</f>
        <v/>
      </c>
      <c r="B68" s="10" t="str">
        <f t="array" aca="1" ref="B68" ca="1">IFERROR(INDEX(coordos,SMALL(IF(unitéA=$A$1,ROW(unitéA)-5,""),ROW($A67)),2),"")</f>
        <v/>
      </c>
      <c r="C68" s="10" t="str">
        <f t="array" aca="1" ref="C68" ca="1">IFERROR(INDEX(coordos,SMALL(IF(unitéA=$A$1,ROW(unitéA)-5,""),ROW($A67)),3),"")</f>
        <v/>
      </c>
    </row>
    <row r="69" spans="1:3">
      <c r="A69" s="10" t="str">
        <f t="array" aca="1" ref="A69" ca="1">IFERROR(INDEX(coordos,SMALL(IF(unitéA=$A$1,ROW(unitéA)-5,""),ROW($A68)),1),"")</f>
        <v/>
      </c>
      <c r="B69" s="10" t="str">
        <f t="array" aca="1" ref="B69" ca="1">IFERROR(INDEX(coordos,SMALL(IF(unitéA=$A$1,ROW(unitéA)-5,""),ROW($A68)),2),"")</f>
        <v/>
      </c>
      <c r="C69" s="10" t="str">
        <f t="array" aca="1" ref="C69" ca="1">IFERROR(INDEX(coordos,SMALL(IF(unitéA=$A$1,ROW(unitéA)-5,""),ROW($A68)),3),"")</f>
        <v/>
      </c>
    </row>
    <row r="70" spans="1:3">
      <c r="A70" s="10" t="str">
        <f t="array" aca="1" ref="A70" ca="1">IFERROR(INDEX(coordos,SMALL(IF(unitéA=$A$1,ROW(unitéA)-5,""),ROW($A69)),1),"")</f>
        <v/>
      </c>
      <c r="B70" s="10" t="str">
        <f t="array" aca="1" ref="B70" ca="1">IFERROR(INDEX(coordos,SMALL(IF(unitéA=$A$1,ROW(unitéA)-5,""),ROW($A69)),2),"")</f>
        <v/>
      </c>
      <c r="C70" s="10" t="str">
        <f t="array" aca="1" ref="C70" ca="1">IFERROR(INDEX(coordos,SMALL(IF(unitéA=$A$1,ROW(unitéA)-5,""),ROW($A69)),3),"")</f>
        <v/>
      </c>
    </row>
    <row r="71" spans="1:3">
      <c r="A71" s="10" t="str">
        <f t="array" aca="1" ref="A71" ca="1">IFERROR(INDEX(coordos,SMALL(IF(unitéA=$A$1,ROW(unitéA)-5,""),ROW($A70)),1),"")</f>
        <v/>
      </c>
      <c r="B71" s="10" t="str">
        <f t="array" aca="1" ref="B71" ca="1">IFERROR(INDEX(coordos,SMALL(IF(unitéA=$A$1,ROW(unitéA)-5,""),ROW($A70)),2),"")</f>
        <v/>
      </c>
      <c r="C71" s="10" t="str">
        <f t="array" aca="1" ref="C71" ca="1">IFERROR(INDEX(coordos,SMALL(IF(unitéA=$A$1,ROW(unitéA)-5,""),ROW($A70)),3),"")</f>
        <v/>
      </c>
    </row>
    <row r="72" spans="1:3">
      <c r="A72" s="10" t="str">
        <f t="array" aca="1" ref="A72" ca="1">IFERROR(INDEX(coordos,SMALL(IF(unitéA=$A$1,ROW(unitéA)-5,""),ROW($A71)),1),"")</f>
        <v/>
      </c>
      <c r="B72" s="10" t="str">
        <f t="array" aca="1" ref="B72" ca="1">IFERROR(INDEX(coordos,SMALL(IF(unitéA=$A$1,ROW(unitéA)-5,""),ROW($A71)),2),"")</f>
        <v/>
      </c>
      <c r="C72" s="10" t="str">
        <f t="array" aca="1" ref="C72" ca="1">IFERROR(INDEX(coordos,SMALL(IF(unitéA=$A$1,ROW(unitéA)-5,""),ROW($A71)),3),"")</f>
        <v/>
      </c>
    </row>
    <row r="73" spans="1:3">
      <c r="A73" s="10" t="str">
        <f t="array" aca="1" ref="A73" ca="1">IFERROR(INDEX(coordos,SMALL(IF(unitéA=$A$1,ROW(unitéA)-5,""),ROW($A72)),1),"")</f>
        <v/>
      </c>
      <c r="B73" s="10" t="str">
        <f t="array" aca="1" ref="B73" ca="1">IFERROR(INDEX(coordos,SMALL(IF(unitéA=$A$1,ROW(unitéA)-5,""),ROW($A72)),2),"")</f>
        <v/>
      </c>
      <c r="C73" s="10" t="str">
        <f t="array" aca="1" ref="C73" ca="1">IFERROR(INDEX(coordos,SMALL(IF(unitéA=$A$1,ROW(unitéA)-5,""),ROW($A72)),3),"")</f>
        <v/>
      </c>
    </row>
    <row r="74" spans="1:3">
      <c r="A74" s="10" t="str">
        <f t="array" aca="1" ref="A74" ca="1">IFERROR(INDEX(coordos,SMALL(IF(unitéA=$A$1,ROW(unitéA)-5,""),ROW($A73)),1),"")</f>
        <v/>
      </c>
      <c r="B74" s="10" t="str">
        <f t="array" aca="1" ref="B74" ca="1">IFERROR(INDEX(coordos,SMALL(IF(unitéA=$A$1,ROW(unitéA)-5,""),ROW($A73)),2),"")</f>
        <v/>
      </c>
      <c r="C74" s="10" t="str">
        <f t="array" aca="1" ref="C74" ca="1">IFERROR(INDEX(coordos,SMALL(IF(unitéA=$A$1,ROW(unitéA)-5,""),ROW($A73)),3),"")</f>
        <v/>
      </c>
    </row>
    <row r="75" spans="1:3">
      <c r="A75" s="10" t="str">
        <f t="array" aca="1" ref="A75" ca="1">IFERROR(INDEX(coordos,SMALL(IF(unitéA=$A$1,ROW(unitéA)-5,""),ROW($A74)),1),"")</f>
        <v/>
      </c>
      <c r="B75" s="10" t="str">
        <f t="array" aca="1" ref="B75" ca="1">IFERROR(INDEX(coordos,SMALL(IF(unitéA=$A$1,ROW(unitéA)-5,""),ROW($A74)),2),"")</f>
        <v/>
      </c>
      <c r="C75" s="10" t="str">
        <f t="array" aca="1" ref="C75" ca="1">IFERROR(INDEX(coordos,SMALL(IF(unitéA=$A$1,ROW(unitéA)-5,""),ROW($A74)),3),"")</f>
        <v/>
      </c>
    </row>
    <row r="76" spans="1:3">
      <c r="A76" s="10" t="str">
        <f t="array" aca="1" ref="A76" ca="1">IFERROR(INDEX(coordos,SMALL(IF(unitéA=$A$1,ROW(unitéA)-5,""),ROW($A75)),1),"")</f>
        <v/>
      </c>
      <c r="B76" s="10" t="str">
        <f t="array" aca="1" ref="B76" ca="1">IFERROR(INDEX(coordos,SMALL(IF(unitéA=$A$1,ROW(unitéA)-5,""),ROW($A75)),2),"")</f>
        <v/>
      </c>
      <c r="C76" s="10" t="str">
        <f t="array" aca="1" ref="C76" ca="1">IFERROR(INDEX(coordos,SMALL(IF(unitéA=$A$1,ROW(unitéA)-5,""),ROW($A75)),3),"")</f>
        <v/>
      </c>
    </row>
    <row r="77" spans="1:3">
      <c r="A77" s="10" t="str">
        <f t="array" aca="1" ref="A77" ca="1">IFERROR(INDEX(coordos,SMALL(IF(unitéA=$A$1,ROW(unitéA)-5,""),ROW($A76)),1),"")</f>
        <v/>
      </c>
      <c r="B77" s="10" t="str">
        <f t="array" aca="1" ref="B77" ca="1">IFERROR(INDEX(coordos,SMALL(IF(unitéA=$A$1,ROW(unitéA)-5,""),ROW($A76)),2),"")</f>
        <v/>
      </c>
      <c r="C77" s="10" t="str">
        <f t="array" aca="1" ref="C77" ca="1">IFERROR(INDEX(coordos,SMALL(IF(unitéA=$A$1,ROW(unitéA)-5,""),ROW($A76)),3),"")</f>
        <v/>
      </c>
    </row>
    <row r="78" spans="1:3">
      <c r="A78" s="10" t="str">
        <f t="array" aca="1" ref="A78" ca="1">IFERROR(INDEX(coordos,SMALL(IF(unitéA=$A$1,ROW(unitéA)-5,""),ROW($A77)),1),"")</f>
        <v/>
      </c>
      <c r="B78" s="10" t="str">
        <f t="array" aca="1" ref="B78" ca="1">IFERROR(INDEX(coordos,SMALL(IF(unitéA=$A$1,ROW(unitéA)-5,""),ROW($A77)),2),"")</f>
        <v/>
      </c>
      <c r="C78" s="10" t="str">
        <f t="array" aca="1" ref="C78" ca="1">IFERROR(INDEX(coordos,SMALL(IF(unitéA=$A$1,ROW(unitéA)-5,""),ROW($A77)),3),"")</f>
        <v/>
      </c>
    </row>
    <row r="79" spans="1:3">
      <c r="A79" s="10" t="str">
        <f t="array" aca="1" ref="A79" ca="1">IFERROR(INDEX(coordos,SMALL(IF(unitéA=$A$1,ROW(unitéA)-5,""),ROW($A78)),1),"")</f>
        <v/>
      </c>
      <c r="B79" s="10" t="str">
        <f t="array" aca="1" ref="B79" ca="1">IFERROR(INDEX(coordos,SMALL(IF(unitéA=$A$1,ROW(unitéA)-5,""),ROW($A78)),2),"")</f>
        <v/>
      </c>
      <c r="C79" s="10" t="str">
        <f t="array" aca="1" ref="C79" ca="1">IFERROR(INDEX(coordos,SMALL(IF(unitéA=$A$1,ROW(unitéA)-5,""),ROW($A78)),3),"")</f>
        <v/>
      </c>
    </row>
    <row r="80" spans="1:3">
      <c r="A80" s="10" t="str">
        <f t="array" aca="1" ref="A80" ca="1">IFERROR(INDEX(coordos,SMALL(IF(unitéA=$A$1,ROW(unitéA)-5,""),ROW($A79)),1),"")</f>
        <v/>
      </c>
      <c r="B80" s="10" t="str">
        <f t="array" aca="1" ref="B80" ca="1">IFERROR(INDEX(coordos,SMALL(IF(unitéA=$A$1,ROW(unitéA)-5,""),ROW($A79)),2),"")</f>
        <v/>
      </c>
      <c r="C80" s="10" t="str">
        <f t="array" aca="1" ref="C80" ca="1">IFERROR(INDEX(coordos,SMALL(IF(unitéA=$A$1,ROW(unitéA)-5,""),ROW($A79)),3),"")</f>
        <v/>
      </c>
    </row>
    <row r="81" spans="1:3">
      <c r="A81" s="10" t="str">
        <f t="array" aca="1" ref="A81" ca="1">IFERROR(INDEX(coordos,SMALL(IF(unitéA=$A$1,ROW(unitéA)-5,""),ROW($A80)),1),"")</f>
        <v/>
      </c>
      <c r="B81" s="10" t="str">
        <f t="array" aca="1" ref="B81" ca="1">IFERROR(INDEX(coordos,SMALL(IF(unitéA=$A$1,ROW(unitéA)-5,""),ROW($A80)),2),"")</f>
        <v/>
      </c>
      <c r="C81" s="10" t="str">
        <f t="array" aca="1" ref="C81" ca="1">IFERROR(INDEX(coordos,SMALL(IF(unitéA=$A$1,ROW(unitéA)-5,""),ROW($A80)),3),"")</f>
        <v/>
      </c>
    </row>
    <row r="82" spans="1:3">
      <c r="A82" s="10" t="str">
        <f t="array" aca="1" ref="A82" ca="1">IFERROR(INDEX(coordos,SMALL(IF(unitéA=$A$1,ROW(unitéA)-5,""),ROW($A81)),1),"")</f>
        <v/>
      </c>
      <c r="B82" s="10" t="str">
        <f t="array" aca="1" ref="B82" ca="1">IFERROR(INDEX(coordos,SMALL(IF(unitéA=$A$1,ROW(unitéA)-5,""),ROW($A81)),2),"")</f>
        <v/>
      </c>
      <c r="C82" s="10" t="str">
        <f t="array" aca="1" ref="C82" ca="1">IFERROR(INDEX(coordos,SMALL(IF(unitéA=$A$1,ROW(unitéA)-5,""),ROW($A81)),3),"")</f>
        <v/>
      </c>
    </row>
    <row r="83" spans="1:3">
      <c r="A83" s="10" t="str">
        <f t="array" aca="1" ref="A83" ca="1">IFERROR(INDEX(coordos,SMALL(IF(unitéA=$A$1,ROW(unitéA)-5,""),ROW($A82)),1),"")</f>
        <v/>
      </c>
      <c r="B83" s="10" t="str">
        <f t="array" aca="1" ref="B83" ca="1">IFERROR(INDEX(coordos,SMALL(IF(unitéA=$A$1,ROW(unitéA)-5,""),ROW($A82)),2),"")</f>
        <v/>
      </c>
      <c r="C83" s="10" t="str">
        <f t="array" aca="1" ref="C83" ca="1">IFERROR(INDEX(coordos,SMALL(IF(unitéA=$A$1,ROW(unitéA)-5,""),ROW($A82)),3),"")</f>
        <v/>
      </c>
    </row>
    <row r="84" spans="1:3">
      <c r="A84" s="10" t="str">
        <f t="array" aca="1" ref="A84" ca="1">IFERROR(INDEX(coordos,SMALL(IF(unitéA=$A$1,ROW(unitéA)-5,""),ROW($A83)),1),"")</f>
        <v/>
      </c>
      <c r="B84" s="10" t="str">
        <f t="array" aca="1" ref="B84" ca="1">IFERROR(INDEX(coordos,SMALL(IF(unitéA=$A$1,ROW(unitéA)-5,""),ROW($A83)),2),"")</f>
        <v/>
      </c>
      <c r="C84" s="10" t="str">
        <f t="array" aca="1" ref="C84" ca="1">IFERROR(INDEX(coordos,SMALL(IF(unitéA=$A$1,ROW(unitéA)-5,""),ROW($A83)),3),"")</f>
        <v/>
      </c>
    </row>
    <row r="85" spans="1:3">
      <c r="A85" s="10" t="str">
        <f t="array" aca="1" ref="A85" ca="1">IFERROR(INDEX(coordos,SMALL(IF(unitéA=$A$1,ROW(unitéA)-5,""),ROW($A84)),1),"")</f>
        <v/>
      </c>
      <c r="B85" s="10" t="str">
        <f t="array" aca="1" ref="B85" ca="1">IFERROR(INDEX(coordos,SMALL(IF(unitéA=$A$1,ROW(unitéA)-5,""),ROW($A84)),2),"")</f>
        <v/>
      </c>
      <c r="C85" s="10" t="str">
        <f t="array" aca="1" ref="C85" ca="1">IFERROR(INDEX(coordos,SMALL(IF(unitéA=$A$1,ROW(unitéA)-5,""),ROW($A84)),3),"")</f>
        <v/>
      </c>
    </row>
    <row r="86" spans="1:3">
      <c r="A86" s="10" t="str">
        <f t="array" aca="1" ref="A86" ca="1">IFERROR(INDEX(coordos,SMALL(IF(unitéA=$A$1,ROW(unitéA)-5,""),ROW($A85)),1),"")</f>
        <v/>
      </c>
      <c r="B86" s="10" t="str">
        <f t="array" aca="1" ref="B86" ca="1">IFERROR(INDEX(coordos,SMALL(IF(unitéA=$A$1,ROW(unitéA)-5,""),ROW($A85)),2),"")</f>
        <v/>
      </c>
      <c r="C86" s="10" t="str">
        <f t="array" aca="1" ref="C86" ca="1">IFERROR(INDEX(coordos,SMALL(IF(unitéA=$A$1,ROW(unitéA)-5,""),ROW($A85)),3),"")</f>
        <v/>
      </c>
    </row>
    <row r="87" spans="1:3">
      <c r="A87" s="10" t="str">
        <f t="array" aca="1" ref="A87" ca="1">IFERROR(INDEX(coordos,SMALL(IF(unitéA=$A$1,ROW(unitéA)-5,""),ROW($A86)),1),"")</f>
        <v/>
      </c>
      <c r="B87" s="10" t="str">
        <f t="array" aca="1" ref="B87" ca="1">IFERROR(INDEX(coordos,SMALL(IF(unitéA=$A$1,ROW(unitéA)-5,""),ROW($A86)),2),"")</f>
        <v/>
      </c>
      <c r="C87" s="10" t="str">
        <f t="array" aca="1" ref="C87" ca="1">IFERROR(INDEX(coordos,SMALL(IF(unitéA=$A$1,ROW(unitéA)-5,""),ROW($A86)),3),"")</f>
        <v/>
      </c>
    </row>
    <row r="88" spans="1:3">
      <c r="A88" s="10" t="str">
        <f t="array" aca="1" ref="A88" ca="1">IFERROR(INDEX(coordos,SMALL(IF(unitéA=$A$1,ROW(unitéA)-5,""),ROW($A87)),1),"")</f>
        <v/>
      </c>
      <c r="B88" s="10" t="str">
        <f t="array" aca="1" ref="B88" ca="1">IFERROR(INDEX(coordos,SMALL(IF(unitéA=$A$1,ROW(unitéA)-5,""),ROW($A87)),2),"")</f>
        <v/>
      </c>
      <c r="C88" s="10" t="str">
        <f t="array" aca="1" ref="C88" ca="1">IFERROR(INDEX(coordos,SMALL(IF(unitéA=$A$1,ROW(unitéA)-5,""),ROW($A87)),3),"")</f>
        <v/>
      </c>
    </row>
    <row r="89" spans="1:3">
      <c r="A89" s="10" t="str">
        <f t="array" aca="1" ref="A89" ca="1">IFERROR(INDEX(coordos,SMALL(IF(unitéA=$A$1,ROW(unitéA)-5,""),ROW($A88)),1),"")</f>
        <v/>
      </c>
      <c r="B89" s="10" t="str">
        <f t="array" aca="1" ref="B89" ca="1">IFERROR(INDEX(coordos,SMALL(IF(unitéA=$A$1,ROW(unitéA)-5,""),ROW($A88)),2),"")</f>
        <v/>
      </c>
      <c r="C89" s="10" t="str">
        <f t="array" aca="1" ref="C89" ca="1">IFERROR(INDEX(coordos,SMALL(IF(unitéA=$A$1,ROW(unitéA)-5,""),ROW($A88)),3),"")</f>
        <v/>
      </c>
    </row>
    <row r="90" spans="1:3">
      <c r="A90" s="10" t="str">
        <f t="array" aca="1" ref="A90" ca="1">IFERROR(INDEX(coordos,SMALL(IF(unitéA=$A$1,ROW(unitéA)-5,""),ROW($A89)),1),"")</f>
        <v/>
      </c>
      <c r="B90" s="10" t="str">
        <f t="array" aca="1" ref="B90" ca="1">IFERROR(INDEX(coordos,SMALL(IF(unitéA=$A$1,ROW(unitéA)-5,""),ROW($A89)),2),"")</f>
        <v/>
      </c>
      <c r="C90" s="10" t="str">
        <f t="array" aca="1" ref="C90" ca="1">IFERROR(INDEX(coordos,SMALL(IF(unitéA=$A$1,ROW(unitéA)-5,""),ROW($A89)),3),"")</f>
        <v/>
      </c>
    </row>
    <row r="91" spans="1:3">
      <c r="A91" s="10" t="str">
        <f t="array" aca="1" ref="A91" ca="1">IFERROR(INDEX(coordos,SMALL(IF(unitéA=$A$1,ROW(unitéA)-5,""),ROW($A90)),1),"")</f>
        <v/>
      </c>
      <c r="B91" s="10" t="str">
        <f t="array" aca="1" ref="B91" ca="1">IFERROR(INDEX(coordos,SMALL(IF(unitéA=$A$1,ROW(unitéA)-5,""),ROW($A90)),2),"")</f>
        <v/>
      </c>
      <c r="C91" s="10" t="str">
        <f t="array" aca="1" ref="C91" ca="1">IFERROR(INDEX(coordos,SMALL(IF(unitéA=$A$1,ROW(unitéA)-5,""),ROW($A90)),3),"")</f>
        <v/>
      </c>
    </row>
    <row r="92" spans="1:3">
      <c r="A92" s="10" t="str">
        <f t="array" aca="1" ref="A92" ca="1">IFERROR(INDEX(coordos,SMALL(IF(unitéA=$A$1,ROW(unitéA)-5,""),ROW($A91)),1),"")</f>
        <v/>
      </c>
      <c r="B92" s="10" t="str">
        <f t="array" aca="1" ref="B92" ca="1">IFERROR(INDEX(coordos,SMALL(IF(unitéA=$A$1,ROW(unitéA)-5,""),ROW($A91)),2),"")</f>
        <v/>
      </c>
      <c r="C92" s="10" t="str">
        <f t="array" aca="1" ref="C92" ca="1">IFERROR(INDEX(coordos,SMALL(IF(unitéA=$A$1,ROW(unitéA)-5,""),ROW($A91)),3),"")</f>
        <v/>
      </c>
    </row>
    <row r="93" spans="1:3">
      <c r="A93" s="10" t="str">
        <f t="array" aca="1" ref="A93" ca="1">IFERROR(INDEX(coordos,SMALL(IF(unitéA=$A$1,ROW(unitéA)-5,""),ROW($A92)),1),"")</f>
        <v/>
      </c>
      <c r="B93" s="10" t="str">
        <f t="array" aca="1" ref="B93" ca="1">IFERROR(INDEX(coordos,SMALL(IF(unitéA=$A$1,ROW(unitéA)-5,""),ROW($A92)),2),"")</f>
        <v/>
      </c>
      <c r="C93" s="10" t="str">
        <f t="array" aca="1" ref="C93" ca="1">IFERROR(INDEX(coordos,SMALL(IF(unitéA=$A$1,ROW(unitéA)-5,""),ROW($A92)),3),"")</f>
        <v/>
      </c>
    </row>
    <row r="94" spans="1:3">
      <c r="A94" s="10" t="str">
        <f t="array" aca="1" ref="A94" ca="1">IFERROR(INDEX(coordos,SMALL(IF(unitéA=$A$1,ROW(unitéA)-5,""),ROW($A93)),1),"")</f>
        <v/>
      </c>
      <c r="B94" s="10" t="str">
        <f t="array" aca="1" ref="B94" ca="1">IFERROR(INDEX(coordos,SMALL(IF(unitéA=$A$1,ROW(unitéA)-5,""),ROW($A93)),2),"")</f>
        <v/>
      </c>
      <c r="C94" s="10" t="str">
        <f t="array" aca="1" ref="C94" ca="1">IFERROR(INDEX(coordos,SMALL(IF(unitéA=$A$1,ROW(unitéA)-5,""),ROW($A93)),3),"")</f>
        <v/>
      </c>
    </row>
    <row r="95" spans="1:3">
      <c r="A95" s="10" t="str">
        <f t="array" aca="1" ref="A95" ca="1">IFERROR(INDEX(coordos,SMALL(IF(unitéA=$A$1,ROW(unitéA)-5,""),ROW($A94)),1),"")</f>
        <v/>
      </c>
      <c r="B95" s="10" t="str">
        <f t="array" aca="1" ref="B95" ca="1">IFERROR(INDEX(coordos,SMALL(IF(unitéA=$A$1,ROW(unitéA)-5,""),ROW($A94)),2),"")</f>
        <v/>
      </c>
      <c r="C95" s="10" t="str">
        <f t="array" aca="1" ref="C95" ca="1">IFERROR(INDEX(coordos,SMALL(IF(unitéA=$A$1,ROW(unitéA)-5,""),ROW($A94)),3),"")</f>
        <v/>
      </c>
    </row>
    <row r="96" spans="1:3">
      <c r="A96" s="10" t="str">
        <f t="array" aca="1" ref="A96" ca="1">IFERROR(INDEX(coordos,SMALL(IF(unitéA=$A$1,ROW(unitéA)-5,""),ROW($A95)),1),"")</f>
        <v/>
      </c>
      <c r="B96" s="10" t="str">
        <f t="array" aca="1" ref="B96" ca="1">IFERROR(INDEX(coordos,SMALL(IF(unitéA=$A$1,ROW(unitéA)-5,""),ROW($A95)),2),"")</f>
        <v/>
      </c>
      <c r="C96" s="10" t="str">
        <f t="array" aca="1" ref="C96" ca="1">IFERROR(INDEX(coordos,SMALL(IF(unitéA=$A$1,ROW(unitéA)-5,""),ROW($A95)),3),"")</f>
        <v/>
      </c>
    </row>
    <row r="97" spans="1:3">
      <c r="A97" s="10" t="str">
        <f t="array" aca="1" ref="A97" ca="1">IFERROR(INDEX(coordos,SMALL(IF(unitéA=$A$1,ROW(unitéA)-5,""),ROW($A96)),1),"")</f>
        <v/>
      </c>
      <c r="B97" s="10" t="str">
        <f t="array" aca="1" ref="B97" ca="1">IFERROR(INDEX(coordos,SMALL(IF(unitéA=$A$1,ROW(unitéA)-5,""),ROW($A96)),2),"")</f>
        <v/>
      </c>
      <c r="C97" s="10" t="str">
        <f t="array" aca="1" ref="C97" ca="1">IFERROR(INDEX(coordos,SMALL(IF(unitéA=$A$1,ROW(unitéA)-5,""),ROW($A96)),3),"")</f>
        <v/>
      </c>
    </row>
    <row r="98" spans="1:3">
      <c r="A98" s="10" t="str">
        <f t="array" aca="1" ref="A98" ca="1">IFERROR(INDEX(coordos,SMALL(IF(unitéA=$A$1,ROW(unitéA)-5,""),ROW($A97)),1),"")</f>
        <v/>
      </c>
      <c r="B98" s="10" t="str">
        <f t="array" aca="1" ref="B98" ca="1">IFERROR(INDEX(coordos,SMALL(IF(unitéA=$A$1,ROW(unitéA)-5,""),ROW($A97)),2),"")</f>
        <v/>
      </c>
      <c r="C98" s="10" t="str">
        <f t="array" aca="1" ref="C98" ca="1">IFERROR(INDEX(coordos,SMALL(IF(unitéA=$A$1,ROW(unitéA)-5,""),ROW($A97)),3),"")</f>
        <v/>
      </c>
    </row>
    <row r="99" spans="1:3">
      <c r="A99" s="10" t="str">
        <f t="array" aca="1" ref="A99" ca="1">IFERROR(INDEX(coordos,SMALL(IF(unitéA=$A$1,ROW(unitéA)-5,""),ROW($A98)),1),"")</f>
        <v/>
      </c>
      <c r="B99" s="10" t="str">
        <f t="array" aca="1" ref="B99" ca="1">IFERROR(INDEX(coordos,SMALL(IF(unitéA=$A$1,ROW(unitéA)-5,""),ROW($A98)),2),"")</f>
        <v/>
      </c>
      <c r="C99" s="10" t="str">
        <f t="array" aca="1" ref="C99" ca="1">IFERROR(INDEX(coordos,SMALL(IF(unitéA=$A$1,ROW(unitéA)-5,""),ROW($A98)),3),"")</f>
        <v/>
      </c>
    </row>
    <row r="100" spans="1:3">
      <c r="A100" s="10" t="str">
        <f t="array" aca="1" ref="A100" ca="1">IFERROR(INDEX(coordos,SMALL(IF(unitéA=$A$1,ROW(unitéA)-5,""),ROW($A99)),1),"")</f>
        <v/>
      </c>
      <c r="B100" s="10" t="str">
        <f t="array" aca="1" ref="B100" ca="1">IFERROR(INDEX(coordos,SMALL(IF(unitéA=$A$1,ROW(unitéA)-5,""),ROW($A99)),2),"")</f>
        <v/>
      </c>
      <c r="C100" s="10" t="str">
        <f t="array" aca="1" ref="C100" ca="1">IFERROR(INDEX(coordos,SMALL(IF(unitéA=$A$1,ROW(unitéA)-5,""),ROW($A99)),3),"")</f>
        <v/>
      </c>
    </row>
    <row r="101" spans="1:3">
      <c r="A101" s="10" t="str">
        <f t="array" aca="1" ref="A101" ca="1">IFERROR(INDEX(coordos,SMALL(IF(unitéA=$A$1,ROW(unitéA)-5,""),ROW($A100)),1),"")</f>
        <v/>
      </c>
      <c r="B101" s="10" t="str">
        <f t="array" aca="1" ref="B101" ca="1">IFERROR(INDEX(coordos,SMALL(IF(unitéA=$A$1,ROW(unitéA)-5,""),ROW($A100)),2),"")</f>
        <v/>
      </c>
      <c r="C101" s="10" t="str">
        <f t="array" aca="1" ref="C101" ca="1">IFERROR(INDEX(coordos,SMALL(IF(unitéA=$A$1,ROW(unitéA)-5,""),ROW($A100)),3),"")</f>
        <v/>
      </c>
    </row>
    <row r="102" spans="1:3">
      <c r="A102" s="10" t="str">
        <f t="array" aca="1" ref="A102" ca="1">IFERROR(INDEX(coordos,SMALL(IF(unitéA=$A$1,ROW(unitéA)-5,""),ROW($A101)),1),"")</f>
        <v/>
      </c>
      <c r="B102" s="10" t="str">
        <f t="array" aca="1" ref="B102" ca="1">IFERROR(INDEX(coordos,SMALL(IF(unitéA=$A$1,ROW(unitéA)-5,""),ROW($A101)),2),"")</f>
        <v/>
      </c>
      <c r="C102" s="10" t="str">
        <f t="array" aca="1" ref="C102" ca="1">IFERROR(INDEX(coordos,SMALL(IF(unitéA=$A$1,ROW(unitéA)-5,""),ROW($A101)),3),"")</f>
        <v/>
      </c>
    </row>
    <row r="103" spans="1:3">
      <c r="A103" s="10" t="str">
        <f t="array" aca="1" ref="A103" ca="1">IFERROR(INDEX(coordos,SMALL(IF(unitéA=$A$1,ROW(unitéA)-5,""),ROW($A102)),1),"")</f>
        <v/>
      </c>
      <c r="B103" s="10" t="str">
        <f t="array" aca="1" ref="B103" ca="1">IFERROR(INDEX(coordos,SMALL(IF(unitéA=$A$1,ROW(unitéA)-5,""),ROW($A102)),2),"")</f>
        <v/>
      </c>
      <c r="C103" s="10" t="str">
        <f t="array" aca="1" ref="C103" ca="1">IFERROR(INDEX(coordos,SMALL(IF(unitéA=$A$1,ROW(unitéA)-5,""),ROW($A102)),3),"")</f>
        <v/>
      </c>
    </row>
    <row r="104" spans="1:3">
      <c r="A104" s="10" t="str">
        <f t="array" aca="1" ref="A104" ca="1">IFERROR(INDEX(coordos,SMALL(IF(unitéA=$A$1,ROW(unitéA)-5,""),ROW($A103)),1),"")</f>
        <v/>
      </c>
      <c r="B104" s="10" t="str">
        <f t="array" aca="1" ref="B104" ca="1">IFERROR(INDEX(coordos,SMALL(IF(unitéA=$A$1,ROW(unitéA)-5,""),ROW($A103)),2),"")</f>
        <v/>
      </c>
      <c r="C104" s="10" t="str">
        <f t="array" aca="1" ref="C104" ca="1">IFERROR(INDEX(coordos,SMALL(IF(unitéA=$A$1,ROW(unitéA)-5,""),ROW($A103)),3),"")</f>
        <v/>
      </c>
    </row>
    <row r="105" spans="1:3">
      <c r="A105" s="10" t="str">
        <f t="array" aca="1" ref="A105" ca="1">IFERROR(INDEX(coordos,SMALL(IF(unitéA=$A$1,ROW(unitéA)-5,""),ROW($A104)),1),"")</f>
        <v/>
      </c>
      <c r="B105" s="10" t="str">
        <f t="array" aca="1" ref="B105" ca="1">IFERROR(INDEX(coordos,SMALL(IF(unitéA=$A$1,ROW(unitéA)-5,""),ROW($A104)),2),"")</f>
        <v/>
      </c>
      <c r="C105" s="10" t="str">
        <f t="array" aca="1" ref="C105" ca="1">IFERROR(INDEX(coordos,SMALL(IF(unitéA=$A$1,ROW(unitéA)-5,""),ROW($A104)),3),"")</f>
        <v/>
      </c>
    </row>
    <row r="106" spans="1:3">
      <c r="A106" s="10" t="str">
        <f t="array" aca="1" ref="A106" ca="1">IFERROR(INDEX(coordos,SMALL(IF(unitéA=$A$1,ROW(unitéA)-5,""),ROW($A105)),1),"")</f>
        <v/>
      </c>
      <c r="B106" s="10" t="str">
        <f t="array" aca="1" ref="B106" ca="1">IFERROR(INDEX(coordos,SMALL(IF(unitéA=$A$1,ROW(unitéA)-5,""),ROW($A105)),2),"")</f>
        <v/>
      </c>
      <c r="C106" s="10" t="str">
        <f t="array" aca="1" ref="C106" ca="1">IFERROR(INDEX(coordos,SMALL(IF(unitéA=$A$1,ROW(unitéA)-5,""),ROW($A105)),3),"")</f>
        <v/>
      </c>
    </row>
    <row r="107" spans="1:3">
      <c r="A107" s="10" t="str">
        <f t="array" aca="1" ref="A107" ca="1">IFERROR(INDEX(coordos,SMALL(IF(unitéA=$A$1,ROW(unitéA)-5,""),ROW($A106)),1),"")</f>
        <v/>
      </c>
      <c r="B107" s="10" t="str">
        <f t="array" aca="1" ref="B107" ca="1">IFERROR(INDEX(coordos,SMALL(IF(unitéA=$A$1,ROW(unitéA)-5,""),ROW($A106)),2),"")</f>
        <v/>
      </c>
      <c r="C107" s="10" t="str">
        <f t="array" aca="1" ref="C107" ca="1">IFERROR(INDEX(coordos,SMALL(IF(unitéA=$A$1,ROW(unitéA)-5,""),ROW($A106)),3),"")</f>
        <v/>
      </c>
    </row>
    <row r="108" spans="1:3">
      <c r="A108" s="10" t="str">
        <f t="array" aca="1" ref="A108" ca="1">IFERROR(INDEX(coordos,SMALL(IF(unitéA=$A$1,ROW(unitéA)-5,""),ROW($A107)),1),"")</f>
        <v/>
      </c>
      <c r="B108" s="10" t="str">
        <f t="array" aca="1" ref="B108" ca="1">IFERROR(INDEX(coordos,SMALL(IF(unitéA=$A$1,ROW(unitéA)-5,""),ROW($A107)),2),"")</f>
        <v/>
      </c>
      <c r="C108" s="10" t="str">
        <f t="array" aca="1" ref="C108" ca="1">IFERROR(INDEX(coordos,SMALL(IF(unitéA=$A$1,ROW(unitéA)-5,""),ROW($A107)),3),"")</f>
        <v/>
      </c>
    </row>
    <row r="109" spans="1:3">
      <c r="A109" s="10" t="str">
        <f t="array" aca="1" ref="A109" ca="1">IFERROR(INDEX(coordos,SMALL(IF(unitéA=$A$1,ROW(unitéA)-5,""),ROW($A108)),1),"")</f>
        <v/>
      </c>
      <c r="B109" s="10" t="str">
        <f t="array" aca="1" ref="B109" ca="1">IFERROR(INDEX(coordos,SMALL(IF(unitéA=$A$1,ROW(unitéA)-5,""),ROW($A108)),2),"")</f>
        <v/>
      </c>
      <c r="C109" s="10" t="str">
        <f t="array" aca="1" ref="C109" ca="1">IFERROR(INDEX(coordos,SMALL(IF(unitéA=$A$1,ROW(unitéA)-5,""),ROW($A108)),3),"")</f>
        <v/>
      </c>
    </row>
    <row r="110" spans="1:3">
      <c r="A110" s="10" t="str">
        <f t="array" aca="1" ref="A110" ca="1">IFERROR(INDEX(coordos,SMALL(IF(unitéA=$A$1,ROW(unitéA)-5,""),ROW($A109)),1),"")</f>
        <v/>
      </c>
      <c r="B110" s="10" t="str">
        <f t="array" aca="1" ref="B110" ca="1">IFERROR(INDEX(coordos,SMALL(IF(unitéA=$A$1,ROW(unitéA)-5,""),ROW($A109)),2),"")</f>
        <v/>
      </c>
      <c r="C110" s="10" t="str">
        <f t="array" aca="1" ref="C110" ca="1">IFERROR(INDEX(coordos,SMALL(IF(unitéA=$A$1,ROW(unitéA)-5,""),ROW($A109)),3),"")</f>
        <v/>
      </c>
    </row>
    <row r="111" spans="1:3">
      <c r="A111" s="10" t="str">
        <f t="array" aca="1" ref="A111" ca="1">IFERROR(INDEX(coordos,SMALL(IF(unitéA=$A$1,ROW(unitéA)-5,""),ROW($A110)),1),"")</f>
        <v/>
      </c>
      <c r="B111" s="10" t="str">
        <f t="array" aca="1" ref="B111" ca="1">IFERROR(INDEX(coordos,SMALL(IF(unitéA=$A$1,ROW(unitéA)-5,""),ROW($A110)),2),"")</f>
        <v/>
      </c>
      <c r="C111" s="10" t="str">
        <f t="array" aca="1" ref="C111" ca="1">IFERROR(INDEX(coordos,SMALL(IF(unitéA=$A$1,ROW(unitéA)-5,""),ROW($A110)),3),"")</f>
        <v/>
      </c>
    </row>
    <row r="112" spans="1:3">
      <c r="A112" s="10" t="str">
        <f t="array" aca="1" ref="A112" ca="1">IFERROR(INDEX(coordos,SMALL(IF(unitéA=$A$1,ROW(unitéA)-5,""),ROW($A111)),1),"")</f>
        <v/>
      </c>
      <c r="B112" s="10" t="str">
        <f t="array" aca="1" ref="B112" ca="1">IFERROR(INDEX(coordos,SMALL(IF(unitéA=$A$1,ROW(unitéA)-5,""),ROW($A111)),2),"")</f>
        <v/>
      </c>
      <c r="C112" s="10" t="str">
        <f t="array" aca="1" ref="C112" ca="1">IFERROR(INDEX(coordos,SMALL(IF(unitéA=$A$1,ROW(unitéA)-5,""),ROW($A111)),3),"")</f>
        <v/>
      </c>
    </row>
    <row r="113" spans="1:3">
      <c r="A113" s="10" t="str">
        <f t="array" aca="1" ref="A113" ca="1">IFERROR(INDEX(coordos,SMALL(IF(unitéA=$A$1,ROW(unitéA)-5,""),ROW($A112)),1),"")</f>
        <v/>
      </c>
      <c r="B113" s="10" t="str">
        <f t="array" aca="1" ref="B113" ca="1">IFERROR(INDEX(coordos,SMALL(IF(unitéA=$A$1,ROW(unitéA)-5,""),ROW($A112)),2),"")</f>
        <v/>
      </c>
      <c r="C113" s="10" t="str">
        <f t="array" aca="1" ref="C113" ca="1">IFERROR(INDEX(coordos,SMALL(IF(unitéA=$A$1,ROW(unitéA)-5,""),ROW($A112)),3),"")</f>
        <v/>
      </c>
    </row>
    <row r="114" spans="1:3">
      <c r="A114" s="10" t="str">
        <f t="array" aca="1" ref="A114" ca="1">IFERROR(INDEX(coordos,SMALL(IF(unitéA=$A$1,ROW(unitéA)-5,""),ROW($A113)),1),"")</f>
        <v/>
      </c>
      <c r="B114" s="10" t="str">
        <f t="array" aca="1" ref="B114" ca="1">IFERROR(INDEX(coordos,SMALL(IF(unitéA=$A$1,ROW(unitéA)-5,""),ROW($A113)),2),"")</f>
        <v/>
      </c>
      <c r="C114" s="10" t="str">
        <f t="array" aca="1" ref="C114" ca="1">IFERROR(INDEX(coordos,SMALL(IF(unitéA=$A$1,ROW(unitéA)-5,""),ROW($A113)),3),"")</f>
        <v/>
      </c>
    </row>
    <row r="115" spans="1:3">
      <c r="A115" s="10" t="str">
        <f t="array" aca="1" ref="A115" ca="1">IFERROR(INDEX(coordos,SMALL(IF(unitéA=$A$1,ROW(unitéA)-5,""),ROW($A114)),1),"")</f>
        <v/>
      </c>
      <c r="B115" s="10" t="str">
        <f t="array" aca="1" ref="B115" ca="1">IFERROR(INDEX(coordos,SMALL(IF(unitéA=$A$1,ROW(unitéA)-5,""),ROW($A114)),2),"")</f>
        <v/>
      </c>
      <c r="C115" s="10" t="str">
        <f t="array" aca="1" ref="C115" ca="1">IFERROR(INDEX(coordos,SMALL(IF(unitéA=$A$1,ROW(unitéA)-5,""),ROW($A114)),3),"")</f>
        <v/>
      </c>
    </row>
    <row r="116" spans="1:3">
      <c r="A116" s="10" t="str">
        <f t="array" aca="1" ref="A116" ca="1">IFERROR(INDEX(coordos,SMALL(IF(unitéA=$A$1,ROW(unitéA)-5,""),ROW($A115)),1),"")</f>
        <v/>
      </c>
      <c r="B116" s="10" t="str">
        <f t="array" aca="1" ref="B116" ca="1">IFERROR(INDEX(coordos,SMALL(IF(unitéA=$A$1,ROW(unitéA)-5,""),ROW($A115)),2),"")</f>
        <v/>
      </c>
      <c r="C116" s="10" t="str">
        <f t="array" aca="1" ref="C116" ca="1">IFERROR(INDEX(coordos,SMALL(IF(unitéA=$A$1,ROW(unitéA)-5,""),ROW($A115)),3),"")</f>
        <v/>
      </c>
    </row>
    <row r="117" spans="1:3">
      <c r="A117" s="10" t="str">
        <f t="array" aca="1" ref="A117" ca="1">IFERROR(INDEX(coordos,SMALL(IF(unitéA=$A$1,ROW(unitéA)-5,""),ROW($A116)),1),"")</f>
        <v/>
      </c>
      <c r="B117" s="10" t="str">
        <f t="array" aca="1" ref="B117" ca="1">IFERROR(INDEX(coordos,SMALL(IF(unitéA=$A$1,ROW(unitéA)-5,""),ROW($A116)),2),"")</f>
        <v/>
      </c>
      <c r="C117" s="10" t="str">
        <f t="array" aca="1" ref="C117" ca="1">IFERROR(INDEX(coordos,SMALL(IF(unitéA=$A$1,ROW(unitéA)-5,""),ROW($A116)),3),"")</f>
        <v/>
      </c>
    </row>
    <row r="118" spans="1:3">
      <c r="A118" s="10" t="str">
        <f t="array" aca="1" ref="A118" ca="1">IFERROR(INDEX(coordos,SMALL(IF(unitéA=$A$1,ROW(unitéA)-5,""),ROW($A117)),1),"")</f>
        <v/>
      </c>
      <c r="B118" s="10" t="str">
        <f t="array" aca="1" ref="B118" ca="1">IFERROR(INDEX(coordos,SMALL(IF(unitéA=$A$1,ROW(unitéA)-5,""),ROW($A117)),2),"")</f>
        <v/>
      </c>
      <c r="C118" s="10" t="str">
        <f t="array" aca="1" ref="C118" ca="1">IFERROR(INDEX(coordos,SMALL(IF(unitéA=$A$1,ROW(unitéA)-5,""),ROW($A117)),3),"")</f>
        <v/>
      </c>
    </row>
    <row r="119" spans="1:3">
      <c r="A119" s="10" t="str">
        <f t="array" aca="1" ref="A119" ca="1">IFERROR(INDEX(coordos,SMALL(IF(unitéA=$A$1,ROW(unitéA)-5,""),ROW($A118)),1),"")</f>
        <v/>
      </c>
      <c r="B119" s="10" t="str">
        <f t="array" aca="1" ref="B119" ca="1">IFERROR(INDEX(coordos,SMALL(IF(unitéA=$A$1,ROW(unitéA)-5,""),ROW($A118)),2),"")</f>
        <v/>
      </c>
      <c r="C119" s="10" t="str">
        <f t="array" aca="1" ref="C119" ca="1">IFERROR(INDEX(coordos,SMALL(IF(unitéA=$A$1,ROW(unitéA)-5,""),ROW($A118)),3),"")</f>
        <v/>
      </c>
    </row>
    <row r="120" spans="1:3">
      <c r="A120" s="10" t="str">
        <f t="array" aca="1" ref="A120" ca="1">IFERROR(INDEX(coordos,SMALL(IF(unitéA=$A$1,ROW(unitéA)-5,""),ROW($A119)),1),"")</f>
        <v/>
      </c>
      <c r="B120" s="10" t="str">
        <f t="array" aca="1" ref="B120" ca="1">IFERROR(INDEX(coordos,SMALL(IF(unitéA=$A$1,ROW(unitéA)-5,""),ROW($A119)),2),"")</f>
        <v/>
      </c>
      <c r="C120" s="10" t="str">
        <f t="array" aca="1" ref="C120" ca="1">IFERROR(INDEX(coordos,SMALL(IF(unitéA=$A$1,ROW(unitéA)-5,""),ROW($A119)),3),"")</f>
        <v/>
      </c>
    </row>
    <row r="121" spans="1:3">
      <c r="A121" s="10" t="str">
        <f t="array" aca="1" ref="A121" ca="1">IFERROR(INDEX(coordos,SMALL(IF(unitéA=$A$1,ROW(unitéA)-5,""),ROW($A120)),1),"")</f>
        <v/>
      </c>
      <c r="B121" s="10" t="str">
        <f t="array" aca="1" ref="B121" ca="1">IFERROR(INDEX(coordos,SMALL(IF(unitéA=$A$1,ROW(unitéA)-5,""),ROW($A120)),2),"")</f>
        <v/>
      </c>
      <c r="C121" s="10" t="str">
        <f t="array" aca="1" ref="C121" ca="1">IFERROR(INDEX(coordos,SMALL(IF(unitéA=$A$1,ROW(unitéA)-5,""),ROW($A120)),3),"")</f>
        <v/>
      </c>
    </row>
    <row r="122" spans="1:3">
      <c r="A122" s="10" t="str">
        <f t="array" aca="1" ref="A122" ca="1">IFERROR(INDEX(coordos,SMALL(IF(unitéA=$A$1,ROW(unitéA)-5,""),ROW($A121)),1),"")</f>
        <v/>
      </c>
      <c r="B122" s="10" t="str">
        <f t="array" aca="1" ref="B122" ca="1">IFERROR(INDEX(coordos,SMALL(IF(unitéA=$A$1,ROW(unitéA)-5,""),ROW($A121)),2),"")</f>
        <v/>
      </c>
      <c r="C122" s="10" t="str">
        <f t="array" aca="1" ref="C122" ca="1">IFERROR(INDEX(coordos,SMALL(IF(unitéA=$A$1,ROW(unitéA)-5,""),ROW($A121)),3),"")</f>
        <v/>
      </c>
    </row>
    <row r="123" spans="1:3">
      <c r="A123" s="10" t="str">
        <f t="array" aca="1" ref="A123" ca="1">IFERROR(INDEX(coordos,SMALL(IF(unitéA=$A$1,ROW(unitéA)-5,""),ROW($A122)),1),"")</f>
        <v/>
      </c>
      <c r="B123" s="10" t="str">
        <f t="array" aca="1" ref="B123" ca="1">IFERROR(INDEX(coordos,SMALL(IF(unitéA=$A$1,ROW(unitéA)-5,""),ROW($A122)),2),"")</f>
        <v/>
      </c>
      <c r="C123" s="10" t="str">
        <f t="array" aca="1" ref="C123" ca="1">IFERROR(INDEX(coordos,SMALL(IF(unitéA=$A$1,ROW(unitéA)-5,""),ROW($A122)),3),"")</f>
        <v/>
      </c>
    </row>
    <row r="124" spans="1:3">
      <c r="A124" s="10" t="str">
        <f t="array" aca="1" ref="A124" ca="1">IFERROR(INDEX(coordos,SMALL(IF(unitéA=$A$1,ROW(unitéA)-5,""),ROW($A123)),1),"")</f>
        <v/>
      </c>
      <c r="B124" s="10" t="str">
        <f t="array" aca="1" ref="B124" ca="1">IFERROR(INDEX(coordos,SMALL(IF(unitéA=$A$1,ROW(unitéA)-5,""),ROW($A123)),2),"")</f>
        <v/>
      </c>
      <c r="C124" s="10" t="str">
        <f t="array" aca="1" ref="C124" ca="1">IFERROR(INDEX(coordos,SMALL(IF(unitéA=$A$1,ROW(unitéA)-5,""),ROW($A123)),3),"")</f>
        <v/>
      </c>
    </row>
    <row r="125" spans="1:3">
      <c r="A125" s="10" t="str">
        <f t="array" aca="1" ref="A125" ca="1">IFERROR(INDEX(coordos,SMALL(IF(unitéA=$A$1,ROW(unitéA)-5,""),ROW($A124)),1),"")</f>
        <v/>
      </c>
      <c r="B125" s="10" t="str">
        <f t="array" aca="1" ref="B125" ca="1">IFERROR(INDEX(coordos,SMALL(IF(unitéA=$A$1,ROW(unitéA)-5,""),ROW($A124)),2),"")</f>
        <v/>
      </c>
      <c r="C125" s="10" t="str">
        <f t="array" aca="1" ref="C125" ca="1">IFERROR(INDEX(coordos,SMALL(IF(unitéA=$A$1,ROW(unitéA)-5,""),ROW($A124)),3),"")</f>
        <v/>
      </c>
    </row>
    <row r="126" spans="1:3">
      <c r="A126" s="10" t="str">
        <f t="array" aca="1" ref="A126" ca="1">IFERROR(INDEX(coordos,SMALL(IF(unitéA=$A$1,ROW(unitéA)-5,""),ROW($A125)),1),"")</f>
        <v/>
      </c>
      <c r="B126" s="10" t="str">
        <f t="array" aca="1" ref="B126" ca="1">IFERROR(INDEX(coordos,SMALL(IF(unitéA=$A$1,ROW(unitéA)-5,""),ROW($A125)),2),"")</f>
        <v/>
      </c>
      <c r="C126" s="10" t="str">
        <f t="array" aca="1" ref="C126" ca="1">IFERROR(INDEX(coordos,SMALL(IF(unitéA=$A$1,ROW(unitéA)-5,""),ROW($A125)),3),"")</f>
        <v/>
      </c>
    </row>
    <row r="127" spans="1:3">
      <c r="A127" s="10" t="str">
        <f t="array" aca="1" ref="A127" ca="1">IFERROR(INDEX(coordos,SMALL(IF(unitéA=$A$1,ROW(unitéA)-5,""),ROW($A126)),1),"")</f>
        <v/>
      </c>
      <c r="B127" s="10" t="str">
        <f t="array" aca="1" ref="B127" ca="1">IFERROR(INDEX(coordos,SMALL(IF(unitéA=$A$1,ROW(unitéA)-5,""),ROW($A126)),2),"")</f>
        <v/>
      </c>
      <c r="C127" s="10" t="str">
        <f t="array" aca="1" ref="C127" ca="1">IFERROR(INDEX(coordos,SMALL(IF(unitéA=$A$1,ROW(unitéA)-5,""),ROW($A126)),3),"")</f>
        <v/>
      </c>
    </row>
    <row r="128" spans="1:3">
      <c r="A128" s="10" t="str">
        <f t="array" aca="1" ref="A128" ca="1">IFERROR(INDEX(coordos,SMALL(IF(unitéA=$A$1,ROW(unitéA)-5,""),ROW($A127)),1),"")</f>
        <v/>
      </c>
      <c r="B128" s="10" t="str">
        <f t="array" aca="1" ref="B128" ca="1">IFERROR(INDEX(coordos,SMALL(IF(unitéA=$A$1,ROW(unitéA)-5,""),ROW($A127)),2),"")</f>
        <v/>
      </c>
      <c r="C128" s="10" t="str">
        <f t="array" aca="1" ref="C128" ca="1">IFERROR(INDEX(coordos,SMALL(IF(unitéA=$A$1,ROW(unitéA)-5,""),ROW($A127)),3),"")</f>
        <v/>
      </c>
    </row>
    <row r="129" spans="1:3">
      <c r="A129" s="10" t="str">
        <f t="array" aca="1" ref="A129" ca="1">IFERROR(INDEX(coordos,SMALL(IF(unitéA=$A$1,ROW(unitéA)-5,""),ROW($A128)),1),"")</f>
        <v/>
      </c>
      <c r="B129" s="10" t="str">
        <f t="array" aca="1" ref="B129" ca="1">IFERROR(INDEX(coordos,SMALL(IF(unitéA=$A$1,ROW(unitéA)-5,""),ROW($A128)),2),"")</f>
        <v/>
      </c>
      <c r="C129" s="10" t="str">
        <f t="array" aca="1" ref="C129" ca="1">IFERROR(INDEX(coordos,SMALL(IF(unitéA=$A$1,ROW(unitéA)-5,""),ROW($A128)),3),"")</f>
        <v/>
      </c>
    </row>
    <row r="130" spans="1:3">
      <c r="A130" s="10" t="str">
        <f t="array" aca="1" ref="A130" ca="1">IFERROR(INDEX(coordos,SMALL(IF(unitéA=$A$1,ROW(unitéA)-5,""),ROW($A129)),1),"")</f>
        <v/>
      </c>
      <c r="B130" s="10" t="str">
        <f t="array" aca="1" ref="B130" ca="1">IFERROR(INDEX(coordos,SMALL(IF(unitéA=$A$1,ROW(unitéA)-5,""),ROW($A129)),2),"")</f>
        <v/>
      </c>
      <c r="C130" s="10" t="str">
        <f t="array" aca="1" ref="C130" ca="1">IFERROR(INDEX(coordos,SMALL(IF(unitéA=$A$1,ROW(unitéA)-5,""),ROW($A129)),3),"")</f>
        <v/>
      </c>
    </row>
    <row r="131" spans="1:3">
      <c r="A131" s="10" t="str">
        <f t="array" aca="1" ref="A131" ca="1">IFERROR(INDEX(coordos,SMALL(IF(unitéA=$A$1,ROW(unitéA)-5,""),ROW($A130)),1),"")</f>
        <v/>
      </c>
      <c r="B131" s="10" t="str">
        <f t="array" aca="1" ref="B131" ca="1">IFERROR(INDEX(coordos,SMALL(IF(unitéA=$A$1,ROW(unitéA)-5,""),ROW($A130)),2),"")</f>
        <v/>
      </c>
      <c r="C131" s="10" t="str">
        <f t="array" aca="1" ref="C131" ca="1">IFERROR(INDEX(coordos,SMALL(IF(unitéA=$A$1,ROW(unitéA)-5,""),ROW($A130)),3),"")</f>
        <v/>
      </c>
    </row>
    <row r="132" spans="1:3">
      <c r="A132" s="10" t="str">
        <f t="array" aca="1" ref="A132" ca="1">IFERROR(INDEX(coordos,SMALL(IF(unitéA=$A$1,ROW(unitéA)-5,""),ROW($A131)),1),"")</f>
        <v/>
      </c>
      <c r="B132" s="10" t="str">
        <f t="array" aca="1" ref="B132" ca="1">IFERROR(INDEX(coordos,SMALL(IF(unitéA=$A$1,ROW(unitéA)-5,""),ROW($A131)),2),"")</f>
        <v/>
      </c>
      <c r="C132" s="10" t="str">
        <f t="array" aca="1" ref="C132" ca="1">IFERROR(INDEX(coordos,SMALL(IF(unitéA=$A$1,ROW(unitéA)-5,""),ROW($A131)),3),"")</f>
        <v/>
      </c>
    </row>
    <row r="133" spans="1:3">
      <c r="A133" s="10" t="str">
        <f t="array" aca="1" ref="A133" ca="1">IFERROR(INDEX(coordos,SMALL(IF(unitéA=$A$1,ROW(unitéA)-5,""),ROW($A132)),1),"")</f>
        <v/>
      </c>
      <c r="B133" s="10" t="str">
        <f t="array" aca="1" ref="B133" ca="1">IFERROR(INDEX(coordos,SMALL(IF(unitéA=$A$1,ROW(unitéA)-5,""),ROW($A132)),2),"")</f>
        <v/>
      </c>
      <c r="C133" s="10" t="str">
        <f t="array" aca="1" ref="C133" ca="1">IFERROR(INDEX(coordos,SMALL(IF(unitéA=$A$1,ROW(unitéA)-5,""),ROW($A132)),3),"")</f>
        <v/>
      </c>
    </row>
    <row r="134" spans="1:3">
      <c r="A134" s="10" t="str">
        <f t="array" aca="1" ref="A134" ca="1">IFERROR(INDEX(coordos,SMALL(IF(unitéA=$A$1,ROW(unitéA)-5,""),ROW($A133)),1),"")</f>
        <v/>
      </c>
      <c r="B134" s="10" t="str">
        <f t="array" aca="1" ref="B134" ca="1">IFERROR(INDEX(coordos,SMALL(IF(unitéA=$A$1,ROW(unitéA)-5,""),ROW($A133)),2),"")</f>
        <v/>
      </c>
      <c r="C134" s="10" t="str">
        <f t="array" aca="1" ref="C134" ca="1">IFERROR(INDEX(coordos,SMALL(IF(unitéA=$A$1,ROW(unitéA)-5,""),ROW($A133)),3),"")</f>
        <v/>
      </c>
    </row>
    <row r="135" spans="1:3">
      <c r="A135" s="10" t="str">
        <f t="array" aca="1" ref="A135" ca="1">IFERROR(INDEX(coordos,SMALL(IF(unitéA=$A$1,ROW(unitéA)-5,""),ROW($A134)),1),"")</f>
        <v/>
      </c>
      <c r="B135" s="10" t="str">
        <f t="array" aca="1" ref="B135" ca="1">IFERROR(INDEX(coordos,SMALL(IF(unitéA=$A$1,ROW(unitéA)-5,""),ROW($A134)),2),"")</f>
        <v/>
      </c>
      <c r="C135" s="10" t="str">
        <f t="array" aca="1" ref="C135" ca="1">IFERROR(INDEX(coordos,SMALL(IF(unitéA=$A$1,ROW(unitéA)-5,""),ROW($A134)),3),"")</f>
        <v/>
      </c>
    </row>
    <row r="136" spans="1:3">
      <c r="A136" s="10" t="str">
        <f t="array" aca="1" ref="A136" ca="1">IFERROR(INDEX(coordos,SMALL(IF(unitéA=$A$1,ROW(unitéA)-5,""),ROW($A135)),1),"")</f>
        <v/>
      </c>
      <c r="B136" s="10" t="str">
        <f t="array" aca="1" ref="B136" ca="1">IFERROR(INDEX(coordos,SMALL(IF(unitéA=$A$1,ROW(unitéA)-5,""),ROW($A135)),2),"")</f>
        <v/>
      </c>
      <c r="C136" s="10" t="str">
        <f t="array" aca="1" ref="C136" ca="1">IFERROR(INDEX(coordos,SMALL(IF(unitéA=$A$1,ROW(unitéA)-5,""),ROW($A135)),3),"")</f>
        <v/>
      </c>
    </row>
    <row r="137" spans="1:3">
      <c r="A137" s="10" t="str">
        <f t="array" aca="1" ref="A137" ca="1">IFERROR(INDEX(coordos,SMALL(IF(unitéA=$A$1,ROW(unitéA)-5,""),ROW($A136)),1),"")</f>
        <v/>
      </c>
      <c r="B137" s="10" t="str">
        <f t="array" aca="1" ref="B137" ca="1">IFERROR(INDEX(coordos,SMALL(IF(unitéA=$A$1,ROW(unitéA)-5,""),ROW($A136)),2),"")</f>
        <v/>
      </c>
      <c r="C137" s="10" t="str">
        <f t="array" aca="1" ref="C137" ca="1">IFERROR(INDEX(coordos,SMALL(IF(unitéA=$A$1,ROW(unitéA)-5,""),ROW($A136)),3),"")</f>
        <v/>
      </c>
    </row>
    <row r="138" spans="1:3">
      <c r="A138" s="10" t="str">
        <f t="array" aca="1" ref="A138" ca="1">IFERROR(INDEX(coordos,SMALL(IF(unitéA=$A$1,ROW(unitéA)-5,""),ROW($A137)),1),"")</f>
        <v/>
      </c>
      <c r="B138" s="10" t="str">
        <f t="array" aca="1" ref="B138" ca="1">IFERROR(INDEX(coordos,SMALL(IF(unitéA=$A$1,ROW(unitéA)-5,""),ROW($A137)),2),"")</f>
        <v/>
      </c>
      <c r="C138" s="10" t="str">
        <f t="array" aca="1" ref="C138" ca="1">IFERROR(INDEX(coordos,SMALL(IF(unitéA=$A$1,ROW(unitéA)-5,""),ROW($A137)),3),"")</f>
        <v/>
      </c>
    </row>
    <row r="139" spans="1:3">
      <c r="A139" s="10" t="str">
        <f t="array" aca="1" ref="A139" ca="1">IFERROR(INDEX(coordos,SMALL(IF(unitéA=$A$1,ROW(unitéA)-5,""),ROW($A138)),1),"")</f>
        <v/>
      </c>
      <c r="B139" s="10" t="str">
        <f t="array" aca="1" ref="B139" ca="1">IFERROR(INDEX(coordos,SMALL(IF(unitéA=$A$1,ROW(unitéA)-5,""),ROW($A138)),2),"")</f>
        <v/>
      </c>
      <c r="C139" s="10" t="str">
        <f t="array" aca="1" ref="C139" ca="1">IFERROR(INDEX(coordos,SMALL(IF(unitéA=$A$1,ROW(unitéA)-5,""),ROW($A138)),3),"")</f>
        <v/>
      </c>
    </row>
    <row r="140" spans="1:3">
      <c r="A140" s="10" t="str">
        <f t="array" aca="1" ref="A140" ca="1">IFERROR(INDEX(coordos,SMALL(IF(unitéA=$A$1,ROW(unitéA)-5,""),ROW($A139)),1),"")</f>
        <v/>
      </c>
      <c r="B140" s="10" t="str">
        <f t="array" aca="1" ref="B140" ca="1">IFERROR(INDEX(coordos,SMALL(IF(unitéA=$A$1,ROW(unitéA)-5,""),ROW($A139)),2),"")</f>
        <v/>
      </c>
      <c r="C140" s="10" t="str">
        <f t="array" aca="1" ref="C140" ca="1">IFERROR(INDEX(coordos,SMALL(IF(unitéA=$A$1,ROW(unitéA)-5,""),ROW($A139)),3),"")</f>
        <v/>
      </c>
    </row>
    <row r="141" spans="1:3">
      <c r="A141" s="10" t="str">
        <f t="array" aca="1" ref="A141" ca="1">IFERROR(INDEX(coordos,SMALL(IF(unitéA=$A$1,ROW(unitéA)-5,""),ROW($A140)),1),"")</f>
        <v/>
      </c>
      <c r="B141" s="10" t="str">
        <f t="array" aca="1" ref="B141" ca="1">IFERROR(INDEX(coordos,SMALL(IF(unitéA=$A$1,ROW(unitéA)-5,""),ROW($A140)),2),"")</f>
        <v/>
      </c>
      <c r="C141" s="10" t="str">
        <f t="array" aca="1" ref="C141" ca="1">IFERROR(INDEX(coordos,SMALL(IF(unitéA=$A$1,ROW(unitéA)-5,""),ROW($A140)),3),"")</f>
        <v/>
      </c>
    </row>
    <row r="142" spans="1:3">
      <c r="A142" s="10" t="str">
        <f t="array" aca="1" ref="A142" ca="1">IFERROR(INDEX(coordos,SMALL(IF(unitéA=$A$1,ROW(unitéA)-5,""),ROW($A141)),1),"")</f>
        <v/>
      </c>
      <c r="B142" s="10" t="str">
        <f t="array" aca="1" ref="B142" ca="1">IFERROR(INDEX(coordos,SMALL(IF(unitéA=$A$1,ROW(unitéA)-5,""),ROW($A141)),2),"")</f>
        <v/>
      </c>
      <c r="C142" s="10" t="str">
        <f t="array" aca="1" ref="C142" ca="1">IFERROR(INDEX(coordos,SMALL(IF(unitéA=$A$1,ROW(unitéA)-5,""),ROW($A141)),3),"")</f>
        <v/>
      </c>
    </row>
    <row r="143" spans="1:3">
      <c r="A143" s="10" t="str">
        <f t="array" aca="1" ref="A143" ca="1">IFERROR(INDEX(coordos,SMALL(IF(unitéA=$A$1,ROW(unitéA)-5,""),ROW($A142)),1),"")</f>
        <v/>
      </c>
      <c r="B143" s="10" t="str">
        <f t="array" aca="1" ref="B143" ca="1">IFERROR(INDEX(coordos,SMALL(IF(unitéA=$A$1,ROW(unitéA)-5,""),ROW($A142)),2),"")</f>
        <v/>
      </c>
      <c r="C143" s="10" t="str">
        <f t="array" aca="1" ref="C143" ca="1">IFERROR(INDEX(coordos,SMALL(IF(unitéA=$A$1,ROW(unitéA)-5,""),ROW($A142)),3),"")</f>
        <v/>
      </c>
    </row>
    <row r="144" spans="1:3">
      <c r="A144" s="10" t="str">
        <f t="array" aca="1" ref="A144" ca="1">IFERROR(INDEX(coordos,SMALL(IF(unitéA=$A$1,ROW(unitéA)-5,""),ROW($A143)),1),"")</f>
        <v/>
      </c>
      <c r="B144" s="10" t="str">
        <f t="array" aca="1" ref="B144" ca="1">IFERROR(INDEX(coordos,SMALL(IF(unitéA=$A$1,ROW(unitéA)-5,""),ROW($A143)),2),"")</f>
        <v/>
      </c>
      <c r="C144" s="10" t="str">
        <f t="array" aca="1" ref="C144" ca="1">IFERROR(INDEX(coordos,SMALL(IF(unitéA=$A$1,ROW(unitéA)-5,""),ROW($A143)),3),"")</f>
        <v/>
      </c>
    </row>
    <row r="145" spans="1:3">
      <c r="A145" s="10" t="str">
        <f t="array" aca="1" ref="A145" ca="1">IFERROR(INDEX(coordos,SMALL(IF(unitéA=$A$1,ROW(unitéA)-5,""),ROW($A144)),1),"")</f>
        <v/>
      </c>
      <c r="B145" s="10" t="str">
        <f t="array" aca="1" ref="B145" ca="1">IFERROR(INDEX(coordos,SMALL(IF(unitéA=$A$1,ROW(unitéA)-5,""),ROW($A144)),2),"")</f>
        <v/>
      </c>
      <c r="C145" s="10" t="str">
        <f t="array" aca="1" ref="C145" ca="1">IFERROR(INDEX(coordos,SMALL(IF(unitéA=$A$1,ROW(unitéA)-5,""),ROW($A144)),3),"")</f>
        <v/>
      </c>
    </row>
    <row r="146" spans="1:3">
      <c r="A146" s="10" t="str">
        <f t="array" aca="1" ref="A146" ca="1">IFERROR(INDEX(coordos,SMALL(IF(unitéA=$A$1,ROW(unitéA)-5,""),ROW($A145)),1),"")</f>
        <v/>
      </c>
      <c r="B146" s="10" t="str">
        <f t="array" aca="1" ref="B146" ca="1">IFERROR(INDEX(coordos,SMALL(IF(unitéA=$A$1,ROW(unitéA)-5,""),ROW($A145)),2),"")</f>
        <v/>
      </c>
      <c r="C146" s="10" t="str">
        <f t="array" aca="1" ref="C146" ca="1">IFERROR(INDEX(coordos,SMALL(IF(unitéA=$A$1,ROW(unitéA)-5,""),ROW($A145)),3),"")</f>
        <v/>
      </c>
    </row>
    <row r="147" spans="1:3">
      <c r="A147" s="10" t="str">
        <f t="array" aca="1" ref="A147" ca="1">IFERROR(INDEX(coordos,SMALL(IF(unitéA=$A$1,ROW(unitéA)-5,""),ROW($A146)),1),"")</f>
        <v/>
      </c>
      <c r="B147" s="10" t="str">
        <f t="array" aca="1" ref="B147" ca="1">IFERROR(INDEX(coordos,SMALL(IF(unitéA=$A$1,ROW(unitéA)-5,""),ROW($A146)),2),"")</f>
        <v/>
      </c>
      <c r="C147" s="10" t="str">
        <f t="array" aca="1" ref="C147" ca="1">IFERROR(INDEX(coordos,SMALL(IF(unitéA=$A$1,ROW(unitéA)-5,""),ROW($A146)),3),"")</f>
        <v/>
      </c>
    </row>
    <row r="148" spans="1:3">
      <c r="A148" s="10" t="str">
        <f t="array" aca="1" ref="A148" ca="1">IFERROR(INDEX(coordos,SMALL(IF(unitéA=$A$1,ROW(unitéA)-5,""),ROW($A147)),1),"")</f>
        <v/>
      </c>
      <c r="B148" s="10" t="str">
        <f t="array" aca="1" ref="B148" ca="1">IFERROR(INDEX(coordos,SMALL(IF(unitéA=$A$1,ROW(unitéA)-5,""),ROW($A147)),2),"")</f>
        <v/>
      </c>
      <c r="C148" s="10" t="str">
        <f t="array" aca="1" ref="C148" ca="1">IFERROR(INDEX(coordos,SMALL(IF(unitéA=$A$1,ROW(unitéA)-5,""),ROW($A147)),3),"")</f>
        <v/>
      </c>
    </row>
    <row r="149" spans="1:3">
      <c r="A149" s="10" t="str">
        <f t="array" aca="1" ref="A149" ca="1">IFERROR(INDEX(coordos,SMALL(IF(unitéA=$A$1,ROW(unitéA)-5,""),ROW($A148)),1),"")</f>
        <v/>
      </c>
      <c r="B149" s="10" t="str">
        <f t="array" aca="1" ref="B149" ca="1">IFERROR(INDEX(coordos,SMALL(IF(unitéA=$A$1,ROW(unitéA)-5,""),ROW($A148)),2),"")</f>
        <v/>
      </c>
      <c r="C149" s="10" t="str">
        <f t="array" aca="1" ref="C149" ca="1">IFERROR(INDEX(coordos,SMALL(IF(unitéA=$A$1,ROW(unitéA)-5,""),ROW($A148)),3),"")</f>
        <v/>
      </c>
    </row>
    <row r="150" spans="1:3">
      <c r="A150" s="10" t="str">
        <f t="array" aca="1" ref="A150" ca="1">IFERROR(INDEX(coordos,SMALL(IF(unitéA=$A$1,ROW(unitéA)-5,""),ROW($A149)),1),"")</f>
        <v/>
      </c>
      <c r="B150" s="10" t="str">
        <f t="array" aca="1" ref="B150" ca="1">IFERROR(INDEX(coordos,SMALL(IF(unitéA=$A$1,ROW(unitéA)-5,""),ROW($A149)),2),"")</f>
        <v/>
      </c>
      <c r="C150" s="10" t="str">
        <f t="array" aca="1" ref="C150" ca="1">IFERROR(INDEX(coordos,SMALL(IF(unitéA=$A$1,ROW(unitéA)-5,""),ROW($A149)),3),"")</f>
        <v/>
      </c>
    </row>
    <row r="151" spans="1:3">
      <c r="A151" s="10" t="str">
        <f t="array" aca="1" ref="A151" ca="1">IFERROR(INDEX(coordos,SMALL(IF(unitéA=$A$1,ROW(unitéA)-5,""),ROW($A150)),1),"")</f>
        <v/>
      </c>
      <c r="B151" s="10" t="str">
        <f t="array" aca="1" ref="B151" ca="1">IFERROR(INDEX(coordos,SMALL(IF(unitéA=$A$1,ROW(unitéA)-5,""),ROW($A150)),2),"")</f>
        <v/>
      </c>
      <c r="C151" s="10" t="str">
        <f t="array" aca="1" ref="C151" ca="1">IFERROR(INDEX(coordos,SMALL(IF(unitéA=$A$1,ROW(unitéA)-5,""),ROW($A150)),3),"")</f>
        <v/>
      </c>
    </row>
    <row r="152" spans="1:3">
      <c r="A152" s="10" t="str">
        <f t="array" aca="1" ref="A152" ca="1">IFERROR(INDEX(coordos,SMALL(IF(unitéA=$A$1,ROW(unitéA)-5,""),ROW($A151)),1),"")</f>
        <v/>
      </c>
      <c r="B152" s="10" t="str">
        <f t="array" aca="1" ref="B152" ca="1">IFERROR(INDEX(coordos,SMALL(IF(unitéA=$A$1,ROW(unitéA)-5,""),ROW($A151)),2),"")</f>
        <v/>
      </c>
      <c r="C152" s="10" t="str">
        <f t="array" aca="1" ref="C152" ca="1">IFERROR(INDEX(coordos,SMALL(IF(unitéA=$A$1,ROW(unitéA)-5,""),ROW($A151)),3),"")</f>
        <v/>
      </c>
    </row>
    <row r="153" spans="1:3">
      <c r="A153" s="10" t="str">
        <f t="array" aca="1" ref="A153" ca="1">IFERROR(INDEX(coordos,SMALL(IF(unitéA=$A$1,ROW(unitéA)-5,""),ROW($A152)),1),"")</f>
        <v/>
      </c>
      <c r="B153" s="10" t="str">
        <f t="array" aca="1" ref="B153" ca="1">IFERROR(INDEX(coordos,SMALL(IF(unitéA=$A$1,ROW(unitéA)-5,""),ROW($A152)),2),"")</f>
        <v/>
      </c>
      <c r="C153" s="10" t="str">
        <f t="array" aca="1" ref="C153" ca="1">IFERROR(INDEX(coordos,SMALL(IF(unitéA=$A$1,ROW(unitéA)-5,""),ROW($A152)),3),"")</f>
        <v/>
      </c>
    </row>
    <row r="154" spans="1:3">
      <c r="A154" s="10" t="str">
        <f t="array" aca="1" ref="A154" ca="1">IFERROR(INDEX(coordos,SMALL(IF(unitéA=$A$1,ROW(unitéA)-5,""),ROW($A153)),1),"")</f>
        <v/>
      </c>
      <c r="B154" s="10" t="str">
        <f t="array" aca="1" ref="B154" ca="1">IFERROR(INDEX(coordos,SMALL(IF(unitéA=$A$1,ROW(unitéA)-5,""),ROW($A153)),2),"")</f>
        <v/>
      </c>
      <c r="C154" s="10" t="str">
        <f t="array" aca="1" ref="C154" ca="1">IFERROR(INDEX(coordos,SMALL(IF(unitéA=$A$1,ROW(unitéA)-5,""),ROW($A153)),3),"")</f>
        <v/>
      </c>
    </row>
    <row r="155" spans="1:3">
      <c r="A155" s="10" t="str">
        <f t="array" aca="1" ref="A155" ca="1">IFERROR(INDEX(coordos,SMALL(IF(unitéA=$A$1,ROW(unitéA)-5,""),ROW($A154)),1),"")</f>
        <v/>
      </c>
      <c r="B155" s="10" t="str">
        <f t="array" aca="1" ref="B155" ca="1">IFERROR(INDEX(coordos,SMALL(IF(unitéA=$A$1,ROW(unitéA)-5,""),ROW($A154)),2),"")</f>
        <v/>
      </c>
      <c r="C155" s="10" t="str">
        <f t="array" aca="1" ref="C155" ca="1">IFERROR(INDEX(coordos,SMALL(IF(unitéA=$A$1,ROW(unitéA)-5,""),ROW($A154)),3),"")</f>
        <v/>
      </c>
    </row>
    <row r="156" spans="1:3">
      <c r="A156" s="10" t="str">
        <f t="array" aca="1" ref="A156" ca="1">IFERROR(INDEX(coordos,SMALL(IF(unitéA=$A$1,ROW(unitéA)-5,""),ROW($A155)),1),"")</f>
        <v/>
      </c>
      <c r="B156" s="10" t="str">
        <f t="array" aca="1" ref="B156" ca="1">IFERROR(INDEX(coordos,SMALL(IF(unitéA=$A$1,ROW(unitéA)-5,""),ROW($A155)),2),"")</f>
        <v/>
      </c>
      <c r="C156" s="10" t="str">
        <f t="array" aca="1" ref="C156" ca="1">IFERROR(INDEX(coordos,SMALL(IF(unitéA=$A$1,ROW(unitéA)-5,""),ROW($A155)),3),"")</f>
        <v/>
      </c>
    </row>
    <row r="157" spans="1:3">
      <c r="A157" s="10" t="str">
        <f t="array" aca="1" ref="A157" ca="1">IFERROR(INDEX(coordos,SMALL(IF(unitéA=$A$1,ROW(unitéA)-5,""),ROW($A156)),1),"")</f>
        <v/>
      </c>
      <c r="B157" s="10" t="str">
        <f t="array" aca="1" ref="B157" ca="1">IFERROR(INDEX(coordos,SMALL(IF(unitéA=$A$1,ROW(unitéA)-5,""),ROW($A156)),2),"")</f>
        <v/>
      </c>
      <c r="C157" s="10" t="str">
        <f t="array" aca="1" ref="C157" ca="1">IFERROR(INDEX(coordos,SMALL(IF(unitéA=$A$1,ROW(unitéA)-5,""),ROW($A156)),3),"")</f>
        <v/>
      </c>
    </row>
    <row r="158" spans="1:3">
      <c r="A158" s="10" t="str">
        <f t="array" aca="1" ref="A158" ca="1">IFERROR(INDEX(coordos,SMALL(IF(unitéA=$A$1,ROW(unitéA)-5,""),ROW($A157)),1),"")</f>
        <v/>
      </c>
      <c r="B158" s="10" t="str">
        <f t="array" aca="1" ref="B158" ca="1">IFERROR(INDEX(coordos,SMALL(IF(unitéA=$A$1,ROW(unitéA)-5,""),ROW($A157)),2),"")</f>
        <v/>
      </c>
      <c r="C158" s="10" t="str">
        <f t="array" aca="1" ref="C158" ca="1">IFERROR(INDEX(coordos,SMALL(IF(unitéA=$A$1,ROW(unitéA)-5,""),ROW($A157)),3),"")</f>
        <v/>
      </c>
    </row>
    <row r="159" spans="1:3">
      <c r="A159" s="10" t="str">
        <f t="array" aca="1" ref="A159" ca="1">IFERROR(INDEX(coordos,SMALL(IF(unitéA=$A$1,ROW(unitéA)-5,""),ROW($A158)),1),"")</f>
        <v/>
      </c>
      <c r="B159" s="10" t="str">
        <f t="array" aca="1" ref="B159" ca="1">IFERROR(INDEX(coordos,SMALL(IF(unitéA=$A$1,ROW(unitéA)-5,""),ROW($A158)),2),"")</f>
        <v/>
      </c>
      <c r="C159" s="10" t="str">
        <f t="array" aca="1" ref="C159" ca="1">IFERROR(INDEX(coordos,SMALL(IF(unitéA=$A$1,ROW(unitéA)-5,""),ROW($A158)),3),"")</f>
        <v/>
      </c>
    </row>
    <row r="160" spans="1:3">
      <c r="A160" s="10" t="str">
        <f t="array" aca="1" ref="A160" ca="1">IFERROR(INDEX(coordos,SMALL(IF(unitéA=$A$1,ROW(unitéA)-5,""),ROW($A159)),1),"")</f>
        <v/>
      </c>
      <c r="B160" s="10" t="str">
        <f t="array" aca="1" ref="B160" ca="1">IFERROR(INDEX(coordos,SMALL(IF(unitéA=$A$1,ROW(unitéA)-5,""),ROW($A159)),2),"")</f>
        <v/>
      </c>
      <c r="C160" s="10" t="str">
        <f t="array" aca="1" ref="C160" ca="1">IFERROR(INDEX(coordos,SMALL(IF(unitéA=$A$1,ROW(unitéA)-5,""),ROW($A159)),3),"")</f>
        <v/>
      </c>
    </row>
    <row r="161" spans="1:3">
      <c r="A161" s="10" t="str">
        <f t="array" aca="1" ref="A161" ca="1">IFERROR(INDEX(coordos,SMALL(IF(unitéA=$A$1,ROW(unitéA)-5,""),ROW($A160)),1),"")</f>
        <v/>
      </c>
      <c r="B161" s="10" t="str">
        <f t="array" aca="1" ref="B161" ca="1">IFERROR(INDEX(coordos,SMALL(IF(unitéA=$A$1,ROW(unitéA)-5,""),ROW($A160)),2),"")</f>
        <v/>
      </c>
      <c r="C161" s="10" t="str">
        <f t="array" aca="1" ref="C161" ca="1">IFERROR(INDEX(coordos,SMALL(IF(unitéA=$A$1,ROW(unitéA)-5,""),ROW($A160)),3),"")</f>
        <v/>
      </c>
    </row>
    <row r="162" spans="1:3">
      <c r="A162" s="10" t="str">
        <f t="array" aca="1" ref="A162" ca="1">IFERROR(INDEX(coordos,SMALL(IF(unitéA=$A$1,ROW(unitéA)-5,""),ROW($A161)),1),"")</f>
        <v/>
      </c>
      <c r="B162" s="10" t="str">
        <f t="array" aca="1" ref="B162" ca="1">IFERROR(INDEX(coordos,SMALL(IF(unitéA=$A$1,ROW(unitéA)-5,""),ROW($A161)),2),"")</f>
        <v/>
      </c>
      <c r="C162" s="10" t="str">
        <f t="array" aca="1" ref="C162" ca="1">IFERROR(INDEX(coordos,SMALL(IF(unitéA=$A$1,ROW(unitéA)-5,""),ROW($A161)),3),"")</f>
        <v/>
      </c>
    </row>
    <row r="163" spans="1:3">
      <c r="A163" s="10" t="str">
        <f t="array" aca="1" ref="A163" ca="1">IFERROR(INDEX(coordos,SMALL(IF(unitéA=$A$1,ROW(unitéA)-5,""),ROW($A162)),1),"")</f>
        <v/>
      </c>
      <c r="B163" s="10" t="str">
        <f t="array" aca="1" ref="B163" ca="1">IFERROR(INDEX(coordos,SMALL(IF(unitéA=$A$1,ROW(unitéA)-5,""),ROW($A162)),2),"")</f>
        <v/>
      </c>
      <c r="C163" s="10" t="str">
        <f t="array" aca="1" ref="C163" ca="1">IFERROR(INDEX(coordos,SMALL(IF(unitéA=$A$1,ROW(unitéA)-5,""),ROW($A162)),3),"")</f>
        <v/>
      </c>
    </row>
    <row r="164" spans="1:3">
      <c r="A164" s="10" t="str">
        <f t="array" aca="1" ref="A164" ca="1">IFERROR(INDEX(coordos,SMALL(IF(unitéA=$A$1,ROW(unitéA)-5,""),ROW($A163)),1),"")</f>
        <v/>
      </c>
      <c r="B164" s="10" t="str">
        <f t="array" aca="1" ref="B164" ca="1">IFERROR(INDEX(coordos,SMALL(IF(unitéA=$A$1,ROW(unitéA)-5,""),ROW($A163)),2),"")</f>
        <v/>
      </c>
      <c r="C164" s="10" t="str">
        <f t="array" aca="1" ref="C164" ca="1">IFERROR(INDEX(coordos,SMALL(IF(unitéA=$A$1,ROW(unitéA)-5,""),ROW($A163)),3),"")</f>
        <v/>
      </c>
    </row>
    <row r="165" spans="1:3">
      <c r="A165" s="10" t="str">
        <f t="array" aca="1" ref="A165" ca="1">IFERROR(INDEX(coordos,SMALL(IF(unitéA=$A$1,ROW(unitéA)-5,""),ROW($A164)),1),"")</f>
        <v/>
      </c>
      <c r="B165" s="10" t="str">
        <f t="array" aca="1" ref="B165" ca="1">IFERROR(INDEX(coordos,SMALL(IF(unitéA=$A$1,ROW(unitéA)-5,""),ROW($A164)),2),"")</f>
        <v/>
      </c>
      <c r="C165" s="10" t="str">
        <f t="array" aca="1" ref="C165" ca="1">IFERROR(INDEX(coordos,SMALL(IF(unitéA=$A$1,ROW(unitéA)-5,""),ROW($A164)),3),"")</f>
        <v/>
      </c>
    </row>
    <row r="166" spans="1:3">
      <c r="A166" s="10" t="str">
        <f t="array" aca="1" ref="A166" ca="1">IFERROR(INDEX(coordos,SMALL(IF(unitéA=$A$1,ROW(unitéA)-5,""),ROW($A165)),1),"")</f>
        <v/>
      </c>
      <c r="B166" s="10" t="str">
        <f t="array" aca="1" ref="B166" ca="1">IFERROR(INDEX(coordos,SMALL(IF(unitéA=$A$1,ROW(unitéA)-5,""),ROW($A165)),2),"")</f>
        <v/>
      </c>
      <c r="C166" s="10" t="str">
        <f t="array" aca="1" ref="C166" ca="1">IFERROR(INDEX(coordos,SMALL(IF(unitéA=$A$1,ROW(unitéA)-5,""),ROW($A165)),3),"")</f>
        <v/>
      </c>
    </row>
    <row r="167" spans="1:3">
      <c r="A167" s="10" t="str">
        <f t="array" aca="1" ref="A167" ca="1">IFERROR(INDEX(coordos,SMALL(IF(unitéA=$A$1,ROW(unitéA)-5,""),ROW($A166)),1),"")</f>
        <v/>
      </c>
      <c r="B167" s="10" t="str">
        <f t="array" aca="1" ref="B167" ca="1">IFERROR(INDEX(coordos,SMALL(IF(unitéA=$A$1,ROW(unitéA)-5,""),ROW($A166)),2),"")</f>
        <v/>
      </c>
      <c r="C167" s="10" t="str">
        <f t="array" aca="1" ref="C167" ca="1">IFERROR(INDEX(coordos,SMALL(IF(unitéA=$A$1,ROW(unitéA)-5,""),ROW($A166)),3),"")</f>
        <v/>
      </c>
    </row>
    <row r="168" spans="1:3">
      <c r="A168" s="10" t="str">
        <f t="array" aca="1" ref="A168" ca="1">IFERROR(INDEX(coordos,SMALL(IF(unitéA=$A$1,ROW(unitéA)-5,""),ROW($A167)),1),"")</f>
        <v/>
      </c>
      <c r="B168" s="10" t="str">
        <f t="array" aca="1" ref="B168" ca="1">IFERROR(INDEX(coordos,SMALL(IF(unitéA=$A$1,ROW(unitéA)-5,""),ROW($A167)),2),"")</f>
        <v/>
      </c>
      <c r="C168" s="10" t="str">
        <f t="array" aca="1" ref="C168" ca="1">IFERROR(INDEX(coordos,SMALL(IF(unitéA=$A$1,ROW(unitéA)-5,""),ROW($A167)),3),"")</f>
        <v/>
      </c>
    </row>
    <row r="169" spans="1:3">
      <c r="A169" s="10" t="str">
        <f t="array" aca="1" ref="A169" ca="1">IFERROR(INDEX(coordos,SMALL(IF(unitéA=$A$1,ROW(unitéA)-5,""),ROW($A168)),1),"")</f>
        <v/>
      </c>
      <c r="B169" s="10" t="str">
        <f t="array" aca="1" ref="B169" ca="1">IFERROR(INDEX(coordos,SMALL(IF(unitéA=$A$1,ROW(unitéA)-5,""),ROW($A168)),2),"")</f>
        <v/>
      </c>
      <c r="C169" s="10" t="str">
        <f t="array" aca="1" ref="C169" ca="1">IFERROR(INDEX(coordos,SMALL(IF(unitéA=$A$1,ROW(unitéA)-5,""),ROW($A168)),3),"")</f>
        <v/>
      </c>
    </row>
    <row r="170" spans="1:3">
      <c r="A170" s="10" t="str">
        <f t="array" aca="1" ref="A170" ca="1">IFERROR(INDEX(coordos,SMALL(IF(unitéA=$A$1,ROW(unitéA)-5,""),ROW($A169)),1),"")</f>
        <v/>
      </c>
      <c r="B170" s="10" t="str">
        <f t="array" aca="1" ref="B170" ca="1">IFERROR(INDEX(coordos,SMALL(IF(unitéA=$A$1,ROW(unitéA)-5,""),ROW($A169)),2),"")</f>
        <v/>
      </c>
      <c r="C170" s="10" t="str">
        <f t="array" aca="1" ref="C170" ca="1">IFERROR(INDEX(coordos,SMALL(IF(unitéA=$A$1,ROW(unitéA)-5,""),ROW($A169)),3),"")</f>
        <v/>
      </c>
    </row>
    <row r="171" spans="1:3">
      <c r="A171" s="10" t="str">
        <f t="array" aca="1" ref="A171" ca="1">IFERROR(INDEX(coordos,SMALL(IF(unitéA=$A$1,ROW(unitéA)-5,""),ROW($A170)),1),"")</f>
        <v/>
      </c>
      <c r="B171" s="10" t="str">
        <f t="array" aca="1" ref="B171" ca="1">IFERROR(INDEX(coordos,SMALL(IF(unitéA=$A$1,ROW(unitéA)-5,""),ROW($A170)),2),"")</f>
        <v/>
      </c>
      <c r="C171" s="10" t="str">
        <f t="array" aca="1" ref="C171" ca="1">IFERROR(INDEX(coordos,SMALL(IF(unitéA=$A$1,ROW(unitéA)-5,""),ROW($A170)),3),"")</f>
        <v/>
      </c>
    </row>
    <row r="172" spans="1:3">
      <c r="A172" s="10" t="str">
        <f t="array" aca="1" ref="A172" ca="1">IFERROR(INDEX(coordos,SMALL(IF(unitéA=$A$1,ROW(unitéA)-5,""),ROW($A171)),1),"")</f>
        <v/>
      </c>
      <c r="B172" s="10" t="str">
        <f t="array" aca="1" ref="B172" ca="1">IFERROR(INDEX(coordos,SMALL(IF(unitéA=$A$1,ROW(unitéA)-5,""),ROW($A171)),2),"")</f>
        <v/>
      </c>
      <c r="C172" s="10" t="str">
        <f t="array" aca="1" ref="C172" ca="1">IFERROR(INDEX(coordos,SMALL(IF(unitéA=$A$1,ROW(unitéA)-5,""),ROW($A171)),3),"")</f>
        <v/>
      </c>
    </row>
    <row r="173" spans="1:3">
      <c r="A173" s="10" t="str">
        <f t="array" aca="1" ref="A173" ca="1">IFERROR(INDEX(coordos,SMALL(IF(unitéA=$A$1,ROW(unitéA)-5,""),ROW($A172)),1),"")</f>
        <v/>
      </c>
      <c r="B173" s="10" t="str">
        <f t="array" aca="1" ref="B173" ca="1">IFERROR(INDEX(coordos,SMALL(IF(unitéA=$A$1,ROW(unitéA)-5,""),ROW($A172)),2),"")</f>
        <v/>
      </c>
      <c r="C173" s="10" t="str">
        <f t="array" aca="1" ref="C173" ca="1">IFERROR(INDEX(coordos,SMALL(IF(unitéA=$A$1,ROW(unitéA)-5,""),ROW($A172)),3),"")</f>
        <v/>
      </c>
    </row>
    <row r="174" spans="1:3">
      <c r="A174" s="10" t="str">
        <f t="array" aca="1" ref="A174" ca="1">IFERROR(INDEX(coordos,SMALL(IF(unitéA=$A$1,ROW(unitéA)-5,""),ROW($A173)),1),"")</f>
        <v/>
      </c>
      <c r="B174" s="10" t="str">
        <f t="array" aca="1" ref="B174" ca="1">IFERROR(INDEX(coordos,SMALL(IF(unitéA=$A$1,ROW(unitéA)-5,""),ROW($A173)),2),"")</f>
        <v/>
      </c>
      <c r="C174" s="10" t="str">
        <f t="array" aca="1" ref="C174" ca="1">IFERROR(INDEX(coordos,SMALL(IF(unitéA=$A$1,ROW(unitéA)-5,""),ROW($A173)),3),"")</f>
        <v/>
      </c>
    </row>
    <row r="175" spans="1:3">
      <c r="A175" s="10" t="str">
        <f t="array" aca="1" ref="A175" ca="1">IFERROR(INDEX(coordos,SMALL(IF(unitéA=$A$1,ROW(unitéA)-5,""),ROW($A174)),1),"")</f>
        <v/>
      </c>
      <c r="B175" s="10" t="str">
        <f t="array" aca="1" ref="B175" ca="1">IFERROR(INDEX(coordos,SMALL(IF(unitéA=$A$1,ROW(unitéA)-5,""),ROW($A174)),2),"")</f>
        <v/>
      </c>
      <c r="C175" s="10" t="str">
        <f t="array" aca="1" ref="C175" ca="1">IFERROR(INDEX(coordos,SMALL(IF(unitéA=$A$1,ROW(unitéA)-5,""),ROW($A174)),3),"")</f>
        <v/>
      </c>
    </row>
    <row r="176" spans="1:3">
      <c r="A176" s="10" t="str">
        <f t="array" aca="1" ref="A176" ca="1">IFERROR(INDEX(coordos,SMALL(IF(unitéA=$A$1,ROW(unitéA)-5,""),ROW($A175)),1),"")</f>
        <v/>
      </c>
      <c r="B176" s="10" t="str">
        <f t="array" aca="1" ref="B176" ca="1">IFERROR(INDEX(coordos,SMALL(IF(unitéA=$A$1,ROW(unitéA)-5,""),ROW($A175)),2),"")</f>
        <v/>
      </c>
      <c r="C176" s="10" t="str">
        <f t="array" aca="1" ref="C176" ca="1">IFERROR(INDEX(coordos,SMALL(IF(unitéA=$A$1,ROW(unitéA)-5,""),ROW($A175)),3),"")</f>
        <v/>
      </c>
    </row>
    <row r="177" spans="1:3">
      <c r="A177" s="10" t="str">
        <f t="array" aca="1" ref="A177" ca="1">IFERROR(INDEX(coordos,SMALL(IF(unitéA=$A$1,ROW(unitéA)-5,""),ROW($A176)),1),"")</f>
        <v/>
      </c>
      <c r="B177" s="10" t="str">
        <f t="array" aca="1" ref="B177" ca="1">IFERROR(INDEX(coordos,SMALL(IF(unitéA=$A$1,ROW(unitéA)-5,""),ROW($A176)),2),"")</f>
        <v/>
      </c>
      <c r="C177" s="10" t="str">
        <f t="array" aca="1" ref="C177" ca="1">IFERROR(INDEX(coordos,SMALL(IF(unitéA=$A$1,ROW(unitéA)-5,""),ROW($A176)),3),"")</f>
        <v/>
      </c>
    </row>
    <row r="178" spans="1:3">
      <c r="A178" s="10" t="str">
        <f t="array" aca="1" ref="A178" ca="1">IFERROR(INDEX(coordos,SMALL(IF(unitéA=$A$1,ROW(unitéA)-5,""),ROW($A177)),1),"")</f>
        <v/>
      </c>
      <c r="B178" s="10" t="str">
        <f t="array" aca="1" ref="B178" ca="1">IFERROR(INDEX(coordos,SMALL(IF(unitéA=$A$1,ROW(unitéA)-5,""),ROW($A177)),2),"")</f>
        <v/>
      </c>
      <c r="C178" s="10" t="str">
        <f t="array" aca="1" ref="C178" ca="1">IFERROR(INDEX(coordos,SMALL(IF(unitéA=$A$1,ROW(unitéA)-5,""),ROW($A177)),3),"")</f>
        <v/>
      </c>
    </row>
    <row r="179" spans="1:3">
      <c r="A179" s="10" t="str">
        <f t="array" aca="1" ref="A179" ca="1">IFERROR(INDEX(coordos,SMALL(IF(unitéA=$A$1,ROW(unitéA)-5,""),ROW($A178)),1),"")</f>
        <v/>
      </c>
      <c r="B179" s="10" t="str">
        <f t="array" aca="1" ref="B179" ca="1">IFERROR(INDEX(coordos,SMALL(IF(unitéA=$A$1,ROW(unitéA)-5,""),ROW($A178)),2),"")</f>
        <v/>
      </c>
      <c r="C179" s="10" t="str">
        <f t="array" aca="1" ref="C179" ca="1">IFERROR(INDEX(coordos,SMALL(IF(unitéA=$A$1,ROW(unitéA)-5,""),ROW($A178)),3),"")</f>
        <v/>
      </c>
    </row>
    <row r="180" spans="1:3">
      <c r="A180" s="10" t="str">
        <f t="array" aca="1" ref="A180" ca="1">IFERROR(INDEX(coordos,SMALL(IF(unitéA=$A$1,ROW(unitéA)-5,""),ROW($A179)),1),"")</f>
        <v/>
      </c>
      <c r="B180" s="10" t="str">
        <f t="array" aca="1" ref="B180" ca="1">IFERROR(INDEX(coordos,SMALL(IF(unitéA=$A$1,ROW(unitéA)-5,""),ROW($A179)),2),"")</f>
        <v/>
      </c>
      <c r="C180" s="10" t="str">
        <f t="array" aca="1" ref="C180" ca="1">IFERROR(INDEX(coordos,SMALL(IF(unitéA=$A$1,ROW(unitéA)-5,""),ROW($A179)),3),"")</f>
        <v/>
      </c>
    </row>
    <row r="181" spans="1:3">
      <c r="A181" s="10" t="str">
        <f t="array" aca="1" ref="A181" ca="1">IFERROR(INDEX(coordos,SMALL(IF(unitéA=$A$1,ROW(unitéA)-5,""),ROW($A180)),1),"")</f>
        <v/>
      </c>
      <c r="B181" s="10" t="str">
        <f t="array" aca="1" ref="B181" ca="1">IFERROR(INDEX(coordos,SMALL(IF(unitéA=$A$1,ROW(unitéA)-5,""),ROW($A180)),2),"")</f>
        <v/>
      </c>
      <c r="C181" s="10" t="str">
        <f t="array" aca="1" ref="C181" ca="1">IFERROR(INDEX(coordos,SMALL(IF(unitéA=$A$1,ROW(unitéA)-5,""),ROW($A180)),3),"")</f>
        <v/>
      </c>
    </row>
    <row r="182" spans="1:3">
      <c r="A182" s="10" t="str">
        <f t="array" aca="1" ref="A182" ca="1">IFERROR(INDEX(coordos,SMALL(IF(unitéA=$A$1,ROW(unitéA)-5,""),ROW($A181)),1),"")</f>
        <v/>
      </c>
      <c r="B182" s="10" t="str">
        <f t="array" aca="1" ref="B182" ca="1">IFERROR(INDEX(coordos,SMALL(IF(unitéA=$A$1,ROW(unitéA)-5,""),ROW($A181)),2),"")</f>
        <v/>
      </c>
      <c r="C182" s="10" t="str">
        <f t="array" aca="1" ref="C182" ca="1">IFERROR(INDEX(coordos,SMALL(IF(unitéA=$A$1,ROW(unitéA)-5,""),ROW($A181)),3),"")</f>
        <v/>
      </c>
    </row>
    <row r="183" spans="1:3">
      <c r="A183" s="10" t="str">
        <f t="array" aca="1" ref="A183" ca="1">IFERROR(INDEX(coordos,SMALL(IF(unitéA=$A$1,ROW(unitéA)-5,""),ROW($A182)),1),"")</f>
        <v/>
      </c>
      <c r="B183" s="10" t="str">
        <f t="array" aca="1" ref="B183" ca="1">IFERROR(INDEX(coordos,SMALL(IF(unitéA=$A$1,ROW(unitéA)-5,""),ROW($A182)),2),"")</f>
        <v/>
      </c>
      <c r="C183" s="10" t="str">
        <f t="array" aca="1" ref="C183" ca="1">IFERROR(INDEX(coordos,SMALL(IF(unitéA=$A$1,ROW(unitéA)-5,""),ROW($A182)),3),"")</f>
        <v/>
      </c>
    </row>
    <row r="184" spans="1:3">
      <c r="A184" s="10" t="str">
        <f t="array" aca="1" ref="A184" ca="1">IFERROR(INDEX(coordos,SMALL(IF(unitéA=$A$1,ROW(unitéA)-5,""),ROW($A183)),1),"")</f>
        <v/>
      </c>
      <c r="B184" s="10" t="str">
        <f t="array" aca="1" ref="B184" ca="1">IFERROR(INDEX(coordos,SMALL(IF(unitéA=$A$1,ROW(unitéA)-5,""),ROW($A183)),2),"")</f>
        <v/>
      </c>
      <c r="C184" s="10" t="str">
        <f t="array" aca="1" ref="C184" ca="1">IFERROR(INDEX(coordos,SMALL(IF(unitéA=$A$1,ROW(unitéA)-5,""),ROW($A183)),3),"")</f>
        <v/>
      </c>
    </row>
    <row r="185" spans="1:3">
      <c r="A185" s="10" t="str">
        <f t="array" aca="1" ref="A185" ca="1">IFERROR(INDEX(coordos,SMALL(IF(unitéA=$A$1,ROW(unitéA)-5,""),ROW($A184)),1),"")</f>
        <v/>
      </c>
      <c r="B185" s="10" t="str">
        <f t="array" aca="1" ref="B185" ca="1">IFERROR(INDEX(coordos,SMALL(IF(unitéA=$A$1,ROW(unitéA)-5,""),ROW($A184)),2),"")</f>
        <v/>
      </c>
      <c r="C185" s="10" t="str">
        <f t="array" aca="1" ref="C185" ca="1">IFERROR(INDEX(coordos,SMALL(IF(unitéA=$A$1,ROW(unitéA)-5,""),ROW($A184)),3),"")</f>
        <v/>
      </c>
    </row>
    <row r="186" spans="1:3">
      <c r="A186" s="10" t="str">
        <f t="array" aca="1" ref="A186" ca="1">IFERROR(INDEX(coordos,SMALL(IF(unitéA=$A$1,ROW(unitéA)-5,""),ROW($A185)),1),"")</f>
        <v/>
      </c>
      <c r="B186" s="10" t="str">
        <f t="array" aca="1" ref="B186" ca="1">IFERROR(INDEX(coordos,SMALL(IF(unitéA=$A$1,ROW(unitéA)-5,""),ROW($A185)),2),"")</f>
        <v/>
      </c>
      <c r="C186" s="10" t="str">
        <f t="array" aca="1" ref="C186" ca="1">IFERROR(INDEX(coordos,SMALL(IF(unitéA=$A$1,ROW(unitéA)-5,""),ROW($A185)),3),"")</f>
        <v/>
      </c>
    </row>
    <row r="187" spans="1:3">
      <c r="A187" s="10" t="str">
        <f t="array" aca="1" ref="A187" ca="1">IFERROR(INDEX(coordos,SMALL(IF(unitéA=$A$1,ROW(unitéA)-5,""),ROW($A186)),1),"")</f>
        <v/>
      </c>
      <c r="B187" s="10" t="str">
        <f t="array" aca="1" ref="B187" ca="1">IFERROR(INDEX(coordos,SMALL(IF(unitéA=$A$1,ROW(unitéA)-5,""),ROW($A186)),2),"")</f>
        <v/>
      </c>
      <c r="C187" s="10" t="str">
        <f t="array" aca="1" ref="C187" ca="1">IFERROR(INDEX(coordos,SMALL(IF(unitéA=$A$1,ROW(unitéA)-5,""),ROW($A186)),3),"")</f>
        <v/>
      </c>
    </row>
    <row r="188" spans="1:3">
      <c r="A188" s="10" t="str">
        <f t="array" aca="1" ref="A188" ca="1">IFERROR(INDEX(coordos,SMALL(IF(unitéA=$A$1,ROW(unitéA)-5,""),ROW($A187)),1),"")</f>
        <v/>
      </c>
      <c r="B188" s="10" t="str">
        <f t="array" aca="1" ref="B188" ca="1">IFERROR(INDEX(coordos,SMALL(IF(unitéA=$A$1,ROW(unitéA)-5,""),ROW($A187)),2),"")</f>
        <v/>
      </c>
      <c r="C188" s="10" t="str">
        <f t="array" aca="1" ref="C188" ca="1">IFERROR(INDEX(coordos,SMALL(IF(unitéA=$A$1,ROW(unitéA)-5,""),ROW($A187)),3),"")</f>
        <v/>
      </c>
    </row>
    <row r="189" spans="1:3">
      <c r="A189" s="10" t="str">
        <f t="array" aca="1" ref="A189" ca="1">IFERROR(INDEX(coordos,SMALL(IF(unitéA=$A$1,ROW(unitéA)-5,""),ROW($A188)),1),"")</f>
        <v/>
      </c>
      <c r="B189" s="10" t="str">
        <f t="array" aca="1" ref="B189" ca="1">IFERROR(INDEX(coordos,SMALL(IF(unitéA=$A$1,ROW(unitéA)-5,""),ROW($A188)),2),"")</f>
        <v/>
      </c>
      <c r="C189" s="10" t="str">
        <f t="array" aca="1" ref="C189" ca="1">IFERROR(INDEX(coordos,SMALL(IF(unitéA=$A$1,ROW(unitéA)-5,""),ROW($A188)),3),"")</f>
        <v/>
      </c>
    </row>
    <row r="190" spans="1:3">
      <c r="A190" s="10" t="str">
        <f t="array" aca="1" ref="A190" ca="1">IFERROR(INDEX(coordos,SMALL(IF(unitéA=$A$1,ROW(unitéA)-5,""),ROW($A189)),1),"")</f>
        <v/>
      </c>
      <c r="B190" s="10" t="str">
        <f t="array" aca="1" ref="B190" ca="1">IFERROR(INDEX(coordos,SMALL(IF(unitéA=$A$1,ROW(unitéA)-5,""),ROW($A189)),2),"")</f>
        <v/>
      </c>
      <c r="C190" s="10" t="str">
        <f t="array" aca="1" ref="C190" ca="1">IFERROR(INDEX(coordos,SMALL(IF(unitéA=$A$1,ROW(unitéA)-5,""),ROW($A189)),3),"")</f>
        <v/>
      </c>
    </row>
    <row r="191" spans="1:3">
      <c r="A191" s="10" t="str">
        <f t="array" aca="1" ref="A191" ca="1">IFERROR(INDEX(coordos,SMALL(IF(unitéA=$A$1,ROW(unitéA)-5,""),ROW($A190)),1),"")</f>
        <v/>
      </c>
      <c r="B191" s="10" t="str">
        <f t="array" aca="1" ref="B191" ca="1">IFERROR(INDEX(coordos,SMALL(IF(unitéA=$A$1,ROW(unitéA)-5,""),ROW($A190)),2),"")</f>
        <v/>
      </c>
      <c r="C191" s="10" t="str">
        <f t="array" aca="1" ref="C191" ca="1">IFERROR(INDEX(coordos,SMALL(IF(unitéA=$A$1,ROW(unitéA)-5,""),ROW($A190)),3),"")</f>
        <v/>
      </c>
    </row>
    <row r="192" spans="1:3">
      <c r="A192" s="10" t="str">
        <f t="array" aca="1" ref="A192" ca="1">IFERROR(INDEX(coordos,SMALL(IF(unitéA=$A$1,ROW(unitéA)-5,""),ROW($A191)),1),"")</f>
        <v/>
      </c>
      <c r="B192" s="10" t="str">
        <f t="array" aca="1" ref="B192" ca="1">IFERROR(INDEX(coordos,SMALL(IF(unitéA=$A$1,ROW(unitéA)-5,""),ROW($A191)),2),"")</f>
        <v/>
      </c>
      <c r="C192" s="10" t="str">
        <f t="array" aca="1" ref="C192" ca="1">IFERROR(INDEX(coordos,SMALL(IF(unitéA=$A$1,ROW(unitéA)-5,""),ROW($A191)),3),"")</f>
        <v/>
      </c>
    </row>
    <row r="193" spans="1:3">
      <c r="A193" s="10" t="str">
        <f t="array" aca="1" ref="A193" ca="1">IFERROR(INDEX(coordos,SMALL(IF(unitéA=$A$1,ROW(unitéA)-5,""),ROW($A192)),1),"")</f>
        <v/>
      </c>
      <c r="B193" s="10" t="str">
        <f t="array" aca="1" ref="B193" ca="1">IFERROR(INDEX(coordos,SMALL(IF(unitéA=$A$1,ROW(unitéA)-5,""),ROW($A192)),2),"")</f>
        <v/>
      </c>
      <c r="C193" s="10" t="str">
        <f t="array" aca="1" ref="C193" ca="1">IFERROR(INDEX(coordos,SMALL(IF(unitéA=$A$1,ROW(unitéA)-5,""),ROW($A192)),3),"")</f>
        <v/>
      </c>
    </row>
    <row r="194" spans="1:3">
      <c r="A194" s="10" t="str">
        <f t="array" aca="1" ref="A194" ca="1">IFERROR(INDEX(coordos,SMALL(IF(unitéA=$A$1,ROW(unitéA)-5,""),ROW($A193)),1),"")</f>
        <v/>
      </c>
      <c r="B194" s="10" t="str">
        <f t="array" aca="1" ref="B194" ca="1">IFERROR(INDEX(coordos,SMALL(IF(unitéA=$A$1,ROW(unitéA)-5,""),ROW($A193)),2),"")</f>
        <v/>
      </c>
      <c r="C194" s="10" t="str">
        <f t="array" aca="1" ref="C194" ca="1">IFERROR(INDEX(coordos,SMALL(IF(unitéA=$A$1,ROW(unitéA)-5,""),ROW($A193)),3),"")</f>
        <v/>
      </c>
    </row>
    <row r="195" spans="1:3">
      <c r="A195" s="10" t="str">
        <f t="array" aca="1" ref="A195" ca="1">IFERROR(INDEX(coordos,SMALL(IF(unitéA=$A$1,ROW(unitéA)-5,""),ROW($A194)),1),"")</f>
        <v/>
      </c>
      <c r="B195" s="10" t="str">
        <f t="array" aca="1" ref="B195" ca="1">IFERROR(INDEX(coordos,SMALL(IF(unitéA=$A$1,ROW(unitéA)-5,""),ROW($A194)),2),"")</f>
        <v/>
      </c>
      <c r="C195" s="10" t="str">
        <f t="array" aca="1" ref="C195" ca="1">IFERROR(INDEX(coordos,SMALL(IF(unitéA=$A$1,ROW(unitéA)-5,""),ROW($A194)),3),"")</f>
        <v/>
      </c>
    </row>
    <row r="196" spans="1:3">
      <c r="A196" s="10" t="str">
        <f t="array" aca="1" ref="A196" ca="1">IFERROR(INDEX(coordos,SMALL(IF(unitéA=$A$1,ROW(unitéA)-5,""),ROW($A195)),1),"")</f>
        <v/>
      </c>
      <c r="B196" s="10" t="str">
        <f t="array" aca="1" ref="B196" ca="1">IFERROR(INDEX(coordos,SMALL(IF(unitéA=$A$1,ROW(unitéA)-5,""),ROW($A195)),2),"")</f>
        <v/>
      </c>
      <c r="C196" s="10" t="str">
        <f t="array" aca="1" ref="C196" ca="1">IFERROR(INDEX(coordos,SMALL(IF(unitéA=$A$1,ROW(unitéA)-5,""),ROW($A195)),3),"")</f>
        <v/>
      </c>
    </row>
    <row r="197" spans="1:3">
      <c r="A197" s="10" t="str">
        <f t="array" aca="1" ref="A197" ca="1">IFERROR(INDEX(coordos,SMALL(IF(unitéA=$A$1,ROW(unitéA)-5,""),ROW($A196)),1),"")</f>
        <v/>
      </c>
      <c r="B197" s="10" t="str">
        <f t="array" aca="1" ref="B197" ca="1">IFERROR(INDEX(coordos,SMALL(IF(unitéA=$A$1,ROW(unitéA)-5,""),ROW($A196)),2),"")</f>
        <v/>
      </c>
      <c r="C197" s="10" t="str">
        <f t="array" aca="1" ref="C197" ca="1">IFERROR(INDEX(coordos,SMALL(IF(unitéA=$A$1,ROW(unitéA)-5,""),ROW($A196)),3),"")</f>
        <v/>
      </c>
    </row>
    <row r="198" spans="1:3">
      <c r="A198" s="10" t="str">
        <f t="array" aca="1" ref="A198" ca="1">IFERROR(INDEX(coordos,SMALL(IF(unitéA=$A$1,ROW(unitéA)-5,""),ROW($A197)),1),"")</f>
        <v/>
      </c>
      <c r="B198" s="10" t="str">
        <f t="array" aca="1" ref="B198" ca="1">IFERROR(INDEX(coordos,SMALL(IF(unitéA=$A$1,ROW(unitéA)-5,""),ROW($A197)),2),"")</f>
        <v/>
      </c>
      <c r="C198" s="10" t="str">
        <f t="array" aca="1" ref="C198" ca="1">IFERROR(INDEX(coordos,SMALL(IF(unitéA=$A$1,ROW(unitéA)-5,""),ROW($A197)),3),"")</f>
        <v/>
      </c>
    </row>
    <row r="199" spans="1:3">
      <c r="A199" s="10" t="str">
        <f t="array" aca="1" ref="A199" ca="1">IFERROR(INDEX(coordos,SMALL(IF(unitéA=$A$1,ROW(unitéA)-5,""),ROW($A198)),1),"")</f>
        <v/>
      </c>
      <c r="B199" s="10" t="str">
        <f t="array" aca="1" ref="B199" ca="1">IFERROR(INDEX(coordos,SMALL(IF(unitéA=$A$1,ROW(unitéA)-5,""),ROW($A198)),2),"")</f>
        <v/>
      </c>
      <c r="C199" s="10" t="str">
        <f t="array" aca="1" ref="C199" ca="1">IFERROR(INDEX(coordos,SMALL(IF(unitéA=$A$1,ROW(unitéA)-5,""),ROW($A198)),3),"")</f>
        <v/>
      </c>
    </row>
    <row r="200" spans="1:3">
      <c r="A200" s="10" t="str">
        <f t="array" aca="1" ref="A200" ca="1">IFERROR(INDEX(coordos,SMALL(IF(unitéA=$A$1,ROW(unitéA)-5,""),ROW($A199)),1),"")</f>
        <v/>
      </c>
      <c r="B200" s="10" t="str">
        <f t="array" aca="1" ref="B200" ca="1">IFERROR(INDEX(coordos,SMALL(IF(unitéA=$A$1,ROW(unitéA)-5,""),ROW($A199)),2),"")</f>
        <v/>
      </c>
      <c r="C200" s="10" t="str">
        <f t="array" aca="1" ref="C200" ca="1">IFERROR(INDEX(coordos,SMALL(IF(unitéA=$A$1,ROW(unitéA)-5,""),ROW($A199)),3),"")</f>
        <v/>
      </c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200"/>
  <sheetViews>
    <sheetView zoomScale="120" zoomScaleNormal="120" workbookViewId="0">
      <selection activeCell="A2" sqref="A2"/>
    </sheetView>
  </sheetViews>
  <sheetFormatPr baseColWidth="10" defaultRowHeight="14.5"/>
  <cols>
    <col min="2" max="2" width="15.453125" customWidth="1"/>
  </cols>
  <sheetData>
    <row r="1" spans="1:3">
      <c r="A1" s="9" t="s">
        <v>13</v>
      </c>
      <c r="B1" s="9"/>
      <c r="C1" s="9"/>
    </row>
    <row r="2" spans="1:3">
      <c r="A2" s="10" t="str">
        <f t="array" aca="1" ref="A2" ca="1">IFERROR(INDEX(coordos,SMALL(IF(unitéA=$A$1,ROW(unitéA)-5,""),ROW($A1)),1),"")</f>
        <v>Mozart</v>
      </c>
      <c r="B2" s="10" t="str">
        <f t="array" aca="1" ref="B2" ca="1">IFERROR(INDEX(coordos,SMALL(IF(unitéA=$A$1,ROW(unitéA)-5,""),ROW($A1)),2),"")</f>
        <v>Wolfgangue</v>
      </c>
      <c r="C2" s="10" t="str">
        <f t="array" aca="1" ref="C2" ca="1">IFERROR(INDEX(coordos,SMALL(IF(unitéA=$A$1,ROW(unitéA)-5,""),ROW($A1)),3),"")</f>
        <v>Paris</v>
      </c>
    </row>
    <row r="3" spans="1:3">
      <c r="A3" s="10" t="str">
        <f t="array" aca="1" ref="A3" ca="1">IFERROR(INDEX(coordos,SMALL(IF(unitéA=$A$1,ROW(unitéA)-5,""),ROW($A2)),1),"")</f>
        <v/>
      </c>
      <c r="B3" s="10" t="str">
        <f t="array" aca="1" ref="B3" ca="1">IFERROR(INDEX(coordos,SMALL(IF(unitéA=$A$1,ROW(unitéA)-5,""),ROW($A2)),2),"")</f>
        <v/>
      </c>
      <c r="C3" s="10" t="str">
        <f t="array" aca="1" ref="C3" ca="1">IFERROR(INDEX(coordos,SMALL(IF(unitéA=$A$1,ROW(unitéA)-5,""),ROW($A2)),3),"")</f>
        <v/>
      </c>
    </row>
    <row r="4" spans="1:3">
      <c r="A4" s="10" t="str">
        <f t="array" aca="1" ref="A4" ca="1">IFERROR(INDEX(coordos,SMALL(IF(unitéA=$A$1,ROW(unitéA)-5,""),ROW($A3)),1),"")</f>
        <v/>
      </c>
      <c r="B4" s="10" t="str">
        <f t="array" aca="1" ref="B4" ca="1">IFERROR(INDEX(coordos,SMALL(IF(unitéA=$A$1,ROW(unitéA)-5,""),ROW($A3)),2),"")</f>
        <v/>
      </c>
      <c r="C4" s="10" t="str">
        <f t="array" aca="1" ref="C4" ca="1">IFERROR(INDEX(coordos,SMALL(IF(unitéA=$A$1,ROW(unitéA)-5,""),ROW($A3)),3),"")</f>
        <v/>
      </c>
    </row>
    <row r="5" spans="1:3">
      <c r="A5" s="10" t="str">
        <f t="array" aca="1" ref="A5" ca="1">IFERROR(INDEX(coordos,SMALL(IF(unitéA=$A$1,ROW(unitéA)-5,""),ROW($A4)),1),"")</f>
        <v/>
      </c>
      <c r="B5" s="10" t="str">
        <f t="array" aca="1" ref="B5" ca="1">IFERROR(INDEX(coordos,SMALL(IF(unitéA=$A$1,ROW(unitéA)-5,""),ROW($A4)),2),"")</f>
        <v/>
      </c>
      <c r="C5" s="10" t="str">
        <f t="array" aca="1" ref="C5" ca="1">IFERROR(INDEX(coordos,SMALL(IF(unitéA=$A$1,ROW(unitéA)-5,""),ROW($A4)),3),"")</f>
        <v/>
      </c>
    </row>
    <row r="6" spans="1:3">
      <c r="A6" s="10" t="str">
        <f t="array" aca="1" ref="A6" ca="1">IFERROR(INDEX(coordos,SMALL(IF(unitéA=$A$1,ROW(unitéA)-5,""),ROW($A5)),1),"")</f>
        <v/>
      </c>
      <c r="B6" s="10" t="str">
        <f t="array" aca="1" ref="B6" ca="1">IFERROR(INDEX(coordos,SMALL(IF(unitéA=$A$1,ROW(unitéA)-5,""),ROW($A5)),2),"")</f>
        <v/>
      </c>
      <c r="C6" s="10" t="str">
        <f t="array" aca="1" ref="C6" ca="1">IFERROR(INDEX(coordos,SMALL(IF(unitéA=$A$1,ROW(unitéA)-5,""),ROW($A5)),3),"")</f>
        <v/>
      </c>
    </row>
    <row r="7" spans="1:3">
      <c r="A7" s="10" t="str">
        <f t="array" aca="1" ref="A7" ca="1">IFERROR(INDEX(coordos,SMALL(IF(unitéA=$A$1,ROW(unitéA)-5,""),ROW($A6)),1),"")</f>
        <v/>
      </c>
      <c r="B7" s="10" t="str">
        <f t="array" aca="1" ref="B7" ca="1">IFERROR(INDEX(coordos,SMALL(IF(unitéA=$A$1,ROW(unitéA)-5,""),ROW($A6)),2),"")</f>
        <v/>
      </c>
      <c r="C7" s="10" t="str">
        <f t="array" aca="1" ref="C7" ca="1">IFERROR(INDEX(coordos,SMALL(IF(unitéA=$A$1,ROW(unitéA)-5,""),ROW($A6)),3),"")</f>
        <v/>
      </c>
    </row>
    <row r="8" spans="1:3">
      <c r="A8" s="10" t="str">
        <f t="array" aca="1" ref="A8" ca="1">IFERROR(INDEX(coordos,SMALL(IF(unitéA=$A$1,ROW(unitéA)-5,""),ROW($A7)),1),"")</f>
        <v/>
      </c>
      <c r="B8" s="10" t="str">
        <f t="array" aca="1" ref="B8" ca="1">IFERROR(INDEX(coordos,SMALL(IF(unitéA=$A$1,ROW(unitéA)-5,""),ROW($A7)),2),"")</f>
        <v/>
      </c>
      <c r="C8" s="10" t="str">
        <f t="array" aca="1" ref="C8" ca="1">IFERROR(INDEX(coordos,SMALL(IF(unitéA=$A$1,ROW(unitéA)-5,""),ROW($A7)),3),"")</f>
        <v/>
      </c>
    </row>
    <row r="9" spans="1:3">
      <c r="A9" s="10" t="str">
        <f t="array" aca="1" ref="A9" ca="1">IFERROR(INDEX(coordos,SMALL(IF(unitéA=$A$1,ROW(unitéA)-5,""),ROW($A8)),1),"")</f>
        <v/>
      </c>
      <c r="B9" s="10" t="str">
        <f t="array" aca="1" ref="B9" ca="1">IFERROR(INDEX(coordos,SMALL(IF(unitéA=$A$1,ROW(unitéA)-5,""),ROW($A8)),2),"")</f>
        <v/>
      </c>
      <c r="C9" s="10" t="str">
        <f t="array" aca="1" ref="C9" ca="1">IFERROR(INDEX(coordos,SMALL(IF(unitéA=$A$1,ROW(unitéA)-5,""),ROW($A8)),3),"")</f>
        <v/>
      </c>
    </row>
    <row r="10" spans="1:3">
      <c r="A10" s="10" t="str">
        <f t="array" aca="1" ref="A10" ca="1">IFERROR(INDEX(coordos,SMALL(IF(unitéA=$A$1,ROW(unitéA)-5,""),ROW($A9)),1),"")</f>
        <v/>
      </c>
      <c r="B10" s="10" t="str">
        <f t="array" aca="1" ref="B10" ca="1">IFERROR(INDEX(coordos,SMALL(IF(unitéA=$A$1,ROW(unitéA)-5,""),ROW($A9)),2),"")</f>
        <v/>
      </c>
      <c r="C10" s="10" t="str">
        <f t="array" aca="1" ref="C10" ca="1">IFERROR(INDEX(coordos,SMALL(IF(unitéA=$A$1,ROW(unitéA)-5,""),ROW($A9)),3),"")</f>
        <v/>
      </c>
    </row>
    <row r="11" spans="1:3">
      <c r="A11" s="10" t="str">
        <f t="array" aca="1" ref="A11" ca="1">IFERROR(INDEX(coordos,SMALL(IF(unitéA=$A$1,ROW(unitéA)-5,""),ROW($A10)),1),"")</f>
        <v/>
      </c>
      <c r="B11" s="10" t="str">
        <f t="array" aca="1" ref="B11" ca="1">IFERROR(INDEX(coordos,SMALL(IF(unitéA=$A$1,ROW(unitéA)-5,""),ROW($A10)),2),"")</f>
        <v/>
      </c>
      <c r="C11" s="10" t="str">
        <f t="array" aca="1" ref="C11" ca="1">IFERROR(INDEX(coordos,SMALL(IF(unitéA=$A$1,ROW(unitéA)-5,""),ROW($A10)),3),"")</f>
        <v/>
      </c>
    </row>
    <row r="12" spans="1:3">
      <c r="A12" s="10" t="str">
        <f t="array" aca="1" ref="A12" ca="1">IFERROR(INDEX(coordos,SMALL(IF(unitéA=$A$1,ROW(unitéA)-5,""),ROW($A11)),1),"")</f>
        <v/>
      </c>
      <c r="B12" s="10" t="str">
        <f t="array" aca="1" ref="B12" ca="1">IFERROR(INDEX(coordos,SMALL(IF(unitéA=$A$1,ROW(unitéA)-5,""),ROW($A11)),2),"")</f>
        <v/>
      </c>
      <c r="C12" s="10" t="str">
        <f t="array" aca="1" ref="C12" ca="1">IFERROR(INDEX(coordos,SMALL(IF(unitéA=$A$1,ROW(unitéA)-5,""),ROW($A11)),3),"")</f>
        <v/>
      </c>
    </row>
    <row r="13" spans="1:3">
      <c r="A13" s="10" t="str">
        <f t="array" aca="1" ref="A13" ca="1">IFERROR(INDEX(coordos,SMALL(IF(unitéA=$A$1,ROW(unitéA)-5,""),ROW($A12)),1),"")</f>
        <v/>
      </c>
      <c r="B13" s="10" t="str">
        <f t="array" aca="1" ref="B13" ca="1">IFERROR(INDEX(coordos,SMALL(IF(unitéA=$A$1,ROW(unitéA)-5,""),ROW($A12)),2),"")</f>
        <v/>
      </c>
      <c r="C13" s="10" t="str">
        <f t="array" aca="1" ref="C13" ca="1">IFERROR(INDEX(coordos,SMALL(IF(unitéA=$A$1,ROW(unitéA)-5,""),ROW($A12)),3),"")</f>
        <v/>
      </c>
    </row>
    <row r="14" spans="1:3">
      <c r="A14" s="10" t="str">
        <f t="array" aca="1" ref="A14" ca="1">IFERROR(INDEX(coordos,SMALL(IF(unitéA=$A$1,ROW(unitéA)-5,""),ROW($A13)),1),"")</f>
        <v/>
      </c>
      <c r="B14" s="10" t="str">
        <f t="array" aca="1" ref="B14" ca="1">IFERROR(INDEX(coordos,SMALL(IF(unitéA=$A$1,ROW(unitéA)-5,""),ROW($A13)),2),"")</f>
        <v/>
      </c>
      <c r="C14" s="10" t="str">
        <f t="array" aca="1" ref="C14" ca="1">IFERROR(INDEX(coordos,SMALL(IF(unitéA=$A$1,ROW(unitéA)-5,""),ROW($A13)),3),"")</f>
        <v/>
      </c>
    </row>
    <row r="15" spans="1:3">
      <c r="A15" s="10" t="str">
        <f t="array" aca="1" ref="A15" ca="1">IFERROR(INDEX(coordos,SMALL(IF(unitéA=$A$1,ROW(unitéA)-5,""),ROW($A14)),1),"")</f>
        <v/>
      </c>
      <c r="B15" s="10" t="str">
        <f t="array" aca="1" ref="B15" ca="1">IFERROR(INDEX(coordos,SMALL(IF(unitéA=$A$1,ROW(unitéA)-5,""),ROW($A14)),2),"")</f>
        <v/>
      </c>
      <c r="C15" s="10" t="str">
        <f t="array" aca="1" ref="C15" ca="1">IFERROR(INDEX(coordos,SMALL(IF(unitéA=$A$1,ROW(unitéA)-5,""),ROW($A14)),3),"")</f>
        <v/>
      </c>
    </row>
    <row r="16" spans="1:3">
      <c r="A16" s="10" t="str">
        <f t="array" aca="1" ref="A16" ca="1">IFERROR(INDEX(coordos,SMALL(IF(unitéA=$A$1,ROW(unitéA)-5,""),ROW($A15)),1),"")</f>
        <v/>
      </c>
      <c r="B16" s="10" t="str">
        <f t="array" aca="1" ref="B16" ca="1">IFERROR(INDEX(coordos,SMALL(IF(unitéA=$A$1,ROW(unitéA)-5,""),ROW($A15)),2),"")</f>
        <v/>
      </c>
      <c r="C16" s="10" t="str">
        <f t="array" aca="1" ref="C16" ca="1">IFERROR(INDEX(coordos,SMALL(IF(unitéA=$A$1,ROW(unitéA)-5,""),ROW($A15)),3),"")</f>
        <v/>
      </c>
    </row>
    <row r="17" spans="1:3">
      <c r="A17" s="10" t="str">
        <f t="array" aca="1" ref="A17" ca="1">IFERROR(INDEX(coordos,SMALL(IF(unitéA=$A$1,ROW(unitéA)-5,""),ROW($A16)),1),"")</f>
        <v/>
      </c>
      <c r="B17" s="10" t="str">
        <f t="array" aca="1" ref="B17" ca="1">IFERROR(INDEX(coordos,SMALL(IF(unitéA=$A$1,ROW(unitéA)-5,""),ROW($A16)),2),"")</f>
        <v/>
      </c>
      <c r="C17" s="10" t="str">
        <f t="array" aca="1" ref="C17" ca="1">IFERROR(INDEX(coordos,SMALL(IF(unitéA=$A$1,ROW(unitéA)-5,""),ROW($A16)),3),"")</f>
        <v/>
      </c>
    </row>
    <row r="18" spans="1:3">
      <c r="A18" s="10" t="str">
        <f t="array" aca="1" ref="A18" ca="1">IFERROR(INDEX(coordos,SMALL(IF(unitéA=$A$1,ROW(unitéA)-5,""),ROW($A17)),1),"")</f>
        <v/>
      </c>
      <c r="B18" s="10" t="str">
        <f t="array" aca="1" ref="B18" ca="1">IFERROR(INDEX(coordos,SMALL(IF(unitéA=$A$1,ROW(unitéA)-5,""),ROW($A17)),2),"")</f>
        <v/>
      </c>
      <c r="C18" s="10" t="str">
        <f t="array" aca="1" ref="C18" ca="1">IFERROR(INDEX(coordos,SMALL(IF(unitéA=$A$1,ROW(unitéA)-5,""),ROW($A17)),3),"")</f>
        <v/>
      </c>
    </row>
    <row r="19" spans="1:3">
      <c r="A19" s="10" t="str">
        <f t="array" aca="1" ref="A19" ca="1">IFERROR(INDEX(coordos,SMALL(IF(unitéA=$A$1,ROW(unitéA)-5,""),ROW($A18)),1),"")</f>
        <v/>
      </c>
      <c r="B19" s="10" t="str">
        <f t="array" aca="1" ref="B19" ca="1">IFERROR(INDEX(coordos,SMALL(IF(unitéA=$A$1,ROW(unitéA)-5,""),ROW($A18)),2),"")</f>
        <v/>
      </c>
      <c r="C19" s="10" t="str">
        <f t="array" aca="1" ref="C19" ca="1">IFERROR(INDEX(coordos,SMALL(IF(unitéA=$A$1,ROW(unitéA)-5,""),ROW($A18)),3),"")</f>
        <v/>
      </c>
    </row>
    <row r="20" spans="1:3">
      <c r="A20" s="10" t="str">
        <f t="array" aca="1" ref="A20" ca="1">IFERROR(INDEX(coordos,SMALL(IF(unitéA=$A$1,ROW(unitéA)-5,""),ROW($A19)),1),"")</f>
        <v/>
      </c>
      <c r="B20" s="10" t="str">
        <f t="array" aca="1" ref="B20" ca="1">IFERROR(INDEX(coordos,SMALL(IF(unitéA=$A$1,ROW(unitéA)-5,""),ROW($A19)),2),"")</f>
        <v/>
      </c>
      <c r="C20" s="10" t="str">
        <f t="array" aca="1" ref="C20" ca="1">IFERROR(INDEX(coordos,SMALL(IF(unitéA=$A$1,ROW(unitéA)-5,""),ROW($A19)),3),"")</f>
        <v/>
      </c>
    </row>
    <row r="21" spans="1:3">
      <c r="A21" s="10" t="str">
        <f t="array" aca="1" ref="A21" ca="1">IFERROR(INDEX(coordos,SMALL(IF(unitéA=$A$1,ROW(unitéA)-5,""),ROW($A20)),1),"")</f>
        <v/>
      </c>
      <c r="B21" s="10" t="str">
        <f t="array" aca="1" ref="B21" ca="1">IFERROR(INDEX(coordos,SMALL(IF(unitéA=$A$1,ROW(unitéA)-5,""),ROW($A20)),2),"")</f>
        <v/>
      </c>
      <c r="C21" s="10" t="str">
        <f t="array" aca="1" ref="C21" ca="1">IFERROR(INDEX(coordos,SMALL(IF(unitéA=$A$1,ROW(unitéA)-5,""),ROW($A20)),3),"")</f>
        <v/>
      </c>
    </row>
    <row r="22" spans="1:3">
      <c r="A22" s="10" t="str">
        <f t="array" aca="1" ref="A22" ca="1">IFERROR(INDEX(coordos,SMALL(IF(unitéA=$A$1,ROW(unitéA)-5,""),ROW($A21)),1),"")</f>
        <v/>
      </c>
      <c r="B22" s="10" t="str">
        <f t="array" aca="1" ref="B22" ca="1">IFERROR(INDEX(coordos,SMALL(IF(unitéA=$A$1,ROW(unitéA)-5,""),ROW($A21)),2),"")</f>
        <v/>
      </c>
      <c r="C22" s="10" t="str">
        <f t="array" aca="1" ref="C22" ca="1">IFERROR(INDEX(coordos,SMALL(IF(unitéA=$A$1,ROW(unitéA)-5,""),ROW($A21)),3),"")</f>
        <v/>
      </c>
    </row>
    <row r="23" spans="1:3">
      <c r="A23" s="10" t="str">
        <f t="array" aca="1" ref="A23" ca="1">IFERROR(INDEX(coordos,SMALL(IF(unitéA=$A$1,ROW(unitéA)-5,""),ROW($A22)),1),"")</f>
        <v/>
      </c>
      <c r="B23" s="10" t="str">
        <f t="array" aca="1" ref="B23" ca="1">IFERROR(INDEX(coordos,SMALL(IF(unitéA=$A$1,ROW(unitéA)-5,""),ROW($A22)),2),"")</f>
        <v/>
      </c>
      <c r="C23" s="10" t="str">
        <f t="array" aca="1" ref="C23" ca="1">IFERROR(INDEX(coordos,SMALL(IF(unitéA=$A$1,ROW(unitéA)-5,""),ROW($A22)),3),"")</f>
        <v/>
      </c>
    </row>
    <row r="24" spans="1:3">
      <c r="A24" s="10" t="str">
        <f t="array" aca="1" ref="A24" ca="1">IFERROR(INDEX(coordos,SMALL(IF(unitéA=$A$1,ROW(unitéA)-5,""),ROW($A23)),1),"")</f>
        <v/>
      </c>
      <c r="B24" s="10" t="str">
        <f t="array" aca="1" ref="B24" ca="1">IFERROR(INDEX(coordos,SMALL(IF(unitéA=$A$1,ROW(unitéA)-5,""),ROW($A23)),2),"")</f>
        <v/>
      </c>
      <c r="C24" s="10" t="str">
        <f t="array" aca="1" ref="C24" ca="1">IFERROR(INDEX(coordos,SMALL(IF(unitéA=$A$1,ROW(unitéA)-5,""),ROW($A23)),3),"")</f>
        <v/>
      </c>
    </row>
    <row r="25" spans="1:3">
      <c r="A25" s="10" t="str">
        <f t="array" aca="1" ref="A25" ca="1">IFERROR(INDEX(coordos,SMALL(IF(unitéA=$A$1,ROW(unitéA)-5,""),ROW($A24)),1),"")</f>
        <v/>
      </c>
      <c r="B25" s="10" t="str">
        <f t="array" aca="1" ref="B25" ca="1">IFERROR(INDEX(coordos,SMALL(IF(unitéA=$A$1,ROW(unitéA)-5,""),ROW($A24)),2),"")</f>
        <v/>
      </c>
      <c r="C25" s="10" t="str">
        <f t="array" aca="1" ref="C25" ca="1">IFERROR(INDEX(coordos,SMALL(IF(unitéA=$A$1,ROW(unitéA)-5,""),ROW($A24)),3),"")</f>
        <v/>
      </c>
    </row>
    <row r="26" spans="1:3">
      <c r="A26" s="10" t="str">
        <f t="array" aca="1" ref="A26" ca="1">IFERROR(INDEX(coordos,SMALL(IF(unitéA=$A$1,ROW(unitéA)-5,""),ROW($A25)),1),"")</f>
        <v/>
      </c>
      <c r="B26" s="10" t="str">
        <f t="array" aca="1" ref="B26" ca="1">IFERROR(INDEX(coordos,SMALL(IF(unitéA=$A$1,ROW(unitéA)-5,""),ROW($A25)),2),"")</f>
        <v/>
      </c>
      <c r="C26" s="10" t="str">
        <f t="array" aca="1" ref="C26" ca="1">IFERROR(INDEX(coordos,SMALL(IF(unitéA=$A$1,ROW(unitéA)-5,""),ROW($A25)),3),"")</f>
        <v/>
      </c>
    </row>
    <row r="27" spans="1:3">
      <c r="A27" s="10" t="str">
        <f t="array" aca="1" ref="A27" ca="1">IFERROR(INDEX(coordos,SMALL(IF(unitéA=$A$1,ROW(unitéA)-5,""),ROW($A26)),1),"")</f>
        <v/>
      </c>
      <c r="B27" s="10" t="str">
        <f t="array" aca="1" ref="B27" ca="1">IFERROR(INDEX(coordos,SMALL(IF(unitéA=$A$1,ROW(unitéA)-5,""),ROW($A26)),2),"")</f>
        <v/>
      </c>
      <c r="C27" s="10" t="str">
        <f t="array" aca="1" ref="C27" ca="1">IFERROR(INDEX(coordos,SMALL(IF(unitéA=$A$1,ROW(unitéA)-5,""),ROW($A26)),3),"")</f>
        <v/>
      </c>
    </row>
    <row r="28" spans="1:3">
      <c r="A28" s="10" t="str">
        <f t="array" aca="1" ref="A28" ca="1">IFERROR(INDEX(coordos,SMALL(IF(unitéA=$A$1,ROW(unitéA)-5,""),ROW($A27)),1),"")</f>
        <v/>
      </c>
      <c r="B28" s="10" t="str">
        <f t="array" aca="1" ref="B28" ca="1">IFERROR(INDEX(coordos,SMALL(IF(unitéA=$A$1,ROW(unitéA)-5,""),ROW($A27)),2),"")</f>
        <v/>
      </c>
      <c r="C28" s="10" t="str">
        <f t="array" aca="1" ref="C28" ca="1">IFERROR(INDEX(coordos,SMALL(IF(unitéA=$A$1,ROW(unitéA)-5,""),ROW($A27)),3),"")</f>
        <v/>
      </c>
    </row>
    <row r="29" spans="1:3">
      <c r="A29" s="10" t="str">
        <f t="array" aca="1" ref="A29" ca="1">IFERROR(INDEX(coordos,SMALL(IF(unitéA=$A$1,ROW(unitéA)-5,""),ROW($A28)),1),"")</f>
        <v/>
      </c>
      <c r="B29" s="10" t="str">
        <f t="array" aca="1" ref="B29" ca="1">IFERROR(INDEX(coordos,SMALL(IF(unitéA=$A$1,ROW(unitéA)-5,""),ROW($A28)),2),"")</f>
        <v/>
      </c>
      <c r="C29" s="10" t="str">
        <f t="array" aca="1" ref="C29" ca="1">IFERROR(INDEX(coordos,SMALL(IF(unitéA=$A$1,ROW(unitéA)-5,""),ROW($A28)),3),"")</f>
        <v/>
      </c>
    </row>
    <row r="30" spans="1:3">
      <c r="A30" s="10" t="str">
        <f t="array" aca="1" ref="A30" ca="1">IFERROR(INDEX(coordos,SMALL(IF(unitéA=$A$1,ROW(unitéA)-5,""),ROW($A29)),1),"")</f>
        <v/>
      </c>
      <c r="B30" s="10" t="str">
        <f t="array" aca="1" ref="B30" ca="1">IFERROR(INDEX(coordos,SMALL(IF(unitéA=$A$1,ROW(unitéA)-5,""),ROW($A29)),2),"")</f>
        <v/>
      </c>
      <c r="C30" s="10" t="str">
        <f t="array" aca="1" ref="C30" ca="1">IFERROR(INDEX(coordos,SMALL(IF(unitéA=$A$1,ROW(unitéA)-5,""),ROW($A29)),3),"")</f>
        <v/>
      </c>
    </row>
    <row r="31" spans="1:3">
      <c r="A31" s="10" t="str">
        <f t="array" aca="1" ref="A31" ca="1">IFERROR(INDEX(coordos,SMALL(IF(unitéA=$A$1,ROW(unitéA)-5,""),ROW($A30)),1),"")</f>
        <v/>
      </c>
      <c r="B31" s="10" t="str">
        <f t="array" aca="1" ref="B31" ca="1">IFERROR(INDEX(coordos,SMALL(IF(unitéA=$A$1,ROW(unitéA)-5,""),ROW($A30)),2),"")</f>
        <v/>
      </c>
      <c r="C31" s="10" t="str">
        <f t="array" aca="1" ref="C31" ca="1">IFERROR(INDEX(coordos,SMALL(IF(unitéA=$A$1,ROW(unitéA)-5,""),ROW($A30)),3),"")</f>
        <v/>
      </c>
    </row>
    <row r="32" spans="1:3">
      <c r="A32" s="10" t="str">
        <f t="array" aca="1" ref="A32" ca="1">IFERROR(INDEX(coordos,SMALL(IF(unitéA=$A$1,ROW(unitéA)-5,""),ROW($A31)),1),"")</f>
        <v/>
      </c>
      <c r="B32" s="10" t="str">
        <f t="array" aca="1" ref="B32" ca="1">IFERROR(INDEX(coordos,SMALL(IF(unitéA=$A$1,ROW(unitéA)-5,""),ROW($A31)),2),"")</f>
        <v/>
      </c>
      <c r="C32" s="10" t="str">
        <f t="array" aca="1" ref="C32" ca="1">IFERROR(INDEX(coordos,SMALL(IF(unitéA=$A$1,ROW(unitéA)-5,""),ROW($A31)),3),"")</f>
        <v/>
      </c>
    </row>
    <row r="33" spans="1:3">
      <c r="A33" s="10" t="str">
        <f t="array" aca="1" ref="A33" ca="1">IFERROR(INDEX(coordos,SMALL(IF(unitéA=$A$1,ROW(unitéA)-5,""),ROW($A32)),1),"")</f>
        <v/>
      </c>
      <c r="B33" s="10" t="str">
        <f t="array" aca="1" ref="B33" ca="1">IFERROR(INDEX(coordos,SMALL(IF(unitéA=$A$1,ROW(unitéA)-5,""),ROW($A32)),2),"")</f>
        <v/>
      </c>
      <c r="C33" s="10" t="str">
        <f t="array" aca="1" ref="C33" ca="1">IFERROR(INDEX(coordos,SMALL(IF(unitéA=$A$1,ROW(unitéA)-5,""),ROW($A32)),3),"")</f>
        <v/>
      </c>
    </row>
    <row r="34" spans="1:3">
      <c r="A34" s="10" t="str">
        <f t="array" aca="1" ref="A34" ca="1">IFERROR(INDEX(coordos,SMALL(IF(unitéA=$A$1,ROW(unitéA)-5,""),ROW($A33)),1),"")</f>
        <v/>
      </c>
      <c r="B34" s="10" t="str">
        <f t="array" aca="1" ref="B34" ca="1">IFERROR(INDEX(coordos,SMALL(IF(unitéA=$A$1,ROW(unitéA)-5,""),ROW($A33)),2),"")</f>
        <v/>
      </c>
      <c r="C34" s="10" t="str">
        <f t="array" aca="1" ref="C34" ca="1">IFERROR(INDEX(coordos,SMALL(IF(unitéA=$A$1,ROW(unitéA)-5,""),ROW($A33)),3),"")</f>
        <v/>
      </c>
    </row>
    <row r="35" spans="1:3">
      <c r="A35" s="10" t="str">
        <f t="array" aca="1" ref="A35" ca="1">IFERROR(INDEX(coordos,SMALL(IF(unitéA=$A$1,ROW(unitéA)-5,""),ROW($A34)),1),"")</f>
        <v/>
      </c>
      <c r="B35" s="10" t="str">
        <f t="array" aca="1" ref="B35" ca="1">IFERROR(INDEX(coordos,SMALL(IF(unitéA=$A$1,ROW(unitéA)-5,""),ROW($A34)),2),"")</f>
        <v/>
      </c>
      <c r="C35" s="10" t="str">
        <f t="array" aca="1" ref="C35" ca="1">IFERROR(INDEX(coordos,SMALL(IF(unitéA=$A$1,ROW(unitéA)-5,""),ROW($A34)),3),"")</f>
        <v/>
      </c>
    </row>
    <row r="36" spans="1:3">
      <c r="A36" s="10" t="str">
        <f t="array" aca="1" ref="A36" ca="1">IFERROR(INDEX(coordos,SMALL(IF(unitéA=$A$1,ROW(unitéA)-5,""),ROW($A35)),1),"")</f>
        <v/>
      </c>
      <c r="B36" s="10" t="str">
        <f t="array" aca="1" ref="B36" ca="1">IFERROR(INDEX(coordos,SMALL(IF(unitéA=$A$1,ROW(unitéA)-5,""),ROW($A35)),2),"")</f>
        <v/>
      </c>
      <c r="C36" s="10" t="str">
        <f t="array" aca="1" ref="C36" ca="1">IFERROR(INDEX(coordos,SMALL(IF(unitéA=$A$1,ROW(unitéA)-5,""),ROW($A35)),3),"")</f>
        <v/>
      </c>
    </row>
    <row r="37" spans="1:3">
      <c r="A37" s="10" t="str">
        <f t="array" aca="1" ref="A37" ca="1">IFERROR(INDEX(coordos,SMALL(IF(unitéA=$A$1,ROW(unitéA)-5,""),ROW($A36)),1),"")</f>
        <v/>
      </c>
      <c r="B37" s="10" t="str">
        <f t="array" aca="1" ref="B37" ca="1">IFERROR(INDEX(coordos,SMALL(IF(unitéA=$A$1,ROW(unitéA)-5,""),ROW($A36)),2),"")</f>
        <v/>
      </c>
      <c r="C37" s="10" t="str">
        <f t="array" aca="1" ref="C37" ca="1">IFERROR(INDEX(coordos,SMALL(IF(unitéA=$A$1,ROW(unitéA)-5,""),ROW($A36)),3),"")</f>
        <v/>
      </c>
    </row>
    <row r="38" spans="1:3">
      <c r="A38" s="10" t="str">
        <f t="array" aca="1" ref="A38" ca="1">IFERROR(INDEX(coordos,SMALL(IF(unitéA=$A$1,ROW(unitéA)-5,""),ROW($A37)),1),"")</f>
        <v/>
      </c>
      <c r="B38" s="10" t="str">
        <f t="array" aca="1" ref="B38" ca="1">IFERROR(INDEX(coordos,SMALL(IF(unitéA=$A$1,ROW(unitéA)-5,""),ROW($A37)),2),"")</f>
        <v/>
      </c>
      <c r="C38" s="10" t="str">
        <f t="array" aca="1" ref="C38" ca="1">IFERROR(INDEX(coordos,SMALL(IF(unitéA=$A$1,ROW(unitéA)-5,""),ROW($A37)),3),"")</f>
        <v/>
      </c>
    </row>
    <row r="39" spans="1:3">
      <c r="A39" s="10" t="str">
        <f t="array" aca="1" ref="A39" ca="1">IFERROR(INDEX(coordos,SMALL(IF(unitéA=$A$1,ROW(unitéA)-5,""),ROW($A38)),1),"")</f>
        <v/>
      </c>
      <c r="B39" s="10" t="str">
        <f t="array" aca="1" ref="B39" ca="1">IFERROR(INDEX(coordos,SMALL(IF(unitéA=$A$1,ROW(unitéA)-5,""),ROW($A38)),2),"")</f>
        <v/>
      </c>
      <c r="C39" s="10" t="str">
        <f t="array" aca="1" ref="C39" ca="1">IFERROR(INDEX(coordos,SMALL(IF(unitéA=$A$1,ROW(unitéA)-5,""),ROW($A38)),3),"")</f>
        <v/>
      </c>
    </row>
    <row r="40" spans="1:3">
      <c r="A40" s="10" t="str">
        <f t="array" aca="1" ref="A40" ca="1">IFERROR(INDEX(coordos,SMALL(IF(unitéA=$A$1,ROW(unitéA)-5,""),ROW($A39)),1),"")</f>
        <v/>
      </c>
      <c r="B40" s="10" t="str">
        <f t="array" aca="1" ref="B40" ca="1">IFERROR(INDEX(coordos,SMALL(IF(unitéA=$A$1,ROW(unitéA)-5,""),ROW($A39)),2),"")</f>
        <v/>
      </c>
      <c r="C40" s="10" t="str">
        <f t="array" aca="1" ref="C40" ca="1">IFERROR(INDEX(coordos,SMALL(IF(unitéA=$A$1,ROW(unitéA)-5,""),ROW($A39)),3),"")</f>
        <v/>
      </c>
    </row>
    <row r="41" spans="1:3">
      <c r="A41" s="10" t="str">
        <f t="array" aca="1" ref="A41" ca="1">IFERROR(INDEX(coordos,SMALL(IF(unitéA=$A$1,ROW(unitéA)-5,""),ROW($A40)),1),"")</f>
        <v/>
      </c>
      <c r="B41" s="10" t="str">
        <f t="array" aca="1" ref="B41" ca="1">IFERROR(INDEX(coordos,SMALL(IF(unitéA=$A$1,ROW(unitéA)-5,""),ROW($A40)),2),"")</f>
        <v/>
      </c>
      <c r="C41" s="10" t="str">
        <f t="array" aca="1" ref="C41" ca="1">IFERROR(INDEX(coordos,SMALL(IF(unitéA=$A$1,ROW(unitéA)-5,""),ROW($A40)),3),"")</f>
        <v/>
      </c>
    </row>
    <row r="42" spans="1:3">
      <c r="A42" s="10" t="str">
        <f t="array" aca="1" ref="A42" ca="1">IFERROR(INDEX(coordos,SMALL(IF(unitéA=$A$1,ROW(unitéA)-5,""),ROW($A41)),1),"")</f>
        <v/>
      </c>
      <c r="B42" s="10" t="str">
        <f t="array" aca="1" ref="B42" ca="1">IFERROR(INDEX(coordos,SMALL(IF(unitéA=$A$1,ROW(unitéA)-5,""),ROW($A41)),2),"")</f>
        <v/>
      </c>
      <c r="C42" s="10" t="str">
        <f t="array" aca="1" ref="C42" ca="1">IFERROR(INDEX(coordos,SMALL(IF(unitéA=$A$1,ROW(unitéA)-5,""),ROW($A41)),3),"")</f>
        <v/>
      </c>
    </row>
    <row r="43" spans="1:3">
      <c r="A43" s="10" t="str">
        <f t="array" aca="1" ref="A43" ca="1">IFERROR(INDEX(coordos,SMALL(IF(unitéA=$A$1,ROW(unitéA)-5,""),ROW($A42)),1),"")</f>
        <v/>
      </c>
      <c r="B43" s="10" t="str">
        <f t="array" aca="1" ref="B43" ca="1">IFERROR(INDEX(coordos,SMALL(IF(unitéA=$A$1,ROW(unitéA)-5,""),ROW($A42)),2),"")</f>
        <v/>
      </c>
      <c r="C43" s="10" t="str">
        <f t="array" aca="1" ref="C43" ca="1">IFERROR(INDEX(coordos,SMALL(IF(unitéA=$A$1,ROW(unitéA)-5,""),ROW($A42)),3),"")</f>
        <v/>
      </c>
    </row>
    <row r="44" spans="1:3">
      <c r="A44" s="10" t="str">
        <f t="array" aca="1" ref="A44" ca="1">IFERROR(INDEX(coordos,SMALL(IF(unitéA=$A$1,ROW(unitéA)-5,""),ROW($A43)),1),"")</f>
        <v/>
      </c>
      <c r="B44" s="10" t="str">
        <f t="array" aca="1" ref="B44" ca="1">IFERROR(INDEX(coordos,SMALL(IF(unitéA=$A$1,ROW(unitéA)-5,""),ROW($A43)),2),"")</f>
        <v/>
      </c>
      <c r="C44" s="10" t="str">
        <f t="array" aca="1" ref="C44" ca="1">IFERROR(INDEX(coordos,SMALL(IF(unitéA=$A$1,ROW(unitéA)-5,""),ROW($A43)),3),"")</f>
        <v/>
      </c>
    </row>
    <row r="45" spans="1:3">
      <c r="A45" s="10" t="str">
        <f t="array" aca="1" ref="A45" ca="1">IFERROR(INDEX(coordos,SMALL(IF(unitéA=$A$1,ROW(unitéA)-5,""),ROW($A44)),1),"")</f>
        <v/>
      </c>
      <c r="B45" s="10" t="str">
        <f t="array" aca="1" ref="B45" ca="1">IFERROR(INDEX(coordos,SMALL(IF(unitéA=$A$1,ROW(unitéA)-5,""),ROW($A44)),2),"")</f>
        <v/>
      </c>
      <c r="C45" s="10" t="str">
        <f t="array" aca="1" ref="C45" ca="1">IFERROR(INDEX(coordos,SMALL(IF(unitéA=$A$1,ROW(unitéA)-5,""),ROW($A44)),3),"")</f>
        <v/>
      </c>
    </row>
    <row r="46" spans="1:3">
      <c r="A46" s="10" t="str">
        <f t="array" aca="1" ref="A46" ca="1">IFERROR(INDEX(coordos,SMALL(IF(unitéA=$A$1,ROW(unitéA)-5,""),ROW($A45)),1),"")</f>
        <v/>
      </c>
      <c r="B46" s="10" t="str">
        <f t="array" aca="1" ref="B46" ca="1">IFERROR(INDEX(coordos,SMALL(IF(unitéA=$A$1,ROW(unitéA)-5,""),ROW($A45)),2),"")</f>
        <v/>
      </c>
      <c r="C46" s="10" t="str">
        <f t="array" aca="1" ref="C46" ca="1">IFERROR(INDEX(coordos,SMALL(IF(unitéA=$A$1,ROW(unitéA)-5,""),ROW($A45)),3),"")</f>
        <v/>
      </c>
    </row>
    <row r="47" spans="1:3">
      <c r="A47" s="10" t="str">
        <f t="array" aca="1" ref="A47" ca="1">IFERROR(INDEX(coordos,SMALL(IF(unitéA=$A$1,ROW(unitéA)-5,""),ROW($A46)),1),"")</f>
        <v/>
      </c>
      <c r="B47" s="10" t="str">
        <f t="array" aca="1" ref="B47" ca="1">IFERROR(INDEX(coordos,SMALL(IF(unitéA=$A$1,ROW(unitéA)-5,""),ROW($A46)),2),"")</f>
        <v/>
      </c>
      <c r="C47" s="10" t="str">
        <f t="array" aca="1" ref="C47" ca="1">IFERROR(INDEX(coordos,SMALL(IF(unitéA=$A$1,ROW(unitéA)-5,""),ROW($A46)),3),"")</f>
        <v/>
      </c>
    </row>
    <row r="48" spans="1:3">
      <c r="A48" s="10" t="str">
        <f t="array" aca="1" ref="A48" ca="1">IFERROR(INDEX(coordos,SMALL(IF(unitéA=$A$1,ROW(unitéA)-5,""),ROW($A47)),1),"")</f>
        <v/>
      </c>
      <c r="B48" s="10" t="str">
        <f t="array" aca="1" ref="B48" ca="1">IFERROR(INDEX(coordos,SMALL(IF(unitéA=$A$1,ROW(unitéA)-5,""),ROW($A47)),2),"")</f>
        <v/>
      </c>
      <c r="C48" s="10" t="str">
        <f t="array" aca="1" ref="C48" ca="1">IFERROR(INDEX(coordos,SMALL(IF(unitéA=$A$1,ROW(unitéA)-5,""),ROW($A47)),3),"")</f>
        <v/>
      </c>
    </row>
    <row r="49" spans="1:3">
      <c r="A49" s="10" t="str">
        <f t="array" aca="1" ref="A49" ca="1">IFERROR(INDEX(coordos,SMALL(IF(unitéA=$A$1,ROW(unitéA)-5,""),ROW($A48)),1),"")</f>
        <v/>
      </c>
      <c r="B49" s="10" t="str">
        <f t="array" aca="1" ref="B49" ca="1">IFERROR(INDEX(coordos,SMALL(IF(unitéA=$A$1,ROW(unitéA)-5,""),ROW($A48)),2),"")</f>
        <v/>
      </c>
      <c r="C49" s="10" t="str">
        <f t="array" aca="1" ref="C49" ca="1">IFERROR(INDEX(coordos,SMALL(IF(unitéA=$A$1,ROW(unitéA)-5,""),ROW($A48)),3),"")</f>
        <v/>
      </c>
    </row>
    <row r="50" spans="1:3">
      <c r="A50" s="10" t="str">
        <f t="array" aca="1" ref="A50" ca="1">IFERROR(INDEX(coordos,SMALL(IF(unitéA=$A$1,ROW(unitéA)-5,""),ROW($A49)),1),"")</f>
        <v/>
      </c>
      <c r="B50" s="10" t="str">
        <f t="array" aca="1" ref="B50" ca="1">IFERROR(INDEX(coordos,SMALL(IF(unitéA=$A$1,ROW(unitéA)-5,""),ROW($A49)),2),"")</f>
        <v/>
      </c>
      <c r="C50" s="10" t="str">
        <f t="array" aca="1" ref="C50" ca="1">IFERROR(INDEX(coordos,SMALL(IF(unitéA=$A$1,ROW(unitéA)-5,""),ROW($A49)),3),"")</f>
        <v/>
      </c>
    </row>
    <row r="51" spans="1:3">
      <c r="A51" s="10" t="str">
        <f t="array" aca="1" ref="A51" ca="1">IFERROR(INDEX(coordos,SMALL(IF(unitéA=$A$1,ROW(unitéA)-5,""),ROW($A50)),1),"")</f>
        <v/>
      </c>
      <c r="B51" s="10" t="str">
        <f t="array" aca="1" ref="B51" ca="1">IFERROR(INDEX(coordos,SMALL(IF(unitéA=$A$1,ROW(unitéA)-5,""),ROW($A50)),2),"")</f>
        <v/>
      </c>
      <c r="C51" s="10" t="str">
        <f t="array" aca="1" ref="C51" ca="1">IFERROR(INDEX(coordos,SMALL(IF(unitéA=$A$1,ROW(unitéA)-5,""),ROW($A50)),3),"")</f>
        <v/>
      </c>
    </row>
    <row r="52" spans="1:3">
      <c r="A52" s="10" t="str">
        <f t="array" aca="1" ref="A52" ca="1">IFERROR(INDEX(coordos,SMALL(IF(unitéA=$A$1,ROW(unitéA)-5,""),ROW($A51)),1),"")</f>
        <v/>
      </c>
      <c r="B52" s="10" t="str">
        <f t="array" aca="1" ref="B52" ca="1">IFERROR(INDEX(coordos,SMALL(IF(unitéA=$A$1,ROW(unitéA)-5,""),ROW($A51)),2),"")</f>
        <v/>
      </c>
      <c r="C52" s="10" t="str">
        <f t="array" aca="1" ref="C52" ca="1">IFERROR(INDEX(coordos,SMALL(IF(unitéA=$A$1,ROW(unitéA)-5,""),ROW($A51)),3),"")</f>
        <v/>
      </c>
    </row>
    <row r="53" spans="1:3">
      <c r="A53" s="10" t="str">
        <f t="array" aca="1" ref="A53" ca="1">IFERROR(INDEX(coordos,SMALL(IF(unitéA=$A$1,ROW(unitéA)-5,""),ROW($A52)),1),"")</f>
        <v/>
      </c>
      <c r="B53" s="10" t="str">
        <f t="array" aca="1" ref="B53" ca="1">IFERROR(INDEX(coordos,SMALL(IF(unitéA=$A$1,ROW(unitéA)-5,""),ROW($A52)),2),"")</f>
        <v/>
      </c>
      <c r="C53" s="10" t="str">
        <f t="array" aca="1" ref="C53" ca="1">IFERROR(INDEX(coordos,SMALL(IF(unitéA=$A$1,ROW(unitéA)-5,""),ROW($A52)),3),"")</f>
        <v/>
      </c>
    </row>
    <row r="54" spans="1:3">
      <c r="A54" s="10" t="str">
        <f t="array" aca="1" ref="A54" ca="1">IFERROR(INDEX(coordos,SMALL(IF(unitéA=$A$1,ROW(unitéA)-5,""),ROW($A53)),1),"")</f>
        <v/>
      </c>
      <c r="B54" s="10" t="str">
        <f t="array" aca="1" ref="B54" ca="1">IFERROR(INDEX(coordos,SMALL(IF(unitéA=$A$1,ROW(unitéA)-5,""),ROW($A53)),2),"")</f>
        <v/>
      </c>
      <c r="C54" s="10" t="str">
        <f t="array" aca="1" ref="C54" ca="1">IFERROR(INDEX(coordos,SMALL(IF(unitéA=$A$1,ROW(unitéA)-5,""),ROW($A53)),3),"")</f>
        <v/>
      </c>
    </row>
    <row r="55" spans="1:3">
      <c r="A55" s="10" t="str">
        <f t="array" aca="1" ref="A55" ca="1">IFERROR(INDEX(coordos,SMALL(IF(unitéA=$A$1,ROW(unitéA)-5,""),ROW($A54)),1),"")</f>
        <v/>
      </c>
      <c r="B55" s="10" t="str">
        <f t="array" aca="1" ref="B55" ca="1">IFERROR(INDEX(coordos,SMALL(IF(unitéA=$A$1,ROW(unitéA)-5,""),ROW($A54)),2),"")</f>
        <v/>
      </c>
      <c r="C55" s="10" t="str">
        <f t="array" aca="1" ref="C55" ca="1">IFERROR(INDEX(coordos,SMALL(IF(unitéA=$A$1,ROW(unitéA)-5,""),ROW($A54)),3),"")</f>
        <v/>
      </c>
    </row>
    <row r="56" spans="1:3">
      <c r="A56" s="10" t="str">
        <f t="array" aca="1" ref="A56" ca="1">IFERROR(INDEX(coordos,SMALL(IF(unitéA=$A$1,ROW(unitéA)-5,""),ROW($A55)),1),"")</f>
        <v/>
      </c>
      <c r="B56" s="10" t="str">
        <f t="array" aca="1" ref="B56" ca="1">IFERROR(INDEX(coordos,SMALL(IF(unitéA=$A$1,ROW(unitéA)-5,""),ROW($A55)),2),"")</f>
        <v/>
      </c>
      <c r="C56" s="10" t="str">
        <f t="array" aca="1" ref="C56" ca="1">IFERROR(INDEX(coordos,SMALL(IF(unitéA=$A$1,ROW(unitéA)-5,""),ROW($A55)),3),"")</f>
        <v/>
      </c>
    </row>
    <row r="57" spans="1:3">
      <c r="A57" s="10" t="str">
        <f t="array" aca="1" ref="A57" ca="1">IFERROR(INDEX(coordos,SMALL(IF(unitéA=$A$1,ROW(unitéA)-5,""),ROW($A56)),1),"")</f>
        <v/>
      </c>
      <c r="B57" s="10" t="str">
        <f t="array" aca="1" ref="B57" ca="1">IFERROR(INDEX(coordos,SMALL(IF(unitéA=$A$1,ROW(unitéA)-5,""),ROW($A56)),2),"")</f>
        <v/>
      </c>
      <c r="C57" s="10" t="str">
        <f t="array" aca="1" ref="C57" ca="1">IFERROR(INDEX(coordos,SMALL(IF(unitéA=$A$1,ROW(unitéA)-5,""),ROW($A56)),3),"")</f>
        <v/>
      </c>
    </row>
    <row r="58" spans="1:3">
      <c r="A58" s="10" t="str">
        <f t="array" aca="1" ref="A58" ca="1">IFERROR(INDEX(coordos,SMALL(IF(unitéA=$A$1,ROW(unitéA)-5,""),ROW($A57)),1),"")</f>
        <v/>
      </c>
      <c r="B58" s="10" t="str">
        <f t="array" aca="1" ref="B58" ca="1">IFERROR(INDEX(coordos,SMALL(IF(unitéA=$A$1,ROW(unitéA)-5,""),ROW($A57)),2),"")</f>
        <v/>
      </c>
      <c r="C58" s="10" t="str">
        <f t="array" aca="1" ref="C58" ca="1">IFERROR(INDEX(coordos,SMALL(IF(unitéA=$A$1,ROW(unitéA)-5,""),ROW($A57)),3),"")</f>
        <v/>
      </c>
    </row>
    <row r="59" spans="1:3">
      <c r="A59" s="10" t="str">
        <f t="array" aca="1" ref="A59" ca="1">IFERROR(INDEX(coordos,SMALL(IF(unitéA=$A$1,ROW(unitéA)-5,""),ROW($A58)),1),"")</f>
        <v/>
      </c>
      <c r="B59" s="10" t="str">
        <f t="array" aca="1" ref="B59" ca="1">IFERROR(INDEX(coordos,SMALL(IF(unitéA=$A$1,ROW(unitéA)-5,""),ROW($A58)),2),"")</f>
        <v/>
      </c>
      <c r="C59" s="10" t="str">
        <f t="array" aca="1" ref="C59" ca="1">IFERROR(INDEX(coordos,SMALL(IF(unitéA=$A$1,ROW(unitéA)-5,""),ROW($A58)),3),"")</f>
        <v/>
      </c>
    </row>
    <row r="60" spans="1:3">
      <c r="A60" s="10" t="str">
        <f t="array" aca="1" ref="A60" ca="1">IFERROR(INDEX(coordos,SMALL(IF(unitéA=$A$1,ROW(unitéA)-5,""),ROW($A59)),1),"")</f>
        <v/>
      </c>
      <c r="B60" s="10" t="str">
        <f t="array" aca="1" ref="B60" ca="1">IFERROR(INDEX(coordos,SMALL(IF(unitéA=$A$1,ROW(unitéA)-5,""),ROW($A59)),2),"")</f>
        <v/>
      </c>
      <c r="C60" s="10" t="str">
        <f t="array" aca="1" ref="C60" ca="1">IFERROR(INDEX(coordos,SMALL(IF(unitéA=$A$1,ROW(unitéA)-5,""),ROW($A59)),3),"")</f>
        <v/>
      </c>
    </row>
    <row r="61" spans="1:3">
      <c r="A61" s="10" t="str">
        <f t="array" aca="1" ref="A61" ca="1">IFERROR(INDEX(coordos,SMALL(IF(unitéA=$A$1,ROW(unitéA)-5,""),ROW($A60)),1),"")</f>
        <v/>
      </c>
      <c r="B61" s="10" t="str">
        <f t="array" aca="1" ref="B61" ca="1">IFERROR(INDEX(coordos,SMALL(IF(unitéA=$A$1,ROW(unitéA)-5,""),ROW($A60)),2),"")</f>
        <v/>
      </c>
      <c r="C61" s="10" t="str">
        <f t="array" aca="1" ref="C61" ca="1">IFERROR(INDEX(coordos,SMALL(IF(unitéA=$A$1,ROW(unitéA)-5,""),ROW($A60)),3),"")</f>
        <v/>
      </c>
    </row>
    <row r="62" spans="1:3">
      <c r="A62" s="10" t="str">
        <f t="array" aca="1" ref="A62" ca="1">IFERROR(INDEX(coordos,SMALL(IF(unitéA=$A$1,ROW(unitéA)-5,""),ROW($A61)),1),"")</f>
        <v/>
      </c>
      <c r="B62" s="10" t="str">
        <f t="array" aca="1" ref="B62" ca="1">IFERROR(INDEX(coordos,SMALL(IF(unitéA=$A$1,ROW(unitéA)-5,""),ROW($A61)),2),"")</f>
        <v/>
      </c>
      <c r="C62" s="10" t="str">
        <f t="array" aca="1" ref="C62" ca="1">IFERROR(INDEX(coordos,SMALL(IF(unitéA=$A$1,ROW(unitéA)-5,""),ROW($A61)),3),"")</f>
        <v/>
      </c>
    </row>
    <row r="63" spans="1:3">
      <c r="A63" s="10" t="str">
        <f t="array" aca="1" ref="A63" ca="1">IFERROR(INDEX(coordos,SMALL(IF(unitéA=$A$1,ROW(unitéA)-5,""),ROW($A62)),1),"")</f>
        <v/>
      </c>
      <c r="B63" s="10" t="str">
        <f t="array" aca="1" ref="B63" ca="1">IFERROR(INDEX(coordos,SMALL(IF(unitéA=$A$1,ROW(unitéA)-5,""),ROW($A62)),2),"")</f>
        <v/>
      </c>
      <c r="C63" s="10" t="str">
        <f t="array" aca="1" ref="C63" ca="1">IFERROR(INDEX(coordos,SMALL(IF(unitéA=$A$1,ROW(unitéA)-5,""),ROW($A62)),3),"")</f>
        <v/>
      </c>
    </row>
    <row r="64" spans="1:3">
      <c r="A64" s="10" t="str">
        <f t="array" aca="1" ref="A64" ca="1">IFERROR(INDEX(coordos,SMALL(IF(unitéA=$A$1,ROW(unitéA)-5,""),ROW($A63)),1),"")</f>
        <v/>
      </c>
      <c r="B64" s="10" t="str">
        <f t="array" aca="1" ref="B64" ca="1">IFERROR(INDEX(coordos,SMALL(IF(unitéA=$A$1,ROW(unitéA)-5,""),ROW($A63)),2),"")</f>
        <v/>
      </c>
      <c r="C64" s="10" t="str">
        <f t="array" aca="1" ref="C64" ca="1">IFERROR(INDEX(coordos,SMALL(IF(unitéA=$A$1,ROW(unitéA)-5,""),ROW($A63)),3),"")</f>
        <v/>
      </c>
    </row>
    <row r="65" spans="1:3">
      <c r="A65" s="10" t="str">
        <f t="array" aca="1" ref="A65" ca="1">IFERROR(INDEX(coordos,SMALL(IF(unitéA=$A$1,ROW(unitéA)-5,""),ROW($A64)),1),"")</f>
        <v/>
      </c>
      <c r="B65" s="10" t="str">
        <f t="array" aca="1" ref="B65" ca="1">IFERROR(INDEX(coordos,SMALL(IF(unitéA=$A$1,ROW(unitéA)-5,""),ROW($A64)),2),"")</f>
        <v/>
      </c>
      <c r="C65" s="10" t="str">
        <f t="array" aca="1" ref="C65" ca="1">IFERROR(INDEX(coordos,SMALL(IF(unitéA=$A$1,ROW(unitéA)-5,""),ROW($A64)),3),"")</f>
        <v/>
      </c>
    </row>
    <row r="66" spans="1:3">
      <c r="A66" s="10" t="str">
        <f t="array" aca="1" ref="A66" ca="1">IFERROR(INDEX(coordos,SMALL(IF(unitéA=$A$1,ROW(unitéA)-5,""),ROW($A65)),1),"")</f>
        <v/>
      </c>
      <c r="B66" s="10" t="str">
        <f t="array" aca="1" ref="B66" ca="1">IFERROR(INDEX(coordos,SMALL(IF(unitéA=$A$1,ROW(unitéA)-5,""),ROW($A65)),2),"")</f>
        <v/>
      </c>
      <c r="C66" s="10" t="str">
        <f t="array" aca="1" ref="C66" ca="1">IFERROR(INDEX(coordos,SMALL(IF(unitéA=$A$1,ROW(unitéA)-5,""),ROW($A65)),3),"")</f>
        <v/>
      </c>
    </row>
    <row r="67" spans="1:3">
      <c r="A67" s="10" t="str">
        <f t="array" aca="1" ref="A67" ca="1">IFERROR(INDEX(coordos,SMALL(IF(unitéA=$A$1,ROW(unitéA)-5,""),ROW($A66)),1),"")</f>
        <v/>
      </c>
      <c r="B67" s="10" t="str">
        <f t="array" aca="1" ref="B67" ca="1">IFERROR(INDEX(coordos,SMALL(IF(unitéA=$A$1,ROW(unitéA)-5,""),ROW($A66)),2),"")</f>
        <v/>
      </c>
      <c r="C67" s="10" t="str">
        <f t="array" aca="1" ref="C67" ca="1">IFERROR(INDEX(coordos,SMALL(IF(unitéA=$A$1,ROW(unitéA)-5,""),ROW($A66)),3),"")</f>
        <v/>
      </c>
    </row>
    <row r="68" spans="1:3">
      <c r="A68" s="10" t="str">
        <f t="array" aca="1" ref="A68" ca="1">IFERROR(INDEX(coordos,SMALL(IF(unitéA=$A$1,ROW(unitéA)-5,""),ROW($A67)),1),"")</f>
        <v/>
      </c>
      <c r="B68" s="10" t="str">
        <f t="array" aca="1" ref="B68" ca="1">IFERROR(INDEX(coordos,SMALL(IF(unitéA=$A$1,ROW(unitéA)-5,""),ROW($A67)),2),"")</f>
        <v/>
      </c>
      <c r="C68" s="10" t="str">
        <f t="array" aca="1" ref="C68" ca="1">IFERROR(INDEX(coordos,SMALL(IF(unitéA=$A$1,ROW(unitéA)-5,""),ROW($A67)),3),"")</f>
        <v/>
      </c>
    </row>
    <row r="69" spans="1:3">
      <c r="A69" s="10" t="str">
        <f t="array" aca="1" ref="A69" ca="1">IFERROR(INDEX(coordos,SMALL(IF(unitéA=$A$1,ROW(unitéA)-5,""),ROW($A68)),1),"")</f>
        <v/>
      </c>
      <c r="B69" s="10" t="str">
        <f t="array" aca="1" ref="B69" ca="1">IFERROR(INDEX(coordos,SMALL(IF(unitéA=$A$1,ROW(unitéA)-5,""),ROW($A68)),2),"")</f>
        <v/>
      </c>
      <c r="C69" s="10" t="str">
        <f t="array" aca="1" ref="C69" ca="1">IFERROR(INDEX(coordos,SMALL(IF(unitéA=$A$1,ROW(unitéA)-5,""),ROW($A68)),3),"")</f>
        <v/>
      </c>
    </row>
    <row r="70" spans="1:3">
      <c r="A70" s="10" t="str">
        <f t="array" aca="1" ref="A70" ca="1">IFERROR(INDEX(coordos,SMALL(IF(unitéA=$A$1,ROW(unitéA)-5,""),ROW($A69)),1),"")</f>
        <v/>
      </c>
      <c r="B70" s="10" t="str">
        <f t="array" aca="1" ref="B70" ca="1">IFERROR(INDEX(coordos,SMALL(IF(unitéA=$A$1,ROW(unitéA)-5,""),ROW($A69)),2),"")</f>
        <v/>
      </c>
      <c r="C70" s="10" t="str">
        <f t="array" aca="1" ref="C70" ca="1">IFERROR(INDEX(coordos,SMALL(IF(unitéA=$A$1,ROW(unitéA)-5,""),ROW($A69)),3),"")</f>
        <v/>
      </c>
    </row>
    <row r="71" spans="1:3">
      <c r="A71" s="10" t="str">
        <f t="array" aca="1" ref="A71" ca="1">IFERROR(INDEX(coordos,SMALL(IF(unitéA=$A$1,ROW(unitéA)-5,""),ROW($A70)),1),"")</f>
        <v/>
      </c>
      <c r="B71" s="10" t="str">
        <f t="array" aca="1" ref="B71" ca="1">IFERROR(INDEX(coordos,SMALL(IF(unitéA=$A$1,ROW(unitéA)-5,""),ROW($A70)),2),"")</f>
        <v/>
      </c>
      <c r="C71" s="10" t="str">
        <f t="array" aca="1" ref="C71" ca="1">IFERROR(INDEX(coordos,SMALL(IF(unitéA=$A$1,ROW(unitéA)-5,""),ROW($A70)),3),"")</f>
        <v/>
      </c>
    </row>
    <row r="72" spans="1:3">
      <c r="A72" s="10" t="str">
        <f t="array" aca="1" ref="A72" ca="1">IFERROR(INDEX(coordos,SMALL(IF(unitéA=$A$1,ROW(unitéA)-5,""),ROW($A71)),1),"")</f>
        <v/>
      </c>
      <c r="B72" s="10" t="str">
        <f t="array" aca="1" ref="B72" ca="1">IFERROR(INDEX(coordos,SMALL(IF(unitéA=$A$1,ROW(unitéA)-5,""),ROW($A71)),2),"")</f>
        <v/>
      </c>
      <c r="C72" s="10" t="str">
        <f t="array" aca="1" ref="C72" ca="1">IFERROR(INDEX(coordos,SMALL(IF(unitéA=$A$1,ROW(unitéA)-5,""),ROW($A71)),3),"")</f>
        <v/>
      </c>
    </row>
    <row r="73" spans="1:3">
      <c r="A73" s="10" t="str">
        <f t="array" aca="1" ref="A73" ca="1">IFERROR(INDEX(coordos,SMALL(IF(unitéA=$A$1,ROW(unitéA)-5,""),ROW($A72)),1),"")</f>
        <v/>
      </c>
      <c r="B73" s="10" t="str">
        <f t="array" aca="1" ref="B73" ca="1">IFERROR(INDEX(coordos,SMALL(IF(unitéA=$A$1,ROW(unitéA)-5,""),ROW($A72)),2),"")</f>
        <v/>
      </c>
      <c r="C73" s="10" t="str">
        <f t="array" aca="1" ref="C73" ca="1">IFERROR(INDEX(coordos,SMALL(IF(unitéA=$A$1,ROW(unitéA)-5,""),ROW($A72)),3),"")</f>
        <v/>
      </c>
    </row>
    <row r="74" spans="1:3">
      <c r="A74" s="10" t="str">
        <f t="array" aca="1" ref="A74" ca="1">IFERROR(INDEX(coordos,SMALL(IF(unitéA=$A$1,ROW(unitéA)-5,""),ROW($A73)),1),"")</f>
        <v/>
      </c>
      <c r="B74" s="10" t="str">
        <f t="array" aca="1" ref="B74" ca="1">IFERROR(INDEX(coordos,SMALL(IF(unitéA=$A$1,ROW(unitéA)-5,""),ROW($A73)),2),"")</f>
        <v/>
      </c>
      <c r="C74" s="10" t="str">
        <f t="array" aca="1" ref="C74" ca="1">IFERROR(INDEX(coordos,SMALL(IF(unitéA=$A$1,ROW(unitéA)-5,""),ROW($A73)),3),"")</f>
        <v/>
      </c>
    </row>
    <row r="75" spans="1:3">
      <c r="A75" s="10" t="str">
        <f t="array" aca="1" ref="A75" ca="1">IFERROR(INDEX(coordos,SMALL(IF(unitéA=$A$1,ROW(unitéA)-5,""),ROW($A74)),1),"")</f>
        <v/>
      </c>
      <c r="B75" s="10" t="str">
        <f t="array" aca="1" ref="B75" ca="1">IFERROR(INDEX(coordos,SMALL(IF(unitéA=$A$1,ROW(unitéA)-5,""),ROW($A74)),2),"")</f>
        <v/>
      </c>
      <c r="C75" s="10" t="str">
        <f t="array" aca="1" ref="C75" ca="1">IFERROR(INDEX(coordos,SMALL(IF(unitéA=$A$1,ROW(unitéA)-5,""),ROW($A74)),3),"")</f>
        <v/>
      </c>
    </row>
    <row r="76" spans="1:3">
      <c r="A76" s="10" t="str">
        <f t="array" aca="1" ref="A76" ca="1">IFERROR(INDEX(coordos,SMALL(IF(unitéA=$A$1,ROW(unitéA)-5,""),ROW($A75)),1),"")</f>
        <v/>
      </c>
      <c r="B76" s="10" t="str">
        <f t="array" aca="1" ref="B76" ca="1">IFERROR(INDEX(coordos,SMALL(IF(unitéA=$A$1,ROW(unitéA)-5,""),ROW($A75)),2),"")</f>
        <v/>
      </c>
      <c r="C76" s="10" t="str">
        <f t="array" aca="1" ref="C76" ca="1">IFERROR(INDEX(coordos,SMALL(IF(unitéA=$A$1,ROW(unitéA)-5,""),ROW($A75)),3),"")</f>
        <v/>
      </c>
    </row>
    <row r="77" spans="1:3">
      <c r="A77" s="10" t="str">
        <f t="array" aca="1" ref="A77" ca="1">IFERROR(INDEX(coordos,SMALL(IF(unitéA=$A$1,ROW(unitéA)-5,""),ROW($A76)),1),"")</f>
        <v/>
      </c>
      <c r="B77" s="10" t="str">
        <f t="array" aca="1" ref="B77" ca="1">IFERROR(INDEX(coordos,SMALL(IF(unitéA=$A$1,ROW(unitéA)-5,""),ROW($A76)),2),"")</f>
        <v/>
      </c>
      <c r="C77" s="10" t="str">
        <f t="array" aca="1" ref="C77" ca="1">IFERROR(INDEX(coordos,SMALL(IF(unitéA=$A$1,ROW(unitéA)-5,""),ROW($A76)),3),"")</f>
        <v/>
      </c>
    </row>
    <row r="78" spans="1:3">
      <c r="A78" s="10" t="str">
        <f t="array" aca="1" ref="A78" ca="1">IFERROR(INDEX(coordos,SMALL(IF(unitéA=$A$1,ROW(unitéA)-5,""),ROW($A77)),1),"")</f>
        <v/>
      </c>
      <c r="B78" s="10" t="str">
        <f t="array" aca="1" ref="B78" ca="1">IFERROR(INDEX(coordos,SMALL(IF(unitéA=$A$1,ROW(unitéA)-5,""),ROW($A77)),2),"")</f>
        <v/>
      </c>
      <c r="C78" s="10" t="str">
        <f t="array" aca="1" ref="C78" ca="1">IFERROR(INDEX(coordos,SMALL(IF(unitéA=$A$1,ROW(unitéA)-5,""),ROW($A77)),3),"")</f>
        <v/>
      </c>
    </row>
    <row r="79" spans="1:3">
      <c r="A79" s="10" t="str">
        <f t="array" aca="1" ref="A79" ca="1">IFERROR(INDEX(coordos,SMALL(IF(unitéA=$A$1,ROW(unitéA)-5,""),ROW($A78)),1),"")</f>
        <v/>
      </c>
      <c r="B79" s="10" t="str">
        <f t="array" aca="1" ref="B79" ca="1">IFERROR(INDEX(coordos,SMALL(IF(unitéA=$A$1,ROW(unitéA)-5,""),ROW($A78)),2),"")</f>
        <v/>
      </c>
      <c r="C79" s="10" t="str">
        <f t="array" aca="1" ref="C79" ca="1">IFERROR(INDEX(coordos,SMALL(IF(unitéA=$A$1,ROW(unitéA)-5,""),ROW($A78)),3),"")</f>
        <v/>
      </c>
    </row>
    <row r="80" spans="1:3">
      <c r="A80" s="10" t="str">
        <f t="array" aca="1" ref="A80" ca="1">IFERROR(INDEX(coordos,SMALL(IF(unitéA=$A$1,ROW(unitéA)-5,""),ROW($A79)),1),"")</f>
        <v/>
      </c>
      <c r="B80" s="10" t="str">
        <f t="array" aca="1" ref="B80" ca="1">IFERROR(INDEX(coordos,SMALL(IF(unitéA=$A$1,ROW(unitéA)-5,""),ROW($A79)),2),"")</f>
        <v/>
      </c>
      <c r="C80" s="10" t="str">
        <f t="array" aca="1" ref="C80" ca="1">IFERROR(INDEX(coordos,SMALL(IF(unitéA=$A$1,ROW(unitéA)-5,""),ROW($A79)),3),"")</f>
        <v/>
      </c>
    </row>
    <row r="81" spans="1:3">
      <c r="A81" s="10" t="str">
        <f t="array" aca="1" ref="A81" ca="1">IFERROR(INDEX(coordos,SMALL(IF(unitéA=$A$1,ROW(unitéA)-5,""),ROW($A80)),1),"")</f>
        <v/>
      </c>
      <c r="B81" s="10" t="str">
        <f t="array" aca="1" ref="B81" ca="1">IFERROR(INDEX(coordos,SMALL(IF(unitéA=$A$1,ROW(unitéA)-5,""),ROW($A80)),2),"")</f>
        <v/>
      </c>
      <c r="C81" s="10" t="str">
        <f t="array" aca="1" ref="C81" ca="1">IFERROR(INDEX(coordos,SMALL(IF(unitéA=$A$1,ROW(unitéA)-5,""),ROW($A80)),3),"")</f>
        <v/>
      </c>
    </row>
    <row r="82" spans="1:3">
      <c r="A82" s="10" t="str">
        <f t="array" aca="1" ref="A82" ca="1">IFERROR(INDEX(coordos,SMALL(IF(unitéA=$A$1,ROW(unitéA)-5,""),ROW($A81)),1),"")</f>
        <v/>
      </c>
      <c r="B82" s="10" t="str">
        <f t="array" aca="1" ref="B82" ca="1">IFERROR(INDEX(coordos,SMALL(IF(unitéA=$A$1,ROW(unitéA)-5,""),ROW($A81)),2),"")</f>
        <v/>
      </c>
      <c r="C82" s="10" t="str">
        <f t="array" aca="1" ref="C82" ca="1">IFERROR(INDEX(coordos,SMALL(IF(unitéA=$A$1,ROW(unitéA)-5,""),ROW($A81)),3),"")</f>
        <v/>
      </c>
    </row>
    <row r="83" spans="1:3">
      <c r="A83" s="10" t="str">
        <f t="array" aca="1" ref="A83" ca="1">IFERROR(INDEX(coordos,SMALL(IF(unitéA=$A$1,ROW(unitéA)-5,""),ROW($A82)),1),"")</f>
        <v/>
      </c>
      <c r="B83" s="10" t="str">
        <f t="array" aca="1" ref="B83" ca="1">IFERROR(INDEX(coordos,SMALL(IF(unitéA=$A$1,ROW(unitéA)-5,""),ROW($A82)),2),"")</f>
        <v/>
      </c>
      <c r="C83" s="10" t="str">
        <f t="array" aca="1" ref="C83" ca="1">IFERROR(INDEX(coordos,SMALL(IF(unitéA=$A$1,ROW(unitéA)-5,""),ROW($A82)),3),"")</f>
        <v/>
      </c>
    </row>
    <row r="84" spans="1:3">
      <c r="A84" s="10" t="str">
        <f t="array" aca="1" ref="A84" ca="1">IFERROR(INDEX(coordos,SMALL(IF(unitéA=$A$1,ROW(unitéA)-5,""),ROW($A83)),1),"")</f>
        <v/>
      </c>
      <c r="B84" s="10" t="str">
        <f t="array" aca="1" ref="B84" ca="1">IFERROR(INDEX(coordos,SMALL(IF(unitéA=$A$1,ROW(unitéA)-5,""),ROW($A83)),2),"")</f>
        <v/>
      </c>
      <c r="C84" s="10" t="str">
        <f t="array" aca="1" ref="C84" ca="1">IFERROR(INDEX(coordos,SMALL(IF(unitéA=$A$1,ROW(unitéA)-5,""),ROW($A83)),3),"")</f>
        <v/>
      </c>
    </row>
    <row r="85" spans="1:3">
      <c r="A85" s="10" t="str">
        <f t="array" aca="1" ref="A85" ca="1">IFERROR(INDEX(coordos,SMALL(IF(unitéA=$A$1,ROW(unitéA)-5,""),ROW($A84)),1),"")</f>
        <v/>
      </c>
      <c r="B85" s="10" t="str">
        <f t="array" aca="1" ref="B85" ca="1">IFERROR(INDEX(coordos,SMALL(IF(unitéA=$A$1,ROW(unitéA)-5,""),ROW($A84)),2),"")</f>
        <v/>
      </c>
      <c r="C85" s="10" t="str">
        <f t="array" aca="1" ref="C85" ca="1">IFERROR(INDEX(coordos,SMALL(IF(unitéA=$A$1,ROW(unitéA)-5,""),ROW($A84)),3),"")</f>
        <v/>
      </c>
    </row>
    <row r="86" spans="1:3">
      <c r="A86" s="10" t="str">
        <f t="array" aca="1" ref="A86" ca="1">IFERROR(INDEX(coordos,SMALL(IF(unitéA=$A$1,ROW(unitéA)-5,""),ROW($A85)),1),"")</f>
        <v/>
      </c>
      <c r="B86" s="10" t="str">
        <f t="array" aca="1" ref="B86" ca="1">IFERROR(INDEX(coordos,SMALL(IF(unitéA=$A$1,ROW(unitéA)-5,""),ROW($A85)),2),"")</f>
        <v/>
      </c>
      <c r="C86" s="10" t="str">
        <f t="array" aca="1" ref="C86" ca="1">IFERROR(INDEX(coordos,SMALL(IF(unitéA=$A$1,ROW(unitéA)-5,""),ROW($A85)),3),"")</f>
        <v/>
      </c>
    </row>
    <row r="87" spans="1:3">
      <c r="A87" s="10" t="str">
        <f t="array" aca="1" ref="A87" ca="1">IFERROR(INDEX(coordos,SMALL(IF(unitéA=$A$1,ROW(unitéA)-5,""),ROW($A86)),1),"")</f>
        <v/>
      </c>
      <c r="B87" s="10" t="str">
        <f t="array" aca="1" ref="B87" ca="1">IFERROR(INDEX(coordos,SMALL(IF(unitéA=$A$1,ROW(unitéA)-5,""),ROW($A86)),2),"")</f>
        <v/>
      </c>
      <c r="C87" s="10" t="str">
        <f t="array" aca="1" ref="C87" ca="1">IFERROR(INDEX(coordos,SMALL(IF(unitéA=$A$1,ROW(unitéA)-5,""),ROW($A86)),3),"")</f>
        <v/>
      </c>
    </row>
    <row r="88" spans="1:3">
      <c r="A88" s="10" t="str">
        <f t="array" aca="1" ref="A88" ca="1">IFERROR(INDEX(coordos,SMALL(IF(unitéA=$A$1,ROW(unitéA)-5,""),ROW($A87)),1),"")</f>
        <v/>
      </c>
      <c r="B88" s="10" t="str">
        <f t="array" aca="1" ref="B88" ca="1">IFERROR(INDEX(coordos,SMALL(IF(unitéA=$A$1,ROW(unitéA)-5,""),ROW($A87)),2),"")</f>
        <v/>
      </c>
      <c r="C88" s="10" t="str">
        <f t="array" aca="1" ref="C88" ca="1">IFERROR(INDEX(coordos,SMALL(IF(unitéA=$A$1,ROW(unitéA)-5,""),ROW($A87)),3),"")</f>
        <v/>
      </c>
    </row>
    <row r="89" spans="1:3">
      <c r="A89" s="10" t="str">
        <f t="array" aca="1" ref="A89" ca="1">IFERROR(INDEX(coordos,SMALL(IF(unitéA=$A$1,ROW(unitéA)-5,""),ROW($A88)),1),"")</f>
        <v/>
      </c>
      <c r="B89" s="10" t="str">
        <f t="array" aca="1" ref="B89" ca="1">IFERROR(INDEX(coordos,SMALL(IF(unitéA=$A$1,ROW(unitéA)-5,""),ROW($A88)),2),"")</f>
        <v/>
      </c>
      <c r="C89" s="10" t="str">
        <f t="array" aca="1" ref="C89" ca="1">IFERROR(INDEX(coordos,SMALL(IF(unitéA=$A$1,ROW(unitéA)-5,""),ROW($A88)),3),"")</f>
        <v/>
      </c>
    </row>
    <row r="90" spans="1:3">
      <c r="A90" s="10" t="str">
        <f t="array" aca="1" ref="A90" ca="1">IFERROR(INDEX(coordos,SMALL(IF(unitéA=$A$1,ROW(unitéA)-5,""),ROW($A89)),1),"")</f>
        <v/>
      </c>
      <c r="B90" s="10" t="str">
        <f t="array" aca="1" ref="B90" ca="1">IFERROR(INDEX(coordos,SMALL(IF(unitéA=$A$1,ROW(unitéA)-5,""),ROW($A89)),2),"")</f>
        <v/>
      </c>
      <c r="C90" s="10" t="str">
        <f t="array" aca="1" ref="C90" ca="1">IFERROR(INDEX(coordos,SMALL(IF(unitéA=$A$1,ROW(unitéA)-5,""),ROW($A89)),3),"")</f>
        <v/>
      </c>
    </row>
    <row r="91" spans="1:3">
      <c r="A91" s="10" t="str">
        <f t="array" aca="1" ref="A91" ca="1">IFERROR(INDEX(coordos,SMALL(IF(unitéA=$A$1,ROW(unitéA)-5,""),ROW($A90)),1),"")</f>
        <v/>
      </c>
      <c r="B91" s="10" t="str">
        <f t="array" aca="1" ref="B91" ca="1">IFERROR(INDEX(coordos,SMALL(IF(unitéA=$A$1,ROW(unitéA)-5,""),ROW($A90)),2),"")</f>
        <v/>
      </c>
      <c r="C91" s="10" t="str">
        <f t="array" aca="1" ref="C91" ca="1">IFERROR(INDEX(coordos,SMALL(IF(unitéA=$A$1,ROW(unitéA)-5,""),ROW($A90)),3),"")</f>
        <v/>
      </c>
    </row>
    <row r="92" spans="1:3">
      <c r="A92" s="10" t="str">
        <f t="array" aca="1" ref="A92" ca="1">IFERROR(INDEX(coordos,SMALL(IF(unitéA=$A$1,ROW(unitéA)-5,""),ROW($A91)),1),"")</f>
        <v/>
      </c>
      <c r="B92" s="10" t="str">
        <f t="array" aca="1" ref="B92" ca="1">IFERROR(INDEX(coordos,SMALL(IF(unitéA=$A$1,ROW(unitéA)-5,""),ROW($A91)),2),"")</f>
        <v/>
      </c>
      <c r="C92" s="10" t="str">
        <f t="array" aca="1" ref="C92" ca="1">IFERROR(INDEX(coordos,SMALL(IF(unitéA=$A$1,ROW(unitéA)-5,""),ROW($A91)),3),"")</f>
        <v/>
      </c>
    </row>
    <row r="93" spans="1:3">
      <c r="A93" s="10" t="str">
        <f t="array" aca="1" ref="A93" ca="1">IFERROR(INDEX(coordos,SMALL(IF(unitéA=$A$1,ROW(unitéA)-5,""),ROW($A92)),1),"")</f>
        <v/>
      </c>
      <c r="B93" s="10" t="str">
        <f t="array" aca="1" ref="B93" ca="1">IFERROR(INDEX(coordos,SMALL(IF(unitéA=$A$1,ROW(unitéA)-5,""),ROW($A92)),2),"")</f>
        <v/>
      </c>
      <c r="C93" s="10" t="str">
        <f t="array" aca="1" ref="C93" ca="1">IFERROR(INDEX(coordos,SMALL(IF(unitéA=$A$1,ROW(unitéA)-5,""),ROW($A92)),3),"")</f>
        <v/>
      </c>
    </row>
    <row r="94" spans="1:3">
      <c r="A94" s="10" t="str">
        <f t="array" aca="1" ref="A94" ca="1">IFERROR(INDEX(coordos,SMALL(IF(unitéA=$A$1,ROW(unitéA)-5,""),ROW($A93)),1),"")</f>
        <v/>
      </c>
      <c r="B94" s="10" t="str">
        <f t="array" aca="1" ref="B94" ca="1">IFERROR(INDEX(coordos,SMALL(IF(unitéA=$A$1,ROW(unitéA)-5,""),ROW($A93)),2),"")</f>
        <v/>
      </c>
      <c r="C94" s="10" t="str">
        <f t="array" aca="1" ref="C94" ca="1">IFERROR(INDEX(coordos,SMALL(IF(unitéA=$A$1,ROW(unitéA)-5,""),ROW($A93)),3),"")</f>
        <v/>
      </c>
    </row>
    <row r="95" spans="1:3">
      <c r="A95" s="10" t="str">
        <f t="array" aca="1" ref="A95" ca="1">IFERROR(INDEX(coordos,SMALL(IF(unitéA=$A$1,ROW(unitéA)-5,""),ROW($A94)),1),"")</f>
        <v/>
      </c>
      <c r="B95" s="10" t="str">
        <f t="array" aca="1" ref="B95" ca="1">IFERROR(INDEX(coordos,SMALL(IF(unitéA=$A$1,ROW(unitéA)-5,""),ROW($A94)),2),"")</f>
        <v/>
      </c>
      <c r="C95" s="10" t="str">
        <f t="array" aca="1" ref="C95" ca="1">IFERROR(INDEX(coordos,SMALL(IF(unitéA=$A$1,ROW(unitéA)-5,""),ROW($A94)),3),"")</f>
        <v/>
      </c>
    </row>
    <row r="96" spans="1:3">
      <c r="A96" s="10" t="str">
        <f t="array" aca="1" ref="A96" ca="1">IFERROR(INDEX(coordos,SMALL(IF(unitéA=$A$1,ROW(unitéA)-5,""),ROW($A95)),1),"")</f>
        <v/>
      </c>
      <c r="B96" s="10" t="str">
        <f t="array" aca="1" ref="B96" ca="1">IFERROR(INDEX(coordos,SMALL(IF(unitéA=$A$1,ROW(unitéA)-5,""),ROW($A95)),2),"")</f>
        <v/>
      </c>
      <c r="C96" s="10" t="str">
        <f t="array" aca="1" ref="C96" ca="1">IFERROR(INDEX(coordos,SMALL(IF(unitéA=$A$1,ROW(unitéA)-5,""),ROW($A95)),3),"")</f>
        <v/>
      </c>
    </row>
    <row r="97" spans="1:3">
      <c r="A97" s="10" t="str">
        <f t="array" aca="1" ref="A97" ca="1">IFERROR(INDEX(coordos,SMALL(IF(unitéA=$A$1,ROW(unitéA)-5,""),ROW($A96)),1),"")</f>
        <v/>
      </c>
      <c r="B97" s="10" t="str">
        <f t="array" aca="1" ref="B97" ca="1">IFERROR(INDEX(coordos,SMALL(IF(unitéA=$A$1,ROW(unitéA)-5,""),ROW($A96)),2),"")</f>
        <v/>
      </c>
      <c r="C97" s="10" t="str">
        <f t="array" aca="1" ref="C97" ca="1">IFERROR(INDEX(coordos,SMALL(IF(unitéA=$A$1,ROW(unitéA)-5,""),ROW($A96)),3),"")</f>
        <v/>
      </c>
    </row>
    <row r="98" spans="1:3">
      <c r="A98" s="10" t="str">
        <f t="array" aca="1" ref="A98" ca="1">IFERROR(INDEX(coordos,SMALL(IF(unitéA=$A$1,ROW(unitéA)-5,""),ROW($A97)),1),"")</f>
        <v/>
      </c>
      <c r="B98" s="10" t="str">
        <f t="array" aca="1" ref="B98" ca="1">IFERROR(INDEX(coordos,SMALL(IF(unitéA=$A$1,ROW(unitéA)-5,""),ROW($A97)),2),"")</f>
        <v/>
      </c>
      <c r="C98" s="10" t="str">
        <f t="array" aca="1" ref="C98" ca="1">IFERROR(INDEX(coordos,SMALL(IF(unitéA=$A$1,ROW(unitéA)-5,""),ROW($A97)),3),"")</f>
        <v/>
      </c>
    </row>
    <row r="99" spans="1:3">
      <c r="A99" s="10" t="str">
        <f t="array" aca="1" ref="A99" ca="1">IFERROR(INDEX(coordos,SMALL(IF(unitéA=$A$1,ROW(unitéA)-5,""),ROW($A98)),1),"")</f>
        <v/>
      </c>
      <c r="B99" s="10" t="str">
        <f t="array" aca="1" ref="B99" ca="1">IFERROR(INDEX(coordos,SMALL(IF(unitéA=$A$1,ROW(unitéA)-5,""),ROW($A98)),2),"")</f>
        <v/>
      </c>
      <c r="C99" s="10" t="str">
        <f t="array" aca="1" ref="C99" ca="1">IFERROR(INDEX(coordos,SMALL(IF(unitéA=$A$1,ROW(unitéA)-5,""),ROW($A98)),3),"")</f>
        <v/>
      </c>
    </row>
    <row r="100" spans="1:3">
      <c r="A100" s="10" t="str">
        <f t="array" aca="1" ref="A100" ca="1">IFERROR(INDEX(coordos,SMALL(IF(unitéA=$A$1,ROW(unitéA)-5,""),ROW($A99)),1),"")</f>
        <v/>
      </c>
      <c r="B100" s="10" t="str">
        <f t="array" aca="1" ref="B100" ca="1">IFERROR(INDEX(coordos,SMALL(IF(unitéA=$A$1,ROW(unitéA)-5,""),ROW($A99)),2),"")</f>
        <v/>
      </c>
      <c r="C100" s="10" t="str">
        <f t="array" aca="1" ref="C100" ca="1">IFERROR(INDEX(coordos,SMALL(IF(unitéA=$A$1,ROW(unitéA)-5,""),ROW($A99)),3),"")</f>
        <v/>
      </c>
    </row>
    <row r="101" spans="1:3">
      <c r="A101" s="10" t="str">
        <f t="array" aca="1" ref="A101" ca="1">IFERROR(INDEX(coordos,SMALL(IF(unitéA=$A$1,ROW(unitéA)-5,""),ROW($A100)),1),"")</f>
        <v/>
      </c>
      <c r="B101" s="10" t="str">
        <f t="array" aca="1" ref="B101" ca="1">IFERROR(INDEX(coordos,SMALL(IF(unitéA=$A$1,ROW(unitéA)-5,""),ROW($A100)),2),"")</f>
        <v/>
      </c>
      <c r="C101" s="10" t="str">
        <f t="array" aca="1" ref="C101" ca="1">IFERROR(INDEX(coordos,SMALL(IF(unitéA=$A$1,ROW(unitéA)-5,""),ROW($A100)),3),"")</f>
        <v/>
      </c>
    </row>
    <row r="102" spans="1:3">
      <c r="A102" s="10" t="str">
        <f t="array" aca="1" ref="A102" ca="1">IFERROR(INDEX(coordos,SMALL(IF(unitéA=$A$1,ROW(unitéA)-5,""),ROW($A101)),1),"")</f>
        <v/>
      </c>
      <c r="B102" s="10" t="str">
        <f t="array" aca="1" ref="B102" ca="1">IFERROR(INDEX(coordos,SMALL(IF(unitéA=$A$1,ROW(unitéA)-5,""),ROW($A101)),2),"")</f>
        <v/>
      </c>
      <c r="C102" s="10" t="str">
        <f t="array" aca="1" ref="C102" ca="1">IFERROR(INDEX(coordos,SMALL(IF(unitéA=$A$1,ROW(unitéA)-5,""),ROW($A101)),3),"")</f>
        <v/>
      </c>
    </row>
    <row r="103" spans="1:3">
      <c r="A103" s="10" t="str">
        <f t="array" aca="1" ref="A103" ca="1">IFERROR(INDEX(coordos,SMALL(IF(unitéA=$A$1,ROW(unitéA)-5,""),ROW($A102)),1),"")</f>
        <v/>
      </c>
      <c r="B103" s="10" t="str">
        <f t="array" aca="1" ref="B103" ca="1">IFERROR(INDEX(coordos,SMALL(IF(unitéA=$A$1,ROW(unitéA)-5,""),ROW($A102)),2),"")</f>
        <v/>
      </c>
      <c r="C103" s="10" t="str">
        <f t="array" aca="1" ref="C103" ca="1">IFERROR(INDEX(coordos,SMALL(IF(unitéA=$A$1,ROW(unitéA)-5,""),ROW($A102)),3),"")</f>
        <v/>
      </c>
    </row>
    <row r="104" spans="1:3">
      <c r="A104" s="10" t="str">
        <f t="array" aca="1" ref="A104" ca="1">IFERROR(INDEX(coordos,SMALL(IF(unitéA=$A$1,ROW(unitéA)-5,""),ROW($A103)),1),"")</f>
        <v/>
      </c>
      <c r="B104" s="10" t="str">
        <f t="array" aca="1" ref="B104" ca="1">IFERROR(INDEX(coordos,SMALL(IF(unitéA=$A$1,ROW(unitéA)-5,""),ROW($A103)),2),"")</f>
        <v/>
      </c>
      <c r="C104" s="10" t="str">
        <f t="array" aca="1" ref="C104" ca="1">IFERROR(INDEX(coordos,SMALL(IF(unitéA=$A$1,ROW(unitéA)-5,""),ROW($A103)),3),"")</f>
        <v/>
      </c>
    </row>
    <row r="105" spans="1:3">
      <c r="A105" s="10" t="str">
        <f t="array" aca="1" ref="A105" ca="1">IFERROR(INDEX(coordos,SMALL(IF(unitéA=$A$1,ROW(unitéA)-5,""),ROW($A104)),1),"")</f>
        <v/>
      </c>
      <c r="B105" s="10" t="str">
        <f t="array" aca="1" ref="B105" ca="1">IFERROR(INDEX(coordos,SMALL(IF(unitéA=$A$1,ROW(unitéA)-5,""),ROW($A104)),2),"")</f>
        <v/>
      </c>
      <c r="C105" s="10" t="str">
        <f t="array" aca="1" ref="C105" ca="1">IFERROR(INDEX(coordos,SMALL(IF(unitéA=$A$1,ROW(unitéA)-5,""),ROW($A104)),3),"")</f>
        <v/>
      </c>
    </row>
    <row r="106" spans="1:3">
      <c r="A106" s="10" t="str">
        <f t="array" aca="1" ref="A106" ca="1">IFERROR(INDEX(coordos,SMALL(IF(unitéA=$A$1,ROW(unitéA)-5,""),ROW($A105)),1),"")</f>
        <v/>
      </c>
      <c r="B106" s="10" t="str">
        <f t="array" aca="1" ref="B106" ca="1">IFERROR(INDEX(coordos,SMALL(IF(unitéA=$A$1,ROW(unitéA)-5,""),ROW($A105)),2),"")</f>
        <v/>
      </c>
      <c r="C106" s="10" t="str">
        <f t="array" aca="1" ref="C106" ca="1">IFERROR(INDEX(coordos,SMALL(IF(unitéA=$A$1,ROW(unitéA)-5,""),ROW($A105)),3),"")</f>
        <v/>
      </c>
    </row>
    <row r="107" spans="1:3">
      <c r="A107" s="10" t="str">
        <f t="array" aca="1" ref="A107" ca="1">IFERROR(INDEX(coordos,SMALL(IF(unitéA=$A$1,ROW(unitéA)-5,""),ROW($A106)),1),"")</f>
        <v/>
      </c>
      <c r="B107" s="10" t="str">
        <f t="array" aca="1" ref="B107" ca="1">IFERROR(INDEX(coordos,SMALL(IF(unitéA=$A$1,ROW(unitéA)-5,""),ROW($A106)),2),"")</f>
        <v/>
      </c>
      <c r="C107" s="10" t="str">
        <f t="array" aca="1" ref="C107" ca="1">IFERROR(INDEX(coordos,SMALL(IF(unitéA=$A$1,ROW(unitéA)-5,""),ROW($A106)),3),"")</f>
        <v/>
      </c>
    </row>
    <row r="108" spans="1:3">
      <c r="A108" s="10" t="str">
        <f t="array" aca="1" ref="A108" ca="1">IFERROR(INDEX(coordos,SMALL(IF(unitéA=$A$1,ROW(unitéA)-5,""),ROW($A107)),1),"")</f>
        <v/>
      </c>
      <c r="B108" s="10" t="str">
        <f t="array" aca="1" ref="B108" ca="1">IFERROR(INDEX(coordos,SMALL(IF(unitéA=$A$1,ROW(unitéA)-5,""),ROW($A107)),2),"")</f>
        <v/>
      </c>
      <c r="C108" s="10" t="str">
        <f t="array" aca="1" ref="C108" ca="1">IFERROR(INDEX(coordos,SMALL(IF(unitéA=$A$1,ROW(unitéA)-5,""),ROW($A107)),3),"")</f>
        <v/>
      </c>
    </row>
    <row r="109" spans="1:3">
      <c r="A109" s="10" t="str">
        <f t="array" aca="1" ref="A109" ca="1">IFERROR(INDEX(coordos,SMALL(IF(unitéA=$A$1,ROW(unitéA)-5,""),ROW($A108)),1),"")</f>
        <v/>
      </c>
      <c r="B109" s="10" t="str">
        <f t="array" aca="1" ref="B109" ca="1">IFERROR(INDEX(coordos,SMALL(IF(unitéA=$A$1,ROW(unitéA)-5,""),ROW($A108)),2),"")</f>
        <v/>
      </c>
      <c r="C109" s="10" t="str">
        <f t="array" aca="1" ref="C109" ca="1">IFERROR(INDEX(coordos,SMALL(IF(unitéA=$A$1,ROW(unitéA)-5,""),ROW($A108)),3),"")</f>
        <v/>
      </c>
    </row>
    <row r="110" spans="1:3">
      <c r="A110" s="10" t="str">
        <f t="array" aca="1" ref="A110" ca="1">IFERROR(INDEX(coordos,SMALL(IF(unitéA=$A$1,ROW(unitéA)-5,""),ROW($A109)),1),"")</f>
        <v/>
      </c>
      <c r="B110" s="10" t="str">
        <f t="array" aca="1" ref="B110" ca="1">IFERROR(INDEX(coordos,SMALL(IF(unitéA=$A$1,ROW(unitéA)-5,""),ROW($A109)),2),"")</f>
        <v/>
      </c>
      <c r="C110" s="10" t="str">
        <f t="array" aca="1" ref="C110" ca="1">IFERROR(INDEX(coordos,SMALL(IF(unitéA=$A$1,ROW(unitéA)-5,""),ROW($A109)),3),"")</f>
        <v/>
      </c>
    </row>
    <row r="111" spans="1:3">
      <c r="A111" s="10" t="str">
        <f t="array" aca="1" ref="A111" ca="1">IFERROR(INDEX(coordos,SMALL(IF(unitéA=$A$1,ROW(unitéA)-5,""),ROW($A110)),1),"")</f>
        <v/>
      </c>
      <c r="B111" s="10" t="str">
        <f t="array" aca="1" ref="B111" ca="1">IFERROR(INDEX(coordos,SMALL(IF(unitéA=$A$1,ROW(unitéA)-5,""),ROW($A110)),2),"")</f>
        <v/>
      </c>
      <c r="C111" s="10" t="str">
        <f t="array" aca="1" ref="C111" ca="1">IFERROR(INDEX(coordos,SMALL(IF(unitéA=$A$1,ROW(unitéA)-5,""),ROW($A110)),3),"")</f>
        <v/>
      </c>
    </row>
    <row r="112" spans="1:3">
      <c r="A112" s="10" t="str">
        <f t="array" aca="1" ref="A112" ca="1">IFERROR(INDEX(coordos,SMALL(IF(unitéA=$A$1,ROW(unitéA)-5,""),ROW($A111)),1),"")</f>
        <v/>
      </c>
      <c r="B112" s="10" t="str">
        <f t="array" aca="1" ref="B112" ca="1">IFERROR(INDEX(coordos,SMALL(IF(unitéA=$A$1,ROW(unitéA)-5,""),ROW($A111)),2),"")</f>
        <v/>
      </c>
      <c r="C112" s="10" t="str">
        <f t="array" aca="1" ref="C112" ca="1">IFERROR(INDEX(coordos,SMALL(IF(unitéA=$A$1,ROW(unitéA)-5,""),ROW($A111)),3),"")</f>
        <v/>
      </c>
    </row>
    <row r="113" spans="1:3">
      <c r="A113" s="10" t="str">
        <f t="array" aca="1" ref="A113" ca="1">IFERROR(INDEX(coordos,SMALL(IF(unitéA=$A$1,ROW(unitéA)-5,""),ROW($A112)),1),"")</f>
        <v/>
      </c>
      <c r="B113" s="10" t="str">
        <f t="array" aca="1" ref="B113" ca="1">IFERROR(INDEX(coordos,SMALL(IF(unitéA=$A$1,ROW(unitéA)-5,""),ROW($A112)),2),"")</f>
        <v/>
      </c>
      <c r="C113" s="10" t="str">
        <f t="array" aca="1" ref="C113" ca="1">IFERROR(INDEX(coordos,SMALL(IF(unitéA=$A$1,ROW(unitéA)-5,""),ROW($A112)),3),"")</f>
        <v/>
      </c>
    </row>
    <row r="114" spans="1:3">
      <c r="A114" s="10" t="str">
        <f t="array" aca="1" ref="A114" ca="1">IFERROR(INDEX(coordos,SMALL(IF(unitéA=$A$1,ROW(unitéA)-5,""),ROW($A113)),1),"")</f>
        <v/>
      </c>
      <c r="B114" s="10" t="str">
        <f t="array" aca="1" ref="B114" ca="1">IFERROR(INDEX(coordos,SMALL(IF(unitéA=$A$1,ROW(unitéA)-5,""),ROW($A113)),2),"")</f>
        <v/>
      </c>
      <c r="C114" s="10" t="str">
        <f t="array" aca="1" ref="C114" ca="1">IFERROR(INDEX(coordos,SMALL(IF(unitéA=$A$1,ROW(unitéA)-5,""),ROW($A113)),3),"")</f>
        <v/>
      </c>
    </row>
    <row r="115" spans="1:3">
      <c r="A115" s="10" t="str">
        <f t="array" aca="1" ref="A115" ca="1">IFERROR(INDEX(coordos,SMALL(IF(unitéA=$A$1,ROW(unitéA)-5,""),ROW($A114)),1),"")</f>
        <v/>
      </c>
      <c r="B115" s="10" t="str">
        <f t="array" aca="1" ref="B115" ca="1">IFERROR(INDEX(coordos,SMALL(IF(unitéA=$A$1,ROW(unitéA)-5,""),ROW($A114)),2),"")</f>
        <v/>
      </c>
      <c r="C115" s="10" t="str">
        <f t="array" aca="1" ref="C115" ca="1">IFERROR(INDEX(coordos,SMALL(IF(unitéA=$A$1,ROW(unitéA)-5,""),ROW($A114)),3),"")</f>
        <v/>
      </c>
    </row>
    <row r="116" spans="1:3">
      <c r="A116" s="10" t="str">
        <f t="array" aca="1" ref="A116" ca="1">IFERROR(INDEX(coordos,SMALL(IF(unitéA=$A$1,ROW(unitéA)-5,""),ROW($A115)),1),"")</f>
        <v/>
      </c>
      <c r="B116" s="10" t="str">
        <f t="array" aca="1" ref="B116" ca="1">IFERROR(INDEX(coordos,SMALL(IF(unitéA=$A$1,ROW(unitéA)-5,""),ROW($A115)),2),"")</f>
        <v/>
      </c>
      <c r="C116" s="10" t="str">
        <f t="array" aca="1" ref="C116" ca="1">IFERROR(INDEX(coordos,SMALL(IF(unitéA=$A$1,ROW(unitéA)-5,""),ROW($A115)),3),"")</f>
        <v/>
      </c>
    </row>
    <row r="117" spans="1:3">
      <c r="A117" s="10" t="str">
        <f t="array" aca="1" ref="A117" ca="1">IFERROR(INDEX(coordos,SMALL(IF(unitéA=$A$1,ROW(unitéA)-5,""),ROW($A116)),1),"")</f>
        <v/>
      </c>
      <c r="B117" s="10" t="str">
        <f t="array" aca="1" ref="B117" ca="1">IFERROR(INDEX(coordos,SMALL(IF(unitéA=$A$1,ROW(unitéA)-5,""),ROW($A116)),2),"")</f>
        <v/>
      </c>
      <c r="C117" s="10" t="str">
        <f t="array" aca="1" ref="C117" ca="1">IFERROR(INDEX(coordos,SMALL(IF(unitéA=$A$1,ROW(unitéA)-5,""),ROW($A116)),3),"")</f>
        <v/>
      </c>
    </row>
    <row r="118" spans="1:3">
      <c r="A118" s="10" t="str">
        <f t="array" aca="1" ref="A118" ca="1">IFERROR(INDEX(coordos,SMALL(IF(unitéA=$A$1,ROW(unitéA)-5,""),ROW($A117)),1),"")</f>
        <v/>
      </c>
      <c r="B118" s="10" t="str">
        <f t="array" aca="1" ref="B118" ca="1">IFERROR(INDEX(coordos,SMALL(IF(unitéA=$A$1,ROW(unitéA)-5,""),ROW($A117)),2),"")</f>
        <v/>
      </c>
      <c r="C118" s="10" t="str">
        <f t="array" aca="1" ref="C118" ca="1">IFERROR(INDEX(coordos,SMALL(IF(unitéA=$A$1,ROW(unitéA)-5,""),ROW($A117)),3),"")</f>
        <v/>
      </c>
    </row>
    <row r="119" spans="1:3">
      <c r="A119" s="10" t="str">
        <f t="array" aca="1" ref="A119" ca="1">IFERROR(INDEX(coordos,SMALL(IF(unitéA=$A$1,ROW(unitéA)-5,""),ROW($A118)),1),"")</f>
        <v/>
      </c>
      <c r="B119" s="10" t="str">
        <f t="array" aca="1" ref="B119" ca="1">IFERROR(INDEX(coordos,SMALL(IF(unitéA=$A$1,ROW(unitéA)-5,""),ROW($A118)),2),"")</f>
        <v/>
      </c>
      <c r="C119" s="10" t="str">
        <f t="array" aca="1" ref="C119" ca="1">IFERROR(INDEX(coordos,SMALL(IF(unitéA=$A$1,ROW(unitéA)-5,""),ROW($A118)),3),"")</f>
        <v/>
      </c>
    </row>
    <row r="120" spans="1:3">
      <c r="A120" s="10" t="str">
        <f t="array" aca="1" ref="A120" ca="1">IFERROR(INDEX(coordos,SMALL(IF(unitéA=$A$1,ROW(unitéA)-5,""),ROW($A119)),1),"")</f>
        <v/>
      </c>
      <c r="B120" s="10" t="str">
        <f t="array" aca="1" ref="B120" ca="1">IFERROR(INDEX(coordos,SMALL(IF(unitéA=$A$1,ROW(unitéA)-5,""),ROW($A119)),2),"")</f>
        <v/>
      </c>
      <c r="C120" s="10" t="str">
        <f t="array" aca="1" ref="C120" ca="1">IFERROR(INDEX(coordos,SMALL(IF(unitéA=$A$1,ROW(unitéA)-5,""),ROW($A119)),3),"")</f>
        <v/>
      </c>
    </row>
    <row r="121" spans="1:3">
      <c r="A121" s="10" t="str">
        <f t="array" aca="1" ref="A121" ca="1">IFERROR(INDEX(coordos,SMALL(IF(unitéA=$A$1,ROW(unitéA)-5,""),ROW($A120)),1),"")</f>
        <v/>
      </c>
      <c r="B121" s="10" t="str">
        <f t="array" aca="1" ref="B121" ca="1">IFERROR(INDEX(coordos,SMALL(IF(unitéA=$A$1,ROW(unitéA)-5,""),ROW($A120)),2),"")</f>
        <v/>
      </c>
      <c r="C121" s="10" t="str">
        <f t="array" aca="1" ref="C121" ca="1">IFERROR(INDEX(coordos,SMALL(IF(unitéA=$A$1,ROW(unitéA)-5,""),ROW($A120)),3),"")</f>
        <v/>
      </c>
    </row>
    <row r="122" spans="1:3">
      <c r="A122" s="10" t="str">
        <f t="array" aca="1" ref="A122" ca="1">IFERROR(INDEX(coordos,SMALL(IF(unitéA=$A$1,ROW(unitéA)-5,""),ROW($A121)),1),"")</f>
        <v/>
      </c>
      <c r="B122" s="10" t="str">
        <f t="array" aca="1" ref="B122" ca="1">IFERROR(INDEX(coordos,SMALL(IF(unitéA=$A$1,ROW(unitéA)-5,""),ROW($A121)),2),"")</f>
        <v/>
      </c>
      <c r="C122" s="10" t="str">
        <f t="array" aca="1" ref="C122" ca="1">IFERROR(INDEX(coordos,SMALL(IF(unitéA=$A$1,ROW(unitéA)-5,""),ROW($A121)),3),"")</f>
        <v/>
      </c>
    </row>
    <row r="123" spans="1:3">
      <c r="A123" s="10" t="str">
        <f t="array" aca="1" ref="A123" ca="1">IFERROR(INDEX(coordos,SMALL(IF(unitéA=$A$1,ROW(unitéA)-5,""),ROW($A122)),1),"")</f>
        <v/>
      </c>
      <c r="B123" s="10" t="str">
        <f t="array" aca="1" ref="B123" ca="1">IFERROR(INDEX(coordos,SMALL(IF(unitéA=$A$1,ROW(unitéA)-5,""),ROW($A122)),2),"")</f>
        <v/>
      </c>
      <c r="C123" s="10" t="str">
        <f t="array" aca="1" ref="C123" ca="1">IFERROR(INDEX(coordos,SMALL(IF(unitéA=$A$1,ROW(unitéA)-5,""),ROW($A122)),3),"")</f>
        <v/>
      </c>
    </row>
    <row r="124" spans="1:3">
      <c r="A124" s="10" t="str">
        <f t="array" aca="1" ref="A124" ca="1">IFERROR(INDEX(coordos,SMALL(IF(unitéA=$A$1,ROW(unitéA)-5,""),ROW($A123)),1),"")</f>
        <v/>
      </c>
      <c r="B124" s="10" t="str">
        <f t="array" aca="1" ref="B124" ca="1">IFERROR(INDEX(coordos,SMALL(IF(unitéA=$A$1,ROW(unitéA)-5,""),ROW($A123)),2),"")</f>
        <v/>
      </c>
      <c r="C124" s="10" t="str">
        <f t="array" aca="1" ref="C124" ca="1">IFERROR(INDEX(coordos,SMALL(IF(unitéA=$A$1,ROW(unitéA)-5,""),ROW($A123)),3),"")</f>
        <v/>
      </c>
    </row>
    <row r="125" spans="1:3">
      <c r="A125" s="10" t="str">
        <f t="array" aca="1" ref="A125" ca="1">IFERROR(INDEX(coordos,SMALL(IF(unitéA=$A$1,ROW(unitéA)-5,""),ROW($A124)),1),"")</f>
        <v/>
      </c>
      <c r="B125" s="10" t="str">
        <f t="array" aca="1" ref="B125" ca="1">IFERROR(INDEX(coordos,SMALL(IF(unitéA=$A$1,ROW(unitéA)-5,""),ROW($A124)),2),"")</f>
        <v/>
      </c>
      <c r="C125" s="10" t="str">
        <f t="array" aca="1" ref="C125" ca="1">IFERROR(INDEX(coordos,SMALL(IF(unitéA=$A$1,ROW(unitéA)-5,""),ROW($A124)),3),"")</f>
        <v/>
      </c>
    </row>
    <row r="126" spans="1:3">
      <c r="A126" s="10" t="str">
        <f t="array" aca="1" ref="A126" ca="1">IFERROR(INDEX(coordos,SMALL(IF(unitéA=$A$1,ROW(unitéA)-5,""),ROW($A125)),1),"")</f>
        <v/>
      </c>
      <c r="B126" s="10" t="str">
        <f t="array" aca="1" ref="B126" ca="1">IFERROR(INDEX(coordos,SMALL(IF(unitéA=$A$1,ROW(unitéA)-5,""),ROW($A125)),2),"")</f>
        <v/>
      </c>
      <c r="C126" s="10" t="str">
        <f t="array" aca="1" ref="C126" ca="1">IFERROR(INDEX(coordos,SMALL(IF(unitéA=$A$1,ROW(unitéA)-5,""),ROW($A125)),3),"")</f>
        <v/>
      </c>
    </row>
    <row r="127" spans="1:3">
      <c r="A127" s="10" t="str">
        <f t="array" aca="1" ref="A127" ca="1">IFERROR(INDEX(coordos,SMALL(IF(unitéA=$A$1,ROW(unitéA)-5,""),ROW($A126)),1),"")</f>
        <v/>
      </c>
      <c r="B127" s="10" t="str">
        <f t="array" aca="1" ref="B127" ca="1">IFERROR(INDEX(coordos,SMALL(IF(unitéA=$A$1,ROW(unitéA)-5,""),ROW($A126)),2),"")</f>
        <v/>
      </c>
      <c r="C127" s="10" t="str">
        <f t="array" aca="1" ref="C127" ca="1">IFERROR(INDEX(coordos,SMALL(IF(unitéA=$A$1,ROW(unitéA)-5,""),ROW($A126)),3),"")</f>
        <v/>
      </c>
    </row>
    <row r="128" spans="1:3">
      <c r="A128" s="10" t="str">
        <f t="array" aca="1" ref="A128" ca="1">IFERROR(INDEX(coordos,SMALL(IF(unitéA=$A$1,ROW(unitéA)-5,""),ROW($A127)),1),"")</f>
        <v/>
      </c>
      <c r="B128" s="10" t="str">
        <f t="array" aca="1" ref="B128" ca="1">IFERROR(INDEX(coordos,SMALL(IF(unitéA=$A$1,ROW(unitéA)-5,""),ROW($A127)),2),"")</f>
        <v/>
      </c>
      <c r="C128" s="10" t="str">
        <f t="array" aca="1" ref="C128" ca="1">IFERROR(INDEX(coordos,SMALL(IF(unitéA=$A$1,ROW(unitéA)-5,""),ROW($A127)),3),"")</f>
        <v/>
      </c>
    </row>
    <row r="129" spans="1:3">
      <c r="A129" s="10" t="str">
        <f t="array" aca="1" ref="A129" ca="1">IFERROR(INDEX(coordos,SMALL(IF(unitéA=$A$1,ROW(unitéA)-5,""),ROW($A128)),1),"")</f>
        <v/>
      </c>
      <c r="B129" s="10" t="str">
        <f t="array" aca="1" ref="B129" ca="1">IFERROR(INDEX(coordos,SMALL(IF(unitéA=$A$1,ROW(unitéA)-5,""),ROW($A128)),2),"")</f>
        <v/>
      </c>
      <c r="C129" s="10" t="str">
        <f t="array" aca="1" ref="C129" ca="1">IFERROR(INDEX(coordos,SMALL(IF(unitéA=$A$1,ROW(unitéA)-5,""),ROW($A128)),3),"")</f>
        <v/>
      </c>
    </row>
    <row r="130" spans="1:3">
      <c r="A130" s="10" t="str">
        <f t="array" aca="1" ref="A130" ca="1">IFERROR(INDEX(coordos,SMALL(IF(unitéA=$A$1,ROW(unitéA)-5,""),ROW($A129)),1),"")</f>
        <v/>
      </c>
      <c r="B130" s="10" t="str">
        <f t="array" aca="1" ref="B130" ca="1">IFERROR(INDEX(coordos,SMALL(IF(unitéA=$A$1,ROW(unitéA)-5,""),ROW($A129)),2),"")</f>
        <v/>
      </c>
      <c r="C130" s="10" t="str">
        <f t="array" aca="1" ref="C130" ca="1">IFERROR(INDEX(coordos,SMALL(IF(unitéA=$A$1,ROW(unitéA)-5,""),ROW($A129)),3),"")</f>
        <v/>
      </c>
    </row>
    <row r="131" spans="1:3">
      <c r="A131" s="10" t="str">
        <f t="array" aca="1" ref="A131" ca="1">IFERROR(INDEX(coordos,SMALL(IF(unitéA=$A$1,ROW(unitéA)-5,""),ROW($A130)),1),"")</f>
        <v/>
      </c>
      <c r="B131" s="10" t="str">
        <f t="array" aca="1" ref="B131" ca="1">IFERROR(INDEX(coordos,SMALL(IF(unitéA=$A$1,ROW(unitéA)-5,""),ROW($A130)),2),"")</f>
        <v/>
      </c>
      <c r="C131" s="10" t="str">
        <f t="array" aca="1" ref="C131" ca="1">IFERROR(INDEX(coordos,SMALL(IF(unitéA=$A$1,ROW(unitéA)-5,""),ROW($A130)),3),"")</f>
        <v/>
      </c>
    </row>
    <row r="132" spans="1:3">
      <c r="A132" s="10" t="str">
        <f t="array" aca="1" ref="A132" ca="1">IFERROR(INDEX(coordos,SMALL(IF(unitéA=$A$1,ROW(unitéA)-5,""),ROW($A131)),1),"")</f>
        <v/>
      </c>
      <c r="B132" s="10" t="str">
        <f t="array" aca="1" ref="B132" ca="1">IFERROR(INDEX(coordos,SMALL(IF(unitéA=$A$1,ROW(unitéA)-5,""),ROW($A131)),2),"")</f>
        <v/>
      </c>
      <c r="C132" s="10" t="str">
        <f t="array" aca="1" ref="C132" ca="1">IFERROR(INDEX(coordos,SMALL(IF(unitéA=$A$1,ROW(unitéA)-5,""),ROW($A131)),3),"")</f>
        <v/>
      </c>
    </row>
    <row r="133" spans="1:3">
      <c r="A133" s="10" t="str">
        <f t="array" aca="1" ref="A133" ca="1">IFERROR(INDEX(coordos,SMALL(IF(unitéA=$A$1,ROW(unitéA)-5,""),ROW($A132)),1),"")</f>
        <v/>
      </c>
      <c r="B133" s="10" t="str">
        <f t="array" aca="1" ref="B133" ca="1">IFERROR(INDEX(coordos,SMALL(IF(unitéA=$A$1,ROW(unitéA)-5,""),ROW($A132)),2),"")</f>
        <v/>
      </c>
      <c r="C133" s="10" t="str">
        <f t="array" aca="1" ref="C133" ca="1">IFERROR(INDEX(coordos,SMALL(IF(unitéA=$A$1,ROW(unitéA)-5,""),ROW($A132)),3),"")</f>
        <v/>
      </c>
    </row>
    <row r="134" spans="1:3">
      <c r="A134" s="10" t="str">
        <f t="array" aca="1" ref="A134" ca="1">IFERROR(INDEX(coordos,SMALL(IF(unitéA=$A$1,ROW(unitéA)-5,""),ROW($A133)),1),"")</f>
        <v/>
      </c>
      <c r="B134" s="10" t="str">
        <f t="array" aca="1" ref="B134" ca="1">IFERROR(INDEX(coordos,SMALL(IF(unitéA=$A$1,ROW(unitéA)-5,""),ROW($A133)),2),"")</f>
        <v/>
      </c>
      <c r="C134" s="10" t="str">
        <f t="array" aca="1" ref="C134" ca="1">IFERROR(INDEX(coordos,SMALL(IF(unitéA=$A$1,ROW(unitéA)-5,""),ROW($A133)),3),"")</f>
        <v/>
      </c>
    </row>
    <row r="135" spans="1:3">
      <c r="A135" s="10" t="str">
        <f t="array" aca="1" ref="A135" ca="1">IFERROR(INDEX(coordos,SMALL(IF(unitéA=$A$1,ROW(unitéA)-5,""),ROW($A134)),1),"")</f>
        <v/>
      </c>
      <c r="B135" s="10" t="str">
        <f t="array" aca="1" ref="B135" ca="1">IFERROR(INDEX(coordos,SMALL(IF(unitéA=$A$1,ROW(unitéA)-5,""),ROW($A134)),2),"")</f>
        <v/>
      </c>
      <c r="C135" s="10" t="str">
        <f t="array" aca="1" ref="C135" ca="1">IFERROR(INDEX(coordos,SMALL(IF(unitéA=$A$1,ROW(unitéA)-5,""),ROW($A134)),3),"")</f>
        <v/>
      </c>
    </row>
    <row r="136" spans="1:3">
      <c r="A136" s="10" t="str">
        <f t="array" aca="1" ref="A136" ca="1">IFERROR(INDEX(coordos,SMALL(IF(unitéA=$A$1,ROW(unitéA)-5,""),ROW($A135)),1),"")</f>
        <v/>
      </c>
      <c r="B136" s="10" t="str">
        <f t="array" aca="1" ref="B136" ca="1">IFERROR(INDEX(coordos,SMALL(IF(unitéA=$A$1,ROW(unitéA)-5,""),ROW($A135)),2),"")</f>
        <v/>
      </c>
      <c r="C136" s="10" t="str">
        <f t="array" aca="1" ref="C136" ca="1">IFERROR(INDEX(coordos,SMALL(IF(unitéA=$A$1,ROW(unitéA)-5,""),ROW($A135)),3),"")</f>
        <v/>
      </c>
    </row>
    <row r="137" spans="1:3">
      <c r="A137" s="10" t="str">
        <f t="array" aca="1" ref="A137" ca="1">IFERROR(INDEX(coordos,SMALL(IF(unitéA=$A$1,ROW(unitéA)-5,""),ROW($A136)),1),"")</f>
        <v/>
      </c>
      <c r="B137" s="10" t="str">
        <f t="array" aca="1" ref="B137" ca="1">IFERROR(INDEX(coordos,SMALL(IF(unitéA=$A$1,ROW(unitéA)-5,""),ROW($A136)),2),"")</f>
        <v/>
      </c>
      <c r="C137" s="10" t="str">
        <f t="array" aca="1" ref="C137" ca="1">IFERROR(INDEX(coordos,SMALL(IF(unitéA=$A$1,ROW(unitéA)-5,""),ROW($A136)),3),"")</f>
        <v/>
      </c>
    </row>
    <row r="138" spans="1:3">
      <c r="A138" s="10" t="str">
        <f t="array" aca="1" ref="A138" ca="1">IFERROR(INDEX(coordos,SMALL(IF(unitéA=$A$1,ROW(unitéA)-5,""),ROW($A137)),1),"")</f>
        <v/>
      </c>
      <c r="B138" s="10" t="str">
        <f t="array" aca="1" ref="B138" ca="1">IFERROR(INDEX(coordos,SMALL(IF(unitéA=$A$1,ROW(unitéA)-5,""),ROW($A137)),2),"")</f>
        <v/>
      </c>
      <c r="C138" s="10" t="str">
        <f t="array" aca="1" ref="C138" ca="1">IFERROR(INDEX(coordos,SMALL(IF(unitéA=$A$1,ROW(unitéA)-5,""),ROW($A137)),3),"")</f>
        <v/>
      </c>
    </row>
    <row r="139" spans="1:3">
      <c r="A139" s="10" t="str">
        <f t="array" aca="1" ref="A139" ca="1">IFERROR(INDEX(coordos,SMALL(IF(unitéA=$A$1,ROW(unitéA)-5,""),ROW($A138)),1),"")</f>
        <v/>
      </c>
      <c r="B139" s="10" t="str">
        <f t="array" aca="1" ref="B139" ca="1">IFERROR(INDEX(coordos,SMALL(IF(unitéA=$A$1,ROW(unitéA)-5,""),ROW($A138)),2),"")</f>
        <v/>
      </c>
      <c r="C139" s="10" t="str">
        <f t="array" aca="1" ref="C139" ca="1">IFERROR(INDEX(coordos,SMALL(IF(unitéA=$A$1,ROW(unitéA)-5,""),ROW($A138)),3),"")</f>
        <v/>
      </c>
    </row>
    <row r="140" spans="1:3">
      <c r="A140" s="10" t="str">
        <f t="array" aca="1" ref="A140" ca="1">IFERROR(INDEX(coordos,SMALL(IF(unitéA=$A$1,ROW(unitéA)-5,""),ROW($A139)),1),"")</f>
        <v/>
      </c>
      <c r="B140" s="10" t="str">
        <f t="array" aca="1" ref="B140" ca="1">IFERROR(INDEX(coordos,SMALL(IF(unitéA=$A$1,ROW(unitéA)-5,""),ROW($A139)),2),"")</f>
        <v/>
      </c>
      <c r="C140" s="10" t="str">
        <f t="array" aca="1" ref="C140" ca="1">IFERROR(INDEX(coordos,SMALL(IF(unitéA=$A$1,ROW(unitéA)-5,""),ROW($A139)),3),"")</f>
        <v/>
      </c>
    </row>
    <row r="141" spans="1:3">
      <c r="A141" s="10" t="str">
        <f t="array" aca="1" ref="A141" ca="1">IFERROR(INDEX(coordos,SMALL(IF(unitéA=$A$1,ROW(unitéA)-5,""),ROW($A140)),1),"")</f>
        <v/>
      </c>
      <c r="B141" s="10" t="str">
        <f t="array" aca="1" ref="B141" ca="1">IFERROR(INDEX(coordos,SMALL(IF(unitéA=$A$1,ROW(unitéA)-5,""),ROW($A140)),2),"")</f>
        <v/>
      </c>
      <c r="C141" s="10" t="str">
        <f t="array" aca="1" ref="C141" ca="1">IFERROR(INDEX(coordos,SMALL(IF(unitéA=$A$1,ROW(unitéA)-5,""),ROW($A140)),3),"")</f>
        <v/>
      </c>
    </row>
    <row r="142" spans="1:3">
      <c r="A142" s="10" t="str">
        <f t="array" aca="1" ref="A142" ca="1">IFERROR(INDEX(coordos,SMALL(IF(unitéA=$A$1,ROW(unitéA)-5,""),ROW($A141)),1),"")</f>
        <v/>
      </c>
      <c r="B142" s="10" t="str">
        <f t="array" aca="1" ref="B142" ca="1">IFERROR(INDEX(coordos,SMALL(IF(unitéA=$A$1,ROW(unitéA)-5,""),ROW($A141)),2),"")</f>
        <v/>
      </c>
      <c r="C142" s="10" t="str">
        <f t="array" aca="1" ref="C142" ca="1">IFERROR(INDEX(coordos,SMALL(IF(unitéA=$A$1,ROW(unitéA)-5,""),ROW($A141)),3),"")</f>
        <v/>
      </c>
    </row>
    <row r="143" spans="1:3">
      <c r="A143" s="10" t="str">
        <f t="array" aca="1" ref="A143" ca="1">IFERROR(INDEX(coordos,SMALL(IF(unitéA=$A$1,ROW(unitéA)-5,""),ROW($A142)),1),"")</f>
        <v/>
      </c>
      <c r="B143" s="10" t="str">
        <f t="array" aca="1" ref="B143" ca="1">IFERROR(INDEX(coordos,SMALL(IF(unitéA=$A$1,ROW(unitéA)-5,""),ROW($A142)),2),"")</f>
        <v/>
      </c>
      <c r="C143" s="10" t="str">
        <f t="array" aca="1" ref="C143" ca="1">IFERROR(INDEX(coordos,SMALL(IF(unitéA=$A$1,ROW(unitéA)-5,""),ROW($A142)),3),"")</f>
        <v/>
      </c>
    </row>
    <row r="144" spans="1:3">
      <c r="A144" s="10" t="str">
        <f t="array" aca="1" ref="A144" ca="1">IFERROR(INDEX(coordos,SMALL(IF(unitéA=$A$1,ROW(unitéA)-5,""),ROW($A143)),1),"")</f>
        <v/>
      </c>
      <c r="B144" s="10" t="str">
        <f t="array" aca="1" ref="B144" ca="1">IFERROR(INDEX(coordos,SMALL(IF(unitéA=$A$1,ROW(unitéA)-5,""),ROW($A143)),2),"")</f>
        <v/>
      </c>
      <c r="C144" s="10" t="str">
        <f t="array" aca="1" ref="C144" ca="1">IFERROR(INDEX(coordos,SMALL(IF(unitéA=$A$1,ROW(unitéA)-5,""),ROW($A143)),3),"")</f>
        <v/>
      </c>
    </row>
    <row r="145" spans="1:3">
      <c r="A145" s="10" t="str">
        <f t="array" aca="1" ref="A145" ca="1">IFERROR(INDEX(coordos,SMALL(IF(unitéA=$A$1,ROW(unitéA)-5,""),ROW($A144)),1),"")</f>
        <v/>
      </c>
      <c r="B145" s="10" t="str">
        <f t="array" aca="1" ref="B145" ca="1">IFERROR(INDEX(coordos,SMALL(IF(unitéA=$A$1,ROW(unitéA)-5,""),ROW($A144)),2),"")</f>
        <v/>
      </c>
      <c r="C145" s="10" t="str">
        <f t="array" aca="1" ref="C145" ca="1">IFERROR(INDEX(coordos,SMALL(IF(unitéA=$A$1,ROW(unitéA)-5,""),ROW($A144)),3),"")</f>
        <v/>
      </c>
    </row>
    <row r="146" spans="1:3">
      <c r="A146" s="10" t="str">
        <f t="array" aca="1" ref="A146" ca="1">IFERROR(INDEX(coordos,SMALL(IF(unitéA=$A$1,ROW(unitéA)-5,""),ROW($A145)),1),"")</f>
        <v/>
      </c>
      <c r="B146" s="10" t="str">
        <f t="array" aca="1" ref="B146" ca="1">IFERROR(INDEX(coordos,SMALL(IF(unitéA=$A$1,ROW(unitéA)-5,""),ROW($A145)),2),"")</f>
        <v/>
      </c>
      <c r="C146" s="10" t="str">
        <f t="array" aca="1" ref="C146" ca="1">IFERROR(INDEX(coordos,SMALL(IF(unitéA=$A$1,ROW(unitéA)-5,""),ROW($A145)),3),"")</f>
        <v/>
      </c>
    </row>
    <row r="147" spans="1:3">
      <c r="A147" s="10" t="str">
        <f t="array" aca="1" ref="A147" ca="1">IFERROR(INDEX(coordos,SMALL(IF(unitéA=$A$1,ROW(unitéA)-5,""),ROW($A146)),1),"")</f>
        <v/>
      </c>
      <c r="B147" s="10" t="str">
        <f t="array" aca="1" ref="B147" ca="1">IFERROR(INDEX(coordos,SMALL(IF(unitéA=$A$1,ROW(unitéA)-5,""),ROW($A146)),2),"")</f>
        <v/>
      </c>
      <c r="C147" s="10" t="str">
        <f t="array" aca="1" ref="C147" ca="1">IFERROR(INDEX(coordos,SMALL(IF(unitéA=$A$1,ROW(unitéA)-5,""),ROW($A146)),3),"")</f>
        <v/>
      </c>
    </row>
    <row r="148" spans="1:3">
      <c r="A148" s="10" t="str">
        <f t="array" aca="1" ref="A148" ca="1">IFERROR(INDEX(coordos,SMALL(IF(unitéA=$A$1,ROW(unitéA)-5,""),ROW($A147)),1),"")</f>
        <v/>
      </c>
      <c r="B148" s="10" t="str">
        <f t="array" aca="1" ref="B148" ca="1">IFERROR(INDEX(coordos,SMALL(IF(unitéA=$A$1,ROW(unitéA)-5,""),ROW($A147)),2),"")</f>
        <v/>
      </c>
      <c r="C148" s="10" t="str">
        <f t="array" aca="1" ref="C148" ca="1">IFERROR(INDEX(coordos,SMALL(IF(unitéA=$A$1,ROW(unitéA)-5,""),ROW($A147)),3),"")</f>
        <v/>
      </c>
    </row>
    <row r="149" spans="1:3">
      <c r="A149" s="10" t="str">
        <f t="array" aca="1" ref="A149" ca="1">IFERROR(INDEX(coordos,SMALL(IF(unitéA=$A$1,ROW(unitéA)-5,""),ROW($A148)),1),"")</f>
        <v/>
      </c>
      <c r="B149" s="10" t="str">
        <f t="array" aca="1" ref="B149" ca="1">IFERROR(INDEX(coordos,SMALL(IF(unitéA=$A$1,ROW(unitéA)-5,""),ROW($A148)),2),"")</f>
        <v/>
      </c>
      <c r="C149" s="10" t="str">
        <f t="array" aca="1" ref="C149" ca="1">IFERROR(INDEX(coordos,SMALL(IF(unitéA=$A$1,ROW(unitéA)-5,""),ROW($A148)),3),"")</f>
        <v/>
      </c>
    </row>
    <row r="150" spans="1:3">
      <c r="A150" s="10" t="str">
        <f t="array" aca="1" ref="A150" ca="1">IFERROR(INDEX(coordos,SMALL(IF(unitéA=$A$1,ROW(unitéA)-5,""),ROW($A149)),1),"")</f>
        <v/>
      </c>
      <c r="B150" s="10" t="str">
        <f t="array" aca="1" ref="B150" ca="1">IFERROR(INDEX(coordos,SMALL(IF(unitéA=$A$1,ROW(unitéA)-5,""),ROW($A149)),2),"")</f>
        <v/>
      </c>
      <c r="C150" s="10" t="str">
        <f t="array" aca="1" ref="C150" ca="1">IFERROR(INDEX(coordos,SMALL(IF(unitéA=$A$1,ROW(unitéA)-5,""),ROW($A149)),3),"")</f>
        <v/>
      </c>
    </row>
    <row r="151" spans="1:3">
      <c r="A151" s="10" t="str">
        <f t="array" aca="1" ref="A151" ca="1">IFERROR(INDEX(coordos,SMALL(IF(unitéA=$A$1,ROW(unitéA)-5,""),ROW($A150)),1),"")</f>
        <v/>
      </c>
      <c r="B151" s="10" t="str">
        <f t="array" aca="1" ref="B151" ca="1">IFERROR(INDEX(coordos,SMALL(IF(unitéA=$A$1,ROW(unitéA)-5,""),ROW($A150)),2),"")</f>
        <v/>
      </c>
      <c r="C151" s="10" t="str">
        <f t="array" aca="1" ref="C151" ca="1">IFERROR(INDEX(coordos,SMALL(IF(unitéA=$A$1,ROW(unitéA)-5,""),ROW($A150)),3),"")</f>
        <v/>
      </c>
    </row>
    <row r="152" spans="1:3">
      <c r="A152" s="10" t="str">
        <f t="array" aca="1" ref="A152" ca="1">IFERROR(INDEX(coordos,SMALL(IF(unitéA=$A$1,ROW(unitéA)-5,""),ROW($A151)),1),"")</f>
        <v/>
      </c>
      <c r="B152" s="10" t="str">
        <f t="array" aca="1" ref="B152" ca="1">IFERROR(INDEX(coordos,SMALL(IF(unitéA=$A$1,ROW(unitéA)-5,""),ROW($A151)),2),"")</f>
        <v/>
      </c>
      <c r="C152" s="10" t="str">
        <f t="array" aca="1" ref="C152" ca="1">IFERROR(INDEX(coordos,SMALL(IF(unitéA=$A$1,ROW(unitéA)-5,""),ROW($A151)),3),"")</f>
        <v/>
      </c>
    </row>
    <row r="153" spans="1:3">
      <c r="A153" s="10" t="str">
        <f t="array" aca="1" ref="A153" ca="1">IFERROR(INDEX(coordos,SMALL(IF(unitéA=$A$1,ROW(unitéA)-5,""),ROW($A152)),1),"")</f>
        <v/>
      </c>
      <c r="B153" s="10" t="str">
        <f t="array" aca="1" ref="B153" ca="1">IFERROR(INDEX(coordos,SMALL(IF(unitéA=$A$1,ROW(unitéA)-5,""),ROW($A152)),2),"")</f>
        <v/>
      </c>
      <c r="C153" s="10" t="str">
        <f t="array" aca="1" ref="C153" ca="1">IFERROR(INDEX(coordos,SMALL(IF(unitéA=$A$1,ROW(unitéA)-5,""),ROW($A152)),3),"")</f>
        <v/>
      </c>
    </row>
    <row r="154" spans="1:3">
      <c r="A154" s="10" t="str">
        <f t="array" aca="1" ref="A154" ca="1">IFERROR(INDEX(coordos,SMALL(IF(unitéA=$A$1,ROW(unitéA)-5,""),ROW($A153)),1),"")</f>
        <v/>
      </c>
      <c r="B154" s="10" t="str">
        <f t="array" aca="1" ref="B154" ca="1">IFERROR(INDEX(coordos,SMALL(IF(unitéA=$A$1,ROW(unitéA)-5,""),ROW($A153)),2),"")</f>
        <v/>
      </c>
      <c r="C154" s="10" t="str">
        <f t="array" aca="1" ref="C154" ca="1">IFERROR(INDEX(coordos,SMALL(IF(unitéA=$A$1,ROW(unitéA)-5,""),ROW($A153)),3),"")</f>
        <v/>
      </c>
    </row>
    <row r="155" spans="1:3">
      <c r="A155" s="10" t="str">
        <f t="array" aca="1" ref="A155" ca="1">IFERROR(INDEX(coordos,SMALL(IF(unitéA=$A$1,ROW(unitéA)-5,""),ROW($A154)),1),"")</f>
        <v/>
      </c>
      <c r="B155" s="10" t="str">
        <f t="array" aca="1" ref="B155" ca="1">IFERROR(INDEX(coordos,SMALL(IF(unitéA=$A$1,ROW(unitéA)-5,""),ROW($A154)),2),"")</f>
        <v/>
      </c>
      <c r="C155" s="10" t="str">
        <f t="array" aca="1" ref="C155" ca="1">IFERROR(INDEX(coordos,SMALL(IF(unitéA=$A$1,ROW(unitéA)-5,""),ROW($A154)),3),"")</f>
        <v/>
      </c>
    </row>
    <row r="156" spans="1:3">
      <c r="A156" s="10" t="str">
        <f t="array" aca="1" ref="A156" ca="1">IFERROR(INDEX(coordos,SMALL(IF(unitéA=$A$1,ROW(unitéA)-5,""),ROW($A155)),1),"")</f>
        <v/>
      </c>
      <c r="B156" s="10" t="str">
        <f t="array" aca="1" ref="B156" ca="1">IFERROR(INDEX(coordos,SMALL(IF(unitéA=$A$1,ROW(unitéA)-5,""),ROW($A155)),2),"")</f>
        <v/>
      </c>
      <c r="C156" s="10" t="str">
        <f t="array" aca="1" ref="C156" ca="1">IFERROR(INDEX(coordos,SMALL(IF(unitéA=$A$1,ROW(unitéA)-5,""),ROW($A155)),3),"")</f>
        <v/>
      </c>
    </row>
    <row r="157" spans="1:3">
      <c r="A157" s="10" t="str">
        <f t="array" aca="1" ref="A157" ca="1">IFERROR(INDEX(coordos,SMALL(IF(unitéA=$A$1,ROW(unitéA)-5,""),ROW($A156)),1),"")</f>
        <v/>
      </c>
      <c r="B157" s="10" t="str">
        <f t="array" aca="1" ref="B157" ca="1">IFERROR(INDEX(coordos,SMALL(IF(unitéA=$A$1,ROW(unitéA)-5,""),ROW($A156)),2),"")</f>
        <v/>
      </c>
      <c r="C157" s="10" t="str">
        <f t="array" aca="1" ref="C157" ca="1">IFERROR(INDEX(coordos,SMALL(IF(unitéA=$A$1,ROW(unitéA)-5,""),ROW($A156)),3),"")</f>
        <v/>
      </c>
    </row>
    <row r="158" spans="1:3">
      <c r="A158" s="10" t="str">
        <f t="array" aca="1" ref="A158" ca="1">IFERROR(INDEX(coordos,SMALL(IF(unitéA=$A$1,ROW(unitéA)-5,""),ROW($A157)),1),"")</f>
        <v/>
      </c>
      <c r="B158" s="10" t="str">
        <f t="array" aca="1" ref="B158" ca="1">IFERROR(INDEX(coordos,SMALL(IF(unitéA=$A$1,ROW(unitéA)-5,""),ROW($A157)),2),"")</f>
        <v/>
      </c>
      <c r="C158" s="10" t="str">
        <f t="array" aca="1" ref="C158" ca="1">IFERROR(INDEX(coordos,SMALL(IF(unitéA=$A$1,ROW(unitéA)-5,""),ROW($A157)),3),"")</f>
        <v/>
      </c>
    </row>
    <row r="159" spans="1:3">
      <c r="A159" s="10" t="str">
        <f t="array" aca="1" ref="A159" ca="1">IFERROR(INDEX(coordos,SMALL(IF(unitéA=$A$1,ROW(unitéA)-5,""),ROW($A158)),1),"")</f>
        <v/>
      </c>
      <c r="B159" s="10" t="str">
        <f t="array" aca="1" ref="B159" ca="1">IFERROR(INDEX(coordos,SMALL(IF(unitéA=$A$1,ROW(unitéA)-5,""),ROW($A158)),2),"")</f>
        <v/>
      </c>
      <c r="C159" s="10" t="str">
        <f t="array" aca="1" ref="C159" ca="1">IFERROR(INDEX(coordos,SMALL(IF(unitéA=$A$1,ROW(unitéA)-5,""),ROW($A158)),3),"")</f>
        <v/>
      </c>
    </row>
    <row r="160" spans="1:3">
      <c r="A160" s="10" t="str">
        <f t="array" aca="1" ref="A160" ca="1">IFERROR(INDEX(coordos,SMALL(IF(unitéA=$A$1,ROW(unitéA)-5,""),ROW($A159)),1),"")</f>
        <v/>
      </c>
      <c r="B160" s="10" t="str">
        <f t="array" aca="1" ref="B160" ca="1">IFERROR(INDEX(coordos,SMALL(IF(unitéA=$A$1,ROW(unitéA)-5,""),ROW($A159)),2),"")</f>
        <v/>
      </c>
      <c r="C160" s="10" t="str">
        <f t="array" aca="1" ref="C160" ca="1">IFERROR(INDEX(coordos,SMALL(IF(unitéA=$A$1,ROW(unitéA)-5,""),ROW($A159)),3),"")</f>
        <v/>
      </c>
    </row>
    <row r="161" spans="1:3">
      <c r="A161" s="10" t="str">
        <f t="array" aca="1" ref="A161" ca="1">IFERROR(INDEX(coordos,SMALL(IF(unitéA=$A$1,ROW(unitéA)-5,""),ROW($A160)),1),"")</f>
        <v/>
      </c>
      <c r="B161" s="10" t="str">
        <f t="array" aca="1" ref="B161" ca="1">IFERROR(INDEX(coordos,SMALL(IF(unitéA=$A$1,ROW(unitéA)-5,""),ROW($A160)),2),"")</f>
        <v/>
      </c>
      <c r="C161" s="10" t="str">
        <f t="array" aca="1" ref="C161" ca="1">IFERROR(INDEX(coordos,SMALL(IF(unitéA=$A$1,ROW(unitéA)-5,""),ROW($A160)),3),"")</f>
        <v/>
      </c>
    </row>
    <row r="162" spans="1:3">
      <c r="A162" s="10" t="str">
        <f t="array" aca="1" ref="A162" ca="1">IFERROR(INDEX(coordos,SMALL(IF(unitéA=$A$1,ROW(unitéA)-5,""),ROW($A161)),1),"")</f>
        <v/>
      </c>
      <c r="B162" s="10" t="str">
        <f t="array" aca="1" ref="B162" ca="1">IFERROR(INDEX(coordos,SMALL(IF(unitéA=$A$1,ROW(unitéA)-5,""),ROW($A161)),2),"")</f>
        <v/>
      </c>
      <c r="C162" s="10" t="str">
        <f t="array" aca="1" ref="C162" ca="1">IFERROR(INDEX(coordos,SMALL(IF(unitéA=$A$1,ROW(unitéA)-5,""),ROW($A161)),3),"")</f>
        <v/>
      </c>
    </row>
    <row r="163" spans="1:3">
      <c r="A163" s="10" t="str">
        <f t="array" aca="1" ref="A163" ca="1">IFERROR(INDEX(coordos,SMALL(IF(unitéA=$A$1,ROW(unitéA)-5,""),ROW($A162)),1),"")</f>
        <v/>
      </c>
      <c r="B163" s="10" t="str">
        <f t="array" aca="1" ref="B163" ca="1">IFERROR(INDEX(coordos,SMALL(IF(unitéA=$A$1,ROW(unitéA)-5,""),ROW($A162)),2),"")</f>
        <v/>
      </c>
      <c r="C163" s="10" t="str">
        <f t="array" aca="1" ref="C163" ca="1">IFERROR(INDEX(coordos,SMALL(IF(unitéA=$A$1,ROW(unitéA)-5,""),ROW($A162)),3),"")</f>
        <v/>
      </c>
    </row>
    <row r="164" spans="1:3">
      <c r="A164" s="10" t="str">
        <f t="array" aca="1" ref="A164" ca="1">IFERROR(INDEX(coordos,SMALL(IF(unitéA=$A$1,ROW(unitéA)-5,""),ROW($A163)),1),"")</f>
        <v/>
      </c>
      <c r="B164" s="10" t="str">
        <f t="array" aca="1" ref="B164" ca="1">IFERROR(INDEX(coordos,SMALL(IF(unitéA=$A$1,ROW(unitéA)-5,""),ROW($A163)),2),"")</f>
        <v/>
      </c>
      <c r="C164" s="10" t="str">
        <f t="array" aca="1" ref="C164" ca="1">IFERROR(INDEX(coordos,SMALL(IF(unitéA=$A$1,ROW(unitéA)-5,""),ROW($A163)),3),"")</f>
        <v/>
      </c>
    </row>
    <row r="165" spans="1:3">
      <c r="A165" s="10" t="str">
        <f t="array" aca="1" ref="A165" ca="1">IFERROR(INDEX(coordos,SMALL(IF(unitéA=$A$1,ROW(unitéA)-5,""),ROW($A164)),1),"")</f>
        <v/>
      </c>
      <c r="B165" s="10" t="str">
        <f t="array" aca="1" ref="B165" ca="1">IFERROR(INDEX(coordos,SMALL(IF(unitéA=$A$1,ROW(unitéA)-5,""),ROW($A164)),2),"")</f>
        <v/>
      </c>
      <c r="C165" s="10" t="str">
        <f t="array" aca="1" ref="C165" ca="1">IFERROR(INDEX(coordos,SMALL(IF(unitéA=$A$1,ROW(unitéA)-5,""),ROW($A164)),3),"")</f>
        <v/>
      </c>
    </row>
    <row r="166" spans="1:3">
      <c r="A166" s="10" t="str">
        <f t="array" aca="1" ref="A166" ca="1">IFERROR(INDEX(coordos,SMALL(IF(unitéA=$A$1,ROW(unitéA)-5,""),ROW($A165)),1),"")</f>
        <v/>
      </c>
      <c r="B166" s="10" t="str">
        <f t="array" aca="1" ref="B166" ca="1">IFERROR(INDEX(coordos,SMALL(IF(unitéA=$A$1,ROW(unitéA)-5,""),ROW($A165)),2),"")</f>
        <v/>
      </c>
      <c r="C166" s="10" t="str">
        <f t="array" aca="1" ref="C166" ca="1">IFERROR(INDEX(coordos,SMALL(IF(unitéA=$A$1,ROW(unitéA)-5,""),ROW($A165)),3),"")</f>
        <v/>
      </c>
    </row>
    <row r="167" spans="1:3">
      <c r="A167" s="10" t="str">
        <f t="array" aca="1" ref="A167" ca="1">IFERROR(INDEX(coordos,SMALL(IF(unitéA=$A$1,ROW(unitéA)-5,""),ROW($A166)),1),"")</f>
        <v/>
      </c>
      <c r="B167" s="10" t="str">
        <f t="array" aca="1" ref="B167" ca="1">IFERROR(INDEX(coordos,SMALL(IF(unitéA=$A$1,ROW(unitéA)-5,""),ROW($A166)),2),"")</f>
        <v/>
      </c>
      <c r="C167" s="10" t="str">
        <f t="array" aca="1" ref="C167" ca="1">IFERROR(INDEX(coordos,SMALL(IF(unitéA=$A$1,ROW(unitéA)-5,""),ROW($A166)),3),"")</f>
        <v/>
      </c>
    </row>
    <row r="168" spans="1:3">
      <c r="A168" s="10" t="str">
        <f t="array" aca="1" ref="A168" ca="1">IFERROR(INDEX(coordos,SMALL(IF(unitéA=$A$1,ROW(unitéA)-5,""),ROW($A167)),1),"")</f>
        <v/>
      </c>
      <c r="B168" s="10" t="str">
        <f t="array" aca="1" ref="B168" ca="1">IFERROR(INDEX(coordos,SMALL(IF(unitéA=$A$1,ROW(unitéA)-5,""),ROW($A167)),2),"")</f>
        <v/>
      </c>
      <c r="C168" s="10" t="str">
        <f t="array" aca="1" ref="C168" ca="1">IFERROR(INDEX(coordos,SMALL(IF(unitéA=$A$1,ROW(unitéA)-5,""),ROW($A167)),3),"")</f>
        <v/>
      </c>
    </row>
    <row r="169" spans="1:3">
      <c r="A169" s="10" t="str">
        <f t="array" aca="1" ref="A169" ca="1">IFERROR(INDEX(coordos,SMALL(IF(unitéA=$A$1,ROW(unitéA)-5,""),ROW($A168)),1),"")</f>
        <v/>
      </c>
      <c r="B169" s="10" t="str">
        <f t="array" aca="1" ref="B169" ca="1">IFERROR(INDEX(coordos,SMALL(IF(unitéA=$A$1,ROW(unitéA)-5,""),ROW($A168)),2),"")</f>
        <v/>
      </c>
      <c r="C169" s="10" t="str">
        <f t="array" aca="1" ref="C169" ca="1">IFERROR(INDEX(coordos,SMALL(IF(unitéA=$A$1,ROW(unitéA)-5,""),ROW($A168)),3),"")</f>
        <v/>
      </c>
    </row>
    <row r="170" spans="1:3">
      <c r="A170" s="10" t="str">
        <f t="array" aca="1" ref="A170" ca="1">IFERROR(INDEX(coordos,SMALL(IF(unitéA=$A$1,ROW(unitéA)-5,""),ROW($A169)),1),"")</f>
        <v/>
      </c>
      <c r="B170" s="10" t="str">
        <f t="array" aca="1" ref="B170" ca="1">IFERROR(INDEX(coordos,SMALL(IF(unitéA=$A$1,ROW(unitéA)-5,""),ROW($A169)),2),"")</f>
        <v/>
      </c>
      <c r="C170" s="10" t="str">
        <f t="array" aca="1" ref="C170" ca="1">IFERROR(INDEX(coordos,SMALL(IF(unitéA=$A$1,ROW(unitéA)-5,""),ROW($A169)),3),"")</f>
        <v/>
      </c>
    </row>
    <row r="171" spans="1:3">
      <c r="A171" s="10" t="str">
        <f t="array" aca="1" ref="A171" ca="1">IFERROR(INDEX(coordos,SMALL(IF(unitéA=$A$1,ROW(unitéA)-5,""),ROW($A170)),1),"")</f>
        <v/>
      </c>
      <c r="B171" s="10" t="str">
        <f t="array" aca="1" ref="B171" ca="1">IFERROR(INDEX(coordos,SMALL(IF(unitéA=$A$1,ROW(unitéA)-5,""),ROW($A170)),2),"")</f>
        <v/>
      </c>
      <c r="C171" s="10" t="str">
        <f t="array" aca="1" ref="C171" ca="1">IFERROR(INDEX(coordos,SMALL(IF(unitéA=$A$1,ROW(unitéA)-5,""),ROW($A170)),3),"")</f>
        <v/>
      </c>
    </row>
    <row r="172" spans="1:3">
      <c r="A172" s="10" t="str">
        <f t="array" aca="1" ref="A172" ca="1">IFERROR(INDEX(coordos,SMALL(IF(unitéA=$A$1,ROW(unitéA)-5,""),ROW($A171)),1),"")</f>
        <v/>
      </c>
      <c r="B172" s="10" t="str">
        <f t="array" aca="1" ref="B172" ca="1">IFERROR(INDEX(coordos,SMALL(IF(unitéA=$A$1,ROW(unitéA)-5,""),ROW($A171)),2),"")</f>
        <v/>
      </c>
      <c r="C172" s="10" t="str">
        <f t="array" aca="1" ref="C172" ca="1">IFERROR(INDEX(coordos,SMALL(IF(unitéA=$A$1,ROW(unitéA)-5,""),ROW($A171)),3),"")</f>
        <v/>
      </c>
    </row>
    <row r="173" spans="1:3">
      <c r="A173" s="10" t="str">
        <f t="array" aca="1" ref="A173" ca="1">IFERROR(INDEX(coordos,SMALL(IF(unitéA=$A$1,ROW(unitéA)-5,""),ROW($A172)),1),"")</f>
        <v/>
      </c>
      <c r="B173" s="10" t="str">
        <f t="array" aca="1" ref="B173" ca="1">IFERROR(INDEX(coordos,SMALL(IF(unitéA=$A$1,ROW(unitéA)-5,""),ROW($A172)),2),"")</f>
        <v/>
      </c>
      <c r="C173" s="10" t="str">
        <f t="array" aca="1" ref="C173" ca="1">IFERROR(INDEX(coordos,SMALL(IF(unitéA=$A$1,ROW(unitéA)-5,""),ROW($A172)),3),"")</f>
        <v/>
      </c>
    </row>
    <row r="174" spans="1:3">
      <c r="A174" s="10" t="str">
        <f t="array" aca="1" ref="A174" ca="1">IFERROR(INDEX(coordos,SMALL(IF(unitéA=$A$1,ROW(unitéA)-5,""),ROW($A173)),1),"")</f>
        <v/>
      </c>
      <c r="B174" s="10" t="str">
        <f t="array" aca="1" ref="B174" ca="1">IFERROR(INDEX(coordos,SMALL(IF(unitéA=$A$1,ROW(unitéA)-5,""),ROW($A173)),2),"")</f>
        <v/>
      </c>
      <c r="C174" s="10" t="str">
        <f t="array" aca="1" ref="C174" ca="1">IFERROR(INDEX(coordos,SMALL(IF(unitéA=$A$1,ROW(unitéA)-5,""),ROW($A173)),3),"")</f>
        <v/>
      </c>
    </row>
    <row r="175" spans="1:3">
      <c r="A175" s="10" t="str">
        <f t="array" aca="1" ref="A175" ca="1">IFERROR(INDEX(coordos,SMALL(IF(unitéA=$A$1,ROW(unitéA)-5,""),ROW($A174)),1),"")</f>
        <v/>
      </c>
      <c r="B175" s="10" t="str">
        <f t="array" aca="1" ref="B175" ca="1">IFERROR(INDEX(coordos,SMALL(IF(unitéA=$A$1,ROW(unitéA)-5,""),ROW($A174)),2),"")</f>
        <v/>
      </c>
      <c r="C175" s="10" t="str">
        <f t="array" aca="1" ref="C175" ca="1">IFERROR(INDEX(coordos,SMALL(IF(unitéA=$A$1,ROW(unitéA)-5,""),ROW($A174)),3),"")</f>
        <v/>
      </c>
    </row>
    <row r="176" spans="1:3">
      <c r="A176" s="10" t="str">
        <f t="array" aca="1" ref="A176" ca="1">IFERROR(INDEX(coordos,SMALL(IF(unitéA=$A$1,ROW(unitéA)-5,""),ROW($A175)),1),"")</f>
        <v/>
      </c>
      <c r="B176" s="10" t="str">
        <f t="array" aca="1" ref="B176" ca="1">IFERROR(INDEX(coordos,SMALL(IF(unitéA=$A$1,ROW(unitéA)-5,""),ROW($A175)),2),"")</f>
        <v/>
      </c>
      <c r="C176" s="10" t="str">
        <f t="array" aca="1" ref="C176" ca="1">IFERROR(INDEX(coordos,SMALL(IF(unitéA=$A$1,ROW(unitéA)-5,""),ROW($A175)),3),"")</f>
        <v/>
      </c>
    </row>
    <row r="177" spans="1:3">
      <c r="A177" s="10" t="str">
        <f t="array" aca="1" ref="A177" ca="1">IFERROR(INDEX(coordos,SMALL(IF(unitéA=$A$1,ROW(unitéA)-5,""),ROW($A176)),1),"")</f>
        <v/>
      </c>
      <c r="B177" s="10" t="str">
        <f t="array" aca="1" ref="B177" ca="1">IFERROR(INDEX(coordos,SMALL(IF(unitéA=$A$1,ROW(unitéA)-5,""),ROW($A176)),2),"")</f>
        <v/>
      </c>
      <c r="C177" s="10" t="str">
        <f t="array" aca="1" ref="C177" ca="1">IFERROR(INDEX(coordos,SMALL(IF(unitéA=$A$1,ROW(unitéA)-5,""),ROW($A176)),3),"")</f>
        <v/>
      </c>
    </row>
    <row r="178" spans="1:3">
      <c r="A178" s="10" t="str">
        <f t="array" aca="1" ref="A178" ca="1">IFERROR(INDEX(coordos,SMALL(IF(unitéA=$A$1,ROW(unitéA)-5,""),ROW($A177)),1),"")</f>
        <v/>
      </c>
      <c r="B178" s="10" t="str">
        <f t="array" aca="1" ref="B178" ca="1">IFERROR(INDEX(coordos,SMALL(IF(unitéA=$A$1,ROW(unitéA)-5,""),ROW($A177)),2),"")</f>
        <v/>
      </c>
      <c r="C178" s="10" t="str">
        <f t="array" aca="1" ref="C178" ca="1">IFERROR(INDEX(coordos,SMALL(IF(unitéA=$A$1,ROW(unitéA)-5,""),ROW($A177)),3),"")</f>
        <v/>
      </c>
    </row>
    <row r="179" spans="1:3">
      <c r="A179" s="10" t="str">
        <f t="array" aca="1" ref="A179" ca="1">IFERROR(INDEX(coordos,SMALL(IF(unitéA=$A$1,ROW(unitéA)-5,""),ROW($A178)),1),"")</f>
        <v/>
      </c>
      <c r="B179" s="10" t="str">
        <f t="array" aca="1" ref="B179" ca="1">IFERROR(INDEX(coordos,SMALL(IF(unitéA=$A$1,ROW(unitéA)-5,""),ROW($A178)),2),"")</f>
        <v/>
      </c>
      <c r="C179" s="10" t="str">
        <f t="array" aca="1" ref="C179" ca="1">IFERROR(INDEX(coordos,SMALL(IF(unitéA=$A$1,ROW(unitéA)-5,""),ROW($A178)),3),"")</f>
        <v/>
      </c>
    </row>
    <row r="180" spans="1:3">
      <c r="A180" s="10" t="str">
        <f t="array" aca="1" ref="A180" ca="1">IFERROR(INDEX(coordos,SMALL(IF(unitéA=$A$1,ROW(unitéA)-5,""),ROW($A179)),1),"")</f>
        <v/>
      </c>
      <c r="B180" s="10" t="str">
        <f t="array" aca="1" ref="B180" ca="1">IFERROR(INDEX(coordos,SMALL(IF(unitéA=$A$1,ROW(unitéA)-5,""),ROW($A179)),2),"")</f>
        <v/>
      </c>
      <c r="C180" s="10" t="str">
        <f t="array" aca="1" ref="C180" ca="1">IFERROR(INDEX(coordos,SMALL(IF(unitéA=$A$1,ROW(unitéA)-5,""),ROW($A179)),3),"")</f>
        <v/>
      </c>
    </row>
    <row r="181" spans="1:3">
      <c r="A181" s="10" t="str">
        <f t="array" aca="1" ref="A181" ca="1">IFERROR(INDEX(coordos,SMALL(IF(unitéA=$A$1,ROW(unitéA)-5,""),ROW($A180)),1),"")</f>
        <v/>
      </c>
      <c r="B181" s="10" t="str">
        <f t="array" aca="1" ref="B181" ca="1">IFERROR(INDEX(coordos,SMALL(IF(unitéA=$A$1,ROW(unitéA)-5,""),ROW($A180)),2),"")</f>
        <v/>
      </c>
      <c r="C181" s="10" t="str">
        <f t="array" aca="1" ref="C181" ca="1">IFERROR(INDEX(coordos,SMALL(IF(unitéA=$A$1,ROW(unitéA)-5,""),ROW($A180)),3),"")</f>
        <v/>
      </c>
    </row>
    <row r="182" spans="1:3">
      <c r="A182" s="10" t="str">
        <f t="array" aca="1" ref="A182" ca="1">IFERROR(INDEX(coordos,SMALL(IF(unitéA=$A$1,ROW(unitéA)-5,""),ROW($A181)),1),"")</f>
        <v/>
      </c>
      <c r="B182" s="10" t="str">
        <f t="array" aca="1" ref="B182" ca="1">IFERROR(INDEX(coordos,SMALL(IF(unitéA=$A$1,ROW(unitéA)-5,""),ROW($A181)),2),"")</f>
        <v/>
      </c>
      <c r="C182" s="10" t="str">
        <f t="array" aca="1" ref="C182" ca="1">IFERROR(INDEX(coordos,SMALL(IF(unitéA=$A$1,ROW(unitéA)-5,""),ROW($A181)),3),"")</f>
        <v/>
      </c>
    </row>
    <row r="183" spans="1:3">
      <c r="A183" s="10" t="str">
        <f t="array" aca="1" ref="A183" ca="1">IFERROR(INDEX(coordos,SMALL(IF(unitéA=$A$1,ROW(unitéA)-5,""),ROW($A182)),1),"")</f>
        <v/>
      </c>
      <c r="B183" s="10" t="str">
        <f t="array" aca="1" ref="B183" ca="1">IFERROR(INDEX(coordos,SMALL(IF(unitéA=$A$1,ROW(unitéA)-5,""),ROW($A182)),2),"")</f>
        <v/>
      </c>
      <c r="C183" s="10" t="str">
        <f t="array" aca="1" ref="C183" ca="1">IFERROR(INDEX(coordos,SMALL(IF(unitéA=$A$1,ROW(unitéA)-5,""),ROW($A182)),3),"")</f>
        <v/>
      </c>
    </row>
    <row r="184" spans="1:3">
      <c r="A184" s="10" t="str">
        <f t="array" aca="1" ref="A184" ca="1">IFERROR(INDEX(coordos,SMALL(IF(unitéA=$A$1,ROW(unitéA)-5,""),ROW($A183)),1),"")</f>
        <v/>
      </c>
      <c r="B184" s="10" t="str">
        <f t="array" aca="1" ref="B184" ca="1">IFERROR(INDEX(coordos,SMALL(IF(unitéA=$A$1,ROW(unitéA)-5,""),ROW($A183)),2),"")</f>
        <v/>
      </c>
      <c r="C184" s="10" t="str">
        <f t="array" aca="1" ref="C184" ca="1">IFERROR(INDEX(coordos,SMALL(IF(unitéA=$A$1,ROW(unitéA)-5,""),ROW($A183)),3),"")</f>
        <v/>
      </c>
    </row>
    <row r="185" spans="1:3">
      <c r="A185" s="10" t="str">
        <f t="array" aca="1" ref="A185" ca="1">IFERROR(INDEX(coordos,SMALL(IF(unitéA=$A$1,ROW(unitéA)-5,""),ROW($A184)),1),"")</f>
        <v/>
      </c>
      <c r="B185" s="10" t="str">
        <f t="array" aca="1" ref="B185" ca="1">IFERROR(INDEX(coordos,SMALL(IF(unitéA=$A$1,ROW(unitéA)-5,""),ROW($A184)),2),"")</f>
        <v/>
      </c>
      <c r="C185" s="10" t="str">
        <f t="array" aca="1" ref="C185" ca="1">IFERROR(INDEX(coordos,SMALL(IF(unitéA=$A$1,ROW(unitéA)-5,""),ROW($A184)),3),"")</f>
        <v/>
      </c>
    </row>
    <row r="186" spans="1:3">
      <c r="A186" s="10" t="str">
        <f t="array" aca="1" ref="A186" ca="1">IFERROR(INDEX(coordos,SMALL(IF(unitéA=$A$1,ROW(unitéA)-5,""),ROW($A185)),1),"")</f>
        <v/>
      </c>
      <c r="B186" s="10" t="str">
        <f t="array" aca="1" ref="B186" ca="1">IFERROR(INDEX(coordos,SMALL(IF(unitéA=$A$1,ROW(unitéA)-5,""),ROW($A185)),2),"")</f>
        <v/>
      </c>
      <c r="C186" s="10" t="str">
        <f t="array" aca="1" ref="C186" ca="1">IFERROR(INDEX(coordos,SMALL(IF(unitéA=$A$1,ROW(unitéA)-5,""),ROW($A185)),3),"")</f>
        <v/>
      </c>
    </row>
    <row r="187" spans="1:3">
      <c r="A187" s="10" t="str">
        <f t="array" aca="1" ref="A187" ca="1">IFERROR(INDEX(coordos,SMALL(IF(unitéA=$A$1,ROW(unitéA)-5,""),ROW($A186)),1),"")</f>
        <v/>
      </c>
      <c r="B187" s="10" t="str">
        <f t="array" aca="1" ref="B187" ca="1">IFERROR(INDEX(coordos,SMALL(IF(unitéA=$A$1,ROW(unitéA)-5,""),ROW($A186)),2),"")</f>
        <v/>
      </c>
      <c r="C187" s="10" t="str">
        <f t="array" aca="1" ref="C187" ca="1">IFERROR(INDEX(coordos,SMALL(IF(unitéA=$A$1,ROW(unitéA)-5,""),ROW($A186)),3),"")</f>
        <v/>
      </c>
    </row>
    <row r="188" spans="1:3">
      <c r="A188" s="10" t="str">
        <f t="array" aca="1" ref="A188" ca="1">IFERROR(INDEX(coordos,SMALL(IF(unitéA=$A$1,ROW(unitéA)-5,""),ROW($A187)),1),"")</f>
        <v/>
      </c>
      <c r="B188" s="10" t="str">
        <f t="array" aca="1" ref="B188" ca="1">IFERROR(INDEX(coordos,SMALL(IF(unitéA=$A$1,ROW(unitéA)-5,""),ROW($A187)),2),"")</f>
        <v/>
      </c>
      <c r="C188" s="10" t="str">
        <f t="array" aca="1" ref="C188" ca="1">IFERROR(INDEX(coordos,SMALL(IF(unitéA=$A$1,ROW(unitéA)-5,""),ROW($A187)),3),"")</f>
        <v/>
      </c>
    </row>
    <row r="189" spans="1:3">
      <c r="A189" s="10" t="str">
        <f t="array" aca="1" ref="A189" ca="1">IFERROR(INDEX(coordos,SMALL(IF(unitéA=$A$1,ROW(unitéA)-5,""),ROW($A188)),1),"")</f>
        <v/>
      </c>
      <c r="B189" s="10" t="str">
        <f t="array" aca="1" ref="B189" ca="1">IFERROR(INDEX(coordos,SMALL(IF(unitéA=$A$1,ROW(unitéA)-5,""),ROW($A188)),2),"")</f>
        <v/>
      </c>
      <c r="C189" s="10" t="str">
        <f t="array" aca="1" ref="C189" ca="1">IFERROR(INDEX(coordos,SMALL(IF(unitéA=$A$1,ROW(unitéA)-5,""),ROW($A188)),3),"")</f>
        <v/>
      </c>
    </row>
    <row r="190" spans="1:3">
      <c r="A190" s="10" t="str">
        <f t="array" aca="1" ref="A190" ca="1">IFERROR(INDEX(coordos,SMALL(IF(unitéA=$A$1,ROW(unitéA)-5,""),ROW($A189)),1),"")</f>
        <v/>
      </c>
      <c r="B190" s="10" t="str">
        <f t="array" aca="1" ref="B190" ca="1">IFERROR(INDEX(coordos,SMALL(IF(unitéA=$A$1,ROW(unitéA)-5,""),ROW($A189)),2),"")</f>
        <v/>
      </c>
      <c r="C190" s="10" t="str">
        <f t="array" aca="1" ref="C190" ca="1">IFERROR(INDEX(coordos,SMALL(IF(unitéA=$A$1,ROW(unitéA)-5,""),ROW($A189)),3),"")</f>
        <v/>
      </c>
    </row>
    <row r="191" spans="1:3">
      <c r="A191" s="10" t="str">
        <f t="array" aca="1" ref="A191" ca="1">IFERROR(INDEX(coordos,SMALL(IF(unitéA=$A$1,ROW(unitéA)-5,""),ROW($A190)),1),"")</f>
        <v/>
      </c>
      <c r="B191" s="10" t="str">
        <f t="array" aca="1" ref="B191" ca="1">IFERROR(INDEX(coordos,SMALL(IF(unitéA=$A$1,ROW(unitéA)-5,""),ROW($A190)),2),"")</f>
        <v/>
      </c>
      <c r="C191" s="10" t="str">
        <f t="array" aca="1" ref="C191" ca="1">IFERROR(INDEX(coordos,SMALL(IF(unitéA=$A$1,ROW(unitéA)-5,""),ROW($A190)),3),"")</f>
        <v/>
      </c>
    </row>
    <row r="192" spans="1:3">
      <c r="A192" s="10" t="str">
        <f t="array" aca="1" ref="A192" ca="1">IFERROR(INDEX(coordos,SMALL(IF(unitéA=$A$1,ROW(unitéA)-5,""),ROW($A191)),1),"")</f>
        <v/>
      </c>
      <c r="B192" s="10" t="str">
        <f t="array" aca="1" ref="B192" ca="1">IFERROR(INDEX(coordos,SMALL(IF(unitéA=$A$1,ROW(unitéA)-5,""),ROW($A191)),2),"")</f>
        <v/>
      </c>
      <c r="C192" s="10" t="str">
        <f t="array" aca="1" ref="C192" ca="1">IFERROR(INDEX(coordos,SMALL(IF(unitéA=$A$1,ROW(unitéA)-5,""),ROW($A191)),3),"")</f>
        <v/>
      </c>
    </row>
    <row r="193" spans="1:3">
      <c r="A193" s="10" t="str">
        <f t="array" aca="1" ref="A193" ca="1">IFERROR(INDEX(coordos,SMALL(IF(unitéA=$A$1,ROW(unitéA)-5,""),ROW($A192)),1),"")</f>
        <v/>
      </c>
      <c r="B193" s="10" t="str">
        <f t="array" aca="1" ref="B193" ca="1">IFERROR(INDEX(coordos,SMALL(IF(unitéA=$A$1,ROW(unitéA)-5,""),ROW($A192)),2),"")</f>
        <v/>
      </c>
      <c r="C193" s="10" t="str">
        <f t="array" aca="1" ref="C193" ca="1">IFERROR(INDEX(coordos,SMALL(IF(unitéA=$A$1,ROW(unitéA)-5,""),ROW($A192)),3),"")</f>
        <v/>
      </c>
    </row>
    <row r="194" spans="1:3">
      <c r="A194" s="10" t="str">
        <f t="array" aca="1" ref="A194" ca="1">IFERROR(INDEX(coordos,SMALL(IF(unitéA=$A$1,ROW(unitéA)-5,""),ROW($A193)),1),"")</f>
        <v/>
      </c>
      <c r="B194" s="10" t="str">
        <f t="array" aca="1" ref="B194" ca="1">IFERROR(INDEX(coordos,SMALL(IF(unitéA=$A$1,ROW(unitéA)-5,""),ROW($A193)),2),"")</f>
        <v/>
      </c>
      <c r="C194" s="10" t="str">
        <f t="array" aca="1" ref="C194" ca="1">IFERROR(INDEX(coordos,SMALL(IF(unitéA=$A$1,ROW(unitéA)-5,""),ROW($A193)),3),"")</f>
        <v/>
      </c>
    </row>
    <row r="195" spans="1:3">
      <c r="A195" s="10" t="str">
        <f t="array" aca="1" ref="A195" ca="1">IFERROR(INDEX(coordos,SMALL(IF(unitéA=$A$1,ROW(unitéA)-5,""),ROW($A194)),1),"")</f>
        <v/>
      </c>
      <c r="B195" s="10" t="str">
        <f t="array" aca="1" ref="B195" ca="1">IFERROR(INDEX(coordos,SMALL(IF(unitéA=$A$1,ROW(unitéA)-5,""),ROW($A194)),2),"")</f>
        <v/>
      </c>
      <c r="C195" s="10" t="str">
        <f t="array" aca="1" ref="C195" ca="1">IFERROR(INDEX(coordos,SMALL(IF(unitéA=$A$1,ROW(unitéA)-5,""),ROW($A194)),3),"")</f>
        <v/>
      </c>
    </row>
    <row r="196" spans="1:3">
      <c r="A196" s="10" t="str">
        <f t="array" aca="1" ref="A196" ca="1">IFERROR(INDEX(coordos,SMALL(IF(unitéA=$A$1,ROW(unitéA)-5,""),ROW($A195)),1),"")</f>
        <v/>
      </c>
      <c r="B196" s="10" t="str">
        <f t="array" aca="1" ref="B196" ca="1">IFERROR(INDEX(coordos,SMALL(IF(unitéA=$A$1,ROW(unitéA)-5,""),ROW($A195)),2),"")</f>
        <v/>
      </c>
      <c r="C196" s="10" t="str">
        <f t="array" aca="1" ref="C196" ca="1">IFERROR(INDEX(coordos,SMALL(IF(unitéA=$A$1,ROW(unitéA)-5,""),ROW($A195)),3),"")</f>
        <v/>
      </c>
    </row>
    <row r="197" spans="1:3">
      <c r="A197" s="10" t="str">
        <f t="array" aca="1" ref="A197" ca="1">IFERROR(INDEX(coordos,SMALL(IF(unitéA=$A$1,ROW(unitéA)-5,""),ROW($A196)),1),"")</f>
        <v/>
      </c>
      <c r="B197" s="10" t="str">
        <f t="array" aca="1" ref="B197" ca="1">IFERROR(INDEX(coordos,SMALL(IF(unitéA=$A$1,ROW(unitéA)-5,""),ROW($A196)),2),"")</f>
        <v/>
      </c>
      <c r="C197" s="10" t="str">
        <f t="array" aca="1" ref="C197" ca="1">IFERROR(INDEX(coordos,SMALL(IF(unitéA=$A$1,ROW(unitéA)-5,""),ROW($A196)),3),"")</f>
        <v/>
      </c>
    </row>
    <row r="198" spans="1:3">
      <c r="A198" s="10" t="str">
        <f t="array" aca="1" ref="A198" ca="1">IFERROR(INDEX(coordos,SMALL(IF(unitéA=$A$1,ROW(unitéA)-5,""),ROW($A197)),1),"")</f>
        <v/>
      </c>
      <c r="B198" s="10" t="str">
        <f t="array" aca="1" ref="B198" ca="1">IFERROR(INDEX(coordos,SMALL(IF(unitéA=$A$1,ROW(unitéA)-5,""),ROW($A197)),2),"")</f>
        <v/>
      </c>
      <c r="C198" s="10" t="str">
        <f t="array" aca="1" ref="C198" ca="1">IFERROR(INDEX(coordos,SMALL(IF(unitéA=$A$1,ROW(unitéA)-5,""),ROW($A197)),3),"")</f>
        <v/>
      </c>
    </row>
    <row r="199" spans="1:3">
      <c r="A199" s="10" t="str">
        <f t="array" aca="1" ref="A199" ca="1">IFERROR(INDEX(coordos,SMALL(IF(unitéA=$A$1,ROW(unitéA)-5,""),ROW($A198)),1),"")</f>
        <v/>
      </c>
      <c r="B199" s="10" t="str">
        <f t="array" aca="1" ref="B199" ca="1">IFERROR(INDEX(coordos,SMALL(IF(unitéA=$A$1,ROW(unitéA)-5,""),ROW($A198)),2),"")</f>
        <v/>
      </c>
      <c r="C199" s="10" t="str">
        <f t="array" aca="1" ref="C199" ca="1">IFERROR(INDEX(coordos,SMALL(IF(unitéA=$A$1,ROW(unitéA)-5,""),ROW($A198)),3),"")</f>
        <v/>
      </c>
    </row>
    <row r="200" spans="1:3">
      <c r="A200" s="10" t="str">
        <f t="array" aca="1" ref="A200" ca="1">IFERROR(INDEX(coordos,SMALL(IF(unitéA=$A$1,ROW(unitéA)-5,""),ROW($A199)),1),"")</f>
        <v/>
      </c>
      <c r="B200" s="10" t="str">
        <f t="array" aca="1" ref="B200" ca="1">IFERROR(INDEX(coordos,SMALL(IF(unitéA=$A$1,ROW(unitéA)-5,""),ROW($A199)),2),"")</f>
        <v/>
      </c>
      <c r="C200" s="10" t="str">
        <f t="array" aca="1" ref="C200" ca="1">IFERROR(INDEX(coordos,SMALL(IF(unitéA=$A$1,ROW(unitéA)-5,""),ROW($A199)),3),"")</f>
        <v/>
      </c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200"/>
  <sheetViews>
    <sheetView zoomScale="110" zoomScaleNormal="110" workbookViewId="0">
      <selection activeCell="A2" sqref="A2"/>
    </sheetView>
  </sheetViews>
  <sheetFormatPr baseColWidth="10" defaultRowHeight="14.5"/>
  <sheetData>
    <row r="1" spans="1:3">
      <c r="A1" s="9" t="s">
        <v>18</v>
      </c>
      <c r="B1" s="9"/>
      <c r="C1" s="9"/>
    </row>
    <row r="2" spans="1:3">
      <c r="A2" s="10" t="str">
        <f t="array" aca="1" ref="A2" ca="1">IFERROR(INDEX(coordos,SMALL(IF(unitéA=$A$1,ROW(unitéA)-5,""),ROW($A1)),1),"")</f>
        <v>Cobain</v>
      </c>
      <c r="B2" s="10" t="str">
        <f t="array" aca="1" ref="B2" ca="1">IFERROR(INDEX(coordos,SMALL(IF(unitéA=$A$1,ROW(unitéA)-5,""),ROW($A1)),2),"")</f>
        <v>Kurt</v>
      </c>
      <c r="C2" s="10" t="str">
        <f t="array" aca="1" ref="C2" ca="1">IFERROR(INDEX(coordos,SMALL(IF(unitéA=$A$1,ROW(unitéA)-5,""),ROW($A1)),3),"")</f>
        <v>Bordeaux</v>
      </c>
    </row>
    <row r="3" spans="1:3">
      <c r="A3" s="10" t="str">
        <f t="array" aca="1" ref="A3" ca="1">IFERROR(INDEX(coordos,SMALL(IF(unitéA=$A$1,ROW(unitéA)-5,""),ROW($A2)),1),"")</f>
        <v>Hallyday</v>
      </c>
      <c r="B3" s="10" t="str">
        <f t="array" aca="1" ref="B3" ca="1">IFERROR(INDEX(coordos,SMALL(IF(unitéA=$A$1,ROW(unitéA)-5,""),ROW($A2)),2),"")</f>
        <v>Jonny</v>
      </c>
      <c r="C3" s="10" t="str">
        <f t="array" aca="1" ref="C3" ca="1">IFERROR(INDEX(coordos,SMALL(IF(unitéA=$A$1,ROW(unitéA)-5,""),ROW($A2)),3),"")</f>
        <v>Tours</v>
      </c>
    </row>
    <row r="4" spans="1:3">
      <c r="A4" s="10" t="str">
        <f t="array" aca="1" ref="A4" ca="1">IFERROR(INDEX(coordos,SMALL(IF(unitéA=$A$1,ROW(unitéA)-5,""),ROW($A3)),1),"")</f>
        <v/>
      </c>
      <c r="B4" s="10" t="str">
        <f t="array" aca="1" ref="B4" ca="1">IFERROR(INDEX(coordos,SMALL(IF(unitéA=$A$1,ROW(unitéA)-5,""),ROW($A3)),2),"")</f>
        <v/>
      </c>
      <c r="C4" s="10" t="str">
        <f t="array" aca="1" ref="C4" ca="1">IFERROR(INDEX(coordos,SMALL(IF(unitéA=$A$1,ROW(unitéA)-5,""),ROW($A3)),3),"")</f>
        <v/>
      </c>
    </row>
    <row r="5" spans="1:3">
      <c r="A5" s="10" t="str">
        <f t="array" aca="1" ref="A5" ca="1">IFERROR(INDEX(coordos,SMALL(IF(unitéA=$A$1,ROW(unitéA)-5,""),ROW($A4)),1),"")</f>
        <v/>
      </c>
      <c r="B5" s="10" t="str">
        <f t="array" aca="1" ref="B5" ca="1">IFERROR(INDEX(coordos,SMALL(IF(unitéA=$A$1,ROW(unitéA)-5,""),ROW($A4)),2),"")</f>
        <v/>
      </c>
      <c r="C5" s="10" t="str">
        <f t="array" aca="1" ref="C5" ca="1">IFERROR(INDEX(coordos,SMALL(IF(unitéA=$A$1,ROW(unitéA)-5,""),ROW($A4)),3),"")</f>
        <v/>
      </c>
    </row>
    <row r="6" spans="1:3">
      <c r="A6" s="10" t="str">
        <f t="array" aca="1" ref="A6" ca="1">IFERROR(INDEX(coordos,SMALL(IF(unitéA=$A$1,ROW(unitéA)-5,""),ROW($A5)),1),"")</f>
        <v/>
      </c>
      <c r="B6" s="10" t="str">
        <f t="array" aca="1" ref="B6" ca="1">IFERROR(INDEX(coordos,SMALL(IF(unitéA=$A$1,ROW(unitéA)-5,""),ROW($A5)),2),"")</f>
        <v/>
      </c>
      <c r="C6" s="10" t="str">
        <f t="array" aca="1" ref="C6" ca="1">IFERROR(INDEX(coordos,SMALL(IF(unitéA=$A$1,ROW(unitéA)-5,""),ROW($A5)),3),"")</f>
        <v/>
      </c>
    </row>
    <row r="7" spans="1:3">
      <c r="A7" s="10" t="str">
        <f t="array" aca="1" ref="A7" ca="1">IFERROR(INDEX(coordos,SMALL(IF(unitéA=$A$1,ROW(unitéA)-5,""),ROW($A6)),1),"")</f>
        <v/>
      </c>
      <c r="B7" s="10" t="str">
        <f t="array" aca="1" ref="B7" ca="1">IFERROR(INDEX(coordos,SMALL(IF(unitéA=$A$1,ROW(unitéA)-5,""),ROW($A6)),2),"")</f>
        <v/>
      </c>
      <c r="C7" s="10" t="str">
        <f t="array" aca="1" ref="C7" ca="1">IFERROR(INDEX(coordos,SMALL(IF(unitéA=$A$1,ROW(unitéA)-5,""),ROW($A6)),3),"")</f>
        <v/>
      </c>
    </row>
    <row r="8" spans="1:3">
      <c r="A8" s="10" t="str">
        <f t="array" aca="1" ref="A8" ca="1">IFERROR(INDEX(coordos,SMALL(IF(unitéA=$A$1,ROW(unitéA)-5,""),ROW($A7)),1),"")</f>
        <v/>
      </c>
      <c r="B8" s="10" t="str">
        <f t="array" aca="1" ref="B8" ca="1">IFERROR(INDEX(coordos,SMALL(IF(unitéA=$A$1,ROW(unitéA)-5,""),ROW($A7)),2),"")</f>
        <v/>
      </c>
      <c r="C8" s="10" t="str">
        <f t="array" aca="1" ref="C8" ca="1">IFERROR(INDEX(coordos,SMALL(IF(unitéA=$A$1,ROW(unitéA)-5,""),ROW($A7)),3),"")</f>
        <v/>
      </c>
    </row>
    <row r="9" spans="1:3">
      <c r="A9" s="10" t="str">
        <f t="array" aca="1" ref="A9" ca="1">IFERROR(INDEX(coordos,SMALL(IF(unitéA=$A$1,ROW(unitéA)-5,""),ROW($A8)),1),"")</f>
        <v/>
      </c>
      <c r="B9" s="10" t="str">
        <f t="array" aca="1" ref="B9" ca="1">IFERROR(INDEX(coordos,SMALL(IF(unitéA=$A$1,ROW(unitéA)-5,""),ROW($A8)),2),"")</f>
        <v/>
      </c>
      <c r="C9" s="10" t="str">
        <f t="array" aca="1" ref="C9" ca="1">IFERROR(INDEX(coordos,SMALL(IF(unitéA=$A$1,ROW(unitéA)-5,""),ROW($A8)),3),"")</f>
        <v/>
      </c>
    </row>
    <row r="10" spans="1:3">
      <c r="A10" s="10" t="str">
        <f t="array" aca="1" ref="A10" ca="1">IFERROR(INDEX(coordos,SMALL(IF(unitéA=$A$1,ROW(unitéA)-5,""),ROW($A9)),1),"")</f>
        <v/>
      </c>
      <c r="B10" s="10" t="str">
        <f t="array" aca="1" ref="B10" ca="1">IFERROR(INDEX(coordos,SMALL(IF(unitéA=$A$1,ROW(unitéA)-5,""),ROW($A9)),2),"")</f>
        <v/>
      </c>
      <c r="C10" s="10" t="str">
        <f t="array" aca="1" ref="C10" ca="1">IFERROR(INDEX(coordos,SMALL(IF(unitéA=$A$1,ROW(unitéA)-5,""),ROW($A9)),3),"")</f>
        <v/>
      </c>
    </row>
    <row r="11" spans="1:3">
      <c r="A11" s="10" t="str">
        <f t="array" aca="1" ref="A11" ca="1">IFERROR(INDEX(coordos,SMALL(IF(unitéA=$A$1,ROW(unitéA)-5,""),ROW($A10)),1),"")</f>
        <v/>
      </c>
      <c r="B11" s="10" t="str">
        <f t="array" aca="1" ref="B11" ca="1">IFERROR(INDEX(coordos,SMALL(IF(unitéA=$A$1,ROW(unitéA)-5,""),ROW($A10)),2),"")</f>
        <v/>
      </c>
      <c r="C11" s="10" t="str">
        <f t="array" aca="1" ref="C11" ca="1">IFERROR(INDEX(coordos,SMALL(IF(unitéA=$A$1,ROW(unitéA)-5,""),ROW($A10)),3),"")</f>
        <v/>
      </c>
    </row>
    <row r="12" spans="1:3">
      <c r="A12" s="10" t="str">
        <f t="array" aca="1" ref="A12" ca="1">IFERROR(INDEX(coordos,SMALL(IF(unitéA=$A$1,ROW(unitéA)-5,""),ROW($A11)),1),"")</f>
        <v/>
      </c>
      <c r="B12" s="10" t="str">
        <f t="array" aca="1" ref="B12" ca="1">IFERROR(INDEX(coordos,SMALL(IF(unitéA=$A$1,ROW(unitéA)-5,""),ROW($A11)),2),"")</f>
        <v/>
      </c>
      <c r="C12" s="10" t="str">
        <f t="array" aca="1" ref="C12" ca="1">IFERROR(INDEX(coordos,SMALL(IF(unitéA=$A$1,ROW(unitéA)-5,""),ROW($A11)),3),"")</f>
        <v/>
      </c>
    </row>
    <row r="13" spans="1:3">
      <c r="A13" s="10" t="str">
        <f t="array" aca="1" ref="A13" ca="1">IFERROR(INDEX(coordos,SMALL(IF(unitéA=$A$1,ROW(unitéA)-5,""),ROW($A12)),1),"")</f>
        <v/>
      </c>
      <c r="B13" s="10" t="str">
        <f t="array" aca="1" ref="B13" ca="1">IFERROR(INDEX(coordos,SMALL(IF(unitéA=$A$1,ROW(unitéA)-5,""),ROW($A12)),2),"")</f>
        <v/>
      </c>
      <c r="C13" s="10" t="str">
        <f t="array" aca="1" ref="C13" ca="1">IFERROR(INDEX(coordos,SMALL(IF(unitéA=$A$1,ROW(unitéA)-5,""),ROW($A12)),3),"")</f>
        <v/>
      </c>
    </row>
    <row r="14" spans="1:3">
      <c r="A14" s="10" t="str">
        <f t="array" aca="1" ref="A14" ca="1">IFERROR(INDEX(coordos,SMALL(IF(unitéA=$A$1,ROW(unitéA)-5,""),ROW($A13)),1),"")</f>
        <v/>
      </c>
      <c r="B14" s="10" t="str">
        <f t="array" aca="1" ref="B14" ca="1">IFERROR(INDEX(coordos,SMALL(IF(unitéA=$A$1,ROW(unitéA)-5,""),ROW($A13)),2),"")</f>
        <v/>
      </c>
      <c r="C14" s="10" t="str">
        <f t="array" aca="1" ref="C14" ca="1">IFERROR(INDEX(coordos,SMALL(IF(unitéA=$A$1,ROW(unitéA)-5,""),ROW($A13)),3),"")</f>
        <v/>
      </c>
    </row>
    <row r="15" spans="1:3">
      <c r="A15" s="10" t="str">
        <f t="array" aca="1" ref="A15" ca="1">IFERROR(INDEX(coordos,SMALL(IF(unitéA=$A$1,ROW(unitéA)-5,""),ROW($A14)),1),"")</f>
        <v/>
      </c>
      <c r="B15" s="10" t="str">
        <f t="array" aca="1" ref="B15" ca="1">IFERROR(INDEX(coordos,SMALL(IF(unitéA=$A$1,ROW(unitéA)-5,""),ROW($A14)),2),"")</f>
        <v/>
      </c>
      <c r="C15" s="10" t="str">
        <f t="array" aca="1" ref="C15" ca="1">IFERROR(INDEX(coordos,SMALL(IF(unitéA=$A$1,ROW(unitéA)-5,""),ROW($A14)),3),"")</f>
        <v/>
      </c>
    </row>
    <row r="16" spans="1:3">
      <c r="A16" s="10" t="str">
        <f t="array" aca="1" ref="A16" ca="1">IFERROR(INDEX(coordos,SMALL(IF(unitéA=$A$1,ROW(unitéA)-5,""),ROW($A15)),1),"")</f>
        <v/>
      </c>
      <c r="B16" s="10" t="str">
        <f t="array" aca="1" ref="B16" ca="1">IFERROR(INDEX(coordos,SMALL(IF(unitéA=$A$1,ROW(unitéA)-5,""),ROW($A15)),2),"")</f>
        <v/>
      </c>
      <c r="C16" s="10" t="str">
        <f t="array" aca="1" ref="C16" ca="1">IFERROR(INDEX(coordos,SMALL(IF(unitéA=$A$1,ROW(unitéA)-5,""),ROW($A15)),3),"")</f>
        <v/>
      </c>
    </row>
    <row r="17" spans="1:3">
      <c r="A17" s="10" t="str">
        <f t="array" aca="1" ref="A17" ca="1">IFERROR(INDEX(coordos,SMALL(IF(unitéA=$A$1,ROW(unitéA)-5,""),ROW($A16)),1),"")</f>
        <v/>
      </c>
      <c r="B17" s="10" t="str">
        <f t="array" aca="1" ref="B17" ca="1">IFERROR(INDEX(coordos,SMALL(IF(unitéA=$A$1,ROW(unitéA)-5,""),ROW($A16)),2),"")</f>
        <v/>
      </c>
      <c r="C17" s="10" t="str">
        <f t="array" aca="1" ref="C17" ca="1">IFERROR(INDEX(coordos,SMALL(IF(unitéA=$A$1,ROW(unitéA)-5,""),ROW($A16)),3),"")</f>
        <v/>
      </c>
    </row>
    <row r="18" spans="1:3">
      <c r="A18" s="10" t="str">
        <f t="array" aca="1" ref="A18" ca="1">IFERROR(INDEX(coordos,SMALL(IF(unitéA=$A$1,ROW(unitéA)-5,""),ROW($A17)),1),"")</f>
        <v/>
      </c>
      <c r="B18" s="10" t="str">
        <f t="array" aca="1" ref="B18" ca="1">IFERROR(INDEX(coordos,SMALL(IF(unitéA=$A$1,ROW(unitéA)-5,""),ROW($A17)),2),"")</f>
        <v/>
      </c>
      <c r="C18" s="10" t="str">
        <f t="array" aca="1" ref="C18" ca="1">IFERROR(INDEX(coordos,SMALL(IF(unitéA=$A$1,ROW(unitéA)-5,""),ROW($A17)),3),"")</f>
        <v/>
      </c>
    </row>
    <row r="19" spans="1:3">
      <c r="A19" s="10" t="str">
        <f t="array" aca="1" ref="A19" ca="1">IFERROR(INDEX(coordos,SMALL(IF(unitéA=$A$1,ROW(unitéA)-5,""),ROW($A18)),1),"")</f>
        <v/>
      </c>
      <c r="B19" s="10" t="str">
        <f t="array" aca="1" ref="B19" ca="1">IFERROR(INDEX(coordos,SMALL(IF(unitéA=$A$1,ROW(unitéA)-5,""),ROW($A18)),2),"")</f>
        <v/>
      </c>
      <c r="C19" s="10" t="str">
        <f t="array" aca="1" ref="C19" ca="1">IFERROR(INDEX(coordos,SMALL(IF(unitéA=$A$1,ROW(unitéA)-5,""),ROW($A18)),3),"")</f>
        <v/>
      </c>
    </row>
    <row r="20" spans="1:3">
      <c r="A20" s="10" t="str">
        <f t="array" aca="1" ref="A20" ca="1">IFERROR(INDEX(coordos,SMALL(IF(unitéA=$A$1,ROW(unitéA)-5,""),ROW($A19)),1),"")</f>
        <v/>
      </c>
      <c r="B20" s="10" t="str">
        <f t="array" aca="1" ref="B20" ca="1">IFERROR(INDEX(coordos,SMALL(IF(unitéA=$A$1,ROW(unitéA)-5,""),ROW($A19)),2),"")</f>
        <v/>
      </c>
      <c r="C20" s="10" t="str">
        <f t="array" aca="1" ref="C20" ca="1">IFERROR(INDEX(coordos,SMALL(IF(unitéA=$A$1,ROW(unitéA)-5,""),ROW($A19)),3),"")</f>
        <v/>
      </c>
    </row>
    <row r="21" spans="1:3">
      <c r="A21" s="10" t="str">
        <f t="array" aca="1" ref="A21" ca="1">IFERROR(INDEX(coordos,SMALL(IF(unitéA=$A$1,ROW(unitéA)-5,""),ROW($A20)),1),"")</f>
        <v/>
      </c>
      <c r="B21" s="10" t="str">
        <f t="array" aca="1" ref="B21" ca="1">IFERROR(INDEX(coordos,SMALL(IF(unitéA=$A$1,ROW(unitéA)-5,""),ROW($A20)),2),"")</f>
        <v/>
      </c>
      <c r="C21" s="10" t="str">
        <f t="array" aca="1" ref="C21" ca="1">IFERROR(INDEX(coordos,SMALL(IF(unitéA=$A$1,ROW(unitéA)-5,""),ROW($A20)),3),"")</f>
        <v/>
      </c>
    </row>
    <row r="22" spans="1:3">
      <c r="A22" s="10" t="str">
        <f t="array" aca="1" ref="A22" ca="1">IFERROR(INDEX(coordos,SMALL(IF(unitéA=$A$1,ROW(unitéA)-5,""),ROW($A21)),1),"")</f>
        <v/>
      </c>
      <c r="B22" s="10" t="str">
        <f t="array" aca="1" ref="B22" ca="1">IFERROR(INDEX(coordos,SMALL(IF(unitéA=$A$1,ROW(unitéA)-5,""),ROW($A21)),2),"")</f>
        <v/>
      </c>
      <c r="C22" s="10" t="str">
        <f t="array" aca="1" ref="C22" ca="1">IFERROR(INDEX(coordos,SMALL(IF(unitéA=$A$1,ROW(unitéA)-5,""),ROW($A21)),3),"")</f>
        <v/>
      </c>
    </row>
    <row r="23" spans="1:3">
      <c r="A23" s="10" t="str">
        <f t="array" aca="1" ref="A23" ca="1">IFERROR(INDEX(coordos,SMALL(IF(unitéA=$A$1,ROW(unitéA)-5,""),ROW($A22)),1),"")</f>
        <v/>
      </c>
      <c r="B23" s="10" t="str">
        <f t="array" aca="1" ref="B23" ca="1">IFERROR(INDEX(coordos,SMALL(IF(unitéA=$A$1,ROW(unitéA)-5,""),ROW($A22)),2),"")</f>
        <v/>
      </c>
      <c r="C23" s="10" t="str">
        <f t="array" aca="1" ref="C23" ca="1">IFERROR(INDEX(coordos,SMALL(IF(unitéA=$A$1,ROW(unitéA)-5,""),ROW($A22)),3),"")</f>
        <v/>
      </c>
    </row>
    <row r="24" spans="1:3">
      <c r="A24" s="10" t="str">
        <f t="array" aca="1" ref="A24" ca="1">IFERROR(INDEX(coordos,SMALL(IF(unitéA=$A$1,ROW(unitéA)-5,""),ROW($A23)),1),"")</f>
        <v/>
      </c>
      <c r="B24" s="10" t="str">
        <f t="array" aca="1" ref="B24" ca="1">IFERROR(INDEX(coordos,SMALL(IF(unitéA=$A$1,ROW(unitéA)-5,""),ROW($A23)),2),"")</f>
        <v/>
      </c>
      <c r="C24" s="10" t="str">
        <f t="array" aca="1" ref="C24" ca="1">IFERROR(INDEX(coordos,SMALL(IF(unitéA=$A$1,ROW(unitéA)-5,""),ROW($A23)),3),"")</f>
        <v/>
      </c>
    </row>
    <row r="25" spans="1:3">
      <c r="A25" s="10" t="str">
        <f t="array" aca="1" ref="A25" ca="1">IFERROR(INDEX(coordos,SMALL(IF(unitéA=$A$1,ROW(unitéA)-5,""),ROW($A24)),1),"")</f>
        <v/>
      </c>
      <c r="B25" s="10" t="str">
        <f t="array" aca="1" ref="B25" ca="1">IFERROR(INDEX(coordos,SMALL(IF(unitéA=$A$1,ROW(unitéA)-5,""),ROW($A24)),2),"")</f>
        <v/>
      </c>
      <c r="C25" s="10" t="str">
        <f t="array" aca="1" ref="C25" ca="1">IFERROR(INDEX(coordos,SMALL(IF(unitéA=$A$1,ROW(unitéA)-5,""),ROW($A24)),3),"")</f>
        <v/>
      </c>
    </row>
    <row r="26" spans="1:3">
      <c r="A26" s="10" t="str">
        <f t="array" aca="1" ref="A26" ca="1">IFERROR(INDEX(coordos,SMALL(IF(unitéA=$A$1,ROW(unitéA)-5,""),ROW($A25)),1),"")</f>
        <v/>
      </c>
      <c r="B26" s="10" t="str">
        <f t="array" aca="1" ref="B26" ca="1">IFERROR(INDEX(coordos,SMALL(IF(unitéA=$A$1,ROW(unitéA)-5,""),ROW($A25)),2),"")</f>
        <v/>
      </c>
      <c r="C26" s="10" t="str">
        <f t="array" aca="1" ref="C26" ca="1">IFERROR(INDEX(coordos,SMALL(IF(unitéA=$A$1,ROW(unitéA)-5,""),ROW($A25)),3),"")</f>
        <v/>
      </c>
    </row>
    <row r="27" spans="1:3">
      <c r="A27" s="10" t="str">
        <f t="array" aca="1" ref="A27" ca="1">IFERROR(INDEX(coordos,SMALL(IF(unitéA=$A$1,ROW(unitéA)-5,""),ROW($A26)),1),"")</f>
        <v/>
      </c>
      <c r="B27" s="10" t="str">
        <f t="array" aca="1" ref="B27" ca="1">IFERROR(INDEX(coordos,SMALL(IF(unitéA=$A$1,ROW(unitéA)-5,""),ROW($A26)),2),"")</f>
        <v/>
      </c>
      <c r="C27" s="10" t="str">
        <f t="array" aca="1" ref="C27" ca="1">IFERROR(INDEX(coordos,SMALL(IF(unitéA=$A$1,ROW(unitéA)-5,""),ROW($A26)),3),"")</f>
        <v/>
      </c>
    </row>
    <row r="28" spans="1:3">
      <c r="A28" s="10" t="str">
        <f t="array" aca="1" ref="A28" ca="1">IFERROR(INDEX(coordos,SMALL(IF(unitéA=$A$1,ROW(unitéA)-5,""),ROW($A27)),1),"")</f>
        <v/>
      </c>
      <c r="B28" s="10" t="str">
        <f t="array" aca="1" ref="B28" ca="1">IFERROR(INDEX(coordos,SMALL(IF(unitéA=$A$1,ROW(unitéA)-5,""),ROW($A27)),2),"")</f>
        <v/>
      </c>
      <c r="C28" s="10" t="str">
        <f t="array" aca="1" ref="C28" ca="1">IFERROR(INDEX(coordos,SMALL(IF(unitéA=$A$1,ROW(unitéA)-5,""),ROW($A27)),3),"")</f>
        <v/>
      </c>
    </row>
    <row r="29" spans="1:3">
      <c r="A29" s="10" t="str">
        <f t="array" aca="1" ref="A29" ca="1">IFERROR(INDEX(coordos,SMALL(IF(unitéA=$A$1,ROW(unitéA)-5,""),ROW($A28)),1),"")</f>
        <v/>
      </c>
      <c r="B29" s="10" t="str">
        <f t="array" aca="1" ref="B29" ca="1">IFERROR(INDEX(coordos,SMALL(IF(unitéA=$A$1,ROW(unitéA)-5,""),ROW($A28)),2),"")</f>
        <v/>
      </c>
      <c r="C29" s="10" t="str">
        <f t="array" aca="1" ref="C29" ca="1">IFERROR(INDEX(coordos,SMALL(IF(unitéA=$A$1,ROW(unitéA)-5,""),ROW($A28)),3),"")</f>
        <v/>
      </c>
    </row>
    <row r="30" spans="1:3">
      <c r="A30" s="10" t="str">
        <f t="array" aca="1" ref="A30" ca="1">IFERROR(INDEX(coordos,SMALL(IF(unitéA=$A$1,ROW(unitéA)-5,""),ROW($A29)),1),"")</f>
        <v/>
      </c>
      <c r="B30" s="10" t="str">
        <f t="array" aca="1" ref="B30" ca="1">IFERROR(INDEX(coordos,SMALL(IF(unitéA=$A$1,ROW(unitéA)-5,""),ROW($A29)),2),"")</f>
        <v/>
      </c>
      <c r="C30" s="10" t="str">
        <f t="array" aca="1" ref="C30" ca="1">IFERROR(INDEX(coordos,SMALL(IF(unitéA=$A$1,ROW(unitéA)-5,""),ROW($A29)),3),"")</f>
        <v/>
      </c>
    </row>
    <row r="31" spans="1:3">
      <c r="A31" s="10" t="str">
        <f t="array" aca="1" ref="A31" ca="1">IFERROR(INDEX(coordos,SMALL(IF(unitéA=$A$1,ROW(unitéA)-5,""),ROW($A30)),1),"")</f>
        <v/>
      </c>
      <c r="B31" s="10" t="str">
        <f t="array" aca="1" ref="B31" ca="1">IFERROR(INDEX(coordos,SMALL(IF(unitéA=$A$1,ROW(unitéA)-5,""),ROW($A30)),2),"")</f>
        <v/>
      </c>
      <c r="C31" s="10" t="str">
        <f t="array" aca="1" ref="C31" ca="1">IFERROR(INDEX(coordos,SMALL(IF(unitéA=$A$1,ROW(unitéA)-5,""),ROW($A30)),3),"")</f>
        <v/>
      </c>
    </row>
    <row r="32" spans="1:3">
      <c r="A32" s="10" t="str">
        <f t="array" aca="1" ref="A32" ca="1">IFERROR(INDEX(coordos,SMALL(IF(unitéA=$A$1,ROW(unitéA)-5,""),ROW($A31)),1),"")</f>
        <v/>
      </c>
      <c r="B32" s="10" t="str">
        <f t="array" aca="1" ref="B32" ca="1">IFERROR(INDEX(coordos,SMALL(IF(unitéA=$A$1,ROW(unitéA)-5,""),ROW($A31)),2),"")</f>
        <v/>
      </c>
      <c r="C32" s="10" t="str">
        <f t="array" aca="1" ref="C32" ca="1">IFERROR(INDEX(coordos,SMALL(IF(unitéA=$A$1,ROW(unitéA)-5,""),ROW($A31)),3),"")</f>
        <v/>
      </c>
    </row>
    <row r="33" spans="1:3">
      <c r="A33" s="10" t="str">
        <f t="array" aca="1" ref="A33" ca="1">IFERROR(INDEX(coordos,SMALL(IF(unitéA=$A$1,ROW(unitéA)-5,""),ROW($A32)),1),"")</f>
        <v/>
      </c>
      <c r="B33" s="10" t="str">
        <f t="array" aca="1" ref="B33" ca="1">IFERROR(INDEX(coordos,SMALL(IF(unitéA=$A$1,ROW(unitéA)-5,""),ROW($A32)),2),"")</f>
        <v/>
      </c>
      <c r="C33" s="10" t="str">
        <f t="array" aca="1" ref="C33" ca="1">IFERROR(INDEX(coordos,SMALL(IF(unitéA=$A$1,ROW(unitéA)-5,""),ROW($A32)),3),"")</f>
        <v/>
      </c>
    </row>
    <row r="34" spans="1:3">
      <c r="A34" s="10" t="str">
        <f t="array" aca="1" ref="A34" ca="1">IFERROR(INDEX(coordos,SMALL(IF(unitéA=$A$1,ROW(unitéA)-5,""),ROW($A33)),1),"")</f>
        <v/>
      </c>
      <c r="B34" s="10" t="str">
        <f t="array" aca="1" ref="B34" ca="1">IFERROR(INDEX(coordos,SMALL(IF(unitéA=$A$1,ROW(unitéA)-5,""),ROW($A33)),2),"")</f>
        <v/>
      </c>
      <c r="C34" s="10" t="str">
        <f t="array" aca="1" ref="C34" ca="1">IFERROR(INDEX(coordos,SMALL(IF(unitéA=$A$1,ROW(unitéA)-5,""),ROW($A33)),3),"")</f>
        <v/>
      </c>
    </row>
    <row r="35" spans="1:3">
      <c r="A35" s="10" t="str">
        <f t="array" aca="1" ref="A35" ca="1">IFERROR(INDEX(coordos,SMALL(IF(unitéA=$A$1,ROW(unitéA)-5,""),ROW($A34)),1),"")</f>
        <v/>
      </c>
      <c r="B35" s="10" t="str">
        <f t="array" aca="1" ref="B35" ca="1">IFERROR(INDEX(coordos,SMALL(IF(unitéA=$A$1,ROW(unitéA)-5,""),ROW($A34)),2),"")</f>
        <v/>
      </c>
      <c r="C35" s="10" t="str">
        <f t="array" aca="1" ref="C35" ca="1">IFERROR(INDEX(coordos,SMALL(IF(unitéA=$A$1,ROW(unitéA)-5,""),ROW($A34)),3),"")</f>
        <v/>
      </c>
    </row>
    <row r="36" spans="1:3">
      <c r="A36" s="10" t="str">
        <f t="array" aca="1" ref="A36" ca="1">IFERROR(INDEX(coordos,SMALL(IF(unitéA=$A$1,ROW(unitéA)-5,""),ROW($A35)),1),"")</f>
        <v/>
      </c>
      <c r="B36" s="10" t="str">
        <f t="array" aca="1" ref="B36" ca="1">IFERROR(INDEX(coordos,SMALL(IF(unitéA=$A$1,ROW(unitéA)-5,""),ROW($A35)),2),"")</f>
        <v/>
      </c>
      <c r="C36" s="10" t="str">
        <f t="array" aca="1" ref="C36" ca="1">IFERROR(INDEX(coordos,SMALL(IF(unitéA=$A$1,ROW(unitéA)-5,""),ROW($A35)),3),"")</f>
        <v/>
      </c>
    </row>
    <row r="37" spans="1:3">
      <c r="A37" s="10" t="str">
        <f t="array" aca="1" ref="A37" ca="1">IFERROR(INDEX(coordos,SMALL(IF(unitéA=$A$1,ROW(unitéA)-5,""),ROW($A36)),1),"")</f>
        <v/>
      </c>
      <c r="B37" s="10" t="str">
        <f t="array" aca="1" ref="B37" ca="1">IFERROR(INDEX(coordos,SMALL(IF(unitéA=$A$1,ROW(unitéA)-5,""),ROW($A36)),2),"")</f>
        <v/>
      </c>
      <c r="C37" s="10" t="str">
        <f t="array" aca="1" ref="C37" ca="1">IFERROR(INDEX(coordos,SMALL(IF(unitéA=$A$1,ROW(unitéA)-5,""),ROW($A36)),3),"")</f>
        <v/>
      </c>
    </row>
    <row r="38" spans="1:3">
      <c r="A38" s="10" t="str">
        <f t="array" aca="1" ref="A38" ca="1">IFERROR(INDEX(coordos,SMALL(IF(unitéA=$A$1,ROW(unitéA)-5,""),ROW($A37)),1),"")</f>
        <v/>
      </c>
      <c r="B38" s="10" t="str">
        <f t="array" aca="1" ref="B38" ca="1">IFERROR(INDEX(coordos,SMALL(IF(unitéA=$A$1,ROW(unitéA)-5,""),ROW($A37)),2),"")</f>
        <v/>
      </c>
      <c r="C38" s="10" t="str">
        <f t="array" aca="1" ref="C38" ca="1">IFERROR(INDEX(coordos,SMALL(IF(unitéA=$A$1,ROW(unitéA)-5,""),ROW($A37)),3),"")</f>
        <v/>
      </c>
    </row>
    <row r="39" spans="1:3">
      <c r="A39" s="10" t="str">
        <f t="array" aca="1" ref="A39" ca="1">IFERROR(INDEX(coordos,SMALL(IF(unitéA=$A$1,ROW(unitéA)-5,""),ROW($A38)),1),"")</f>
        <v/>
      </c>
      <c r="B39" s="10" t="str">
        <f t="array" aca="1" ref="B39" ca="1">IFERROR(INDEX(coordos,SMALL(IF(unitéA=$A$1,ROW(unitéA)-5,""),ROW($A38)),2),"")</f>
        <v/>
      </c>
      <c r="C39" s="10" t="str">
        <f t="array" aca="1" ref="C39" ca="1">IFERROR(INDEX(coordos,SMALL(IF(unitéA=$A$1,ROW(unitéA)-5,""),ROW($A38)),3),"")</f>
        <v/>
      </c>
    </row>
    <row r="40" spans="1:3">
      <c r="A40" s="10" t="str">
        <f t="array" aca="1" ref="A40" ca="1">IFERROR(INDEX(coordos,SMALL(IF(unitéA=$A$1,ROW(unitéA)-5,""),ROW($A39)),1),"")</f>
        <v/>
      </c>
      <c r="B40" s="10" t="str">
        <f t="array" aca="1" ref="B40" ca="1">IFERROR(INDEX(coordos,SMALL(IF(unitéA=$A$1,ROW(unitéA)-5,""),ROW($A39)),2),"")</f>
        <v/>
      </c>
      <c r="C40" s="10" t="str">
        <f t="array" aca="1" ref="C40" ca="1">IFERROR(INDEX(coordos,SMALL(IF(unitéA=$A$1,ROW(unitéA)-5,""),ROW($A39)),3),"")</f>
        <v/>
      </c>
    </row>
    <row r="41" spans="1:3">
      <c r="A41" s="10" t="str">
        <f t="array" aca="1" ref="A41" ca="1">IFERROR(INDEX(coordos,SMALL(IF(unitéA=$A$1,ROW(unitéA)-5,""),ROW($A40)),1),"")</f>
        <v/>
      </c>
      <c r="B41" s="10" t="str">
        <f t="array" aca="1" ref="B41" ca="1">IFERROR(INDEX(coordos,SMALL(IF(unitéA=$A$1,ROW(unitéA)-5,""),ROW($A40)),2),"")</f>
        <v/>
      </c>
      <c r="C41" s="10" t="str">
        <f t="array" aca="1" ref="C41" ca="1">IFERROR(INDEX(coordos,SMALL(IF(unitéA=$A$1,ROW(unitéA)-5,""),ROW($A40)),3),"")</f>
        <v/>
      </c>
    </row>
    <row r="42" spans="1:3">
      <c r="A42" s="10" t="str">
        <f t="array" aca="1" ref="A42" ca="1">IFERROR(INDEX(coordos,SMALL(IF(unitéA=$A$1,ROW(unitéA)-5,""),ROW($A41)),1),"")</f>
        <v/>
      </c>
      <c r="B42" s="10" t="str">
        <f t="array" aca="1" ref="B42" ca="1">IFERROR(INDEX(coordos,SMALL(IF(unitéA=$A$1,ROW(unitéA)-5,""),ROW($A41)),2),"")</f>
        <v/>
      </c>
      <c r="C42" s="10" t="str">
        <f t="array" aca="1" ref="C42" ca="1">IFERROR(INDEX(coordos,SMALL(IF(unitéA=$A$1,ROW(unitéA)-5,""),ROW($A41)),3),"")</f>
        <v/>
      </c>
    </row>
    <row r="43" spans="1:3">
      <c r="A43" s="10" t="str">
        <f t="array" aca="1" ref="A43" ca="1">IFERROR(INDEX(coordos,SMALL(IF(unitéA=$A$1,ROW(unitéA)-5,""),ROW($A42)),1),"")</f>
        <v/>
      </c>
      <c r="B43" s="10" t="str">
        <f t="array" aca="1" ref="B43" ca="1">IFERROR(INDEX(coordos,SMALL(IF(unitéA=$A$1,ROW(unitéA)-5,""),ROW($A42)),2),"")</f>
        <v/>
      </c>
      <c r="C43" s="10" t="str">
        <f t="array" aca="1" ref="C43" ca="1">IFERROR(INDEX(coordos,SMALL(IF(unitéA=$A$1,ROW(unitéA)-5,""),ROW($A42)),3),"")</f>
        <v/>
      </c>
    </row>
    <row r="44" spans="1:3">
      <c r="A44" s="10" t="str">
        <f t="array" aca="1" ref="A44" ca="1">IFERROR(INDEX(coordos,SMALL(IF(unitéA=$A$1,ROW(unitéA)-5,""),ROW($A43)),1),"")</f>
        <v/>
      </c>
      <c r="B44" s="10" t="str">
        <f t="array" aca="1" ref="B44" ca="1">IFERROR(INDEX(coordos,SMALL(IF(unitéA=$A$1,ROW(unitéA)-5,""),ROW($A43)),2),"")</f>
        <v/>
      </c>
      <c r="C44" s="10" t="str">
        <f t="array" aca="1" ref="C44" ca="1">IFERROR(INDEX(coordos,SMALL(IF(unitéA=$A$1,ROW(unitéA)-5,""),ROW($A43)),3),"")</f>
        <v/>
      </c>
    </row>
    <row r="45" spans="1:3">
      <c r="A45" s="10" t="str">
        <f t="array" aca="1" ref="A45" ca="1">IFERROR(INDEX(coordos,SMALL(IF(unitéA=$A$1,ROW(unitéA)-5,""),ROW($A44)),1),"")</f>
        <v/>
      </c>
      <c r="B45" s="10" t="str">
        <f t="array" aca="1" ref="B45" ca="1">IFERROR(INDEX(coordos,SMALL(IF(unitéA=$A$1,ROW(unitéA)-5,""),ROW($A44)),2),"")</f>
        <v/>
      </c>
      <c r="C45" s="10" t="str">
        <f t="array" aca="1" ref="C45" ca="1">IFERROR(INDEX(coordos,SMALL(IF(unitéA=$A$1,ROW(unitéA)-5,""),ROW($A44)),3),"")</f>
        <v/>
      </c>
    </row>
    <row r="46" spans="1:3">
      <c r="A46" s="10" t="str">
        <f t="array" aca="1" ref="A46" ca="1">IFERROR(INDEX(coordos,SMALL(IF(unitéA=$A$1,ROW(unitéA)-5,""),ROW($A45)),1),"")</f>
        <v/>
      </c>
      <c r="B46" s="10" t="str">
        <f t="array" aca="1" ref="B46" ca="1">IFERROR(INDEX(coordos,SMALL(IF(unitéA=$A$1,ROW(unitéA)-5,""),ROW($A45)),2),"")</f>
        <v/>
      </c>
      <c r="C46" s="10" t="str">
        <f t="array" aca="1" ref="C46" ca="1">IFERROR(INDEX(coordos,SMALL(IF(unitéA=$A$1,ROW(unitéA)-5,""),ROW($A45)),3),"")</f>
        <v/>
      </c>
    </row>
    <row r="47" spans="1:3">
      <c r="A47" s="10" t="str">
        <f t="array" aca="1" ref="A47" ca="1">IFERROR(INDEX(coordos,SMALL(IF(unitéA=$A$1,ROW(unitéA)-5,""),ROW($A46)),1),"")</f>
        <v/>
      </c>
      <c r="B47" s="10" t="str">
        <f t="array" aca="1" ref="B47" ca="1">IFERROR(INDEX(coordos,SMALL(IF(unitéA=$A$1,ROW(unitéA)-5,""),ROW($A46)),2),"")</f>
        <v/>
      </c>
      <c r="C47" s="10" t="str">
        <f t="array" aca="1" ref="C47" ca="1">IFERROR(INDEX(coordos,SMALL(IF(unitéA=$A$1,ROW(unitéA)-5,""),ROW($A46)),3),"")</f>
        <v/>
      </c>
    </row>
    <row r="48" spans="1:3">
      <c r="A48" s="10" t="str">
        <f t="array" aca="1" ref="A48" ca="1">IFERROR(INDEX(coordos,SMALL(IF(unitéA=$A$1,ROW(unitéA)-5,""),ROW($A47)),1),"")</f>
        <v/>
      </c>
      <c r="B48" s="10" t="str">
        <f t="array" aca="1" ref="B48" ca="1">IFERROR(INDEX(coordos,SMALL(IF(unitéA=$A$1,ROW(unitéA)-5,""),ROW($A47)),2),"")</f>
        <v/>
      </c>
      <c r="C48" s="10" t="str">
        <f t="array" aca="1" ref="C48" ca="1">IFERROR(INDEX(coordos,SMALL(IF(unitéA=$A$1,ROW(unitéA)-5,""),ROW($A47)),3),"")</f>
        <v/>
      </c>
    </row>
    <row r="49" spans="1:3">
      <c r="A49" s="10" t="str">
        <f t="array" aca="1" ref="A49" ca="1">IFERROR(INDEX(coordos,SMALL(IF(unitéA=$A$1,ROW(unitéA)-5,""),ROW($A48)),1),"")</f>
        <v/>
      </c>
      <c r="B49" s="10" t="str">
        <f t="array" aca="1" ref="B49" ca="1">IFERROR(INDEX(coordos,SMALL(IF(unitéA=$A$1,ROW(unitéA)-5,""),ROW($A48)),2),"")</f>
        <v/>
      </c>
      <c r="C49" s="10" t="str">
        <f t="array" aca="1" ref="C49" ca="1">IFERROR(INDEX(coordos,SMALL(IF(unitéA=$A$1,ROW(unitéA)-5,""),ROW($A48)),3),"")</f>
        <v/>
      </c>
    </row>
    <row r="50" spans="1:3">
      <c r="A50" s="10" t="str">
        <f t="array" aca="1" ref="A50" ca="1">IFERROR(INDEX(coordos,SMALL(IF(unitéA=$A$1,ROW(unitéA)-5,""),ROW($A49)),1),"")</f>
        <v/>
      </c>
      <c r="B50" s="10" t="str">
        <f t="array" aca="1" ref="B50" ca="1">IFERROR(INDEX(coordos,SMALL(IF(unitéA=$A$1,ROW(unitéA)-5,""),ROW($A49)),2),"")</f>
        <v/>
      </c>
      <c r="C50" s="10" t="str">
        <f t="array" aca="1" ref="C50" ca="1">IFERROR(INDEX(coordos,SMALL(IF(unitéA=$A$1,ROW(unitéA)-5,""),ROW($A49)),3),"")</f>
        <v/>
      </c>
    </row>
    <row r="51" spans="1:3">
      <c r="A51" s="10" t="str">
        <f t="array" aca="1" ref="A51" ca="1">IFERROR(INDEX(coordos,SMALL(IF(unitéA=$A$1,ROW(unitéA)-5,""),ROW($A50)),1),"")</f>
        <v/>
      </c>
      <c r="B51" s="10" t="str">
        <f t="array" aca="1" ref="B51" ca="1">IFERROR(INDEX(coordos,SMALL(IF(unitéA=$A$1,ROW(unitéA)-5,""),ROW($A50)),2),"")</f>
        <v/>
      </c>
      <c r="C51" s="10" t="str">
        <f t="array" aca="1" ref="C51" ca="1">IFERROR(INDEX(coordos,SMALL(IF(unitéA=$A$1,ROW(unitéA)-5,""),ROW($A50)),3),"")</f>
        <v/>
      </c>
    </row>
    <row r="52" spans="1:3">
      <c r="A52" s="10" t="str">
        <f t="array" aca="1" ref="A52" ca="1">IFERROR(INDEX(coordos,SMALL(IF(unitéA=$A$1,ROW(unitéA)-5,""),ROW($A51)),1),"")</f>
        <v/>
      </c>
      <c r="B52" s="10" t="str">
        <f t="array" aca="1" ref="B52" ca="1">IFERROR(INDEX(coordos,SMALL(IF(unitéA=$A$1,ROW(unitéA)-5,""),ROW($A51)),2),"")</f>
        <v/>
      </c>
      <c r="C52" s="10" t="str">
        <f t="array" aca="1" ref="C52" ca="1">IFERROR(INDEX(coordos,SMALL(IF(unitéA=$A$1,ROW(unitéA)-5,""),ROW($A51)),3),"")</f>
        <v/>
      </c>
    </row>
    <row r="53" spans="1:3">
      <c r="A53" s="10" t="str">
        <f t="array" aca="1" ref="A53" ca="1">IFERROR(INDEX(coordos,SMALL(IF(unitéA=$A$1,ROW(unitéA)-5,""),ROW($A52)),1),"")</f>
        <v/>
      </c>
      <c r="B53" s="10" t="str">
        <f t="array" aca="1" ref="B53" ca="1">IFERROR(INDEX(coordos,SMALL(IF(unitéA=$A$1,ROW(unitéA)-5,""),ROW($A52)),2),"")</f>
        <v/>
      </c>
      <c r="C53" s="10" t="str">
        <f t="array" aca="1" ref="C53" ca="1">IFERROR(INDEX(coordos,SMALL(IF(unitéA=$A$1,ROW(unitéA)-5,""),ROW($A52)),3),"")</f>
        <v/>
      </c>
    </row>
    <row r="54" spans="1:3">
      <c r="A54" s="10" t="str">
        <f t="array" aca="1" ref="A54" ca="1">IFERROR(INDEX(coordos,SMALL(IF(unitéA=$A$1,ROW(unitéA)-5,""),ROW($A53)),1),"")</f>
        <v/>
      </c>
      <c r="B54" s="10" t="str">
        <f t="array" aca="1" ref="B54" ca="1">IFERROR(INDEX(coordos,SMALL(IF(unitéA=$A$1,ROW(unitéA)-5,""),ROW($A53)),2),"")</f>
        <v/>
      </c>
      <c r="C54" s="10" t="str">
        <f t="array" aca="1" ref="C54" ca="1">IFERROR(INDEX(coordos,SMALL(IF(unitéA=$A$1,ROW(unitéA)-5,""),ROW($A53)),3),"")</f>
        <v/>
      </c>
    </row>
    <row r="55" spans="1:3">
      <c r="A55" s="10" t="str">
        <f t="array" aca="1" ref="A55" ca="1">IFERROR(INDEX(coordos,SMALL(IF(unitéA=$A$1,ROW(unitéA)-5,""),ROW($A54)),1),"")</f>
        <v/>
      </c>
      <c r="B55" s="10" t="str">
        <f t="array" aca="1" ref="B55" ca="1">IFERROR(INDEX(coordos,SMALL(IF(unitéA=$A$1,ROW(unitéA)-5,""),ROW($A54)),2),"")</f>
        <v/>
      </c>
      <c r="C55" s="10" t="str">
        <f t="array" aca="1" ref="C55" ca="1">IFERROR(INDEX(coordos,SMALL(IF(unitéA=$A$1,ROW(unitéA)-5,""),ROW($A54)),3),"")</f>
        <v/>
      </c>
    </row>
    <row r="56" spans="1:3">
      <c r="A56" s="10" t="str">
        <f t="array" aca="1" ref="A56" ca="1">IFERROR(INDEX(coordos,SMALL(IF(unitéA=$A$1,ROW(unitéA)-5,""),ROW($A55)),1),"")</f>
        <v/>
      </c>
      <c r="B56" s="10" t="str">
        <f t="array" aca="1" ref="B56" ca="1">IFERROR(INDEX(coordos,SMALL(IF(unitéA=$A$1,ROW(unitéA)-5,""),ROW($A55)),2),"")</f>
        <v/>
      </c>
      <c r="C56" s="10" t="str">
        <f t="array" aca="1" ref="C56" ca="1">IFERROR(INDEX(coordos,SMALL(IF(unitéA=$A$1,ROW(unitéA)-5,""),ROW($A55)),3),"")</f>
        <v/>
      </c>
    </row>
    <row r="57" spans="1:3">
      <c r="A57" s="10" t="str">
        <f t="array" aca="1" ref="A57" ca="1">IFERROR(INDEX(coordos,SMALL(IF(unitéA=$A$1,ROW(unitéA)-5,""),ROW($A56)),1),"")</f>
        <v/>
      </c>
      <c r="B57" s="10" t="str">
        <f t="array" aca="1" ref="B57" ca="1">IFERROR(INDEX(coordos,SMALL(IF(unitéA=$A$1,ROW(unitéA)-5,""),ROW($A56)),2),"")</f>
        <v/>
      </c>
      <c r="C57" s="10" t="str">
        <f t="array" aca="1" ref="C57" ca="1">IFERROR(INDEX(coordos,SMALL(IF(unitéA=$A$1,ROW(unitéA)-5,""),ROW($A56)),3),"")</f>
        <v/>
      </c>
    </row>
    <row r="58" spans="1:3">
      <c r="A58" s="10" t="str">
        <f t="array" aca="1" ref="A58" ca="1">IFERROR(INDEX(coordos,SMALL(IF(unitéA=$A$1,ROW(unitéA)-5,""),ROW($A57)),1),"")</f>
        <v/>
      </c>
      <c r="B58" s="10" t="str">
        <f t="array" aca="1" ref="B58" ca="1">IFERROR(INDEX(coordos,SMALL(IF(unitéA=$A$1,ROW(unitéA)-5,""),ROW($A57)),2),"")</f>
        <v/>
      </c>
      <c r="C58" s="10" t="str">
        <f t="array" aca="1" ref="C58" ca="1">IFERROR(INDEX(coordos,SMALL(IF(unitéA=$A$1,ROW(unitéA)-5,""),ROW($A57)),3),"")</f>
        <v/>
      </c>
    </row>
    <row r="59" spans="1:3">
      <c r="A59" s="10" t="str">
        <f t="array" aca="1" ref="A59" ca="1">IFERROR(INDEX(coordos,SMALL(IF(unitéA=$A$1,ROW(unitéA)-5,""),ROW($A58)),1),"")</f>
        <v/>
      </c>
      <c r="B59" s="10" t="str">
        <f t="array" aca="1" ref="B59" ca="1">IFERROR(INDEX(coordos,SMALL(IF(unitéA=$A$1,ROW(unitéA)-5,""),ROW($A58)),2),"")</f>
        <v/>
      </c>
      <c r="C59" s="10" t="str">
        <f t="array" aca="1" ref="C59" ca="1">IFERROR(INDEX(coordos,SMALL(IF(unitéA=$A$1,ROW(unitéA)-5,""),ROW($A58)),3),"")</f>
        <v/>
      </c>
    </row>
    <row r="60" spans="1:3">
      <c r="A60" s="10" t="str">
        <f t="array" aca="1" ref="A60" ca="1">IFERROR(INDEX(coordos,SMALL(IF(unitéA=$A$1,ROW(unitéA)-5,""),ROW($A59)),1),"")</f>
        <v/>
      </c>
      <c r="B60" s="10" t="str">
        <f t="array" aca="1" ref="B60" ca="1">IFERROR(INDEX(coordos,SMALL(IF(unitéA=$A$1,ROW(unitéA)-5,""),ROW($A59)),2),"")</f>
        <v/>
      </c>
      <c r="C60" s="10" t="str">
        <f t="array" aca="1" ref="C60" ca="1">IFERROR(INDEX(coordos,SMALL(IF(unitéA=$A$1,ROW(unitéA)-5,""),ROW($A59)),3),"")</f>
        <v/>
      </c>
    </row>
    <row r="61" spans="1:3">
      <c r="A61" s="10" t="str">
        <f t="array" aca="1" ref="A61" ca="1">IFERROR(INDEX(coordos,SMALL(IF(unitéA=$A$1,ROW(unitéA)-5,""),ROW($A60)),1),"")</f>
        <v/>
      </c>
      <c r="B61" s="10" t="str">
        <f t="array" aca="1" ref="B61" ca="1">IFERROR(INDEX(coordos,SMALL(IF(unitéA=$A$1,ROW(unitéA)-5,""),ROW($A60)),2),"")</f>
        <v/>
      </c>
      <c r="C61" s="10" t="str">
        <f t="array" aca="1" ref="C61" ca="1">IFERROR(INDEX(coordos,SMALL(IF(unitéA=$A$1,ROW(unitéA)-5,""),ROW($A60)),3),"")</f>
        <v/>
      </c>
    </row>
    <row r="62" spans="1:3">
      <c r="A62" s="10" t="str">
        <f t="array" aca="1" ref="A62" ca="1">IFERROR(INDEX(coordos,SMALL(IF(unitéA=$A$1,ROW(unitéA)-5,""),ROW($A61)),1),"")</f>
        <v/>
      </c>
      <c r="B62" s="10" t="str">
        <f t="array" aca="1" ref="B62" ca="1">IFERROR(INDEX(coordos,SMALL(IF(unitéA=$A$1,ROW(unitéA)-5,""),ROW($A61)),2),"")</f>
        <v/>
      </c>
      <c r="C62" s="10" t="str">
        <f t="array" aca="1" ref="C62" ca="1">IFERROR(INDEX(coordos,SMALL(IF(unitéA=$A$1,ROW(unitéA)-5,""),ROW($A61)),3),"")</f>
        <v/>
      </c>
    </row>
    <row r="63" spans="1:3">
      <c r="A63" s="10" t="str">
        <f t="array" aca="1" ref="A63" ca="1">IFERROR(INDEX(coordos,SMALL(IF(unitéA=$A$1,ROW(unitéA)-5,""),ROW($A62)),1),"")</f>
        <v/>
      </c>
      <c r="B63" s="10" t="str">
        <f t="array" aca="1" ref="B63" ca="1">IFERROR(INDEX(coordos,SMALL(IF(unitéA=$A$1,ROW(unitéA)-5,""),ROW($A62)),2),"")</f>
        <v/>
      </c>
      <c r="C63" s="10" t="str">
        <f t="array" aca="1" ref="C63" ca="1">IFERROR(INDEX(coordos,SMALL(IF(unitéA=$A$1,ROW(unitéA)-5,""),ROW($A62)),3),"")</f>
        <v/>
      </c>
    </row>
    <row r="64" spans="1:3">
      <c r="A64" s="10" t="str">
        <f t="array" aca="1" ref="A64" ca="1">IFERROR(INDEX(coordos,SMALL(IF(unitéA=$A$1,ROW(unitéA)-5,""),ROW($A63)),1),"")</f>
        <v/>
      </c>
      <c r="B64" s="10" t="str">
        <f t="array" aca="1" ref="B64" ca="1">IFERROR(INDEX(coordos,SMALL(IF(unitéA=$A$1,ROW(unitéA)-5,""),ROW($A63)),2),"")</f>
        <v/>
      </c>
      <c r="C64" s="10" t="str">
        <f t="array" aca="1" ref="C64" ca="1">IFERROR(INDEX(coordos,SMALL(IF(unitéA=$A$1,ROW(unitéA)-5,""),ROW($A63)),3),"")</f>
        <v/>
      </c>
    </row>
    <row r="65" spans="1:3">
      <c r="A65" s="10" t="str">
        <f t="array" aca="1" ref="A65" ca="1">IFERROR(INDEX(coordos,SMALL(IF(unitéA=$A$1,ROW(unitéA)-5,""),ROW($A64)),1),"")</f>
        <v/>
      </c>
      <c r="B65" s="10" t="str">
        <f t="array" aca="1" ref="B65" ca="1">IFERROR(INDEX(coordos,SMALL(IF(unitéA=$A$1,ROW(unitéA)-5,""),ROW($A64)),2),"")</f>
        <v/>
      </c>
      <c r="C65" s="10" t="str">
        <f t="array" aca="1" ref="C65" ca="1">IFERROR(INDEX(coordos,SMALL(IF(unitéA=$A$1,ROW(unitéA)-5,""),ROW($A64)),3),"")</f>
        <v/>
      </c>
    </row>
    <row r="66" spans="1:3">
      <c r="A66" s="10" t="str">
        <f t="array" aca="1" ref="A66" ca="1">IFERROR(INDEX(coordos,SMALL(IF(unitéA=$A$1,ROW(unitéA)-5,""),ROW($A65)),1),"")</f>
        <v/>
      </c>
      <c r="B66" s="10" t="str">
        <f t="array" aca="1" ref="B66" ca="1">IFERROR(INDEX(coordos,SMALL(IF(unitéA=$A$1,ROW(unitéA)-5,""),ROW($A65)),2),"")</f>
        <v/>
      </c>
      <c r="C66" s="10" t="str">
        <f t="array" aca="1" ref="C66" ca="1">IFERROR(INDEX(coordos,SMALL(IF(unitéA=$A$1,ROW(unitéA)-5,""),ROW($A65)),3),"")</f>
        <v/>
      </c>
    </row>
    <row r="67" spans="1:3">
      <c r="A67" s="10" t="str">
        <f t="array" aca="1" ref="A67" ca="1">IFERROR(INDEX(coordos,SMALL(IF(unitéA=$A$1,ROW(unitéA)-5,""),ROW($A66)),1),"")</f>
        <v/>
      </c>
      <c r="B67" s="10" t="str">
        <f t="array" aca="1" ref="B67" ca="1">IFERROR(INDEX(coordos,SMALL(IF(unitéA=$A$1,ROW(unitéA)-5,""),ROW($A66)),2),"")</f>
        <v/>
      </c>
      <c r="C67" s="10" t="str">
        <f t="array" aca="1" ref="C67" ca="1">IFERROR(INDEX(coordos,SMALL(IF(unitéA=$A$1,ROW(unitéA)-5,""),ROW($A66)),3),"")</f>
        <v/>
      </c>
    </row>
    <row r="68" spans="1:3">
      <c r="A68" s="10" t="str">
        <f t="array" aca="1" ref="A68" ca="1">IFERROR(INDEX(coordos,SMALL(IF(unitéA=$A$1,ROW(unitéA)-5,""),ROW($A67)),1),"")</f>
        <v/>
      </c>
      <c r="B68" s="10" t="str">
        <f t="array" aca="1" ref="B68" ca="1">IFERROR(INDEX(coordos,SMALL(IF(unitéA=$A$1,ROW(unitéA)-5,""),ROW($A67)),2),"")</f>
        <v/>
      </c>
      <c r="C68" s="10" t="str">
        <f t="array" aca="1" ref="C68" ca="1">IFERROR(INDEX(coordos,SMALL(IF(unitéA=$A$1,ROW(unitéA)-5,""),ROW($A67)),3),"")</f>
        <v/>
      </c>
    </row>
    <row r="69" spans="1:3">
      <c r="A69" s="10" t="str">
        <f t="array" aca="1" ref="A69" ca="1">IFERROR(INDEX(coordos,SMALL(IF(unitéA=$A$1,ROW(unitéA)-5,""),ROW($A68)),1),"")</f>
        <v/>
      </c>
      <c r="B69" s="10" t="str">
        <f t="array" aca="1" ref="B69" ca="1">IFERROR(INDEX(coordos,SMALL(IF(unitéA=$A$1,ROW(unitéA)-5,""),ROW($A68)),2),"")</f>
        <v/>
      </c>
      <c r="C69" s="10" t="str">
        <f t="array" aca="1" ref="C69" ca="1">IFERROR(INDEX(coordos,SMALL(IF(unitéA=$A$1,ROW(unitéA)-5,""),ROW($A68)),3),"")</f>
        <v/>
      </c>
    </row>
    <row r="70" spans="1:3">
      <c r="A70" s="10" t="str">
        <f t="array" aca="1" ref="A70" ca="1">IFERROR(INDEX(coordos,SMALL(IF(unitéA=$A$1,ROW(unitéA)-5,""),ROW($A69)),1),"")</f>
        <v/>
      </c>
      <c r="B70" s="10" t="str">
        <f t="array" aca="1" ref="B70" ca="1">IFERROR(INDEX(coordos,SMALL(IF(unitéA=$A$1,ROW(unitéA)-5,""),ROW($A69)),2),"")</f>
        <v/>
      </c>
      <c r="C70" s="10" t="str">
        <f t="array" aca="1" ref="C70" ca="1">IFERROR(INDEX(coordos,SMALL(IF(unitéA=$A$1,ROW(unitéA)-5,""),ROW($A69)),3),"")</f>
        <v/>
      </c>
    </row>
    <row r="71" spans="1:3">
      <c r="A71" s="10" t="str">
        <f t="array" aca="1" ref="A71" ca="1">IFERROR(INDEX(coordos,SMALL(IF(unitéA=$A$1,ROW(unitéA)-5,""),ROW($A70)),1),"")</f>
        <v/>
      </c>
      <c r="B71" s="10" t="str">
        <f t="array" aca="1" ref="B71" ca="1">IFERROR(INDEX(coordos,SMALL(IF(unitéA=$A$1,ROW(unitéA)-5,""),ROW($A70)),2),"")</f>
        <v/>
      </c>
      <c r="C71" s="10" t="str">
        <f t="array" aca="1" ref="C71" ca="1">IFERROR(INDEX(coordos,SMALL(IF(unitéA=$A$1,ROW(unitéA)-5,""),ROW($A70)),3),"")</f>
        <v/>
      </c>
    </row>
    <row r="72" spans="1:3">
      <c r="A72" s="10" t="str">
        <f t="array" aca="1" ref="A72" ca="1">IFERROR(INDEX(coordos,SMALL(IF(unitéA=$A$1,ROW(unitéA)-5,""),ROW($A71)),1),"")</f>
        <v/>
      </c>
      <c r="B72" s="10" t="str">
        <f t="array" aca="1" ref="B72" ca="1">IFERROR(INDEX(coordos,SMALL(IF(unitéA=$A$1,ROW(unitéA)-5,""),ROW($A71)),2),"")</f>
        <v/>
      </c>
      <c r="C72" s="10" t="str">
        <f t="array" aca="1" ref="C72" ca="1">IFERROR(INDEX(coordos,SMALL(IF(unitéA=$A$1,ROW(unitéA)-5,""),ROW($A71)),3),"")</f>
        <v/>
      </c>
    </row>
    <row r="73" spans="1:3">
      <c r="A73" s="10" t="str">
        <f t="array" aca="1" ref="A73" ca="1">IFERROR(INDEX(coordos,SMALL(IF(unitéA=$A$1,ROW(unitéA)-5,""),ROW($A72)),1),"")</f>
        <v/>
      </c>
      <c r="B73" s="10" t="str">
        <f t="array" aca="1" ref="B73" ca="1">IFERROR(INDEX(coordos,SMALL(IF(unitéA=$A$1,ROW(unitéA)-5,""),ROW($A72)),2),"")</f>
        <v/>
      </c>
      <c r="C73" s="10" t="str">
        <f t="array" aca="1" ref="C73" ca="1">IFERROR(INDEX(coordos,SMALL(IF(unitéA=$A$1,ROW(unitéA)-5,""),ROW($A72)),3),"")</f>
        <v/>
      </c>
    </row>
    <row r="74" spans="1:3">
      <c r="A74" s="10" t="str">
        <f t="array" aca="1" ref="A74" ca="1">IFERROR(INDEX(coordos,SMALL(IF(unitéA=$A$1,ROW(unitéA)-5,""),ROW($A73)),1),"")</f>
        <v/>
      </c>
      <c r="B74" s="10" t="str">
        <f t="array" aca="1" ref="B74" ca="1">IFERROR(INDEX(coordos,SMALL(IF(unitéA=$A$1,ROW(unitéA)-5,""),ROW($A73)),2),"")</f>
        <v/>
      </c>
      <c r="C74" s="10" t="str">
        <f t="array" aca="1" ref="C74" ca="1">IFERROR(INDEX(coordos,SMALL(IF(unitéA=$A$1,ROW(unitéA)-5,""),ROW($A73)),3),"")</f>
        <v/>
      </c>
    </row>
    <row r="75" spans="1:3">
      <c r="A75" s="10" t="str">
        <f t="array" aca="1" ref="A75" ca="1">IFERROR(INDEX(coordos,SMALL(IF(unitéA=$A$1,ROW(unitéA)-5,""),ROW($A74)),1),"")</f>
        <v/>
      </c>
      <c r="B75" s="10" t="str">
        <f t="array" aca="1" ref="B75" ca="1">IFERROR(INDEX(coordos,SMALL(IF(unitéA=$A$1,ROW(unitéA)-5,""),ROW($A74)),2),"")</f>
        <v/>
      </c>
      <c r="C75" s="10" t="str">
        <f t="array" aca="1" ref="C75" ca="1">IFERROR(INDEX(coordos,SMALL(IF(unitéA=$A$1,ROW(unitéA)-5,""),ROW($A74)),3),"")</f>
        <v/>
      </c>
    </row>
    <row r="76" spans="1:3">
      <c r="A76" s="10" t="str">
        <f t="array" aca="1" ref="A76" ca="1">IFERROR(INDEX(coordos,SMALL(IF(unitéA=$A$1,ROW(unitéA)-5,""),ROW($A75)),1),"")</f>
        <v/>
      </c>
      <c r="B76" s="10" t="str">
        <f t="array" aca="1" ref="B76" ca="1">IFERROR(INDEX(coordos,SMALL(IF(unitéA=$A$1,ROW(unitéA)-5,""),ROW($A75)),2),"")</f>
        <v/>
      </c>
      <c r="C76" s="10" t="str">
        <f t="array" aca="1" ref="C76" ca="1">IFERROR(INDEX(coordos,SMALL(IF(unitéA=$A$1,ROW(unitéA)-5,""),ROW($A75)),3),"")</f>
        <v/>
      </c>
    </row>
    <row r="77" spans="1:3">
      <c r="A77" s="10" t="str">
        <f t="array" aca="1" ref="A77" ca="1">IFERROR(INDEX(coordos,SMALL(IF(unitéA=$A$1,ROW(unitéA)-5,""),ROW($A76)),1),"")</f>
        <v/>
      </c>
      <c r="B77" s="10" t="str">
        <f t="array" aca="1" ref="B77" ca="1">IFERROR(INDEX(coordos,SMALL(IF(unitéA=$A$1,ROW(unitéA)-5,""),ROW($A76)),2),"")</f>
        <v/>
      </c>
      <c r="C77" s="10" t="str">
        <f t="array" aca="1" ref="C77" ca="1">IFERROR(INDEX(coordos,SMALL(IF(unitéA=$A$1,ROW(unitéA)-5,""),ROW($A76)),3),"")</f>
        <v/>
      </c>
    </row>
    <row r="78" spans="1:3">
      <c r="A78" s="10" t="str">
        <f t="array" aca="1" ref="A78" ca="1">IFERROR(INDEX(coordos,SMALL(IF(unitéA=$A$1,ROW(unitéA)-5,""),ROW($A77)),1),"")</f>
        <v/>
      </c>
      <c r="B78" s="10" t="str">
        <f t="array" aca="1" ref="B78" ca="1">IFERROR(INDEX(coordos,SMALL(IF(unitéA=$A$1,ROW(unitéA)-5,""),ROW($A77)),2),"")</f>
        <v/>
      </c>
      <c r="C78" s="10" t="str">
        <f t="array" aca="1" ref="C78" ca="1">IFERROR(INDEX(coordos,SMALL(IF(unitéA=$A$1,ROW(unitéA)-5,""),ROW($A77)),3),"")</f>
        <v/>
      </c>
    </row>
    <row r="79" spans="1:3">
      <c r="A79" s="10" t="str">
        <f t="array" aca="1" ref="A79" ca="1">IFERROR(INDEX(coordos,SMALL(IF(unitéA=$A$1,ROW(unitéA)-5,""),ROW($A78)),1),"")</f>
        <v/>
      </c>
      <c r="B79" s="10" t="str">
        <f t="array" aca="1" ref="B79" ca="1">IFERROR(INDEX(coordos,SMALL(IF(unitéA=$A$1,ROW(unitéA)-5,""),ROW($A78)),2),"")</f>
        <v/>
      </c>
      <c r="C79" s="10" t="str">
        <f t="array" aca="1" ref="C79" ca="1">IFERROR(INDEX(coordos,SMALL(IF(unitéA=$A$1,ROW(unitéA)-5,""),ROW($A78)),3),"")</f>
        <v/>
      </c>
    </row>
    <row r="80" spans="1:3">
      <c r="A80" s="10" t="str">
        <f t="array" aca="1" ref="A80" ca="1">IFERROR(INDEX(coordos,SMALL(IF(unitéA=$A$1,ROW(unitéA)-5,""),ROW($A79)),1),"")</f>
        <v/>
      </c>
      <c r="B80" s="10" t="str">
        <f t="array" aca="1" ref="B80" ca="1">IFERROR(INDEX(coordos,SMALL(IF(unitéA=$A$1,ROW(unitéA)-5,""),ROW($A79)),2),"")</f>
        <v/>
      </c>
      <c r="C80" s="10" t="str">
        <f t="array" aca="1" ref="C80" ca="1">IFERROR(INDEX(coordos,SMALL(IF(unitéA=$A$1,ROW(unitéA)-5,""),ROW($A79)),3),"")</f>
        <v/>
      </c>
    </row>
    <row r="81" spans="1:3">
      <c r="A81" s="10" t="str">
        <f t="array" aca="1" ref="A81" ca="1">IFERROR(INDEX(coordos,SMALL(IF(unitéA=$A$1,ROW(unitéA)-5,""),ROW($A80)),1),"")</f>
        <v/>
      </c>
      <c r="B81" s="10" t="str">
        <f t="array" aca="1" ref="B81" ca="1">IFERROR(INDEX(coordos,SMALL(IF(unitéA=$A$1,ROW(unitéA)-5,""),ROW($A80)),2),"")</f>
        <v/>
      </c>
      <c r="C81" s="10" t="str">
        <f t="array" aca="1" ref="C81" ca="1">IFERROR(INDEX(coordos,SMALL(IF(unitéA=$A$1,ROW(unitéA)-5,""),ROW($A80)),3),"")</f>
        <v/>
      </c>
    </row>
    <row r="82" spans="1:3">
      <c r="A82" s="10" t="str">
        <f t="array" aca="1" ref="A82" ca="1">IFERROR(INDEX(coordos,SMALL(IF(unitéA=$A$1,ROW(unitéA)-5,""),ROW($A81)),1),"")</f>
        <v/>
      </c>
      <c r="B82" s="10" t="str">
        <f t="array" aca="1" ref="B82" ca="1">IFERROR(INDEX(coordos,SMALL(IF(unitéA=$A$1,ROW(unitéA)-5,""),ROW($A81)),2),"")</f>
        <v/>
      </c>
      <c r="C82" s="10" t="str">
        <f t="array" aca="1" ref="C82" ca="1">IFERROR(INDEX(coordos,SMALL(IF(unitéA=$A$1,ROW(unitéA)-5,""),ROW($A81)),3),"")</f>
        <v/>
      </c>
    </row>
    <row r="83" spans="1:3">
      <c r="A83" s="10" t="str">
        <f t="array" aca="1" ref="A83" ca="1">IFERROR(INDEX(coordos,SMALL(IF(unitéA=$A$1,ROW(unitéA)-5,""),ROW($A82)),1),"")</f>
        <v/>
      </c>
      <c r="B83" s="10" t="str">
        <f t="array" aca="1" ref="B83" ca="1">IFERROR(INDEX(coordos,SMALL(IF(unitéA=$A$1,ROW(unitéA)-5,""),ROW($A82)),2),"")</f>
        <v/>
      </c>
      <c r="C83" s="10" t="str">
        <f t="array" aca="1" ref="C83" ca="1">IFERROR(INDEX(coordos,SMALL(IF(unitéA=$A$1,ROW(unitéA)-5,""),ROW($A82)),3),"")</f>
        <v/>
      </c>
    </row>
    <row r="84" spans="1:3">
      <c r="A84" s="10" t="str">
        <f t="array" aca="1" ref="A84" ca="1">IFERROR(INDEX(coordos,SMALL(IF(unitéA=$A$1,ROW(unitéA)-5,""),ROW($A83)),1),"")</f>
        <v/>
      </c>
      <c r="B84" s="10" t="str">
        <f t="array" aca="1" ref="B84" ca="1">IFERROR(INDEX(coordos,SMALL(IF(unitéA=$A$1,ROW(unitéA)-5,""),ROW($A83)),2),"")</f>
        <v/>
      </c>
      <c r="C84" s="10" t="str">
        <f t="array" aca="1" ref="C84" ca="1">IFERROR(INDEX(coordos,SMALL(IF(unitéA=$A$1,ROW(unitéA)-5,""),ROW($A83)),3),"")</f>
        <v/>
      </c>
    </row>
    <row r="85" spans="1:3">
      <c r="A85" s="10" t="str">
        <f t="array" aca="1" ref="A85" ca="1">IFERROR(INDEX(coordos,SMALL(IF(unitéA=$A$1,ROW(unitéA)-5,""),ROW($A84)),1),"")</f>
        <v/>
      </c>
      <c r="B85" s="10" t="str">
        <f t="array" aca="1" ref="B85" ca="1">IFERROR(INDEX(coordos,SMALL(IF(unitéA=$A$1,ROW(unitéA)-5,""),ROW($A84)),2),"")</f>
        <v/>
      </c>
      <c r="C85" s="10" t="str">
        <f t="array" aca="1" ref="C85" ca="1">IFERROR(INDEX(coordos,SMALL(IF(unitéA=$A$1,ROW(unitéA)-5,""),ROW($A84)),3),"")</f>
        <v/>
      </c>
    </row>
    <row r="86" spans="1:3">
      <c r="A86" s="10" t="str">
        <f t="array" aca="1" ref="A86" ca="1">IFERROR(INDEX(coordos,SMALL(IF(unitéA=$A$1,ROW(unitéA)-5,""),ROW($A85)),1),"")</f>
        <v/>
      </c>
      <c r="B86" s="10" t="str">
        <f t="array" aca="1" ref="B86" ca="1">IFERROR(INDEX(coordos,SMALL(IF(unitéA=$A$1,ROW(unitéA)-5,""),ROW($A85)),2),"")</f>
        <v/>
      </c>
      <c r="C86" s="10" t="str">
        <f t="array" aca="1" ref="C86" ca="1">IFERROR(INDEX(coordos,SMALL(IF(unitéA=$A$1,ROW(unitéA)-5,""),ROW($A85)),3),"")</f>
        <v/>
      </c>
    </row>
    <row r="87" spans="1:3">
      <c r="A87" s="10" t="str">
        <f t="array" aca="1" ref="A87" ca="1">IFERROR(INDEX(coordos,SMALL(IF(unitéA=$A$1,ROW(unitéA)-5,""),ROW($A86)),1),"")</f>
        <v/>
      </c>
      <c r="B87" s="10" t="str">
        <f t="array" aca="1" ref="B87" ca="1">IFERROR(INDEX(coordos,SMALL(IF(unitéA=$A$1,ROW(unitéA)-5,""),ROW($A86)),2),"")</f>
        <v/>
      </c>
      <c r="C87" s="10" t="str">
        <f t="array" aca="1" ref="C87" ca="1">IFERROR(INDEX(coordos,SMALL(IF(unitéA=$A$1,ROW(unitéA)-5,""),ROW($A86)),3),"")</f>
        <v/>
      </c>
    </row>
    <row r="88" spans="1:3">
      <c r="A88" s="10" t="str">
        <f t="array" aca="1" ref="A88" ca="1">IFERROR(INDEX(coordos,SMALL(IF(unitéA=$A$1,ROW(unitéA)-5,""),ROW($A87)),1),"")</f>
        <v/>
      </c>
      <c r="B88" s="10" t="str">
        <f t="array" aca="1" ref="B88" ca="1">IFERROR(INDEX(coordos,SMALL(IF(unitéA=$A$1,ROW(unitéA)-5,""),ROW($A87)),2),"")</f>
        <v/>
      </c>
      <c r="C88" s="10" t="str">
        <f t="array" aca="1" ref="C88" ca="1">IFERROR(INDEX(coordos,SMALL(IF(unitéA=$A$1,ROW(unitéA)-5,""),ROW($A87)),3),"")</f>
        <v/>
      </c>
    </row>
    <row r="89" spans="1:3">
      <c r="A89" s="10" t="str">
        <f t="array" aca="1" ref="A89" ca="1">IFERROR(INDEX(coordos,SMALL(IF(unitéA=$A$1,ROW(unitéA)-5,""),ROW($A88)),1),"")</f>
        <v/>
      </c>
      <c r="B89" s="10" t="str">
        <f t="array" aca="1" ref="B89" ca="1">IFERROR(INDEX(coordos,SMALL(IF(unitéA=$A$1,ROW(unitéA)-5,""),ROW($A88)),2),"")</f>
        <v/>
      </c>
      <c r="C89" s="10" t="str">
        <f t="array" aca="1" ref="C89" ca="1">IFERROR(INDEX(coordos,SMALL(IF(unitéA=$A$1,ROW(unitéA)-5,""),ROW($A88)),3),"")</f>
        <v/>
      </c>
    </row>
    <row r="90" spans="1:3">
      <c r="A90" s="10" t="str">
        <f t="array" aca="1" ref="A90" ca="1">IFERROR(INDEX(coordos,SMALL(IF(unitéA=$A$1,ROW(unitéA)-5,""),ROW($A89)),1),"")</f>
        <v/>
      </c>
      <c r="B90" s="10" t="str">
        <f t="array" aca="1" ref="B90" ca="1">IFERROR(INDEX(coordos,SMALL(IF(unitéA=$A$1,ROW(unitéA)-5,""),ROW($A89)),2),"")</f>
        <v/>
      </c>
      <c r="C90" s="10" t="str">
        <f t="array" aca="1" ref="C90" ca="1">IFERROR(INDEX(coordos,SMALL(IF(unitéA=$A$1,ROW(unitéA)-5,""),ROW($A89)),3),"")</f>
        <v/>
      </c>
    </row>
    <row r="91" spans="1:3">
      <c r="A91" s="10" t="str">
        <f t="array" aca="1" ref="A91" ca="1">IFERROR(INDEX(coordos,SMALL(IF(unitéA=$A$1,ROW(unitéA)-5,""),ROW($A90)),1),"")</f>
        <v/>
      </c>
      <c r="B91" s="10" t="str">
        <f t="array" aca="1" ref="B91" ca="1">IFERROR(INDEX(coordos,SMALL(IF(unitéA=$A$1,ROW(unitéA)-5,""),ROW($A90)),2),"")</f>
        <v/>
      </c>
      <c r="C91" s="10" t="str">
        <f t="array" aca="1" ref="C91" ca="1">IFERROR(INDEX(coordos,SMALL(IF(unitéA=$A$1,ROW(unitéA)-5,""),ROW($A90)),3),"")</f>
        <v/>
      </c>
    </row>
    <row r="92" spans="1:3">
      <c r="A92" s="10" t="str">
        <f t="array" aca="1" ref="A92" ca="1">IFERROR(INDEX(coordos,SMALL(IF(unitéA=$A$1,ROW(unitéA)-5,""),ROW($A91)),1),"")</f>
        <v/>
      </c>
      <c r="B92" s="10" t="str">
        <f t="array" aca="1" ref="B92" ca="1">IFERROR(INDEX(coordos,SMALL(IF(unitéA=$A$1,ROW(unitéA)-5,""),ROW($A91)),2),"")</f>
        <v/>
      </c>
      <c r="C92" s="10" t="str">
        <f t="array" aca="1" ref="C92" ca="1">IFERROR(INDEX(coordos,SMALL(IF(unitéA=$A$1,ROW(unitéA)-5,""),ROW($A91)),3),"")</f>
        <v/>
      </c>
    </row>
    <row r="93" spans="1:3">
      <c r="A93" s="10" t="str">
        <f t="array" aca="1" ref="A93" ca="1">IFERROR(INDEX(coordos,SMALL(IF(unitéA=$A$1,ROW(unitéA)-5,""),ROW($A92)),1),"")</f>
        <v/>
      </c>
      <c r="B93" s="10" t="str">
        <f t="array" aca="1" ref="B93" ca="1">IFERROR(INDEX(coordos,SMALL(IF(unitéA=$A$1,ROW(unitéA)-5,""),ROW($A92)),2),"")</f>
        <v/>
      </c>
      <c r="C93" s="10" t="str">
        <f t="array" aca="1" ref="C93" ca="1">IFERROR(INDEX(coordos,SMALL(IF(unitéA=$A$1,ROW(unitéA)-5,""),ROW($A92)),3),"")</f>
        <v/>
      </c>
    </row>
    <row r="94" spans="1:3">
      <c r="A94" s="10" t="str">
        <f t="array" aca="1" ref="A94" ca="1">IFERROR(INDEX(coordos,SMALL(IF(unitéA=$A$1,ROW(unitéA)-5,""),ROW($A93)),1),"")</f>
        <v/>
      </c>
      <c r="B94" s="10" t="str">
        <f t="array" aca="1" ref="B94" ca="1">IFERROR(INDEX(coordos,SMALL(IF(unitéA=$A$1,ROW(unitéA)-5,""),ROW($A93)),2),"")</f>
        <v/>
      </c>
      <c r="C94" s="10" t="str">
        <f t="array" aca="1" ref="C94" ca="1">IFERROR(INDEX(coordos,SMALL(IF(unitéA=$A$1,ROW(unitéA)-5,""),ROW($A93)),3),"")</f>
        <v/>
      </c>
    </row>
    <row r="95" spans="1:3">
      <c r="A95" s="10" t="str">
        <f t="array" aca="1" ref="A95" ca="1">IFERROR(INDEX(coordos,SMALL(IF(unitéA=$A$1,ROW(unitéA)-5,""),ROW($A94)),1),"")</f>
        <v/>
      </c>
      <c r="B95" s="10" t="str">
        <f t="array" aca="1" ref="B95" ca="1">IFERROR(INDEX(coordos,SMALL(IF(unitéA=$A$1,ROW(unitéA)-5,""),ROW($A94)),2),"")</f>
        <v/>
      </c>
      <c r="C95" s="10" t="str">
        <f t="array" aca="1" ref="C95" ca="1">IFERROR(INDEX(coordos,SMALL(IF(unitéA=$A$1,ROW(unitéA)-5,""),ROW($A94)),3),"")</f>
        <v/>
      </c>
    </row>
    <row r="96" spans="1:3">
      <c r="A96" s="10" t="str">
        <f t="array" aca="1" ref="A96" ca="1">IFERROR(INDEX(coordos,SMALL(IF(unitéA=$A$1,ROW(unitéA)-5,""),ROW($A95)),1),"")</f>
        <v/>
      </c>
      <c r="B96" s="10" t="str">
        <f t="array" aca="1" ref="B96" ca="1">IFERROR(INDEX(coordos,SMALL(IF(unitéA=$A$1,ROW(unitéA)-5,""),ROW($A95)),2),"")</f>
        <v/>
      </c>
      <c r="C96" s="10" t="str">
        <f t="array" aca="1" ref="C96" ca="1">IFERROR(INDEX(coordos,SMALL(IF(unitéA=$A$1,ROW(unitéA)-5,""),ROW($A95)),3),"")</f>
        <v/>
      </c>
    </row>
    <row r="97" spans="1:3">
      <c r="A97" s="10" t="str">
        <f t="array" aca="1" ref="A97" ca="1">IFERROR(INDEX(coordos,SMALL(IF(unitéA=$A$1,ROW(unitéA)-5,""),ROW($A96)),1),"")</f>
        <v/>
      </c>
      <c r="B97" s="10" t="str">
        <f t="array" aca="1" ref="B97" ca="1">IFERROR(INDEX(coordos,SMALL(IF(unitéA=$A$1,ROW(unitéA)-5,""),ROW($A96)),2),"")</f>
        <v/>
      </c>
      <c r="C97" s="10" t="str">
        <f t="array" aca="1" ref="C97" ca="1">IFERROR(INDEX(coordos,SMALL(IF(unitéA=$A$1,ROW(unitéA)-5,""),ROW($A96)),3),"")</f>
        <v/>
      </c>
    </row>
    <row r="98" spans="1:3">
      <c r="A98" s="10" t="str">
        <f t="array" aca="1" ref="A98" ca="1">IFERROR(INDEX(coordos,SMALL(IF(unitéA=$A$1,ROW(unitéA)-5,""),ROW($A97)),1),"")</f>
        <v/>
      </c>
      <c r="B98" s="10" t="str">
        <f t="array" aca="1" ref="B98" ca="1">IFERROR(INDEX(coordos,SMALL(IF(unitéA=$A$1,ROW(unitéA)-5,""),ROW($A97)),2),"")</f>
        <v/>
      </c>
      <c r="C98" s="10" t="str">
        <f t="array" aca="1" ref="C98" ca="1">IFERROR(INDEX(coordos,SMALL(IF(unitéA=$A$1,ROW(unitéA)-5,""),ROW($A97)),3),"")</f>
        <v/>
      </c>
    </row>
    <row r="99" spans="1:3">
      <c r="A99" s="10" t="str">
        <f t="array" aca="1" ref="A99" ca="1">IFERROR(INDEX(coordos,SMALL(IF(unitéA=$A$1,ROW(unitéA)-5,""),ROW($A98)),1),"")</f>
        <v/>
      </c>
      <c r="B99" s="10" t="str">
        <f t="array" aca="1" ref="B99" ca="1">IFERROR(INDEX(coordos,SMALL(IF(unitéA=$A$1,ROW(unitéA)-5,""),ROW($A98)),2),"")</f>
        <v/>
      </c>
      <c r="C99" s="10" t="str">
        <f t="array" aca="1" ref="C99" ca="1">IFERROR(INDEX(coordos,SMALL(IF(unitéA=$A$1,ROW(unitéA)-5,""),ROW($A98)),3),"")</f>
        <v/>
      </c>
    </row>
    <row r="100" spans="1:3">
      <c r="A100" s="10" t="str">
        <f t="array" aca="1" ref="A100" ca="1">IFERROR(INDEX(coordos,SMALL(IF(unitéA=$A$1,ROW(unitéA)-5,""),ROW($A99)),1),"")</f>
        <v/>
      </c>
      <c r="B100" s="10" t="str">
        <f t="array" aca="1" ref="B100" ca="1">IFERROR(INDEX(coordos,SMALL(IF(unitéA=$A$1,ROW(unitéA)-5,""),ROW($A99)),2),"")</f>
        <v/>
      </c>
      <c r="C100" s="10" t="str">
        <f t="array" aca="1" ref="C100" ca="1">IFERROR(INDEX(coordos,SMALL(IF(unitéA=$A$1,ROW(unitéA)-5,""),ROW($A99)),3),"")</f>
        <v/>
      </c>
    </row>
    <row r="101" spans="1:3">
      <c r="A101" s="10" t="str">
        <f t="array" aca="1" ref="A101" ca="1">IFERROR(INDEX(coordos,SMALL(IF(unitéA=$A$1,ROW(unitéA)-5,""),ROW($A100)),1),"")</f>
        <v/>
      </c>
      <c r="B101" s="10" t="str">
        <f t="array" aca="1" ref="B101" ca="1">IFERROR(INDEX(coordos,SMALL(IF(unitéA=$A$1,ROW(unitéA)-5,""),ROW($A100)),2),"")</f>
        <v/>
      </c>
      <c r="C101" s="10" t="str">
        <f t="array" aca="1" ref="C101" ca="1">IFERROR(INDEX(coordos,SMALL(IF(unitéA=$A$1,ROW(unitéA)-5,""),ROW($A100)),3),"")</f>
        <v/>
      </c>
    </row>
    <row r="102" spans="1:3">
      <c r="A102" s="10" t="str">
        <f t="array" aca="1" ref="A102" ca="1">IFERROR(INDEX(coordos,SMALL(IF(unitéA=$A$1,ROW(unitéA)-5,""),ROW($A101)),1),"")</f>
        <v/>
      </c>
      <c r="B102" s="10" t="str">
        <f t="array" aca="1" ref="B102" ca="1">IFERROR(INDEX(coordos,SMALL(IF(unitéA=$A$1,ROW(unitéA)-5,""),ROW($A101)),2),"")</f>
        <v/>
      </c>
      <c r="C102" s="10" t="str">
        <f t="array" aca="1" ref="C102" ca="1">IFERROR(INDEX(coordos,SMALL(IF(unitéA=$A$1,ROW(unitéA)-5,""),ROW($A101)),3),"")</f>
        <v/>
      </c>
    </row>
    <row r="103" spans="1:3">
      <c r="A103" s="10" t="str">
        <f t="array" aca="1" ref="A103" ca="1">IFERROR(INDEX(coordos,SMALL(IF(unitéA=$A$1,ROW(unitéA)-5,""),ROW($A102)),1),"")</f>
        <v/>
      </c>
      <c r="B103" s="10" t="str">
        <f t="array" aca="1" ref="B103" ca="1">IFERROR(INDEX(coordos,SMALL(IF(unitéA=$A$1,ROW(unitéA)-5,""),ROW($A102)),2),"")</f>
        <v/>
      </c>
      <c r="C103" s="10" t="str">
        <f t="array" aca="1" ref="C103" ca="1">IFERROR(INDEX(coordos,SMALL(IF(unitéA=$A$1,ROW(unitéA)-5,""),ROW($A102)),3),"")</f>
        <v/>
      </c>
    </row>
    <row r="104" spans="1:3">
      <c r="A104" s="10" t="str">
        <f t="array" aca="1" ref="A104" ca="1">IFERROR(INDEX(coordos,SMALL(IF(unitéA=$A$1,ROW(unitéA)-5,""),ROW($A103)),1),"")</f>
        <v/>
      </c>
      <c r="B104" s="10" t="str">
        <f t="array" aca="1" ref="B104" ca="1">IFERROR(INDEX(coordos,SMALL(IF(unitéA=$A$1,ROW(unitéA)-5,""),ROW($A103)),2),"")</f>
        <v/>
      </c>
      <c r="C104" s="10" t="str">
        <f t="array" aca="1" ref="C104" ca="1">IFERROR(INDEX(coordos,SMALL(IF(unitéA=$A$1,ROW(unitéA)-5,""),ROW($A103)),3),"")</f>
        <v/>
      </c>
    </row>
    <row r="105" spans="1:3">
      <c r="A105" s="10" t="str">
        <f t="array" aca="1" ref="A105" ca="1">IFERROR(INDEX(coordos,SMALL(IF(unitéA=$A$1,ROW(unitéA)-5,""),ROW($A104)),1),"")</f>
        <v/>
      </c>
      <c r="B105" s="10" t="str">
        <f t="array" aca="1" ref="B105" ca="1">IFERROR(INDEX(coordos,SMALL(IF(unitéA=$A$1,ROW(unitéA)-5,""),ROW($A104)),2),"")</f>
        <v/>
      </c>
      <c r="C105" s="10" t="str">
        <f t="array" aca="1" ref="C105" ca="1">IFERROR(INDEX(coordos,SMALL(IF(unitéA=$A$1,ROW(unitéA)-5,""),ROW($A104)),3),"")</f>
        <v/>
      </c>
    </row>
    <row r="106" spans="1:3">
      <c r="A106" s="10" t="str">
        <f t="array" aca="1" ref="A106" ca="1">IFERROR(INDEX(coordos,SMALL(IF(unitéA=$A$1,ROW(unitéA)-5,""),ROW($A105)),1),"")</f>
        <v/>
      </c>
      <c r="B106" s="10" t="str">
        <f t="array" aca="1" ref="B106" ca="1">IFERROR(INDEX(coordos,SMALL(IF(unitéA=$A$1,ROW(unitéA)-5,""),ROW($A105)),2),"")</f>
        <v/>
      </c>
      <c r="C106" s="10" t="str">
        <f t="array" aca="1" ref="C106" ca="1">IFERROR(INDEX(coordos,SMALL(IF(unitéA=$A$1,ROW(unitéA)-5,""),ROW($A105)),3),"")</f>
        <v/>
      </c>
    </row>
    <row r="107" spans="1:3">
      <c r="A107" s="10" t="str">
        <f t="array" aca="1" ref="A107" ca="1">IFERROR(INDEX(coordos,SMALL(IF(unitéA=$A$1,ROW(unitéA)-5,""),ROW($A106)),1),"")</f>
        <v/>
      </c>
      <c r="B107" s="10" t="str">
        <f t="array" aca="1" ref="B107" ca="1">IFERROR(INDEX(coordos,SMALL(IF(unitéA=$A$1,ROW(unitéA)-5,""),ROW($A106)),2),"")</f>
        <v/>
      </c>
      <c r="C107" s="10" t="str">
        <f t="array" aca="1" ref="C107" ca="1">IFERROR(INDEX(coordos,SMALL(IF(unitéA=$A$1,ROW(unitéA)-5,""),ROW($A106)),3),"")</f>
        <v/>
      </c>
    </row>
    <row r="108" spans="1:3">
      <c r="A108" s="10" t="str">
        <f t="array" aca="1" ref="A108" ca="1">IFERROR(INDEX(coordos,SMALL(IF(unitéA=$A$1,ROW(unitéA)-5,""),ROW($A107)),1),"")</f>
        <v/>
      </c>
      <c r="B108" s="10" t="str">
        <f t="array" aca="1" ref="B108" ca="1">IFERROR(INDEX(coordos,SMALL(IF(unitéA=$A$1,ROW(unitéA)-5,""),ROW($A107)),2),"")</f>
        <v/>
      </c>
      <c r="C108" s="10" t="str">
        <f t="array" aca="1" ref="C108" ca="1">IFERROR(INDEX(coordos,SMALL(IF(unitéA=$A$1,ROW(unitéA)-5,""),ROW($A107)),3),"")</f>
        <v/>
      </c>
    </row>
    <row r="109" spans="1:3">
      <c r="A109" s="10" t="str">
        <f t="array" aca="1" ref="A109" ca="1">IFERROR(INDEX(coordos,SMALL(IF(unitéA=$A$1,ROW(unitéA)-5,""),ROW($A108)),1),"")</f>
        <v/>
      </c>
      <c r="B109" s="10" t="str">
        <f t="array" aca="1" ref="B109" ca="1">IFERROR(INDEX(coordos,SMALL(IF(unitéA=$A$1,ROW(unitéA)-5,""),ROW($A108)),2),"")</f>
        <v/>
      </c>
      <c r="C109" s="10" t="str">
        <f t="array" aca="1" ref="C109" ca="1">IFERROR(INDEX(coordos,SMALL(IF(unitéA=$A$1,ROW(unitéA)-5,""),ROW($A108)),3),"")</f>
        <v/>
      </c>
    </row>
    <row r="110" spans="1:3">
      <c r="A110" s="10" t="str">
        <f t="array" aca="1" ref="A110" ca="1">IFERROR(INDEX(coordos,SMALL(IF(unitéA=$A$1,ROW(unitéA)-5,""),ROW($A109)),1),"")</f>
        <v/>
      </c>
      <c r="B110" s="10" t="str">
        <f t="array" aca="1" ref="B110" ca="1">IFERROR(INDEX(coordos,SMALL(IF(unitéA=$A$1,ROW(unitéA)-5,""),ROW($A109)),2),"")</f>
        <v/>
      </c>
      <c r="C110" s="10" t="str">
        <f t="array" aca="1" ref="C110" ca="1">IFERROR(INDEX(coordos,SMALL(IF(unitéA=$A$1,ROW(unitéA)-5,""),ROW($A109)),3),"")</f>
        <v/>
      </c>
    </row>
    <row r="111" spans="1:3">
      <c r="A111" s="10" t="str">
        <f t="array" aca="1" ref="A111" ca="1">IFERROR(INDEX(coordos,SMALL(IF(unitéA=$A$1,ROW(unitéA)-5,""),ROW($A110)),1),"")</f>
        <v/>
      </c>
      <c r="B111" s="10" t="str">
        <f t="array" aca="1" ref="B111" ca="1">IFERROR(INDEX(coordos,SMALL(IF(unitéA=$A$1,ROW(unitéA)-5,""),ROW($A110)),2),"")</f>
        <v/>
      </c>
      <c r="C111" s="10" t="str">
        <f t="array" aca="1" ref="C111" ca="1">IFERROR(INDEX(coordos,SMALL(IF(unitéA=$A$1,ROW(unitéA)-5,""),ROW($A110)),3),"")</f>
        <v/>
      </c>
    </row>
    <row r="112" spans="1:3">
      <c r="A112" s="10" t="str">
        <f t="array" aca="1" ref="A112" ca="1">IFERROR(INDEX(coordos,SMALL(IF(unitéA=$A$1,ROW(unitéA)-5,""),ROW($A111)),1),"")</f>
        <v/>
      </c>
      <c r="B112" s="10" t="str">
        <f t="array" aca="1" ref="B112" ca="1">IFERROR(INDEX(coordos,SMALL(IF(unitéA=$A$1,ROW(unitéA)-5,""),ROW($A111)),2),"")</f>
        <v/>
      </c>
      <c r="C112" s="10" t="str">
        <f t="array" aca="1" ref="C112" ca="1">IFERROR(INDEX(coordos,SMALL(IF(unitéA=$A$1,ROW(unitéA)-5,""),ROW($A111)),3),"")</f>
        <v/>
      </c>
    </row>
    <row r="113" spans="1:3">
      <c r="A113" s="10" t="str">
        <f t="array" aca="1" ref="A113" ca="1">IFERROR(INDEX(coordos,SMALL(IF(unitéA=$A$1,ROW(unitéA)-5,""),ROW($A112)),1),"")</f>
        <v/>
      </c>
      <c r="B113" s="10" t="str">
        <f t="array" aca="1" ref="B113" ca="1">IFERROR(INDEX(coordos,SMALL(IF(unitéA=$A$1,ROW(unitéA)-5,""),ROW($A112)),2),"")</f>
        <v/>
      </c>
      <c r="C113" s="10" t="str">
        <f t="array" aca="1" ref="C113" ca="1">IFERROR(INDEX(coordos,SMALL(IF(unitéA=$A$1,ROW(unitéA)-5,""),ROW($A112)),3),"")</f>
        <v/>
      </c>
    </row>
    <row r="114" spans="1:3">
      <c r="A114" s="10" t="str">
        <f t="array" aca="1" ref="A114" ca="1">IFERROR(INDEX(coordos,SMALL(IF(unitéA=$A$1,ROW(unitéA)-5,""),ROW($A113)),1),"")</f>
        <v/>
      </c>
      <c r="B114" s="10" t="str">
        <f t="array" aca="1" ref="B114" ca="1">IFERROR(INDEX(coordos,SMALL(IF(unitéA=$A$1,ROW(unitéA)-5,""),ROW($A113)),2),"")</f>
        <v/>
      </c>
      <c r="C114" s="10" t="str">
        <f t="array" aca="1" ref="C114" ca="1">IFERROR(INDEX(coordos,SMALL(IF(unitéA=$A$1,ROW(unitéA)-5,""),ROW($A113)),3),"")</f>
        <v/>
      </c>
    </row>
    <row r="115" spans="1:3">
      <c r="A115" s="10" t="str">
        <f t="array" aca="1" ref="A115" ca="1">IFERROR(INDEX(coordos,SMALL(IF(unitéA=$A$1,ROW(unitéA)-5,""),ROW($A114)),1),"")</f>
        <v/>
      </c>
      <c r="B115" s="10" t="str">
        <f t="array" aca="1" ref="B115" ca="1">IFERROR(INDEX(coordos,SMALL(IF(unitéA=$A$1,ROW(unitéA)-5,""),ROW($A114)),2),"")</f>
        <v/>
      </c>
      <c r="C115" s="10" t="str">
        <f t="array" aca="1" ref="C115" ca="1">IFERROR(INDEX(coordos,SMALL(IF(unitéA=$A$1,ROW(unitéA)-5,""),ROW($A114)),3),"")</f>
        <v/>
      </c>
    </row>
    <row r="116" spans="1:3">
      <c r="A116" s="10" t="str">
        <f t="array" aca="1" ref="A116" ca="1">IFERROR(INDEX(coordos,SMALL(IF(unitéA=$A$1,ROW(unitéA)-5,""),ROW($A115)),1),"")</f>
        <v/>
      </c>
      <c r="B116" s="10" t="str">
        <f t="array" aca="1" ref="B116" ca="1">IFERROR(INDEX(coordos,SMALL(IF(unitéA=$A$1,ROW(unitéA)-5,""),ROW($A115)),2),"")</f>
        <v/>
      </c>
      <c r="C116" s="10" t="str">
        <f t="array" aca="1" ref="C116" ca="1">IFERROR(INDEX(coordos,SMALL(IF(unitéA=$A$1,ROW(unitéA)-5,""),ROW($A115)),3),"")</f>
        <v/>
      </c>
    </row>
    <row r="117" spans="1:3">
      <c r="A117" s="10" t="str">
        <f t="array" aca="1" ref="A117" ca="1">IFERROR(INDEX(coordos,SMALL(IF(unitéA=$A$1,ROW(unitéA)-5,""),ROW($A116)),1),"")</f>
        <v/>
      </c>
      <c r="B117" s="10" t="str">
        <f t="array" aca="1" ref="B117" ca="1">IFERROR(INDEX(coordos,SMALL(IF(unitéA=$A$1,ROW(unitéA)-5,""),ROW($A116)),2),"")</f>
        <v/>
      </c>
      <c r="C117" s="10" t="str">
        <f t="array" aca="1" ref="C117" ca="1">IFERROR(INDEX(coordos,SMALL(IF(unitéA=$A$1,ROW(unitéA)-5,""),ROW($A116)),3),"")</f>
        <v/>
      </c>
    </row>
    <row r="118" spans="1:3">
      <c r="A118" s="10" t="str">
        <f t="array" aca="1" ref="A118" ca="1">IFERROR(INDEX(coordos,SMALL(IF(unitéA=$A$1,ROW(unitéA)-5,""),ROW($A117)),1),"")</f>
        <v/>
      </c>
      <c r="B118" s="10" t="str">
        <f t="array" aca="1" ref="B118" ca="1">IFERROR(INDEX(coordos,SMALL(IF(unitéA=$A$1,ROW(unitéA)-5,""),ROW($A117)),2),"")</f>
        <v/>
      </c>
      <c r="C118" s="10" t="str">
        <f t="array" aca="1" ref="C118" ca="1">IFERROR(INDEX(coordos,SMALL(IF(unitéA=$A$1,ROW(unitéA)-5,""),ROW($A117)),3),"")</f>
        <v/>
      </c>
    </row>
    <row r="119" spans="1:3">
      <c r="A119" s="10" t="str">
        <f t="array" aca="1" ref="A119" ca="1">IFERROR(INDEX(coordos,SMALL(IF(unitéA=$A$1,ROW(unitéA)-5,""),ROW($A118)),1),"")</f>
        <v/>
      </c>
      <c r="B119" s="10" t="str">
        <f t="array" aca="1" ref="B119" ca="1">IFERROR(INDEX(coordos,SMALL(IF(unitéA=$A$1,ROW(unitéA)-5,""),ROW($A118)),2),"")</f>
        <v/>
      </c>
      <c r="C119" s="10" t="str">
        <f t="array" aca="1" ref="C119" ca="1">IFERROR(INDEX(coordos,SMALL(IF(unitéA=$A$1,ROW(unitéA)-5,""),ROW($A118)),3),"")</f>
        <v/>
      </c>
    </row>
    <row r="120" spans="1:3">
      <c r="A120" s="10" t="str">
        <f t="array" aca="1" ref="A120" ca="1">IFERROR(INDEX(coordos,SMALL(IF(unitéA=$A$1,ROW(unitéA)-5,""),ROW($A119)),1),"")</f>
        <v/>
      </c>
      <c r="B120" s="10" t="str">
        <f t="array" aca="1" ref="B120" ca="1">IFERROR(INDEX(coordos,SMALL(IF(unitéA=$A$1,ROW(unitéA)-5,""),ROW($A119)),2),"")</f>
        <v/>
      </c>
      <c r="C120" s="10" t="str">
        <f t="array" aca="1" ref="C120" ca="1">IFERROR(INDEX(coordos,SMALL(IF(unitéA=$A$1,ROW(unitéA)-5,""),ROW($A119)),3),"")</f>
        <v/>
      </c>
    </row>
    <row r="121" spans="1:3">
      <c r="A121" s="10" t="str">
        <f t="array" aca="1" ref="A121" ca="1">IFERROR(INDEX(coordos,SMALL(IF(unitéA=$A$1,ROW(unitéA)-5,""),ROW($A120)),1),"")</f>
        <v/>
      </c>
      <c r="B121" s="10" t="str">
        <f t="array" aca="1" ref="B121" ca="1">IFERROR(INDEX(coordos,SMALL(IF(unitéA=$A$1,ROW(unitéA)-5,""),ROW($A120)),2),"")</f>
        <v/>
      </c>
      <c r="C121" s="10" t="str">
        <f t="array" aca="1" ref="C121" ca="1">IFERROR(INDEX(coordos,SMALL(IF(unitéA=$A$1,ROW(unitéA)-5,""),ROW($A120)),3),"")</f>
        <v/>
      </c>
    </row>
    <row r="122" spans="1:3">
      <c r="A122" s="10" t="str">
        <f t="array" aca="1" ref="A122" ca="1">IFERROR(INDEX(coordos,SMALL(IF(unitéA=$A$1,ROW(unitéA)-5,""),ROW($A121)),1),"")</f>
        <v/>
      </c>
      <c r="B122" s="10" t="str">
        <f t="array" aca="1" ref="B122" ca="1">IFERROR(INDEX(coordos,SMALL(IF(unitéA=$A$1,ROW(unitéA)-5,""),ROW($A121)),2),"")</f>
        <v/>
      </c>
      <c r="C122" s="10" t="str">
        <f t="array" aca="1" ref="C122" ca="1">IFERROR(INDEX(coordos,SMALL(IF(unitéA=$A$1,ROW(unitéA)-5,""),ROW($A121)),3),"")</f>
        <v/>
      </c>
    </row>
    <row r="123" spans="1:3">
      <c r="A123" s="10" t="str">
        <f t="array" aca="1" ref="A123" ca="1">IFERROR(INDEX(coordos,SMALL(IF(unitéA=$A$1,ROW(unitéA)-5,""),ROW($A122)),1),"")</f>
        <v/>
      </c>
      <c r="B123" s="10" t="str">
        <f t="array" aca="1" ref="B123" ca="1">IFERROR(INDEX(coordos,SMALL(IF(unitéA=$A$1,ROW(unitéA)-5,""),ROW($A122)),2),"")</f>
        <v/>
      </c>
      <c r="C123" s="10" t="str">
        <f t="array" aca="1" ref="C123" ca="1">IFERROR(INDEX(coordos,SMALL(IF(unitéA=$A$1,ROW(unitéA)-5,""),ROW($A122)),3),"")</f>
        <v/>
      </c>
    </row>
    <row r="124" spans="1:3">
      <c r="A124" s="10" t="str">
        <f t="array" aca="1" ref="A124" ca="1">IFERROR(INDEX(coordos,SMALL(IF(unitéA=$A$1,ROW(unitéA)-5,""),ROW($A123)),1),"")</f>
        <v/>
      </c>
      <c r="B124" s="10" t="str">
        <f t="array" aca="1" ref="B124" ca="1">IFERROR(INDEX(coordos,SMALL(IF(unitéA=$A$1,ROW(unitéA)-5,""),ROW($A123)),2),"")</f>
        <v/>
      </c>
      <c r="C124" s="10" t="str">
        <f t="array" aca="1" ref="C124" ca="1">IFERROR(INDEX(coordos,SMALL(IF(unitéA=$A$1,ROW(unitéA)-5,""),ROW($A123)),3),"")</f>
        <v/>
      </c>
    </row>
    <row r="125" spans="1:3">
      <c r="A125" s="10" t="str">
        <f t="array" aca="1" ref="A125" ca="1">IFERROR(INDEX(coordos,SMALL(IF(unitéA=$A$1,ROW(unitéA)-5,""),ROW($A124)),1),"")</f>
        <v/>
      </c>
      <c r="B125" s="10" t="str">
        <f t="array" aca="1" ref="B125" ca="1">IFERROR(INDEX(coordos,SMALL(IF(unitéA=$A$1,ROW(unitéA)-5,""),ROW($A124)),2),"")</f>
        <v/>
      </c>
      <c r="C125" s="10" t="str">
        <f t="array" aca="1" ref="C125" ca="1">IFERROR(INDEX(coordos,SMALL(IF(unitéA=$A$1,ROW(unitéA)-5,""),ROW($A124)),3),"")</f>
        <v/>
      </c>
    </row>
    <row r="126" spans="1:3">
      <c r="A126" s="10" t="str">
        <f t="array" aca="1" ref="A126" ca="1">IFERROR(INDEX(coordos,SMALL(IF(unitéA=$A$1,ROW(unitéA)-5,""),ROW($A125)),1),"")</f>
        <v/>
      </c>
      <c r="B126" s="10" t="str">
        <f t="array" aca="1" ref="B126" ca="1">IFERROR(INDEX(coordos,SMALL(IF(unitéA=$A$1,ROW(unitéA)-5,""),ROW($A125)),2),"")</f>
        <v/>
      </c>
      <c r="C126" s="10" t="str">
        <f t="array" aca="1" ref="C126" ca="1">IFERROR(INDEX(coordos,SMALL(IF(unitéA=$A$1,ROW(unitéA)-5,""),ROW($A125)),3),"")</f>
        <v/>
      </c>
    </row>
    <row r="127" spans="1:3">
      <c r="A127" s="10" t="str">
        <f t="array" aca="1" ref="A127" ca="1">IFERROR(INDEX(coordos,SMALL(IF(unitéA=$A$1,ROW(unitéA)-5,""),ROW($A126)),1),"")</f>
        <v/>
      </c>
      <c r="B127" s="10" t="str">
        <f t="array" aca="1" ref="B127" ca="1">IFERROR(INDEX(coordos,SMALL(IF(unitéA=$A$1,ROW(unitéA)-5,""),ROW($A126)),2),"")</f>
        <v/>
      </c>
      <c r="C127" s="10" t="str">
        <f t="array" aca="1" ref="C127" ca="1">IFERROR(INDEX(coordos,SMALL(IF(unitéA=$A$1,ROW(unitéA)-5,""),ROW($A126)),3),"")</f>
        <v/>
      </c>
    </row>
    <row r="128" spans="1:3">
      <c r="A128" s="10" t="str">
        <f t="array" aca="1" ref="A128" ca="1">IFERROR(INDEX(coordos,SMALL(IF(unitéA=$A$1,ROW(unitéA)-5,""),ROW($A127)),1),"")</f>
        <v/>
      </c>
      <c r="B128" s="10" t="str">
        <f t="array" aca="1" ref="B128" ca="1">IFERROR(INDEX(coordos,SMALL(IF(unitéA=$A$1,ROW(unitéA)-5,""),ROW($A127)),2),"")</f>
        <v/>
      </c>
      <c r="C128" s="10" t="str">
        <f t="array" aca="1" ref="C128" ca="1">IFERROR(INDEX(coordos,SMALL(IF(unitéA=$A$1,ROW(unitéA)-5,""),ROW($A127)),3),"")</f>
        <v/>
      </c>
    </row>
    <row r="129" spans="1:3">
      <c r="A129" s="10" t="str">
        <f t="array" aca="1" ref="A129" ca="1">IFERROR(INDEX(coordos,SMALL(IF(unitéA=$A$1,ROW(unitéA)-5,""),ROW($A128)),1),"")</f>
        <v/>
      </c>
      <c r="B129" s="10" t="str">
        <f t="array" aca="1" ref="B129" ca="1">IFERROR(INDEX(coordos,SMALL(IF(unitéA=$A$1,ROW(unitéA)-5,""),ROW($A128)),2),"")</f>
        <v/>
      </c>
      <c r="C129" s="10" t="str">
        <f t="array" aca="1" ref="C129" ca="1">IFERROR(INDEX(coordos,SMALL(IF(unitéA=$A$1,ROW(unitéA)-5,""),ROW($A128)),3),"")</f>
        <v/>
      </c>
    </row>
    <row r="130" spans="1:3">
      <c r="A130" s="10" t="str">
        <f t="array" aca="1" ref="A130" ca="1">IFERROR(INDEX(coordos,SMALL(IF(unitéA=$A$1,ROW(unitéA)-5,""),ROW($A129)),1),"")</f>
        <v/>
      </c>
      <c r="B130" s="10" t="str">
        <f t="array" aca="1" ref="B130" ca="1">IFERROR(INDEX(coordos,SMALL(IF(unitéA=$A$1,ROW(unitéA)-5,""),ROW($A129)),2),"")</f>
        <v/>
      </c>
      <c r="C130" s="10" t="str">
        <f t="array" aca="1" ref="C130" ca="1">IFERROR(INDEX(coordos,SMALL(IF(unitéA=$A$1,ROW(unitéA)-5,""),ROW($A129)),3),"")</f>
        <v/>
      </c>
    </row>
    <row r="131" spans="1:3">
      <c r="A131" s="10" t="str">
        <f t="array" aca="1" ref="A131" ca="1">IFERROR(INDEX(coordos,SMALL(IF(unitéA=$A$1,ROW(unitéA)-5,""),ROW($A130)),1),"")</f>
        <v/>
      </c>
      <c r="B131" s="10" t="str">
        <f t="array" aca="1" ref="B131" ca="1">IFERROR(INDEX(coordos,SMALL(IF(unitéA=$A$1,ROW(unitéA)-5,""),ROW($A130)),2),"")</f>
        <v/>
      </c>
      <c r="C131" s="10" t="str">
        <f t="array" aca="1" ref="C131" ca="1">IFERROR(INDEX(coordos,SMALL(IF(unitéA=$A$1,ROW(unitéA)-5,""),ROW($A130)),3),"")</f>
        <v/>
      </c>
    </row>
    <row r="132" spans="1:3">
      <c r="A132" s="10" t="str">
        <f t="array" aca="1" ref="A132" ca="1">IFERROR(INDEX(coordos,SMALL(IF(unitéA=$A$1,ROW(unitéA)-5,""),ROW($A131)),1),"")</f>
        <v/>
      </c>
      <c r="B132" s="10" t="str">
        <f t="array" aca="1" ref="B132" ca="1">IFERROR(INDEX(coordos,SMALL(IF(unitéA=$A$1,ROW(unitéA)-5,""),ROW($A131)),2),"")</f>
        <v/>
      </c>
      <c r="C132" s="10" t="str">
        <f t="array" aca="1" ref="C132" ca="1">IFERROR(INDEX(coordos,SMALL(IF(unitéA=$A$1,ROW(unitéA)-5,""),ROW($A131)),3),"")</f>
        <v/>
      </c>
    </row>
    <row r="133" spans="1:3">
      <c r="A133" s="10" t="str">
        <f t="array" aca="1" ref="A133" ca="1">IFERROR(INDEX(coordos,SMALL(IF(unitéA=$A$1,ROW(unitéA)-5,""),ROW($A132)),1),"")</f>
        <v/>
      </c>
      <c r="B133" s="10" t="str">
        <f t="array" aca="1" ref="B133" ca="1">IFERROR(INDEX(coordos,SMALL(IF(unitéA=$A$1,ROW(unitéA)-5,""),ROW($A132)),2),"")</f>
        <v/>
      </c>
      <c r="C133" s="10" t="str">
        <f t="array" aca="1" ref="C133" ca="1">IFERROR(INDEX(coordos,SMALL(IF(unitéA=$A$1,ROW(unitéA)-5,""),ROW($A132)),3),"")</f>
        <v/>
      </c>
    </row>
    <row r="134" spans="1:3">
      <c r="A134" s="10" t="str">
        <f t="array" aca="1" ref="A134" ca="1">IFERROR(INDEX(coordos,SMALL(IF(unitéA=$A$1,ROW(unitéA)-5,""),ROW($A133)),1),"")</f>
        <v/>
      </c>
      <c r="B134" s="10" t="str">
        <f t="array" aca="1" ref="B134" ca="1">IFERROR(INDEX(coordos,SMALL(IF(unitéA=$A$1,ROW(unitéA)-5,""),ROW($A133)),2),"")</f>
        <v/>
      </c>
      <c r="C134" s="10" t="str">
        <f t="array" aca="1" ref="C134" ca="1">IFERROR(INDEX(coordos,SMALL(IF(unitéA=$A$1,ROW(unitéA)-5,""),ROW($A133)),3),"")</f>
        <v/>
      </c>
    </row>
    <row r="135" spans="1:3">
      <c r="A135" s="10" t="str">
        <f t="array" aca="1" ref="A135" ca="1">IFERROR(INDEX(coordos,SMALL(IF(unitéA=$A$1,ROW(unitéA)-5,""),ROW($A134)),1),"")</f>
        <v/>
      </c>
      <c r="B135" s="10" t="str">
        <f t="array" aca="1" ref="B135" ca="1">IFERROR(INDEX(coordos,SMALL(IF(unitéA=$A$1,ROW(unitéA)-5,""),ROW($A134)),2),"")</f>
        <v/>
      </c>
      <c r="C135" s="10" t="str">
        <f t="array" aca="1" ref="C135" ca="1">IFERROR(INDEX(coordos,SMALL(IF(unitéA=$A$1,ROW(unitéA)-5,""),ROW($A134)),3),"")</f>
        <v/>
      </c>
    </row>
    <row r="136" spans="1:3">
      <c r="A136" s="10" t="str">
        <f t="array" aca="1" ref="A136" ca="1">IFERROR(INDEX(coordos,SMALL(IF(unitéA=$A$1,ROW(unitéA)-5,""),ROW($A135)),1),"")</f>
        <v/>
      </c>
      <c r="B136" s="10" t="str">
        <f t="array" aca="1" ref="B136" ca="1">IFERROR(INDEX(coordos,SMALL(IF(unitéA=$A$1,ROW(unitéA)-5,""),ROW($A135)),2),"")</f>
        <v/>
      </c>
      <c r="C136" s="10" t="str">
        <f t="array" aca="1" ref="C136" ca="1">IFERROR(INDEX(coordos,SMALL(IF(unitéA=$A$1,ROW(unitéA)-5,""),ROW($A135)),3),"")</f>
        <v/>
      </c>
    </row>
    <row r="137" spans="1:3">
      <c r="A137" s="10" t="str">
        <f t="array" aca="1" ref="A137" ca="1">IFERROR(INDEX(coordos,SMALL(IF(unitéA=$A$1,ROW(unitéA)-5,""),ROW($A136)),1),"")</f>
        <v/>
      </c>
      <c r="B137" s="10" t="str">
        <f t="array" aca="1" ref="B137" ca="1">IFERROR(INDEX(coordos,SMALL(IF(unitéA=$A$1,ROW(unitéA)-5,""),ROW($A136)),2),"")</f>
        <v/>
      </c>
      <c r="C137" s="10" t="str">
        <f t="array" aca="1" ref="C137" ca="1">IFERROR(INDEX(coordos,SMALL(IF(unitéA=$A$1,ROW(unitéA)-5,""),ROW($A136)),3),"")</f>
        <v/>
      </c>
    </row>
    <row r="138" spans="1:3">
      <c r="A138" s="10" t="str">
        <f t="array" aca="1" ref="A138" ca="1">IFERROR(INDEX(coordos,SMALL(IF(unitéA=$A$1,ROW(unitéA)-5,""),ROW($A137)),1),"")</f>
        <v/>
      </c>
      <c r="B138" s="10" t="str">
        <f t="array" aca="1" ref="B138" ca="1">IFERROR(INDEX(coordos,SMALL(IF(unitéA=$A$1,ROW(unitéA)-5,""),ROW($A137)),2),"")</f>
        <v/>
      </c>
      <c r="C138" s="10" t="str">
        <f t="array" aca="1" ref="C138" ca="1">IFERROR(INDEX(coordos,SMALL(IF(unitéA=$A$1,ROW(unitéA)-5,""),ROW($A137)),3),"")</f>
        <v/>
      </c>
    </row>
    <row r="139" spans="1:3">
      <c r="A139" s="10" t="str">
        <f t="array" aca="1" ref="A139" ca="1">IFERROR(INDEX(coordos,SMALL(IF(unitéA=$A$1,ROW(unitéA)-5,""),ROW($A138)),1),"")</f>
        <v/>
      </c>
      <c r="B139" s="10" t="str">
        <f t="array" aca="1" ref="B139" ca="1">IFERROR(INDEX(coordos,SMALL(IF(unitéA=$A$1,ROW(unitéA)-5,""),ROW($A138)),2),"")</f>
        <v/>
      </c>
      <c r="C139" s="10" t="str">
        <f t="array" aca="1" ref="C139" ca="1">IFERROR(INDEX(coordos,SMALL(IF(unitéA=$A$1,ROW(unitéA)-5,""),ROW($A138)),3),"")</f>
        <v/>
      </c>
    </row>
    <row r="140" spans="1:3">
      <c r="A140" s="10" t="str">
        <f t="array" aca="1" ref="A140" ca="1">IFERROR(INDEX(coordos,SMALL(IF(unitéA=$A$1,ROW(unitéA)-5,""),ROW($A139)),1),"")</f>
        <v/>
      </c>
      <c r="B140" s="10" t="str">
        <f t="array" aca="1" ref="B140" ca="1">IFERROR(INDEX(coordos,SMALL(IF(unitéA=$A$1,ROW(unitéA)-5,""),ROW($A139)),2),"")</f>
        <v/>
      </c>
      <c r="C140" s="10" t="str">
        <f t="array" aca="1" ref="C140" ca="1">IFERROR(INDEX(coordos,SMALL(IF(unitéA=$A$1,ROW(unitéA)-5,""),ROW($A139)),3),"")</f>
        <v/>
      </c>
    </row>
    <row r="141" spans="1:3">
      <c r="A141" s="10" t="str">
        <f t="array" aca="1" ref="A141" ca="1">IFERROR(INDEX(coordos,SMALL(IF(unitéA=$A$1,ROW(unitéA)-5,""),ROW($A140)),1),"")</f>
        <v/>
      </c>
      <c r="B141" s="10" t="str">
        <f t="array" aca="1" ref="B141" ca="1">IFERROR(INDEX(coordos,SMALL(IF(unitéA=$A$1,ROW(unitéA)-5,""),ROW($A140)),2),"")</f>
        <v/>
      </c>
      <c r="C141" s="10" t="str">
        <f t="array" aca="1" ref="C141" ca="1">IFERROR(INDEX(coordos,SMALL(IF(unitéA=$A$1,ROW(unitéA)-5,""),ROW($A140)),3),"")</f>
        <v/>
      </c>
    </row>
    <row r="142" spans="1:3">
      <c r="A142" s="10" t="str">
        <f t="array" aca="1" ref="A142" ca="1">IFERROR(INDEX(coordos,SMALL(IF(unitéA=$A$1,ROW(unitéA)-5,""),ROW($A141)),1),"")</f>
        <v/>
      </c>
      <c r="B142" s="10" t="str">
        <f t="array" aca="1" ref="B142" ca="1">IFERROR(INDEX(coordos,SMALL(IF(unitéA=$A$1,ROW(unitéA)-5,""),ROW($A141)),2),"")</f>
        <v/>
      </c>
      <c r="C142" s="10" t="str">
        <f t="array" aca="1" ref="C142" ca="1">IFERROR(INDEX(coordos,SMALL(IF(unitéA=$A$1,ROW(unitéA)-5,""),ROW($A141)),3),"")</f>
        <v/>
      </c>
    </row>
    <row r="143" spans="1:3">
      <c r="A143" s="10" t="str">
        <f t="array" aca="1" ref="A143" ca="1">IFERROR(INDEX(coordos,SMALL(IF(unitéA=$A$1,ROW(unitéA)-5,""),ROW($A142)),1),"")</f>
        <v/>
      </c>
      <c r="B143" s="10" t="str">
        <f t="array" aca="1" ref="B143" ca="1">IFERROR(INDEX(coordos,SMALL(IF(unitéA=$A$1,ROW(unitéA)-5,""),ROW($A142)),2),"")</f>
        <v/>
      </c>
      <c r="C143" s="10" t="str">
        <f t="array" aca="1" ref="C143" ca="1">IFERROR(INDEX(coordos,SMALL(IF(unitéA=$A$1,ROW(unitéA)-5,""),ROW($A142)),3),"")</f>
        <v/>
      </c>
    </row>
    <row r="144" spans="1:3">
      <c r="A144" s="10" t="str">
        <f t="array" aca="1" ref="A144" ca="1">IFERROR(INDEX(coordos,SMALL(IF(unitéA=$A$1,ROW(unitéA)-5,""),ROW($A143)),1),"")</f>
        <v/>
      </c>
      <c r="B144" s="10" t="str">
        <f t="array" aca="1" ref="B144" ca="1">IFERROR(INDEX(coordos,SMALL(IF(unitéA=$A$1,ROW(unitéA)-5,""),ROW($A143)),2),"")</f>
        <v/>
      </c>
      <c r="C144" s="10" t="str">
        <f t="array" aca="1" ref="C144" ca="1">IFERROR(INDEX(coordos,SMALL(IF(unitéA=$A$1,ROW(unitéA)-5,""),ROW($A143)),3),"")</f>
        <v/>
      </c>
    </row>
    <row r="145" spans="1:3">
      <c r="A145" s="10" t="str">
        <f t="array" aca="1" ref="A145" ca="1">IFERROR(INDEX(coordos,SMALL(IF(unitéA=$A$1,ROW(unitéA)-5,""),ROW($A144)),1),"")</f>
        <v/>
      </c>
      <c r="B145" s="10" t="str">
        <f t="array" aca="1" ref="B145" ca="1">IFERROR(INDEX(coordos,SMALL(IF(unitéA=$A$1,ROW(unitéA)-5,""),ROW($A144)),2),"")</f>
        <v/>
      </c>
      <c r="C145" s="10" t="str">
        <f t="array" aca="1" ref="C145" ca="1">IFERROR(INDEX(coordos,SMALL(IF(unitéA=$A$1,ROW(unitéA)-5,""),ROW($A144)),3),"")</f>
        <v/>
      </c>
    </row>
    <row r="146" spans="1:3">
      <c r="A146" s="10" t="str">
        <f t="array" aca="1" ref="A146" ca="1">IFERROR(INDEX(coordos,SMALL(IF(unitéA=$A$1,ROW(unitéA)-5,""),ROW($A145)),1),"")</f>
        <v/>
      </c>
      <c r="B146" s="10" t="str">
        <f t="array" aca="1" ref="B146" ca="1">IFERROR(INDEX(coordos,SMALL(IF(unitéA=$A$1,ROW(unitéA)-5,""),ROW($A145)),2),"")</f>
        <v/>
      </c>
      <c r="C146" s="10" t="str">
        <f t="array" aca="1" ref="C146" ca="1">IFERROR(INDEX(coordos,SMALL(IF(unitéA=$A$1,ROW(unitéA)-5,""),ROW($A145)),3),"")</f>
        <v/>
      </c>
    </row>
    <row r="147" spans="1:3">
      <c r="A147" s="10" t="str">
        <f t="array" aca="1" ref="A147" ca="1">IFERROR(INDEX(coordos,SMALL(IF(unitéA=$A$1,ROW(unitéA)-5,""),ROW($A146)),1),"")</f>
        <v/>
      </c>
      <c r="B147" s="10" t="str">
        <f t="array" aca="1" ref="B147" ca="1">IFERROR(INDEX(coordos,SMALL(IF(unitéA=$A$1,ROW(unitéA)-5,""),ROW($A146)),2),"")</f>
        <v/>
      </c>
      <c r="C147" s="10" t="str">
        <f t="array" aca="1" ref="C147" ca="1">IFERROR(INDEX(coordos,SMALL(IF(unitéA=$A$1,ROW(unitéA)-5,""),ROW($A146)),3),"")</f>
        <v/>
      </c>
    </row>
    <row r="148" spans="1:3">
      <c r="A148" s="10" t="str">
        <f t="array" aca="1" ref="A148" ca="1">IFERROR(INDEX(coordos,SMALL(IF(unitéA=$A$1,ROW(unitéA)-5,""),ROW($A147)),1),"")</f>
        <v/>
      </c>
      <c r="B148" s="10" t="str">
        <f t="array" aca="1" ref="B148" ca="1">IFERROR(INDEX(coordos,SMALL(IF(unitéA=$A$1,ROW(unitéA)-5,""),ROW($A147)),2),"")</f>
        <v/>
      </c>
      <c r="C148" s="10" t="str">
        <f t="array" aca="1" ref="C148" ca="1">IFERROR(INDEX(coordos,SMALL(IF(unitéA=$A$1,ROW(unitéA)-5,""),ROW($A147)),3),"")</f>
        <v/>
      </c>
    </row>
    <row r="149" spans="1:3">
      <c r="A149" s="10" t="str">
        <f t="array" aca="1" ref="A149" ca="1">IFERROR(INDEX(coordos,SMALL(IF(unitéA=$A$1,ROW(unitéA)-5,""),ROW($A148)),1),"")</f>
        <v/>
      </c>
      <c r="B149" s="10" t="str">
        <f t="array" aca="1" ref="B149" ca="1">IFERROR(INDEX(coordos,SMALL(IF(unitéA=$A$1,ROW(unitéA)-5,""),ROW($A148)),2),"")</f>
        <v/>
      </c>
      <c r="C149" s="10" t="str">
        <f t="array" aca="1" ref="C149" ca="1">IFERROR(INDEX(coordos,SMALL(IF(unitéA=$A$1,ROW(unitéA)-5,""),ROW($A148)),3),"")</f>
        <v/>
      </c>
    </row>
    <row r="150" spans="1:3">
      <c r="A150" s="10" t="str">
        <f t="array" aca="1" ref="A150" ca="1">IFERROR(INDEX(coordos,SMALL(IF(unitéA=$A$1,ROW(unitéA)-5,""),ROW($A149)),1),"")</f>
        <v/>
      </c>
      <c r="B150" s="10" t="str">
        <f t="array" aca="1" ref="B150" ca="1">IFERROR(INDEX(coordos,SMALL(IF(unitéA=$A$1,ROW(unitéA)-5,""),ROW($A149)),2),"")</f>
        <v/>
      </c>
      <c r="C150" s="10" t="str">
        <f t="array" aca="1" ref="C150" ca="1">IFERROR(INDEX(coordos,SMALL(IF(unitéA=$A$1,ROW(unitéA)-5,""),ROW($A149)),3),"")</f>
        <v/>
      </c>
    </row>
    <row r="151" spans="1:3">
      <c r="A151" s="10" t="str">
        <f t="array" aca="1" ref="A151" ca="1">IFERROR(INDEX(coordos,SMALL(IF(unitéA=$A$1,ROW(unitéA)-5,""),ROW($A150)),1),"")</f>
        <v/>
      </c>
      <c r="B151" s="10" t="str">
        <f t="array" aca="1" ref="B151" ca="1">IFERROR(INDEX(coordos,SMALL(IF(unitéA=$A$1,ROW(unitéA)-5,""),ROW($A150)),2),"")</f>
        <v/>
      </c>
      <c r="C151" s="10" t="str">
        <f t="array" aca="1" ref="C151" ca="1">IFERROR(INDEX(coordos,SMALL(IF(unitéA=$A$1,ROW(unitéA)-5,""),ROW($A150)),3),"")</f>
        <v/>
      </c>
    </row>
    <row r="152" spans="1:3">
      <c r="A152" s="10" t="str">
        <f t="array" aca="1" ref="A152" ca="1">IFERROR(INDEX(coordos,SMALL(IF(unitéA=$A$1,ROW(unitéA)-5,""),ROW($A151)),1),"")</f>
        <v/>
      </c>
      <c r="B152" s="10" t="str">
        <f t="array" aca="1" ref="B152" ca="1">IFERROR(INDEX(coordos,SMALL(IF(unitéA=$A$1,ROW(unitéA)-5,""),ROW($A151)),2),"")</f>
        <v/>
      </c>
      <c r="C152" s="10" t="str">
        <f t="array" aca="1" ref="C152" ca="1">IFERROR(INDEX(coordos,SMALL(IF(unitéA=$A$1,ROW(unitéA)-5,""),ROW($A151)),3),"")</f>
        <v/>
      </c>
    </row>
    <row r="153" spans="1:3">
      <c r="A153" s="10" t="str">
        <f t="array" aca="1" ref="A153" ca="1">IFERROR(INDEX(coordos,SMALL(IF(unitéA=$A$1,ROW(unitéA)-5,""),ROW($A152)),1),"")</f>
        <v/>
      </c>
      <c r="B153" s="10" t="str">
        <f t="array" aca="1" ref="B153" ca="1">IFERROR(INDEX(coordos,SMALL(IF(unitéA=$A$1,ROW(unitéA)-5,""),ROW($A152)),2),"")</f>
        <v/>
      </c>
      <c r="C153" s="10" t="str">
        <f t="array" aca="1" ref="C153" ca="1">IFERROR(INDEX(coordos,SMALL(IF(unitéA=$A$1,ROW(unitéA)-5,""),ROW($A152)),3),"")</f>
        <v/>
      </c>
    </row>
    <row r="154" spans="1:3">
      <c r="A154" s="10" t="str">
        <f t="array" aca="1" ref="A154" ca="1">IFERROR(INDEX(coordos,SMALL(IF(unitéA=$A$1,ROW(unitéA)-5,""),ROW($A153)),1),"")</f>
        <v/>
      </c>
      <c r="B154" s="10" t="str">
        <f t="array" aca="1" ref="B154" ca="1">IFERROR(INDEX(coordos,SMALL(IF(unitéA=$A$1,ROW(unitéA)-5,""),ROW($A153)),2),"")</f>
        <v/>
      </c>
      <c r="C154" s="10" t="str">
        <f t="array" aca="1" ref="C154" ca="1">IFERROR(INDEX(coordos,SMALL(IF(unitéA=$A$1,ROW(unitéA)-5,""),ROW($A153)),3),"")</f>
        <v/>
      </c>
    </row>
    <row r="155" spans="1:3">
      <c r="A155" s="10" t="str">
        <f t="array" aca="1" ref="A155" ca="1">IFERROR(INDEX(coordos,SMALL(IF(unitéA=$A$1,ROW(unitéA)-5,""),ROW($A154)),1),"")</f>
        <v/>
      </c>
      <c r="B155" s="10" t="str">
        <f t="array" aca="1" ref="B155" ca="1">IFERROR(INDEX(coordos,SMALL(IF(unitéA=$A$1,ROW(unitéA)-5,""),ROW($A154)),2),"")</f>
        <v/>
      </c>
      <c r="C155" s="10" t="str">
        <f t="array" aca="1" ref="C155" ca="1">IFERROR(INDEX(coordos,SMALL(IF(unitéA=$A$1,ROW(unitéA)-5,""),ROW($A154)),3),"")</f>
        <v/>
      </c>
    </row>
    <row r="156" spans="1:3">
      <c r="A156" s="10" t="str">
        <f t="array" aca="1" ref="A156" ca="1">IFERROR(INDEX(coordos,SMALL(IF(unitéA=$A$1,ROW(unitéA)-5,""),ROW($A155)),1),"")</f>
        <v/>
      </c>
      <c r="B156" s="10" t="str">
        <f t="array" aca="1" ref="B156" ca="1">IFERROR(INDEX(coordos,SMALL(IF(unitéA=$A$1,ROW(unitéA)-5,""),ROW($A155)),2),"")</f>
        <v/>
      </c>
      <c r="C156" s="10" t="str">
        <f t="array" aca="1" ref="C156" ca="1">IFERROR(INDEX(coordos,SMALL(IF(unitéA=$A$1,ROW(unitéA)-5,""),ROW($A155)),3),"")</f>
        <v/>
      </c>
    </row>
    <row r="157" spans="1:3">
      <c r="A157" s="10" t="str">
        <f t="array" aca="1" ref="A157" ca="1">IFERROR(INDEX(coordos,SMALL(IF(unitéA=$A$1,ROW(unitéA)-5,""),ROW($A156)),1),"")</f>
        <v/>
      </c>
      <c r="B157" s="10" t="str">
        <f t="array" aca="1" ref="B157" ca="1">IFERROR(INDEX(coordos,SMALL(IF(unitéA=$A$1,ROW(unitéA)-5,""),ROW($A156)),2),"")</f>
        <v/>
      </c>
      <c r="C157" s="10" t="str">
        <f t="array" aca="1" ref="C157" ca="1">IFERROR(INDEX(coordos,SMALL(IF(unitéA=$A$1,ROW(unitéA)-5,""),ROW($A156)),3),"")</f>
        <v/>
      </c>
    </row>
    <row r="158" spans="1:3">
      <c r="A158" s="10" t="str">
        <f t="array" aca="1" ref="A158" ca="1">IFERROR(INDEX(coordos,SMALL(IF(unitéA=$A$1,ROW(unitéA)-5,""),ROW($A157)),1),"")</f>
        <v/>
      </c>
      <c r="B158" s="10" t="str">
        <f t="array" aca="1" ref="B158" ca="1">IFERROR(INDEX(coordos,SMALL(IF(unitéA=$A$1,ROW(unitéA)-5,""),ROW($A157)),2),"")</f>
        <v/>
      </c>
      <c r="C158" s="10" t="str">
        <f t="array" aca="1" ref="C158" ca="1">IFERROR(INDEX(coordos,SMALL(IF(unitéA=$A$1,ROW(unitéA)-5,""),ROW($A157)),3),"")</f>
        <v/>
      </c>
    </row>
    <row r="159" spans="1:3">
      <c r="A159" s="10" t="str">
        <f t="array" aca="1" ref="A159" ca="1">IFERROR(INDEX(coordos,SMALL(IF(unitéA=$A$1,ROW(unitéA)-5,""),ROW($A158)),1),"")</f>
        <v/>
      </c>
      <c r="B159" s="10" t="str">
        <f t="array" aca="1" ref="B159" ca="1">IFERROR(INDEX(coordos,SMALL(IF(unitéA=$A$1,ROW(unitéA)-5,""),ROW($A158)),2),"")</f>
        <v/>
      </c>
      <c r="C159" s="10" t="str">
        <f t="array" aca="1" ref="C159" ca="1">IFERROR(INDEX(coordos,SMALL(IF(unitéA=$A$1,ROW(unitéA)-5,""),ROW($A158)),3),"")</f>
        <v/>
      </c>
    </row>
    <row r="160" spans="1:3">
      <c r="A160" s="10" t="str">
        <f t="array" aca="1" ref="A160" ca="1">IFERROR(INDEX(coordos,SMALL(IF(unitéA=$A$1,ROW(unitéA)-5,""),ROW($A159)),1),"")</f>
        <v/>
      </c>
      <c r="B160" s="10" t="str">
        <f t="array" aca="1" ref="B160" ca="1">IFERROR(INDEX(coordos,SMALL(IF(unitéA=$A$1,ROW(unitéA)-5,""),ROW($A159)),2),"")</f>
        <v/>
      </c>
      <c r="C160" s="10" t="str">
        <f t="array" aca="1" ref="C160" ca="1">IFERROR(INDEX(coordos,SMALL(IF(unitéA=$A$1,ROW(unitéA)-5,""),ROW($A159)),3),"")</f>
        <v/>
      </c>
    </row>
    <row r="161" spans="1:3">
      <c r="A161" s="10" t="str">
        <f t="array" aca="1" ref="A161" ca="1">IFERROR(INDEX(coordos,SMALL(IF(unitéA=$A$1,ROW(unitéA)-5,""),ROW($A160)),1),"")</f>
        <v/>
      </c>
      <c r="B161" s="10" t="str">
        <f t="array" aca="1" ref="B161" ca="1">IFERROR(INDEX(coordos,SMALL(IF(unitéA=$A$1,ROW(unitéA)-5,""),ROW($A160)),2),"")</f>
        <v/>
      </c>
      <c r="C161" s="10" t="str">
        <f t="array" aca="1" ref="C161" ca="1">IFERROR(INDEX(coordos,SMALL(IF(unitéA=$A$1,ROW(unitéA)-5,""),ROW($A160)),3),"")</f>
        <v/>
      </c>
    </row>
    <row r="162" spans="1:3">
      <c r="A162" s="10" t="str">
        <f t="array" aca="1" ref="A162" ca="1">IFERROR(INDEX(coordos,SMALL(IF(unitéA=$A$1,ROW(unitéA)-5,""),ROW($A161)),1),"")</f>
        <v/>
      </c>
      <c r="B162" s="10" t="str">
        <f t="array" aca="1" ref="B162" ca="1">IFERROR(INDEX(coordos,SMALL(IF(unitéA=$A$1,ROW(unitéA)-5,""),ROW($A161)),2),"")</f>
        <v/>
      </c>
      <c r="C162" s="10" t="str">
        <f t="array" aca="1" ref="C162" ca="1">IFERROR(INDEX(coordos,SMALL(IF(unitéA=$A$1,ROW(unitéA)-5,""),ROW($A161)),3),"")</f>
        <v/>
      </c>
    </row>
    <row r="163" spans="1:3">
      <c r="A163" s="10" t="str">
        <f t="array" aca="1" ref="A163" ca="1">IFERROR(INDEX(coordos,SMALL(IF(unitéA=$A$1,ROW(unitéA)-5,""),ROW($A162)),1),"")</f>
        <v/>
      </c>
      <c r="B163" s="10" t="str">
        <f t="array" aca="1" ref="B163" ca="1">IFERROR(INDEX(coordos,SMALL(IF(unitéA=$A$1,ROW(unitéA)-5,""),ROW($A162)),2),"")</f>
        <v/>
      </c>
      <c r="C163" s="10" t="str">
        <f t="array" aca="1" ref="C163" ca="1">IFERROR(INDEX(coordos,SMALL(IF(unitéA=$A$1,ROW(unitéA)-5,""),ROW($A162)),3),"")</f>
        <v/>
      </c>
    </row>
    <row r="164" spans="1:3">
      <c r="A164" s="10" t="str">
        <f t="array" aca="1" ref="A164" ca="1">IFERROR(INDEX(coordos,SMALL(IF(unitéA=$A$1,ROW(unitéA)-5,""),ROW($A163)),1),"")</f>
        <v/>
      </c>
      <c r="B164" s="10" t="str">
        <f t="array" aca="1" ref="B164" ca="1">IFERROR(INDEX(coordos,SMALL(IF(unitéA=$A$1,ROW(unitéA)-5,""),ROW($A163)),2),"")</f>
        <v/>
      </c>
      <c r="C164" s="10" t="str">
        <f t="array" aca="1" ref="C164" ca="1">IFERROR(INDEX(coordos,SMALL(IF(unitéA=$A$1,ROW(unitéA)-5,""),ROW($A163)),3),"")</f>
        <v/>
      </c>
    </row>
    <row r="165" spans="1:3">
      <c r="A165" s="10" t="str">
        <f t="array" aca="1" ref="A165" ca="1">IFERROR(INDEX(coordos,SMALL(IF(unitéA=$A$1,ROW(unitéA)-5,""),ROW($A164)),1),"")</f>
        <v/>
      </c>
      <c r="B165" s="10" t="str">
        <f t="array" aca="1" ref="B165" ca="1">IFERROR(INDEX(coordos,SMALL(IF(unitéA=$A$1,ROW(unitéA)-5,""),ROW($A164)),2),"")</f>
        <v/>
      </c>
      <c r="C165" s="10" t="str">
        <f t="array" aca="1" ref="C165" ca="1">IFERROR(INDEX(coordos,SMALL(IF(unitéA=$A$1,ROW(unitéA)-5,""),ROW($A164)),3),"")</f>
        <v/>
      </c>
    </row>
    <row r="166" spans="1:3">
      <c r="A166" s="10" t="str">
        <f t="array" aca="1" ref="A166" ca="1">IFERROR(INDEX(coordos,SMALL(IF(unitéA=$A$1,ROW(unitéA)-5,""),ROW($A165)),1),"")</f>
        <v/>
      </c>
      <c r="B166" s="10" t="str">
        <f t="array" aca="1" ref="B166" ca="1">IFERROR(INDEX(coordos,SMALL(IF(unitéA=$A$1,ROW(unitéA)-5,""),ROW($A165)),2),"")</f>
        <v/>
      </c>
      <c r="C166" s="10" t="str">
        <f t="array" aca="1" ref="C166" ca="1">IFERROR(INDEX(coordos,SMALL(IF(unitéA=$A$1,ROW(unitéA)-5,""),ROW($A165)),3),"")</f>
        <v/>
      </c>
    </row>
    <row r="167" spans="1:3">
      <c r="A167" s="10" t="str">
        <f t="array" aca="1" ref="A167" ca="1">IFERROR(INDEX(coordos,SMALL(IF(unitéA=$A$1,ROW(unitéA)-5,""),ROW($A166)),1),"")</f>
        <v/>
      </c>
      <c r="B167" s="10" t="str">
        <f t="array" aca="1" ref="B167" ca="1">IFERROR(INDEX(coordos,SMALL(IF(unitéA=$A$1,ROW(unitéA)-5,""),ROW($A166)),2),"")</f>
        <v/>
      </c>
      <c r="C167" s="10" t="str">
        <f t="array" aca="1" ref="C167" ca="1">IFERROR(INDEX(coordos,SMALL(IF(unitéA=$A$1,ROW(unitéA)-5,""),ROW($A166)),3),"")</f>
        <v/>
      </c>
    </row>
    <row r="168" spans="1:3">
      <c r="A168" s="10" t="str">
        <f t="array" aca="1" ref="A168" ca="1">IFERROR(INDEX(coordos,SMALL(IF(unitéA=$A$1,ROW(unitéA)-5,""),ROW($A167)),1),"")</f>
        <v/>
      </c>
      <c r="B168" s="10" t="str">
        <f t="array" aca="1" ref="B168" ca="1">IFERROR(INDEX(coordos,SMALL(IF(unitéA=$A$1,ROW(unitéA)-5,""),ROW($A167)),2),"")</f>
        <v/>
      </c>
      <c r="C168" s="10" t="str">
        <f t="array" aca="1" ref="C168" ca="1">IFERROR(INDEX(coordos,SMALL(IF(unitéA=$A$1,ROW(unitéA)-5,""),ROW($A167)),3),"")</f>
        <v/>
      </c>
    </row>
    <row r="169" spans="1:3">
      <c r="A169" s="10" t="str">
        <f t="array" aca="1" ref="A169" ca="1">IFERROR(INDEX(coordos,SMALL(IF(unitéA=$A$1,ROW(unitéA)-5,""),ROW($A168)),1),"")</f>
        <v/>
      </c>
      <c r="B169" s="10" t="str">
        <f t="array" aca="1" ref="B169" ca="1">IFERROR(INDEX(coordos,SMALL(IF(unitéA=$A$1,ROW(unitéA)-5,""),ROW($A168)),2),"")</f>
        <v/>
      </c>
      <c r="C169" s="10" t="str">
        <f t="array" aca="1" ref="C169" ca="1">IFERROR(INDEX(coordos,SMALL(IF(unitéA=$A$1,ROW(unitéA)-5,""),ROW($A168)),3),"")</f>
        <v/>
      </c>
    </row>
    <row r="170" spans="1:3">
      <c r="A170" s="10" t="str">
        <f t="array" aca="1" ref="A170" ca="1">IFERROR(INDEX(coordos,SMALL(IF(unitéA=$A$1,ROW(unitéA)-5,""),ROW($A169)),1),"")</f>
        <v/>
      </c>
      <c r="B170" s="10" t="str">
        <f t="array" aca="1" ref="B170" ca="1">IFERROR(INDEX(coordos,SMALL(IF(unitéA=$A$1,ROW(unitéA)-5,""),ROW($A169)),2),"")</f>
        <v/>
      </c>
      <c r="C170" s="10" t="str">
        <f t="array" aca="1" ref="C170" ca="1">IFERROR(INDEX(coordos,SMALL(IF(unitéA=$A$1,ROW(unitéA)-5,""),ROW($A169)),3),"")</f>
        <v/>
      </c>
    </row>
    <row r="171" spans="1:3">
      <c r="A171" s="10" t="str">
        <f t="array" aca="1" ref="A171" ca="1">IFERROR(INDEX(coordos,SMALL(IF(unitéA=$A$1,ROW(unitéA)-5,""),ROW($A170)),1),"")</f>
        <v/>
      </c>
      <c r="B171" s="10" t="str">
        <f t="array" aca="1" ref="B171" ca="1">IFERROR(INDEX(coordos,SMALL(IF(unitéA=$A$1,ROW(unitéA)-5,""),ROW($A170)),2),"")</f>
        <v/>
      </c>
      <c r="C171" s="10" t="str">
        <f t="array" aca="1" ref="C171" ca="1">IFERROR(INDEX(coordos,SMALL(IF(unitéA=$A$1,ROW(unitéA)-5,""),ROW($A170)),3),"")</f>
        <v/>
      </c>
    </row>
    <row r="172" spans="1:3">
      <c r="A172" s="10" t="str">
        <f t="array" aca="1" ref="A172" ca="1">IFERROR(INDEX(coordos,SMALL(IF(unitéA=$A$1,ROW(unitéA)-5,""),ROW($A171)),1),"")</f>
        <v/>
      </c>
      <c r="B172" s="10" t="str">
        <f t="array" aca="1" ref="B172" ca="1">IFERROR(INDEX(coordos,SMALL(IF(unitéA=$A$1,ROW(unitéA)-5,""),ROW($A171)),2),"")</f>
        <v/>
      </c>
      <c r="C172" s="10" t="str">
        <f t="array" aca="1" ref="C172" ca="1">IFERROR(INDEX(coordos,SMALL(IF(unitéA=$A$1,ROW(unitéA)-5,""),ROW($A171)),3),"")</f>
        <v/>
      </c>
    </row>
    <row r="173" spans="1:3">
      <c r="A173" s="10" t="str">
        <f t="array" aca="1" ref="A173" ca="1">IFERROR(INDEX(coordos,SMALL(IF(unitéA=$A$1,ROW(unitéA)-5,""),ROW($A172)),1),"")</f>
        <v/>
      </c>
      <c r="B173" s="10" t="str">
        <f t="array" aca="1" ref="B173" ca="1">IFERROR(INDEX(coordos,SMALL(IF(unitéA=$A$1,ROW(unitéA)-5,""),ROW($A172)),2),"")</f>
        <v/>
      </c>
      <c r="C173" s="10" t="str">
        <f t="array" aca="1" ref="C173" ca="1">IFERROR(INDEX(coordos,SMALL(IF(unitéA=$A$1,ROW(unitéA)-5,""),ROW($A172)),3),"")</f>
        <v/>
      </c>
    </row>
    <row r="174" spans="1:3">
      <c r="A174" s="10" t="str">
        <f t="array" aca="1" ref="A174" ca="1">IFERROR(INDEX(coordos,SMALL(IF(unitéA=$A$1,ROW(unitéA)-5,""),ROW($A173)),1),"")</f>
        <v/>
      </c>
      <c r="B174" s="10" t="str">
        <f t="array" aca="1" ref="B174" ca="1">IFERROR(INDEX(coordos,SMALL(IF(unitéA=$A$1,ROW(unitéA)-5,""),ROW($A173)),2),"")</f>
        <v/>
      </c>
      <c r="C174" s="10" t="str">
        <f t="array" aca="1" ref="C174" ca="1">IFERROR(INDEX(coordos,SMALL(IF(unitéA=$A$1,ROW(unitéA)-5,""),ROW($A173)),3),"")</f>
        <v/>
      </c>
    </row>
    <row r="175" spans="1:3">
      <c r="A175" s="10" t="str">
        <f t="array" aca="1" ref="A175" ca="1">IFERROR(INDEX(coordos,SMALL(IF(unitéA=$A$1,ROW(unitéA)-5,""),ROW($A174)),1),"")</f>
        <v/>
      </c>
      <c r="B175" s="10" t="str">
        <f t="array" aca="1" ref="B175" ca="1">IFERROR(INDEX(coordos,SMALL(IF(unitéA=$A$1,ROW(unitéA)-5,""),ROW($A174)),2),"")</f>
        <v/>
      </c>
      <c r="C175" s="10" t="str">
        <f t="array" aca="1" ref="C175" ca="1">IFERROR(INDEX(coordos,SMALL(IF(unitéA=$A$1,ROW(unitéA)-5,""),ROW($A174)),3),"")</f>
        <v/>
      </c>
    </row>
    <row r="176" spans="1:3">
      <c r="A176" s="10" t="str">
        <f t="array" aca="1" ref="A176" ca="1">IFERROR(INDEX(coordos,SMALL(IF(unitéA=$A$1,ROW(unitéA)-5,""),ROW($A175)),1),"")</f>
        <v/>
      </c>
      <c r="B176" s="10" t="str">
        <f t="array" aca="1" ref="B176" ca="1">IFERROR(INDEX(coordos,SMALL(IF(unitéA=$A$1,ROW(unitéA)-5,""),ROW($A175)),2),"")</f>
        <v/>
      </c>
      <c r="C176" s="10" t="str">
        <f t="array" aca="1" ref="C176" ca="1">IFERROR(INDEX(coordos,SMALL(IF(unitéA=$A$1,ROW(unitéA)-5,""),ROW($A175)),3),"")</f>
        <v/>
      </c>
    </row>
    <row r="177" spans="1:3">
      <c r="A177" s="10" t="str">
        <f t="array" aca="1" ref="A177" ca="1">IFERROR(INDEX(coordos,SMALL(IF(unitéA=$A$1,ROW(unitéA)-5,""),ROW($A176)),1),"")</f>
        <v/>
      </c>
      <c r="B177" s="10" t="str">
        <f t="array" aca="1" ref="B177" ca="1">IFERROR(INDEX(coordos,SMALL(IF(unitéA=$A$1,ROW(unitéA)-5,""),ROW($A176)),2),"")</f>
        <v/>
      </c>
      <c r="C177" s="10" t="str">
        <f t="array" aca="1" ref="C177" ca="1">IFERROR(INDEX(coordos,SMALL(IF(unitéA=$A$1,ROW(unitéA)-5,""),ROW($A176)),3),"")</f>
        <v/>
      </c>
    </row>
    <row r="178" spans="1:3">
      <c r="A178" s="10" t="str">
        <f t="array" aca="1" ref="A178" ca="1">IFERROR(INDEX(coordos,SMALL(IF(unitéA=$A$1,ROW(unitéA)-5,""),ROW($A177)),1),"")</f>
        <v/>
      </c>
      <c r="B178" s="10" t="str">
        <f t="array" aca="1" ref="B178" ca="1">IFERROR(INDEX(coordos,SMALL(IF(unitéA=$A$1,ROW(unitéA)-5,""),ROW($A177)),2),"")</f>
        <v/>
      </c>
      <c r="C178" s="10" t="str">
        <f t="array" aca="1" ref="C178" ca="1">IFERROR(INDEX(coordos,SMALL(IF(unitéA=$A$1,ROW(unitéA)-5,""),ROW($A177)),3),"")</f>
        <v/>
      </c>
    </row>
    <row r="179" spans="1:3">
      <c r="A179" s="10" t="str">
        <f t="array" aca="1" ref="A179" ca="1">IFERROR(INDEX(coordos,SMALL(IF(unitéA=$A$1,ROW(unitéA)-5,""),ROW($A178)),1),"")</f>
        <v/>
      </c>
      <c r="B179" s="10" t="str">
        <f t="array" aca="1" ref="B179" ca="1">IFERROR(INDEX(coordos,SMALL(IF(unitéA=$A$1,ROW(unitéA)-5,""),ROW($A178)),2),"")</f>
        <v/>
      </c>
      <c r="C179" s="10" t="str">
        <f t="array" aca="1" ref="C179" ca="1">IFERROR(INDEX(coordos,SMALL(IF(unitéA=$A$1,ROW(unitéA)-5,""),ROW($A178)),3),"")</f>
        <v/>
      </c>
    </row>
    <row r="180" spans="1:3">
      <c r="A180" s="10" t="str">
        <f t="array" aca="1" ref="A180" ca="1">IFERROR(INDEX(coordos,SMALL(IF(unitéA=$A$1,ROW(unitéA)-5,""),ROW($A179)),1),"")</f>
        <v/>
      </c>
      <c r="B180" s="10" t="str">
        <f t="array" aca="1" ref="B180" ca="1">IFERROR(INDEX(coordos,SMALL(IF(unitéA=$A$1,ROW(unitéA)-5,""),ROW($A179)),2),"")</f>
        <v/>
      </c>
      <c r="C180" s="10" t="str">
        <f t="array" aca="1" ref="C180" ca="1">IFERROR(INDEX(coordos,SMALL(IF(unitéA=$A$1,ROW(unitéA)-5,""),ROW($A179)),3),"")</f>
        <v/>
      </c>
    </row>
    <row r="181" spans="1:3">
      <c r="A181" s="10" t="str">
        <f t="array" aca="1" ref="A181" ca="1">IFERROR(INDEX(coordos,SMALL(IF(unitéA=$A$1,ROW(unitéA)-5,""),ROW($A180)),1),"")</f>
        <v/>
      </c>
      <c r="B181" s="10" t="str">
        <f t="array" aca="1" ref="B181" ca="1">IFERROR(INDEX(coordos,SMALL(IF(unitéA=$A$1,ROW(unitéA)-5,""),ROW($A180)),2),"")</f>
        <v/>
      </c>
      <c r="C181" s="10" t="str">
        <f t="array" aca="1" ref="C181" ca="1">IFERROR(INDEX(coordos,SMALL(IF(unitéA=$A$1,ROW(unitéA)-5,""),ROW($A180)),3),"")</f>
        <v/>
      </c>
    </row>
    <row r="182" spans="1:3">
      <c r="A182" s="10" t="str">
        <f t="array" aca="1" ref="A182" ca="1">IFERROR(INDEX(coordos,SMALL(IF(unitéA=$A$1,ROW(unitéA)-5,""),ROW($A181)),1),"")</f>
        <v/>
      </c>
      <c r="B182" s="10" t="str">
        <f t="array" aca="1" ref="B182" ca="1">IFERROR(INDEX(coordos,SMALL(IF(unitéA=$A$1,ROW(unitéA)-5,""),ROW($A181)),2),"")</f>
        <v/>
      </c>
      <c r="C182" s="10" t="str">
        <f t="array" aca="1" ref="C182" ca="1">IFERROR(INDEX(coordos,SMALL(IF(unitéA=$A$1,ROW(unitéA)-5,""),ROW($A181)),3),"")</f>
        <v/>
      </c>
    </row>
    <row r="183" spans="1:3">
      <c r="A183" s="10" t="str">
        <f t="array" aca="1" ref="A183" ca="1">IFERROR(INDEX(coordos,SMALL(IF(unitéA=$A$1,ROW(unitéA)-5,""),ROW($A182)),1),"")</f>
        <v/>
      </c>
      <c r="B183" s="10" t="str">
        <f t="array" aca="1" ref="B183" ca="1">IFERROR(INDEX(coordos,SMALL(IF(unitéA=$A$1,ROW(unitéA)-5,""),ROW($A182)),2),"")</f>
        <v/>
      </c>
      <c r="C183" s="10" t="str">
        <f t="array" aca="1" ref="C183" ca="1">IFERROR(INDEX(coordos,SMALL(IF(unitéA=$A$1,ROW(unitéA)-5,""),ROW($A182)),3),"")</f>
        <v/>
      </c>
    </row>
    <row r="184" spans="1:3">
      <c r="A184" s="10" t="str">
        <f t="array" aca="1" ref="A184" ca="1">IFERROR(INDEX(coordos,SMALL(IF(unitéA=$A$1,ROW(unitéA)-5,""),ROW($A183)),1),"")</f>
        <v/>
      </c>
      <c r="B184" s="10" t="str">
        <f t="array" aca="1" ref="B184" ca="1">IFERROR(INDEX(coordos,SMALL(IF(unitéA=$A$1,ROW(unitéA)-5,""),ROW($A183)),2),"")</f>
        <v/>
      </c>
      <c r="C184" s="10" t="str">
        <f t="array" aca="1" ref="C184" ca="1">IFERROR(INDEX(coordos,SMALL(IF(unitéA=$A$1,ROW(unitéA)-5,""),ROW($A183)),3),"")</f>
        <v/>
      </c>
    </row>
    <row r="185" spans="1:3">
      <c r="A185" s="10" t="str">
        <f t="array" aca="1" ref="A185" ca="1">IFERROR(INDEX(coordos,SMALL(IF(unitéA=$A$1,ROW(unitéA)-5,""),ROW($A184)),1),"")</f>
        <v/>
      </c>
      <c r="B185" s="10" t="str">
        <f t="array" aca="1" ref="B185" ca="1">IFERROR(INDEX(coordos,SMALL(IF(unitéA=$A$1,ROW(unitéA)-5,""),ROW($A184)),2),"")</f>
        <v/>
      </c>
      <c r="C185" s="10" t="str">
        <f t="array" aca="1" ref="C185" ca="1">IFERROR(INDEX(coordos,SMALL(IF(unitéA=$A$1,ROW(unitéA)-5,""),ROW($A184)),3),"")</f>
        <v/>
      </c>
    </row>
    <row r="186" spans="1:3">
      <c r="A186" s="10" t="str">
        <f t="array" aca="1" ref="A186" ca="1">IFERROR(INDEX(coordos,SMALL(IF(unitéA=$A$1,ROW(unitéA)-5,""),ROW($A185)),1),"")</f>
        <v/>
      </c>
      <c r="B186" s="10" t="str">
        <f t="array" aca="1" ref="B186" ca="1">IFERROR(INDEX(coordos,SMALL(IF(unitéA=$A$1,ROW(unitéA)-5,""),ROW($A185)),2),"")</f>
        <v/>
      </c>
      <c r="C186" s="10" t="str">
        <f t="array" aca="1" ref="C186" ca="1">IFERROR(INDEX(coordos,SMALL(IF(unitéA=$A$1,ROW(unitéA)-5,""),ROW($A185)),3),"")</f>
        <v/>
      </c>
    </row>
    <row r="187" spans="1:3">
      <c r="A187" s="10" t="str">
        <f t="array" aca="1" ref="A187" ca="1">IFERROR(INDEX(coordos,SMALL(IF(unitéA=$A$1,ROW(unitéA)-5,""),ROW($A186)),1),"")</f>
        <v/>
      </c>
      <c r="B187" s="10" t="str">
        <f t="array" aca="1" ref="B187" ca="1">IFERROR(INDEX(coordos,SMALL(IF(unitéA=$A$1,ROW(unitéA)-5,""),ROW($A186)),2),"")</f>
        <v/>
      </c>
      <c r="C187" s="10" t="str">
        <f t="array" aca="1" ref="C187" ca="1">IFERROR(INDEX(coordos,SMALL(IF(unitéA=$A$1,ROW(unitéA)-5,""),ROW($A186)),3),"")</f>
        <v/>
      </c>
    </row>
    <row r="188" spans="1:3">
      <c r="A188" s="10" t="str">
        <f t="array" aca="1" ref="A188" ca="1">IFERROR(INDEX(coordos,SMALL(IF(unitéA=$A$1,ROW(unitéA)-5,""),ROW($A187)),1),"")</f>
        <v/>
      </c>
      <c r="B188" s="10" t="str">
        <f t="array" aca="1" ref="B188" ca="1">IFERROR(INDEX(coordos,SMALL(IF(unitéA=$A$1,ROW(unitéA)-5,""),ROW($A187)),2),"")</f>
        <v/>
      </c>
      <c r="C188" s="10" t="str">
        <f t="array" aca="1" ref="C188" ca="1">IFERROR(INDEX(coordos,SMALL(IF(unitéA=$A$1,ROW(unitéA)-5,""),ROW($A187)),3),"")</f>
        <v/>
      </c>
    </row>
    <row r="189" spans="1:3">
      <c r="A189" s="10" t="str">
        <f t="array" aca="1" ref="A189" ca="1">IFERROR(INDEX(coordos,SMALL(IF(unitéA=$A$1,ROW(unitéA)-5,""),ROW($A188)),1),"")</f>
        <v/>
      </c>
      <c r="B189" s="10" t="str">
        <f t="array" aca="1" ref="B189" ca="1">IFERROR(INDEX(coordos,SMALL(IF(unitéA=$A$1,ROW(unitéA)-5,""),ROW($A188)),2),"")</f>
        <v/>
      </c>
      <c r="C189" s="10" t="str">
        <f t="array" aca="1" ref="C189" ca="1">IFERROR(INDEX(coordos,SMALL(IF(unitéA=$A$1,ROW(unitéA)-5,""),ROW($A188)),3),"")</f>
        <v/>
      </c>
    </row>
    <row r="190" spans="1:3">
      <c r="A190" s="10" t="str">
        <f t="array" aca="1" ref="A190" ca="1">IFERROR(INDEX(coordos,SMALL(IF(unitéA=$A$1,ROW(unitéA)-5,""),ROW($A189)),1),"")</f>
        <v/>
      </c>
      <c r="B190" s="10" t="str">
        <f t="array" aca="1" ref="B190" ca="1">IFERROR(INDEX(coordos,SMALL(IF(unitéA=$A$1,ROW(unitéA)-5,""),ROW($A189)),2),"")</f>
        <v/>
      </c>
      <c r="C190" s="10" t="str">
        <f t="array" aca="1" ref="C190" ca="1">IFERROR(INDEX(coordos,SMALL(IF(unitéA=$A$1,ROW(unitéA)-5,""),ROW($A189)),3),"")</f>
        <v/>
      </c>
    </row>
    <row r="191" spans="1:3">
      <c r="A191" s="10" t="str">
        <f t="array" aca="1" ref="A191" ca="1">IFERROR(INDEX(coordos,SMALL(IF(unitéA=$A$1,ROW(unitéA)-5,""),ROW($A190)),1),"")</f>
        <v/>
      </c>
      <c r="B191" s="10" t="str">
        <f t="array" aca="1" ref="B191" ca="1">IFERROR(INDEX(coordos,SMALL(IF(unitéA=$A$1,ROW(unitéA)-5,""),ROW($A190)),2),"")</f>
        <v/>
      </c>
      <c r="C191" s="10" t="str">
        <f t="array" aca="1" ref="C191" ca="1">IFERROR(INDEX(coordos,SMALL(IF(unitéA=$A$1,ROW(unitéA)-5,""),ROW($A190)),3),"")</f>
        <v/>
      </c>
    </row>
    <row r="192" spans="1:3">
      <c r="A192" s="10" t="str">
        <f t="array" aca="1" ref="A192" ca="1">IFERROR(INDEX(coordos,SMALL(IF(unitéA=$A$1,ROW(unitéA)-5,""),ROW($A191)),1),"")</f>
        <v/>
      </c>
      <c r="B192" s="10" t="str">
        <f t="array" aca="1" ref="B192" ca="1">IFERROR(INDEX(coordos,SMALL(IF(unitéA=$A$1,ROW(unitéA)-5,""),ROW($A191)),2),"")</f>
        <v/>
      </c>
      <c r="C192" s="10" t="str">
        <f t="array" aca="1" ref="C192" ca="1">IFERROR(INDEX(coordos,SMALL(IF(unitéA=$A$1,ROW(unitéA)-5,""),ROW($A191)),3),"")</f>
        <v/>
      </c>
    </row>
    <row r="193" spans="1:3">
      <c r="A193" s="10" t="str">
        <f t="array" aca="1" ref="A193" ca="1">IFERROR(INDEX(coordos,SMALL(IF(unitéA=$A$1,ROW(unitéA)-5,""),ROW($A192)),1),"")</f>
        <v/>
      </c>
      <c r="B193" s="10" t="str">
        <f t="array" aca="1" ref="B193" ca="1">IFERROR(INDEX(coordos,SMALL(IF(unitéA=$A$1,ROW(unitéA)-5,""),ROW($A192)),2),"")</f>
        <v/>
      </c>
      <c r="C193" s="10" t="str">
        <f t="array" aca="1" ref="C193" ca="1">IFERROR(INDEX(coordos,SMALL(IF(unitéA=$A$1,ROW(unitéA)-5,""),ROW($A192)),3),"")</f>
        <v/>
      </c>
    </row>
    <row r="194" spans="1:3">
      <c r="A194" s="10" t="str">
        <f t="array" aca="1" ref="A194" ca="1">IFERROR(INDEX(coordos,SMALL(IF(unitéA=$A$1,ROW(unitéA)-5,""),ROW($A193)),1),"")</f>
        <v/>
      </c>
      <c r="B194" s="10" t="str">
        <f t="array" aca="1" ref="B194" ca="1">IFERROR(INDEX(coordos,SMALL(IF(unitéA=$A$1,ROW(unitéA)-5,""),ROW($A193)),2),"")</f>
        <v/>
      </c>
      <c r="C194" s="10" t="str">
        <f t="array" aca="1" ref="C194" ca="1">IFERROR(INDEX(coordos,SMALL(IF(unitéA=$A$1,ROW(unitéA)-5,""),ROW($A193)),3),"")</f>
        <v/>
      </c>
    </row>
    <row r="195" spans="1:3">
      <c r="A195" s="10" t="str">
        <f t="array" aca="1" ref="A195" ca="1">IFERROR(INDEX(coordos,SMALL(IF(unitéA=$A$1,ROW(unitéA)-5,""),ROW($A194)),1),"")</f>
        <v/>
      </c>
      <c r="B195" s="10" t="str">
        <f t="array" aca="1" ref="B195" ca="1">IFERROR(INDEX(coordos,SMALL(IF(unitéA=$A$1,ROW(unitéA)-5,""),ROW($A194)),2),"")</f>
        <v/>
      </c>
      <c r="C195" s="10" t="str">
        <f t="array" aca="1" ref="C195" ca="1">IFERROR(INDEX(coordos,SMALL(IF(unitéA=$A$1,ROW(unitéA)-5,""),ROW($A194)),3),"")</f>
        <v/>
      </c>
    </row>
    <row r="196" spans="1:3">
      <c r="A196" s="10" t="str">
        <f t="array" aca="1" ref="A196" ca="1">IFERROR(INDEX(coordos,SMALL(IF(unitéA=$A$1,ROW(unitéA)-5,""),ROW($A195)),1),"")</f>
        <v/>
      </c>
      <c r="B196" s="10" t="str">
        <f t="array" aca="1" ref="B196" ca="1">IFERROR(INDEX(coordos,SMALL(IF(unitéA=$A$1,ROW(unitéA)-5,""),ROW($A195)),2),"")</f>
        <v/>
      </c>
      <c r="C196" s="10" t="str">
        <f t="array" aca="1" ref="C196" ca="1">IFERROR(INDEX(coordos,SMALL(IF(unitéA=$A$1,ROW(unitéA)-5,""),ROW($A195)),3),"")</f>
        <v/>
      </c>
    </row>
    <row r="197" spans="1:3">
      <c r="A197" s="10" t="str">
        <f t="array" aca="1" ref="A197" ca="1">IFERROR(INDEX(coordos,SMALL(IF(unitéA=$A$1,ROW(unitéA)-5,""),ROW($A196)),1),"")</f>
        <v/>
      </c>
      <c r="B197" s="10" t="str">
        <f t="array" aca="1" ref="B197" ca="1">IFERROR(INDEX(coordos,SMALL(IF(unitéA=$A$1,ROW(unitéA)-5,""),ROW($A196)),2),"")</f>
        <v/>
      </c>
      <c r="C197" s="10" t="str">
        <f t="array" aca="1" ref="C197" ca="1">IFERROR(INDEX(coordos,SMALL(IF(unitéA=$A$1,ROW(unitéA)-5,""),ROW($A196)),3),"")</f>
        <v/>
      </c>
    </row>
    <row r="198" spans="1:3">
      <c r="A198" s="10" t="str">
        <f t="array" aca="1" ref="A198" ca="1">IFERROR(INDEX(coordos,SMALL(IF(unitéA=$A$1,ROW(unitéA)-5,""),ROW($A197)),1),"")</f>
        <v/>
      </c>
      <c r="B198" s="10" t="str">
        <f t="array" aca="1" ref="B198" ca="1">IFERROR(INDEX(coordos,SMALL(IF(unitéA=$A$1,ROW(unitéA)-5,""),ROW($A197)),2),"")</f>
        <v/>
      </c>
      <c r="C198" s="10" t="str">
        <f t="array" aca="1" ref="C198" ca="1">IFERROR(INDEX(coordos,SMALL(IF(unitéA=$A$1,ROW(unitéA)-5,""),ROW($A197)),3),"")</f>
        <v/>
      </c>
    </row>
    <row r="199" spans="1:3">
      <c r="A199" s="10" t="str">
        <f t="array" aca="1" ref="A199" ca="1">IFERROR(INDEX(coordos,SMALL(IF(unitéA=$A$1,ROW(unitéA)-5,""),ROW($A198)),1),"")</f>
        <v/>
      </c>
      <c r="B199" s="10" t="str">
        <f t="array" aca="1" ref="B199" ca="1">IFERROR(INDEX(coordos,SMALL(IF(unitéA=$A$1,ROW(unitéA)-5,""),ROW($A198)),2),"")</f>
        <v/>
      </c>
      <c r="C199" s="10" t="str">
        <f t="array" aca="1" ref="C199" ca="1">IFERROR(INDEX(coordos,SMALL(IF(unitéA=$A$1,ROW(unitéA)-5,""),ROW($A198)),3),"")</f>
        <v/>
      </c>
    </row>
    <row r="200" spans="1:3">
      <c r="A200" s="10" t="str">
        <f t="array" aca="1" ref="A200" ca="1">IFERROR(INDEX(coordos,SMALL(IF(unitéA=$A$1,ROW(unitéA)-5,""),ROW($A199)),1),"")</f>
        <v/>
      </c>
      <c r="B200" s="10" t="str">
        <f t="array" aca="1" ref="B200" ca="1">IFERROR(INDEX(coordos,SMALL(IF(unitéA=$A$1,ROW(unitéA)-5,""),ROW($A199)),2),"")</f>
        <v/>
      </c>
      <c r="C200" s="10" t="str">
        <f t="array" aca="1" ref="C200" ca="1">IFERROR(INDEX(coordos,SMALL(IF(unitéA=$A$1,ROW(unitéA)-5,""),ROW($A199)),3),"")</f>
        <v/>
      </c>
    </row>
  </sheetData>
  <mergeCells count="1">
    <mergeCell ref="A1:C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A309"/>
  <sheetViews>
    <sheetView topLeftCell="A124" zoomScale="80" zoomScaleNormal="80" workbookViewId="0">
      <selection activeCell="A83" sqref="A83:G150"/>
    </sheetView>
  </sheetViews>
  <sheetFormatPr baseColWidth="10" defaultRowHeight="14.5"/>
  <cols>
    <col min="5" max="7" width="20.6328125" style="21" customWidth="1"/>
    <col min="20" max="20" width="6.6328125" customWidth="1"/>
  </cols>
  <sheetData>
    <row r="1" spans="1:27">
      <c r="A1" s="9" t="s">
        <v>23</v>
      </c>
      <c r="B1" s="9"/>
      <c r="C1" s="9"/>
    </row>
    <row r="2" spans="1:27">
      <c r="A2" s="10" t="str">
        <f t="array" aca="1" ref="A2" ca="1">IFERROR(INDEX(coordos,SMALL(IF(unitéB1&gt;0,ROW(unitéA)-5,""),ROW($A1)),1),"")</f>
        <v>Einstein</v>
      </c>
      <c r="B2" s="10" t="str">
        <f t="array" aca="1" ref="B2" ca="1">IFERROR(INDEX(coordos,SMALL(IF(unitéB1&gt;0,ROW(unitéA)-5,""),ROW($A1)),2),"")</f>
        <v>Alberto</v>
      </c>
      <c r="C2" s="10" t="str">
        <f t="array" aca="1" ref="C2" ca="1">IFERROR(INDEX(coordos,SMALL(IF(unitéB1&lt;&gt;"",ROW(unitéA)-5,""),ROW($A1)),3),"")</f>
        <v>Lyon</v>
      </c>
      <c r="E2" s="22" t="str">
        <f t="array" aca="1" ref="E2" ca="1">IFERROR(INDEX($A$2:$C$200,MAX(IF($T$2:$AA$200=SMALL($T$2:AA$200,ROW(A1)),$S$2:$S$200,"")),1),"")</f>
        <v>Einstein</v>
      </c>
      <c r="F2" s="22" t="str">
        <f t="array" aca="1" ref="F2" ca="1">IFERROR(INDEX($A$2:$C$200,MAX(IF($T$2:$AA$200=SMALL($T$2:AB$200,ROW(B1)),$S$2:$S$200,"")),2),"")</f>
        <v>Alberto</v>
      </c>
      <c r="G2" s="22" t="str">
        <f t="array" aca="1" ref="G2" ca="1">IFERROR(INDEX($A$2:$C$200,MAX(IF($T$2:$AA$200=SMALL($T$2:AC$200,ROW(C1)),$S$2:$S$200,"")),3),"")</f>
        <v>Lyon</v>
      </c>
      <c r="R2" s="19">
        <f>Commandes!M6</f>
        <v>2</v>
      </c>
      <c r="S2">
        <f>IF(R2="","",COUNT(T$2:T2))</f>
        <v>1</v>
      </c>
      <c r="T2">
        <f>IF($R2="","",IF(COLUMN(A:A)&lt;=$R2,COLUMN(A:A)*ROW(A1)/1000+ROW($A1),""))</f>
        <v>1.0009999999999999</v>
      </c>
      <c r="U2">
        <f t="shared" ref="U2:AA2" si="0">IF($R2="","",IF(COLUMN(B:B)&lt;=$R2,COLUMN(B:B)*ROW(B1)/1000+ROW($A1),""))</f>
        <v>1.002</v>
      </c>
      <c r="V2" t="str">
        <f t="shared" si="0"/>
        <v/>
      </c>
      <c r="W2" t="str">
        <f t="shared" si="0"/>
        <v/>
      </c>
      <c r="X2" t="str">
        <f t="shared" si="0"/>
        <v/>
      </c>
      <c r="Y2" t="str">
        <f t="shared" si="0"/>
        <v/>
      </c>
      <c r="Z2" t="str">
        <f t="shared" si="0"/>
        <v/>
      </c>
      <c r="AA2" t="str">
        <f t="shared" si="0"/>
        <v/>
      </c>
    </row>
    <row r="3" spans="1:27">
      <c r="A3" s="10" t="str">
        <f t="array" aca="1" ref="A3" ca="1">IFERROR(INDEX(coordos,SMALL(IF(unitéB1&lt;&gt;"",ROW(unitéA)-5,""),ROW($A2)),1),"")</f>
        <v>Mozart</v>
      </c>
      <c r="B3" s="10" t="str">
        <f t="array" aca="1" ref="B3" ca="1">IFERROR(INDEX(coordos,SMALL(IF(unitéB1&lt;&gt;"",ROW(unitéA)-5,""),ROW($A2)),2),"")</f>
        <v>Wolfgangue</v>
      </c>
      <c r="C3" s="10" t="str">
        <f t="array" aca="1" ref="C3" ca="1">IFERROR(INDEX(coordos,SMALL(IF(unitéB1&lt;&gt;"",ROW(unitéA)-5,""),ROW($A2)),3),"")</f>
        <v>Paris</v>
      </c>
      <c r="E3" s="22" t="str">
        <f t="array" aca="1" ref="E3" ca="1">IFERROR(INDEX($A$2:$C$200,MAX(IF($T$2:$AA$200=SMALL($T$2:AA$200,ROW(A2)),$S$2:$S$200,"")),1),"")</f>
        <v>Einstein</v>
      </c>
      <c r="F3" s="22" t="str">
        <f t="array" aca="1" ref="F3" ca="1">IFERROR(INDEX($A$2:$C$200,MAX(IF($T$2:$AA$200=SMALL($T$2:AB$200,ROW(B2)),$S$2:$S$200,"")),2),"")</f>
        <v>Alberto</v>
      </c>
      <c r="G3" s="22" t="str">
        <f t="array" aca="1" ref="G3" ca="1">IFERROR(INDEX($A$2:$C$200,MAX(IF($T$2:$AA$200=SMALL($T$2:AC$200,ROW(C2)),$S$2:$S$200,"")),3),"")</f>
        <v>Lyon</v>
      </c>
      <c r="R3" s="19" t="str">
        <f>Commandes!M7</f>
        <v/>
      </c>
      <c r="S3" t="str">
        <f>IF(R3="","",COUNT(T$2:T3))</f>
        <v/>
      </c>
      <c r="T3" t="str">
        <f t="shared" ref="T3:T66" si="1">IF($R3="","",IF(COLUMN(A:A)&lt;=$R3,COLUMN(A:A)*ROW(A2)/1000+ROW($A2),""))</f>
        <v/>
      </c>
      <c r="U3" t="str">
        <f t="shared" ref="U3:U66" si="2">IF($R3="","",IF(COLUMN(B:B)&lt;=$R3,COLUMN(B:B)*ROW(B2)/1000+ROW($A2),""))</f>
        <v/>
      </c>
      <c r="V3" t="str">
        <f t="shared" ref="V3:V66" si="3">IF($R3="","",IF(COLUMN(C:C)&lt;=$R3,COLUMN(C:C)*ROW(C2)/1000+ROW($A2),""))</f>
        <v/>
      </c>
      <c r="W3" t="str">
        <f t="shared" ref="W3:W66" si="4">IF($R3="","",IF(COLUMN(D:D)&lt;=$R3,COLUMN(D:D)*ROW(D2)/1000+ROW($A2),""))</f>
        <v/>
      </c>
      <c r="X3" t="str">
        <f t="shared" ref="X3:X66" si="5">IF($R3="","",IF(COLUMN(E:E)&lt;=$R3,COLUMN(E:E)*ROW(E2)/1000+ROW($A2),""))</f>
        <v/>
      </c>
      <c r="Y3" t="str">
        <f t="shared" ref="Y3:Y66" si="6">IF($R3="","",IF(COLUMN(F:F)&lt;=$R3,COLUMN(F:F)*ROW(F2)/1000+ROW($A2),""))</f>
        <v/>
      </c>
      <c r="Z3" t="str">
        <f t="shared" ref="Z3:Z66" si="7">IF($R3="","",IF(COLUMN(G:G)&lt;=$R3,COLUMN(G:G)*ROW(G2)/1000+ROW($A2),""))</f>
        <v/>
      </c>
      <c r="AA3" t="str">
        <f t="shared" ref="AA3:AA66" si="8">IF($R3="","",IF(COLUMN(H:H)&lt;=$R3,COLUMN(H:H)*ROW(H2)/1000+ROW($A2),""))</f>
        <v/>
      </c>
    </row>
    <row r="4" spans="1:27">
      <c r="A4" s="10" t="str">
        <f t="array" aca="1" ref="A4" ca="1">IFERROR(INDEX(coordos,SMALL(IF(unitéB1&lt;&gt;"",ROW(unitéA)-5,""),ROW($A3)),1),"")</f>
        <v>Cobain</v>
      </c>
      <c r="B4" s="10" t="str">
        <f t="array" aca="1" ref="B4" ca="1">IFERROR(INDEX(coordos,SMALL(IF(unitéB1&lt;&gt;"",ROW(unitéA)-5,""),ROW($A3)),2),"")</f>
        <v>Kurt</v>
      </c>
      <c r="C4" s="10" t="str">
        <f t="array" aca="1" ref="C4" ca="1">IFERROR(INDEX(coordos,SMALL(IF(unitéB1&lt;&gt;"",ROW(unitéA)-5,""),ROW($A3)),3),"")</f>
        <v>Bordeaux</v>
      </c>
      <c r="E4" s="22" t="str">
        <f t="array" aca="1" ref="E4" ca="1">IFERROR(INDEX($A$2:$C$200,MAX(IF($T$2:$AA$200=SMALL($T$2:AA$200,ROW(A3)),$S$2:$S$200,"")),1),"")</f>
        <v>Mozart</v>
      </c>
      <c r="F4" s="22" t="str">
        <f t="array" aca="1" ref="F4" ca="1">IFERROR(INDEX($A$2:$C$200,MAX(IF($T$2:$AA$200=SMALL($T$2:AB$200,ROW(B3)),$S$2:$S$200,"")),2),"")</f>
        <v>Wolfgangue</v>
      </c>
      <c r="G4" s="22" t="str">
        <f t="array" aca="1" ref="G4" ca="1">IFERROR(INDEX($A$2:$C$200,MAX(IF($T$2:$AA$200=SMALL($T$2:AC$200,ROW(C3)),$S$2:$S$200,"")),3),"")</f>
        <v>Paris</v>
      </c>
      <c r="R4" s="19">
        <f>Commandes!M8</f>
        <v>1</v>
      </c>
      <c r="S4">
        <f>IF(R4="","",COUNT(T$2:T4))</f>
        <v>2</v>
      </c>
      <c r="T4">
        <f t="shared" si="1"/>
        <v>3.0030000000000001</v>
      </c>
      <c r="U4" t="str">
        <f t="shared" si="2"/>
        <v/>
      </c>
      <c r="V4" t="str">
        <f t="shared" si="3"/>
        <v/>
      </c>
      <c r="W4" t="str">
        <f t="shared" si="4"/>
        <v/>
      </c>
      <c r="X4" t="str">
        <f t="shared" si="5"/>
        <v/>
      </c>
      <c r="Y4" t="str">
        <f t="shared" si="6"/>
        <v/>
      </c>
      <c r="Z4" t="str">
        <f t="shared" si="7"/>
        <v/>
      </c>
      <c r="AA4" t="str">
        <f t="shared" si="8"/>
        <v/>
      </c>
    </row>
    <row r="5" spans="1:27">
      <c r="A5" s="10" t="str">
        <f t="array" aca="1" ref="A5" ca="1">IFERROR(INDEX(coordos,SMALL(IF(unitéB1&lt;&gt;"",ROW(unitéA)-5,""),ROW($A4)),1),"")</f>
        <v>Hallyday</v>
      </c>
      <c r="B5" s="10" t="str">
        <f t="array" aca="1" ref="B5" ca="1">IFERROR(INDEX(coordos,SMALL(IF(unitéB1&lt;&gt;"",ROW(unitéA)-5,""),ROW($A4)),2),"")</f>
        <v>Jonny</v>
      </c>
      <c r="C5" s="10" t="str">
        <f t="array" aca="1" ref="C5" ca="1">IFERROR(INDEX(coordos,SMALL(IF(unitéB1&lt;&gt;"",ROW(unitéA)-5,""),ROW($A4)),3),"")</f>
        <v>Tours</v>
      </c>
      <c r="E5" s="22" t="str">
        <f t="array" aca="1" ref="E5" ca="1">IFERROR(INDEX($A$2:$C$200,MAX(IF($T$2:$AA$200=SMALL($T$2:AA$200,ROW(A4)),$S$2:$S$200,"")),1),"")</f>
        <v>Cobain</v>
      </c>
      <c r="F5" s="22" t="str">
        <f t="array" aca="1" ref="F5" ca="1">IFERROR(INDEX($A$2:$C$200,MAX(IF($T$2:$AA$200=SMALL($T$2:AB$200,ROW(B4)),$S$2:$S$200,"")),2),"")</f>
        <v>Kurt</v>
      </c>
      <c r="G5" s="22" t="str">
        <f t="array" aca="1" ref="G5" ca="1">IFERROR(INDEX($A$2:$C$200,MAX(IF($T$2:$AA$200=SMALL($T$2:AC$200,ROW(C4)),$S$2:$S$200,"")),3),"")</f>
        <v>Bordeaux</v>
      </c>
      <c r="R5" s="19">
        <f>Commandes!M9</f>
        <v>4</v>
      </c>
      <c r="S5">
        <f>IF(R5="","",COUNT(T$2:T5))</f>
        <v>3</v>
      </c>
      <c r="T5">
        <f t="shared" si="1"/>
        <v>4.0039999999999996</v>
      </c>
      <c r="U5">
        <f t="shared" si="2"/>
        <v>4.008</v>
      </c>
      <c r="V5">
        <f t="shared" si="3"/>
        <v>4.0119999999999996</v>
      </c>
      <c r="W5">
        <f t="shared" si="4"/>
        <v>4.016</v>
      </c>
      <c r="X5" t="str">
        <f t="shared" si="5"/>
        <v/>
      </c>
      <c r="Y5" t="str">
        <f t="shared" si="6"/>
        <v/>
      </c>
      <c r="Z5" t="str">
        <f t="shared" si="7"/>
        <v/>
      </c>
      <c r="AA5" t="str">
        <f t="shared" si="8"/>
        <v/>
      </c>
    </row>
    <row r="6" spans="1:27">
      <c r="A6" s="10" t="str">
        <f t="array" aca="1" ref="A6" ca="1">IFERROR(INDEX(coordos,SMALL(IF(unitéB1&lt;&gt;"",ROW(unitéA)-5,""),ROW($A5)),1),"")</f>
        <v/>
      </c>
      <c r="B6" s="10" t="str">
        <f t="array" aca="1" ref="B6" ca="1">IFERROR(INDEX(coordos,SMALL(IF(unitéB1&lt;&gt;"",ROW(unitéA)-5,""),ROW($A5)),2),"")</f>
        <v/>
      </c>
      <c r="C6" s="10" t="str">
        <f t="array" aca="1" ref="C6" ca="1">IFERROR(INDEX(coordos,SMALL(IF(unitéB1&lt;&gt;"",ROW(unitéA)-5,""),ROW($A5)),3),"")</f>
        <v/>
      </c>
      <c r="E6" s="22" t="str">
        <f t="array" aca="1" ref="E6" ca="1">IFERROR(INDEX($A$2:$C$200,MAX(IF($T$2:$AA$200=SMALL($T$2:AA$200,ROW(A5)),$S$2:$S$200,"")),1),"")</f>
        <v>Cobain</v>
      </c>
      <c r="F6" s="22" t="str">
        <f t="array" aca="1" ref="F6" ca="1">IFERROR(INDEX($A$2:$C$200,MAX(IF($T$2:$AA$200=SMALL($T$2:AB$200,ROW(B5)),$S$2:$S$200,"")),2),"")</f>
        <v>Kurt</v>
      </c>
      <c r="G6" s="22" t="str">
        <f t="array" aca="1" ref="G6" ca="1">IFERROR(INDEX($A$2:$C$200,MAX(IF($T$2:$AA$200=SMALL($T$2:AC$200,ROW(C5)),$S$2:$S$200,"")),3),"")</f>
        <v>Bordeaux</v>
      </c>
      <c r="R6" s="19" t="str">
        <f>Commandes!M10</f>
        <v/>
      </c>
      <c r="S6" t="str">
        <f>IF(R6="","",COUNT(T$2:T6))</f>
        <v/>
      </c>
      <c r="T6" t="str">
        <f t="shared" si="1"/>
        <v/>
      </c>
      <c r="U6" t="str">
        <f t="shared" si="2"/>
        <v/>
      </c>
      <c r="V6" t="str">
        <f t="shared" si="3"/>
        <v/>
      </c>
      <c r="W6" t="str">
        <f t="shared" si="4"/>
        <v/>
      </c>
      <c r="X6" t="str">
        <f t="shared" si="5"/>
        <v/>
      </c>
      <c r="Y6" t="str">
        <f t="shared" si="6"/>
        <v/>
      </c>
      <c r="Z6" t="str">
        <f t="shared" si="7"/>
        <v/>
      </c>
      <c r="AA6" t="str">
        <f t="shared" si="8"/>
        <v/>
      </c>
    </row>
    <row r="7" spans="1:27">
      <c r="A7" s="10" t="str">
        <f t="array" aca="1" ref="A7" ca="1">IFERROR(INDEX(coordos,SMALL(IF(unitéB1&lt;&gt;"",ROW(unitéA)-5,""),ROW($A6)),1),"")</f>
        <v/>
      </c>
      <c r="B7" s="10" t="str">
        <f t="array" aca="1" ref="B7" ca="1">IFERROR(INDEX(coordos,SMALL(IF(unitéB1&lt;&gt;"",ROW(unitéA)-5,""),ROW($A6)),2),"")</f>
        <v/>
      </c>
      <c r="C7" s="10" t="str">
        <f t="array" aca="1" ref="C7" ca="1">IFERROR(INDEX(coordos,SMALL(IF(unitéB1&lt;&gt;"",ROW(unitéA)-5,""),ROW($A6)),3),"")</f>
        <v/>
      </c>
      <c r="E7" s="22" t="str">
        <f t="array" aca="1" ref="E7" ca="1">IFERROR(INDEX($A$2:$C$200,MAX(IF($T$2:$AA$200=SMALL($T$2:AA$200,ROW(A6)),$S$2:$S$200,"")),1),"")</f>
        <v>Cobain</v>
      </c>
      <c r="F7" s="22" t="str">
        <f t="array" aca="1" ref="F7" ca="1">IFERROR(INDEX($A$2:$C$200,MAX(IF($T$2:$AA$200=SMALL($T$2:AB$200,ROW(B6)),$S$2:$S$200,"")),2),"")</f>
        <v>Kurt</v>
      </c>
      <c r="G7" s="22" t="str">
        <f t="array" aca="1" ref="G7" ca="1">IFERROR(INDEX($A$2:$C$200,MAX(IF($T$2:$AA$200=SMALL($T$2:AC$200,ROW(C6)),$S$2:$S$200,"")),3),"")</f>
        <v>Bordeaux</v>
      </c>
      <c r="R7" s="19">
        <f>Commandes!M11</f>
        <v>3</v>
      </c>
      <c r="S7">
        <f>IF(R7="","",COUNT(T$2:T7))</f>
        <v>4</v>
      </c>
      <c r="T7">
        <f t="shared" si="1"/>
        <v>6.0060000000000002</v>
      </c>
      <c r="U7">
        <f t="shared" si="2"/>
        <v>6.0119999999999996</v>
      </c>
      <c r="V7">
        <f t="shared" si="3"/>
        <v>6.0179999999999998</v>
      </c>
      <c r="W7" t="str">
        <f t="shared" si="4"/>
        <v/>
      </c>
      <c r="X7" t="str">
        <f t="shared" si="5"/>
        <v/>
      </c>
      <c r="Y7" t="str">
        <f t="shared" si="6"/>
        <v/>
      </c>
      <c r="Z7" t="str">
        <f t="shared" si="7"/>
        <v/>
      </c>
      <c r="AA7" t="str">
        <f t="shared" si="8"/>
        <v/>
      </c>
    </row>
    <row r="8" spans="1:27">
      <c r="A8" s="10" t="str">
        <f t="array" aca="1" ref="A8" ca="1">IFERROR(INDEX(coordos,SMALL(IF(unitéB1&lt;&gt;"",ROW(unitéA)-5,""),ROW($A7)),1),"")</f>
        <v/>
      </c>
      <c r="B8" s="10" t="str">
        <f t="array" aca="1" ref="B8" ca="1">IFERROR(INDEX(coordos,SMALL(IF(unitéB1&lt;&gt;"",ROW(unitéA)-5,""),ROW($A7)),2),"")</f>
        <v/>
      </c>
      <c r="C8" s="10" t="str">
        <f t="array" aca="1" ref="C8" ca="1">IFERROR(INDEX(coordos,SMALL(IF(unitéB1&lt;&gt;"",ROW(unitéA)-5,""),ROW($A7)),3),"")</f>
        <v/>
      </c>
      <c r="E8" s="22" t="str">
        <f t="array" aca="1" ref="E8" ca="1">IFERROR(INDEX($A$2:$C$200,MAX(IF($T$2:$AA$200=SMALL($T$2:AA$200,ROW(A7)),$S$2:$S$200,"")),1),"")</f>
        <v>Cobain</v>
      </c>
      <c r="F8" s="22" t="str">
        <f t="array" aca="1" ref="F8" ca="1">IFERROR(INDEX($A$2:$C$200,MAX(IF($T$2:$AA$200=SMALL($T$2:AB$200,ROW(B7)),$S$2:$S$200,"")),2),"")</f>
        <v>Kurt</v>
      </c>
      <c r="G8" s="22" t="str">
        <f t="array" aca="1" ref="G8" ca="1">IFERROR(INDEX($A$2:$C$200,MAX(IF($T$2:$AA$200=SMALL($T$2:AC$200,ROW(C7)),$S$2:$S$200,"")),3),"")</f>
        <v>Bordeaux</v>
      </c>
      <c r="R8" t="str">
        <f>Commandes!M12</f>
        <v/>
      </c>
      <c r="S8" t="str">
        <f>IF(R8="","",COUNT(T$2:T8))</f>
        <v/>
      </c>
      <c r="T8" t="str">
        <f t="shared" si="1"/>
        <v/>
      </c>
      <c r="U8" t="str">
        <f t="shared" si="2"/>
        <v/>
      </c>
      <c r="V8" t="str">
        <f t="shared" si="3"/>
        <v/>
      </c>
      <c r="W8" t="str">
        <f t="shared" si="4"/>
        <v/>
      </c>
      <c r="X8" t="str">
        <f t="shared" si="5"/>
        <v/>
      </c>
      <c r="Y8" t="str">
        <f t="shared" si="6"/>
        <v/>
      </c>
      <c r="Z8" t="str">
        <f t="shared" si="7"/>
        <v/>
      </c>
      <c r="AA8" t="str">
        <f t="shared" si="8"/>
        <v/>
      </c>
    </row>
    <row r="9" spans="1:27">
      <c r="A9" s="10" t="str">
        <f t="array" aca="1" ref="A9" ca="1">IFERROR(INDEX(coordos,SMALL(IF(unitéB1&lt;&gt;"",ROW(unitéA)-5,""),ROW($A8)),1),"")</f>
        <v/>
      </c>
      <c r="B9" s="10" t="str">
        <f t="array" aca="1" ref="B9" ca="1">IFERROR(INDEX(coordos,SMALL(IF(unitéB1&lt;&gt;"",ROW(unitéA)-5,""),ROW($A8)),2),"")</f>
        <v/>
      </c>
      <c r="C9" s="10" t="str">
        <f t="array" aca="1" ref="C9" ca="1">IFERROR(INDEX(coordos,SMALL(IF(unitéB1&lt;&gt;"",ROW(unitéA)-5,""),ROW($A8)),3),"")</f>
        <v/>
      </c>
      <c r="E9" s="22" t="str">
        <f t="array" aca="1" ref="E9" ca="1">IFERROR(INDEX($A$2:$C$200,MAX(IF($T$2:$AA$200=SMALL($T$2:AA$200,ROW(A8)),$S$2:$S$200,"")),1),"")</f>
        <v>Hallyday</v>
      </c>
      <c r="F9" s="22" t="str">
        <f t="array" aca="1" ref="F9" ca="1">IFERROR(INDEX($A$2:$C$200,MAX(IF($T$2:$AA$200=SMALL($T$2:AB$200,ROW(B8)),$S$2:$S$200,"")),2),"")</f>
        <v>Jonny</v>
      </c>
      <c r="G9" s="22" t="str">
        <f t="array" aca="1" ref="G9" ca="1">IFERROR(INDEX($A$2:$C$200,MAX(IF($T$2:$AA$200=SMALL($T$2:AC$200,ROW(C8)),$S$2:$S$200,"")),3),"")</f>
        <v>Tours</v>
      </c>
      <c r="R9" t="str">
        <f>Commandes!M13</f>
        <v/>
      </c>
      <c r="S9" t="str">
        <f>IF(R9="","",COUNT(T$2:T9))</f>
        <v/>
      </c>
      <c r="T9" t="str">
        <f t="shared" si="1"/>
        <v/>
      </c>
      <c r="U9" t="str">
        <f t="shared" si="2"/>
        <v/>
      </c>
      <c r="V9" t="str">
        <f t="shared" si="3"/>
        <v/>
      </c>
      <c r="W9" t="str">
        <f t="shared" si="4"/>
        <v/>
      </c>
      <c r="X9" t="str">
        <f t="shared" si="5"/>
        <v/>
      </c>
      <c r="Y9" t="str">
        <f t="shared" si="6"/>
        <v/>
      </c>
      <c r="Z9" t="str">
        <f t="shared" si="7"/>
        <v/>
      </c>
      <c r="AA9" t="str">
        <f t="shared" si="8"/>
        <v/>
      </c>
    </row>
    <row r="10" spans="1:27">
      <c r="A10" s="10" t="str">
        <f t="array" aca="1" ref="A10" ca="1">IFERROR(INDEX(coordos,SMALL(IF(unitéB1&lt;&gt;"",ROW(unitéA)-5,""),ROW($A9)),1),"")</f>
        <v/>
      </c>
      <c r="B10" s="10" t="str">
        <f t="array" aca="1" ref="B10" ca="1">IFERROR(INDEX(coordos,SMALL(IF(unitéB1&lt;&gt;"",ROW(unitéA)-5,""),ROW($A9)),2),"")</f>
        <v/>
      </c>
      <c r="C10" s="10" t="str">
        <f t="array" aca="1" ref="C10" ca="1">IFERROR(INDEX(coordos,SMALL(IF(unitéB1&lt;&gt;"",ROW(unitéA)-5,""),ROW($A9)),3),"")</f>
        <v/>
      </c>
      <c r="E10" s="22" t="str">
        <f t="array" aca="1" ref="E10" ca="1">IFERROR(INDEX($A$2:$C$200,MAX(IF($T$2:$AA$200=SMALL($T$2:AA$200,ROW(A9)),$S$2:$S$200,"")),1),"")</f>
        <v>Hallyday</v>
      </c>
      <c r="F10" s="22" t="str">
        <f t="array" aca="1" ref="F10" ca="1">IFERROR(INDEX($A$2:$C$200,MAX(IF($T$2:$AA$200=SMALL($T$2:AB$200,ROW(B9)),$S$2:$S$200,"")),2),"")</f>
        <v>Jonny</v>
      </c>
      <c r="G10" s="22" t="str">
        <f t="array" aca="1" ref="G10" ca="1">IFERROR(INDEX($A$2:$C$200,MAX(IF($T$2:$AA$200=SMALL($T$2:AC$200,ROW(C9)),$S$2:$S$200,"")),3),"")</f>
        <v>Tours</v>
      </c>
      <c r="R10" t="str">
        <f>Commandes!M14</f>
        <v/>
      </c>
      <c r="S10" t="str">
        <f>IF(R10="","",COUNT(T$2:T10))</f>
        <v/>
      </c>
      <c r="T10" t="str">
        <f t="shared" si="1"/>
        <v/>
      </c>
      <c r="U10" t="str">
        <f t="shared" si="2"/>
        <v/>
      </c>
      <c r="V10" t="str">
        <f t="shared" si="3"/>
        <v/>
      </c>
      <c r="W10" t="str">
        <f t="shared" si="4"/>
        <v/>
      </c>
      <c r="X10" t="str">
        <f t="shared" si="5"/>
        <v/>
      </c>
      <c r="Y10" t="str">
        <f t="shared" si="6"/>
        <v/>
      </c>
      <c r="Z10" t="str">
        <f t="shared" si="7"/>
        <v/>
      </c>
      <c r="AA10" t="str">
        <f t="shared" si="8"/>
        <v/>
      </c>
    </row>
    <row r="11" spans="1:27">
      <c r="A11" s="10" t="str">
        <f t="array" aca="1" ref="A11" ca="1">IFERROR(INDEX(coordos,SMALL(IF(unitéB1&lt;&gt;"",ROW(unitéA)-5,""),ROW($A10)),1),"")</f>
        <v/>
      </c>
      <c r="B11" s="10" t="str">
        <f t="array" aca="1" ref="B11" ca="1">IFERROR(INDEX(coordos,SMALL(IF(unitéB1&lt;&gt;"",ROW(unitéA)-5,""),ROW($A10)),2),"")</f>
        <v/>
      </c>
      <c r="C11" s="10" t="str">
        <f t="array" aca="1" ref="C11" ca="1">IFERROR(INDEX(coordos,SMALL(IF(unitéB1&lt;&gt;"",ROW(unitéA)-5,""),ROW($A10)),3),"")</f>
        <v/>
      </c>
      <c r="E11" s="22" t="str">
        <f t="array" aca="1" ref="E11" ca="1">IFERROR(INDEX($A$2:$C$200,MAX(IF($T$2:$AA$200=SMALL($T$2:AA$200,ROW(A10)),$S$2:$S$200,"")),1),"")</f>
        <v>Hallyday</v>
      </c>
      <c r="F11" s="22" t="str">
        <f t="array" aca="1" ref="F11" ca="1">IFERROR(INDEX($A$2:$C$200,MAX(IF($T$2:$AA$200=SMALL($T$2:AB$200,ROW(B10)),$S$2:$S$200,"")),2),"")</f>
        <v>Jonny</v>
      </c>
      <c r="G11" s="22" t="str">
        <f t="array" aca="1" ref="G11" ca="1">IFERROR(INDEX($A$2:$C$200,MAX(IF($T$2:$AA$200=SMALL($T$2:AC$200,ROW(C10)),$S$2:$S$200,"")),3),"")</f>
        <v>Tours</v>
      </c>
      <c r="R11" t="str">
        <f>Commandes!M15</f>
        <v/>
      </c>
      <c r="S11" t="str">
        <f>IF(R11="","",COUNT(T$2:T11))</f>
        <v/>
      </c>
      <c r="T11" t="str">
        <f t="shared" si="1"/>
        <v/>
      </c>
      <c r="U11" t="str">
        <f t="shared" si="2"/>
        <v/>
      </c>
      <c r="V11" t="str">
        <f t="shared" si="3"/>
        <v/>
      </c>
      <c r="W11" t="str">
        <f t="shared" si="4"/>
        <v/>
      </c>
      <c r="X11" t="str">
        <f t="shared" si="5"/>
        <v/>
      </c>
      <c r="Y11" t="str">
        <f t="shared" si="6"/>
        <v/>
      </c>
      <c r="Z11" t="str">
        <f t="shared" si="7"/>
        <v/>
      </c>
      <c r="AA11" t="str">
        <f t="shared" si="8"/>
        <v/>
      </c>
    </row>
    <row r="12" spans="1:27">
      <c r="A12" s="10" t="str">
        <f t="array" aca="1" ref="A12" ca="1">IFERROR(INDEX(coordos,SMALL(IF(unitéB1&lt;&gt;"",ROW(unitéA)-5,""),ROW($A11)),1),"")</f>
        <v/>
      </c>
      <c r="B12" s="10" t="str">
        <f t="array" aca="1" ref="B12" ca="1">IFERROR(INDEX(coordos,SMALL(IF(unitéB1&lt;&gt;"",ROW(unitéA)-5,""),ROW($A11)),2),"")</f>
        <v/>
      </c>
      <c r="C12" s="10" t="str">
        <f t="array" aca="1" ref="C12" ca="1">IFERROR(INDEX(coordos,SMALL(IF(unitéB1&lt;&gt;"",ROW(unitéA)-5,""),ROW($A11)),3),"")</f>
        <v/>
      </c>
      <c r="E12" s="22" t="str">
        <f t="array" ref="E12">IFERROR(INDEX($A$2:$C$200,MAX(IF($T$2:$AA$200=SMALL($T$2:AA$200,ROW(A11)),$S$2:$S$200,"")),1),"")</f>
        <v/>
      </c>
      <c r="F12" s="22" t="str">
        <f t="array" ref="F12">IFERROR(INDEX($A$2:$C$200,MAX(IF($T$2:$AA$200=SMALL($T$2:AB$200,ROW(B11)),$S$2:$S$200,"")),2),"")</f>
        <v/>
      </c>
      <c r="G12" s="22" t="str">
        <f t="array" ref="G12">IFERROR(INDEX($A$2:$C$200,MAX(IF($T$2:$AA$200=SMALL($T$2:AC$200,ROW(C11)),$S$2:$S$200,"")),3),"")</f>
        <v/>
      </c>
      <c r="R12" t="str">
        <f>Commandes!M16</f>
        <v/>
      </c>
      <c r="S12" t="str">
        <f>IF(R12="","",COUNT(T$2:T12))</f>
        <v/>
      </c>
      <c r="T12" t="str">
        <f t="shared" si="1"/>
        <v/>
      </c>
      <c r="U12" t="str">
        <f t="shared" si="2"/>
        <v/>
      </c>
      <c r="V12" t="str">
        <f t="shared" si="3"/>
        <v/>
      </c>
      <c r="W12" t="str">
        <f t="shared" si="4"/>
        <v/>
      </c>
      <c r="X12" t="str">
        <f t="shared" si="5"/>
        <v/>
      </c>
      <c r="Y12" t="str">
        <f t="shared" si="6"/>
        <v/>
      </c>
      <c r="Z12" t="str">
        <f t="shared" si="7"/>
        <v/>
      </c>
      <c r="AA12" t="str">
        <f t="shared" si="8"/>
        <v/>
      </c>
    </row>
    <row r="13" spans="1:27">
      <c r="A13" s="10" t="str">
        <f t="array" aca="1" ref="A13" ca="1">IFERROR(INDEX(coordos,SMALL(IF(unitéB1&lt;&gt;"",ROW(unitéA)-5,""),ROW($A12)),1),"")</f>
        <v/>
      </c>
      <c r="B13" s="10" t="str">
        <f t="array" aca="1" ref="B13" ca="1">IFERROR(INDEX(coordos,SMALL(IF(unitéB1&lt;&gt;"",ROW(unitéA)-5,""),ROW($A12)),2),"")</f>
        <v/>
      </c>
      <c r="C13" s="10" t="str">
        <f t="array" aca="1" ref="C13" ca="1">IFERROR(INDEX(coordos,SMALL(IF(unitéB1&lt;&gt;"",ROW(unitéA)-5,""),ROW($A12)),3),"")</f>
        <v/>
      </c>
      <c r="E13" s="22" t="str">
        <f t="array" ref="E13">IFERROR(INDEX($A$2:$C$200,MAX(IF($T$2:$AA$200=SMALL($T$2:AA$200,ROW(A12)),$S$2:$S$200,"")),1),"")</f>
        <v/>
      </c>
      <c r="F13" s="22" t="str">
        <f t="array" ref="F13">IFERROR(INDEX($A$2:$C$200,MAX(IF($T$2:$AA$200=SMALL($T$2:AB$200,ROW(B12)),$S$2:$S$200,"")),2),"")</f>
        <v/>
      </c>
      <c r="G13" s="22" t="str">
        <f t="array" ref="G13">IFERROR(INDEX($A$2:$C$200,MAX(IF($T$2:$AA$200=SMALL($T$2:AC$200,ROW(C12)),$S$2:$S$200,"")),3),"")</f>
        <v/>
      </c>
      <c r="R13" t="str">
        <f>Commandes!M17</f>
        <v/>
      </c>
      <c r="S13" t="str">
        <f>IF(R13="","",COUNT(T$2:T13))</f>
        <v/>
      </c>
      <c r="T13" t="str">
        <f t="shared" si="1"/>
        <v/>
      </c>
      <c r="U13" t="str">
        <f t="shared" si="2"/>
        <v/>
      </c>
      <c r="V13" t="str">
        <f t="shared" si="3"/>
        <v/>
      </c>
      <c r="W13" t="str">
        <f t="shared" si="4"/>
        <v/>
      </c>
      <c r="X13" t="str">
        <f t="shared" si="5"/>
        <v/>
      </c>
      <c r="Y13" t="str">
        <f t="shared" si="6"/>
        <v/>
      </c>
      <c r="Z13" t="str">
        <f t="shared" si="7"/>
        <v/>
      </c>
      <c r="AA13" t="str">
        <f t="shared" si="8"/>
        <v/>
      </c>
    </row>
    <row r="14" spans="1:27">
      <c r="A14" s="10" t="str">
        <f t="array" aca="1" ref="A14" ca="1">IFERROR(INDEX(coordos,SMALL(IF(unitéB1&lt;&gt;"",ROW(unitéA)-5,""),ROW($A13)),1),"")</f>
        <v/>
      </c>
      <c r="B14" s="10" t="str">
        <f t="array" aca="1" ref="B14" ca="1">IFERROR(INDEX(coordos,SMALL(IF(unitéB1&lt;&gt;"",ROW(unitéA)-5,""),ROW($A13)),2),"")</f>
        <v/>
      </c>
      <c r="C14" s="10" t="str">
        <f t="array" aca="1" ref="C14" ca="1">IFERROR(INDEX(coordos,SMALL(IF(unitéB1&lt;&gt;"",ROW(unitéA)-5,""),ROW($A13)),3),"")</f>
        <v/>
      </c>
      <c r="E14" s="22" t="str">
        <f t="array" ref="E14">IFERROR(INDEX($A$2:$C$200,MAX(IF($T$2:$AA$200=SMALL($T$2:AA$200,ROW(A13)),$S$2:$S$200,"")),1),"")</f>
        <v/>
      </c>
      <c r="F14" s="22" t="str">
        <f t="array" ref="F14">IFERROR(INDEX($A$2:$C$200,MAX(IF($T$2:$AA$200=SMALL($T$2:AB$200,ROW(B13)),$S$2:$S$200,"")),2),"")</f>
        <v/>
      </c>
      <c r="G14" s="22" t="str">
        <f t="array" ref="G14">IFERROR(INDEX($A$2:$C$200,MAX(IF($T$2:$AA$200=SMALL($T$2:AC$200,ROW(C13)),$S$2:$S$200,"")),3),"")</f>
        <v/>
      </c>
      <c r="R14" t="str">
        <f>Commandes!M18</f>
        <v/>
      </c>
      <c r="S14" t="str">
        <f>IF(R14="","",COUNT(T$2:T14))</f>
        <v/>
      </c>
      <c r="T14" t="str">
        <f t="shared" si="1"/>
        <v/>
      </c>
      <c r="U14" t="str">
        <f t="shared" si="2"/>
        <v/>
      </c>
      <c r="V14" t="str">
        <f t="shared" si="3"/>
        <v/>
      </c>
      <c r="W14" t="str">
        <f t="shared" si="4"/>
        <v/>
      </c>
      <c r="X14" t="str">
        <f t="shared" si="5"/>
        <v/>
      </c>
      <c r="Y14" t="str">
        <f t="shared" si="6"/>
        <v/>
      </c>
      <c r="Z14" t="str">
        <f t="shared" si="7"/>
        <v/>
      </c>
      <c r="AA14" t="str">
        <f t="shared" si="8"/>
        <v/>
      </c>
    </row>
    <row r="15" spans="1:27">
      <c r="A15" s="10" t="str">
        <f t="array" aca="1" ref="A15" ca="1">IFERROR(INDEX(coordos,SMALL(IF(unitéB1&lt;&gt;"",ROW(unitéA)-5,""),ROW($A14)),1),"")</f>
        <v/>
      </c>
      <c r="B15" s="10" t="str">
        <f t="array" aca="1" ref="B15" ca="1">IFERROR(INDEX(coordos,SMALL(IF(unitéB1&lt;&gt;"",ROW(unitéA)-5,""),ROW($A14)),2),"")</f>
        <v/>
      </c>
      <c r="C15" s="10" t="str">
        <f t="array" aca="1" ref="C15" ca="1">IFERROR(INDEX(coordos,SMALL(IF(unitéB1&lt;&gt;"",ROW(unitéA)-5,""),ROW($A14)),3),"")</f>
        <v/>
      </c>
      <c r="E15" s="22" t="str">
        <f t="array" ref="E15">IFERROR(INDEX($A$2:$C$200,MAX(IF($T$2:$AA$200=SMALL($T$2:AA$200,ROW(A14)),$S$2:$S$200,"")),1),"")</f>
        <v/>
      </c>
      <c r="F15" s="22" t="str">
        <f t="array" ref="F15">IFERROR(INDEX($A$2:$C$200,MAX(IF($T$2:$AA$200=SMALL($T$2:AB$200,ROW(B14)),$S$2:$S$200,"")),2),"")</f>
        <v/>
      </c>
      <c r="G15" s="22" t="str">
        <f t="array" ref="G15">IFERROR(INDEX($A$2:$C$200,MAX(IF($T$2:$AA$200=SMALL($T$2:AC$200,ROW(C14)),$S$2:$S$200,"")),3),"")</f>
        <v/>
      </c>
      <c r="R15" t="str">
        <f>Commandes!M19</f>
        <v/>
      </c>
      <c r="S15" t="str">
        <f>IF(R15="","",COUNT(T$2:T15))</f>
        <v/>
      </c>
      <c r="T15" t="str">
        <f t="shared" si="1"/>
        <v/>
      </c>
      <c r="U15" t="str">
        <f t="shared" si="2"/>
        <v/>
      </c>
      <c r="V15" t="str">
        <f t="shared" si="3"/>
        <v/>
      </c>
      <c r="W15" t="str">
        <f t="shared" si="4"/>
        <v/>
      </c>
      <c r="X15" t="str">
        <f t="shared" si="5"/>
        <v/>
      </c>
      <c r="Y15" t="str">
        <f t="shared" si="6"/>
        <v/>
      </c>
      <c r="Z15" t="str">
        <f t="shared" si="7"/>
        <v/>
      </c>
      <c r="AA15" t="str">
        <f t="shared" si="8"/>
        <v/>
      </c>
    </row>
    <row r="16" spans="1:27">
      <c r="A16" s="10" t="str">
        <f t="array" aca="1" ref="A16" ca="1">IFERROR(INDEX(coordos,SMALL(IF(unitéB1&lt;&gt;"",ROW(unitéA)-5,""),ROW($A15)),1),"")</f>
        <v/>
      </c>
      <c r="B16" s="10" t="str">
        <f t="array" aca="1" ref="B16" ca="1">IFERROR(INDEX(coordos,SMALL(IF(unitéB1&lt;&gt;"",ROW(unitéA)-5,""),ROW($A15)),2),"")</f>
        <v/>
      </c>
      <c r="C16" s="10" t="str">
        <f t="array" aca="1" ref="C16" ca="1">IFERROR(INDEX(coordos,SMALL(IF(unitéB1&lt;&gt;"",ROW(unitéA)-5,""),ROW($A15)),3),"")</f>
        <v/>
      </c>
      <c r="E16" s="22" t="str">
        <f t="array" ref="E16">IFERROR(INDEX($A$2:$C$200,MAX(IF($T$2:$AA$200=SMALL($T$2:AA$200,ROW(A15)),$S$2:$S$200,"")),1),"")</f>
        <v/>
      </c>
      <c r="F16" s="22" t="str">
        <f t="array" ref="F16">IFERROR(INDEX($A$2:$C$200,MAX(IF($T$2:$AA$200=SMALL($T$2:AB$200,ROW(B15)),$S$2:$S$200,"")),2),"")</f>
        <v/>
      </c>
      <c r="G16" s="22" t="str">
        <f t="array" ref="G16">IFERROR(INDEX($A$2:$C$200,MAX(IF($T$2:$AA$200=SMALL($T$2:AC$200,ROW(C15)),$S$2:$S$200,"")),3),"")</f>
        <v/>
      </c>
      <c r="R16" t="str">
        <f>Commandes!M20</f>
        <v/>
      </c>
      <c r="S16" t="str">
        <f>IF(R16="","",COUNT(T$2:T16))</f>
        <v/>
      </c>
      <c r="T16" t="str">
        <f t="shared" si="1"/>
        <v/>
      </c>
      <c r="U16" t="str">
        <f t="shared" si="2"/>
        <v/>
      </c>
      <c r="V16" t="str">
        <f t="shared" si="3"/>
        <v/>
      </c>
      <c r="W16" t="str">
        <f t="shared" si="4"/>
        <v/>
      </c>
      <c r="X16" t="str">
        <f t="shared" si="5"/>
        <v/>
      </c>
      <c r="Y16" t="str">
        <f t="shared" si="6"/>
        <v/>
      </c>
      <c r="Z16" t="str">
        <f t="shared" si="7"/>
        <v/>
      </c>
      <c r="AA16" t="str">
        <f t="shared" si="8"/>
        <v/>
      </c>
    </row>
    <row r="17" spans="1:27">
      <c r="A17" s="10" t="str">
        <f t="array" aca="1" ref="A17" ca="1">IFERROR(INDEX(coordos,SMALL(IF(unitéB1&lt;&gt;"",ROW(unitéA)-5,""),ROW($A16)),1),"")</f>
        <v/>
      </c>
      <c r="B17" s="10" t="str">
        <f t="array" aca="1" ref="B17" ca="1">IFERROR(INDEX(coordos,SMALL(IF(unitéB1&lt;&gt;"",ROW(unitéA)-5,""),ROW($A16)),2),"")</f>
        <v/>
      </c>
      <c r="C17" s="10" t="str">
        <f t="array" aca="1" ref="C17" ca="1">IFERROR(INDEX(coordos,SMALL(IF(unitéB1&lt;&gt;"",ROW(unitéA)-5,""),ROW($A16)),3),"")</f>
        <v/>
      </c>
      <c r="E17" s="22" t="str">
        <f t="array" ref="E17">IFERROR(INDEX($A$2:$C$200,MAX(IF($T$2:$AA$200=SMALL($T$2:AA$200,ROW(A16)),$S$2:$S$200,"")),1),"")</f>
        <v/>
      </c>
      <c r="F17" s="22" t="str">
        <f t="array" ref="F17">IFERROR(INDEX($A$2:$C$200,MAX(IF($T$2:$AA$200=SMALL($T$2:AB$200,ROW(B16)),$S$2:$S$200,"")),2),"")</f>
        <v/>
      </c>
      <c r="G17" s="22" t="str">
        <f t="array" ref="G17">IFERROR(INDEX($A$2:$C$200,MAX(IF($T$2:$AA$200=SMALL($T$2:AC$200,ROW(C16)),$S$2:$S$200,"")),3),"")</f>
        <v/>
      </c>
      <c r="R17" t="str">
        <f>Commandes!M21</f>
        <v/>
      </c>
      <c r="S17" t="str">
        <f>IF(R17="","",COUNT(T$2:T17))</f>
        <v/>
      </c>
      <c r="T17" t="str">
        <f t="shared" si="1"/>
        <v/>
      </c>
      <c r="U17" t="str">
        <f t="shared" si="2"/>
        <v/>
      </c>
      <c r="V17" t="str">
        <f t="shared" si="3"/>
        <v/>
      </c>
      <c r="W17" t="str">
        <f t="shared" si="4"/>
        <v/>
      </c>
      <c r="X17" t="str">
        <f t="shared" si="5"/>
        <v/>
      </c>
      <c r="Y17" t="str">
        <f t="shared" si="6"/>
        <v/>
      </c>
      <c r="Z17" t="str">
        <f t="shared" si="7"/>
        <v/>
      </c>
      <c r="AA17" t="str">
        <f t="shared" si="8"/>
        <v/>
      </c>
    </row>
    <row r="18" spans="1:27">
      <c r="A18" s="10" t="str">
        <f t="array" aca="1" ref="A18" ca="1">IFERROR(INDEX(coordos,SMALL(IF(unitéB1&lt;&gt;"",ROW(unitéA)-5,""),ROW($A17)),1),"")</f>
        <v/>
      </c>
      <c r="B18" s="10" t="str">
        <f t="array" aca="1" ref="B18" ca="1">IFERROR(INDEX(coordos,SMALL(IF(unitéB1&lt;&gt;"",ROW(unitéA)-5,""),ROW($A17)),2),"")</f>
        <v/>
      </c>
      <c r="C18" s="10" t="str">
        <f t="array" aca="1" ref="C18" ca="1">IFERROR(INDEX(coordos,SMALL(IF(unitéB1&lt;&gt;"",ROW(unitéA)-5,""),ROW($A17)),3),"")</f>
        <v/>
      </c>
      <c r="E18" s="22" t="str">
        <f t="array" ref="E18">IFERROR(INDEX($A$2:$C$200,MAX(IF($T$2:$AA$200=SMALL($T$2:AA$200,ROW(A17)),$S$2:$S$200,"")),1),"")</f>
        <v/>
      </c>
      <c r="F18" s="22" t="str">
        <f t="array" ref="F18">IFERROR(INDEX($A$2:$C$200,MAX(IF($T$2:$AA$200=SMALL($T$2:AB$200,ROW(B17)),$S$2:$S$200,"")),2),"")</f>
        <v/>
      </c>
      <c r="G18" s="22" t="str">
        <f t="array" ref="G18">IFERROR(INDEX($A$2:$C$200,MAX(IF($T$2:$AA$200=SMALL($T$2:AC$200,ROW(C17)),$S$2:$S$200,"")),3),"")</f>
        <v/>
      </c>
      <c r="R18" t="str">
        <f>Commandes!M22</f>
        <v/>
      </c>
      <c r="S18" t="str">
        <f>IF(R18="","",COUNT(T$2:T18))</f>
        <v/>
      </c>
      <c r="T18" t="str">
        <f t="shared" si="1"/>
        <v/>
      </c>
      <c r="U18" t="str">
        <f t="shared" si="2"/>
        <v/>
      </c>
      <c r="V18" t="str">
        <f t="shared" si="3"/>
        <v/>
      </c>
      <c r="W18" t="str">
        <f t="shared" si="4"/>
        <v/>
      </c>
      <c r="X18" t="str">
        <f t="shared" si="5"/>
        <v/>
      </c>
      <c r="Y18" t="str">
        <f t="shared" si="6"/>
        <v/>
      </c>
      <c r="Z18" t="str">
        <f t="shared" si="7"/>
        <v/>
      </c>
      <c r="AA18" t="str">
        <f t="shared" si="8"/>
        <v/>
      </c>
    </row>
    <row r="19" spans="1:27">
      <c r="A19" s="10" t="str">
        <f t="array" aca="1" ref="A19" ca="1">IFERROR(INDEX(coordos,SMALL(IF(unitéB1&lt;&gt;"",ROW(unitéA)-5,""),ROW($A18)),1),"")</f>
        <v/>
      </c>
      <c r="B19" s="10" t="str">
        <f t="array" aca="1" ref="B19" ca="1">IFERROR(INDEX(coordos,SMALL(IF(unitéB1&lt;&gt;"",ROW(unitéA)-5,""),ROW($A18)),2),"")</f>
        <v/>
      </c>
      <c r="C19" s="10" t="str">
        <f t="array" aca="1" ref="C19" ca="1">IFERROR(INDEX(coordos,SMALL(IF(unitéB1&lt;&gt;"",ROW(unitéA)-5,""),ROW($A18)),3),"")</f>
        <v/>
      </c>
      <c r="E19" s="22" t="str">
        <f t="array" ref="E19">IFERROR(INDEX($A$2:$C$200,MAX(IF($T$2:$AA$200=SMALL($T$2:AA$200,ROW(A18)),$S$2:$S$200,"")),1),"")</f>
        <v/>
      </c>
      <c r="F19" s="22" t="str">
        <f t="array" ref="F19">IFERROR(INDEX($A$2:$C$200,MAX(IF($T$2:$AA$200=SMALL($T$2:AB$200,ROW(B18)),$S$2:$S$200,"")),2),"")</f>
        <v/>
      </c>
      <c r="G19" s="22" t="str">
        <f t="array" ref="G19">IFERROR(INDEX($A$2:$C$200,MAX(IF($T$2:$AA$200=SMALL($T$2:AC$200,ROW(C18)),$S$2:$S$200,"")),3),"")</f>
        <v/>
      </c>
      <c r="R19" t="str">
        <f>Commandes!M23</f>
        <v/>
      </c>
      <c r="S19" t="str">
        <f>IF(R19="","",COUNT(T$2:T19))</f>
        <v/>
      </c>
      <c r="T19" t="str">
        <f t="shared" si="1"/>
        <v/>
      </c>
      <c r="U19" t="str">
        <f t="shared" si="2"/>
        <v/>
      </c>
      <c r="V19" t="str">
        <f t="shared" si="3"/>
        <v/>
      </c>
      <c r="W19" t="str">
        <f t="shared" si="4"/>
        <v/>
      </c>
      <c r="X19" t="str">
        <f t="shared" si="5"/>
        <v/>
      </c>
      <c r="Y19" t="str">
        <f t="shared" si="6"/>
        <v/>
      </c>
      <c r="Z19" t="str">
        <f t="shared" si="7"/>
        <v/>
      </c>
      <c r="AA19" t="str">
        <f t="shared" si="8"/>
        <v/>
      </c>
    </row>
    <row r="20" spans="1:27">
      <c r="A20" s="10" t="str">
        <f t="array" aca="1" ref="A20" ca="1">IFERROR(INDEX(coordos,SMALL(IF(unitéB1&lt;&gt;"",ROW(unitéA)-5,""),ROW($A19)),1),"")</f>
        <v/>
      </c>
      <c r="B20" s="10" t="str">
        <f t="array" aca="1" ref="B20" ca="1">IFERROR(INDEX(coordos,SMALL(IF(unitéB1&lt;&gt;"",ROW(unitéA)-5,""),ROW($A19)),2),"")</f>
        <v/>
      </c>
      <c r="C20" s="10" t="str">
        <f t="array" aca="1" ref="C20" ca="1">IFERROR(INDEX(coordos,SMALL(IF(unitéB1&lt;&gt;"",ROW(unitéA)-5,""),ROW($A19)),3),"")</f>
        <v/>
      </c>
      <c r="E20" s="22" t="str">
        <f t="array" ref="E20">IFERROR(INDEX($A$2:$C$200,MAX(IF($T$2:$AA$200=SMALL($T$2:AA$200,ROW(A19)),$S$2:$S$200,"")),1),"")</f>
        <v/>
      </c>
      <c r="F20" s="22" t="str">
        <f t="array" ref="F20">IFERROR(INDEX($A$2:$C$200,MAX(IF($T$2:$AA$200=SMALL($T$2:AB$200,ROW(B19)),$S$2:$S$200,"")),2),"")</f>
        <v/>
      </c>
      <c r="G20" s="22" t="str">
        <f t="array" ref="G20">IFERROR(INDEX($A$2:$C$200,MAX(IF($T$2:$AA$200=SMALL($T$2:AC$200,ROW(C19)),$S$2:$S$200,"")),3),"")</f>
        <v/>
      </c>
      <c r="R20" t="str">
        <f>Commandes!M24</f>
        <v/>
      </c>
      <c r="S20" t="str">
        <f>IF(R20="","",COUNT(T$2:T20))</f>
        <v/>
      </c>
      <c r="T20" t="str">
        <f t="shared" si="1"/>
        <v/>
      </c>
      <c r="U20" t="str">
        <f t="shared" si="2"/>
        <v/>
      </c>
      <c r="V20" t="str">
        <f t="shared" si="3"/>
        <v/>
      </c>
      <c r="W20" t="str">
        <f t="shared" si="4"/>
        <v/>
      </c>
      <c r="X20" t="str">
        <f t="shared" si="5"/>
        <v/>
      </c>
      <c r="Y20" t="str">
        <f t="shared" si="6"/>
        <v/>
      </c>
      <c r="Z20" t="str">
        <f t="shared" si="7"/>
        <v/>
      </c>
      <c r="AA20" t="str">
        <f t="shared" si="8"/>
        <v/>
      </c>
    </row>
    <row r="21" spans="1:27">
      <c r="A21" s="10" t="str">
        <f t="array" aca="1" ref="A21" ca="1">IFERROR(INDEX(coordos,SMALL(IF(unitéB1&lt;&gt;"",ROW(unitéA)-5,""),ROW($A20)),1),"")</f>
        <v/>
      </c>
      <c r="B21" s="10" t="str">
        <f t="array" aca="1" ref="B21" ca="1">IFERROR(INDEX(coordos,SMALL(IF(unitéB1&lt;&gt;"",ROW(unitéA)-5,""),ROW($A20)),2),"")</f>
        <v/>
      </c>
      <c r="C21" s="10" t="str">
        <f t="array" aca="1" ref="C21" ca="1">IFERROR(INDEX(coordos,SMALL(IF(unitéB1&lt;&gt;"",ROW(unitéA)-5,""),ROW($A20)),3),"")</f>
        <v/>
      </c>
      <c r="E21" s="22" t="str">
        <f t="array" ref="E21">IFERROR(INDEX($A$2:$C$200,MAX(IF($T$2:$AA$200=SMALL($T$2:AA$200,ROW(A20)),$S$2:$S$200,"")),1),"")</f>
        <v/>
      </c>
      <c r="F21" s="22" t="str">
        <f t="array" ref="F21">IFERROR(INDEX($A$2:$C$200,MAX(IF($T$2:$AA$200=SMALL($T$2:AB$200,ROW(B20)),$S$2:$S$200,"")),2),"")</f>
        <v/>
      </c>
      <c r="G21" s="22" t="str">
        <f t="array" ref="G21">IFERROR(INDEX($A$2:$C$200,MAX(IF($T$2:$AA$200=SMALL($T$2:AC$200,ROW(C20)),$S$2:$S$200,"")),3),"")</f>
        <v/>
      </c>
      <c r="R21" t="str">
        <f>Commandes!M25</f>
        <v/>
      </c>
      <c r="S21" t="str">
        <f>IF(R21="","",COUNT(T$2:T21))</f>
        <v/>
      </c>
      <c r="T21" t="str">
        <f t="shared" si="1"/>
        <v/>
      </c>
      <c r="U21" t="str">
        <f t="shared" si="2"/>
        <v/>
      </c>
      <c r="V21" t="str">
        <f t="shared" si="3"/>
        <v/>
      </c>
      <c r="W21" t="str">
        <f t="shared" si="4"/>
        <v/>
      </c>
      <c r="X21" t="str">
        <f t="shared" si="5"/>
        <v/>
      </c>
      <c r="Y21" t="str">
        <f t="shared" si="6"/>
        <v/>
      </c>
      <c r="Z21" t="str">
        <f t="shared" si="7"/>
        <v/>
      </c>
      <c r="AA21" t="str">
        <f t="shared" si="8"/>
        <v/>
      </c>
    </row>
    <row r="22" spans="1:27">
      <c r="A22" s="10" t="str">
        <f t="array" aca="1" ref="A22" ca="1">IFERROR(INDEX(coordos,SMALL(IF(unitéB1&lt;&gt;"",ROW(unitéA)-5,""),ROW($A21)),1),"")</f>
        <v/>
      </c>
      <c r="B22" s="10" t="str">
        <f t="array" aca="1" ref="B22" ca="1">IFERROR(INDEX(coordos,SMALL(IF(unitéB1&lt;&gt;"",ROW(unitéA)-5,""),ROW($A21)),2),"")</f>
        <v/>
      </c>
      <c r="C22" s="10" t="str">
        <f t="array" aca="1" ref="C22" ca="1">IFERROR(INDEX(coordos,SMALL(IF(unitéB1&lt;&gt;"",ROW(unitéA)-5,""),ROW($A21)),3),"")</f>
        <v/>
      </c>
      <c r="E22" s="22" t="str">
        <f t="array" ref="E22">IFERROR(INDEX($A$2:$C$200,MAX(IF($T$2:$AA$200=SMALL($T$2:AA$200,ROW(A21)),$S$2:$S$200,"")),1),"")</f>
        <v/>
      </c>
      <c r="F22" s="22" t="str">
        <f t="array" ref="F22">IFERROR(INDEX($A$2:$C$200,MAX(IF($T$2:$AA$200=SMALL($T$2:AB$200,ROW(B21)),$S$2:$S$200,"")),2),"")</f>
        <v/>
      </c>
      <c r="G22" s="22" t="str">
        <f t="array" ref="G22">IFERROR(INDEX($A$2:$C$200,MAX(IF($T$2:$AA$200=SMALL($T$2:AC$200,ROW(C21)),$S$2:$S$200,"")),3),"")</f>
        <v/>
      </c>
      <c r="R22" t="str">
        <f>Commandes!M26</f>
        <v/>
      </c>
      <c r="S22" t="str">
        <f>IF(R22="","",COUNT(T$2:T22))</f>
        <v/>
      </c>
      <c r="T22" t="str">
        <f t="shared" si="1"/>
        <v/>
      </c>
      <c r="U22" t="str">
        <f t="shared" si="2"/>
        <v/>
      </c>
      <c r="V22" t="str">
        <f t="shared" si="3"/>
        <v/>
      </c>
      <c r="W22" t="str">
        <f t="shared" si="4"/>
        <v/>
      </c>
      <c r="X22" t="str">
        <f t="shared" si="5"/>
        <v/>
      </c>
      <c r="Y22" t="str">
        <f t="shared" si="6"/>
        <v/>
      </c>
      <c r="Z22" t="str">
        <f t="shared" si="7"/>
        <v/>
      </c>
      <c r="AA22" t="str">
        <f t="shared" si="8"/>
        <v/>
      </c>
    </row>
    <row r="23" spans="1:27">
      <c r="A23" s="10" t="str">
        <f t="array" aca="1" ref="A23" ca="1">IFERROR(INDEX(coordos,SMALL(IF(unitéB1&lt;&gt;"",ROW(unitéA)-5,""),ROW($A22)),1),"")</f>
        <v/>
      </c>
      <c r="B23" s="10" t="str">
        <f t="array" aca="1" ref="B23" ca="1">IFERROR(INDEX(coordos,SMALL(IF(unitéB1&lt;&gt;"",ROW(unitéA)-5,""),ROW($A22)),2),"")</f>
        <v/>
      </c>
      <c r="C23" s="10" t="str">
        <f t="array" aca="1" ref="C23" ca="1">IFERROR(INDEX(coordos,SMALL(IF(unitéB1&lt;&gt;"",ROW(unitéA)-5,""),ROW($A22)),3),"")</f>
        <v/>
      </c>
      <c r="E23" s="22" t="str">
        <f t="array" ref="E23">IFERROR(INDEX($A$2:$C$200,MAX(IF($T$2:$AA$200=SMALL($T$2:AA$200,ROW(A22)),$S$2:$S$200,"")),1),"")</f>
        <v/>
      </c>
      <c r="F23" s="22" t="str">
        <f t="array" ref="F23">IFERROR(INDEX($A$2:$C$200,MAX(IF($T$2:$AA$200=SMALL($T$2:AB$200,ROW(B22)),$S$2:$S$200,"")),2),"")</f>
        <v/>
      </c>
      <c r="G23" s="22" t="str">
        <f t="array" ref="G23">IFERROR(INDEX($A$2:$C$200,MAX(IF($T$2:$AA$200=SMALL($T$2:AC$200,ROW(C22)),$S$2:$S$200,"")),3),"")</f>
        <v/>
      </c>
      <c r="R23" t="str">
        <f>Commandes!M27</f>
        <v/>
      </c>
      <c r="S23" t="str">
        <f>IF(R23="","",COUNT(T$2:T23))</f>
        <v/>
      </c>
      <c r="T23" t="str">
        <f t="shared" si="1"/>
        <v/>
      </c>
      <c r="U23" t="str">
        <f t="shared" si="2"/>
        <v/>
      </c>
      <c r="V23" t="str">
        <f t="shared" si="3"/>
        <v/>
      </c>
      <c r="W23" t="str">
        <f t="shared" si="4"/>
        <v/>
      </c>
      <c r="X23" t="str">
        <f t="shared" si="5"/>
        <v/>
      </c>
      <c r="Y23" t="str">
        <f t="shared" si="6"/>
        <v/>
      </c>
      <c r="Z23" t="str">
        <f t="shared" si="7"/>
        <v/>
      </c>
      <c r="AA23" t="str">
        <f t="shared" si="8"/>
        <v/>
      </c>
    </row>
    <row r="24" spans="1:27">
      <c r="A24" s="10" t="str">
        <f t="array" aca="1" ref="A24" ca="1">IFERROR(INDEX(coordos,SMALL(IF(unitéB1&lt;&gt;"",ROW(unitéA)-5,""),ROW($A23)),1),"")</f>
        <v/>
      </c>
      <c r="B24" s="10" t="str">
        <f t="array" aca="1" ref="B24" ca="1">IFERROR(INDEX(coordos,SMALL(IF(unitéB1&lt;&gt;"",ROW(unitéA)-5,""),ROW($A23)),2),"")</f>
        <v/>
      </c>
      <c r="C24" s="10" t="str">
        <f t="array" aca="1" ref="C24" ca="1">IFERROR(INDEX(coordos,SMALL(IF(unitéB1&lt;&gt;"",ROW(unitéA)-5,""),ROW($A23)),3),"")</f>
        <v/>
      </c>
      <c r="E24" s="22" t="str">
        <f t="array" ref="E24">IFERROR(INDEX($A$2:$C$200,MAX(IF($T$2:$AA$200=SMALL($T$2:AA$200,ROW(A23)),$S$2:$S$200,"")),1),"")</f>
        <v/>
      </c>
      <c r="F24" s="22" t="str">
        <f t="array" ref="F24">IFERROR(INDEX($A$2:$C$200,MAX(IF($T$2:$AA$200=SMALL($T$2:AB$200,ROW(B23)),$S$2:$S$200,"")),2),"")</f>
        <v/>
      </c>
      <c r="G24" s="22" t="str">
        <f t="array" ref="G24">IFERROR(INDEX($A$2:$C$200,MAX(IF($T$2:$AA$200=SMALL($T$2:AC$200,ROW(C23)),$S$2:$S$200,"")),3),"")</f>
        <v/>
      </c>
      <c r="R24" t="str">
        <f>Commandes!M28</f>
        <v/>
      </c>
      <c r="S24" t="str">
        <f>IF(R24="","",COUNT(T$2:T24))</f>
        <v/>
      </c>
      <c r="T24" t="str">
        <f t="shared" si="1"/>
        <v/>
      </c>
      <c r="U24" t="str">
        <f t="shared" si="2"/>
        <v/>
      </c>
      <c r="V24" t="str">
        <f t="shared" si="3"/>
        <v/>
      </c>
      <c r="W24" t="str">
        <f t="shared" si="4"/>
        <v/>
      </c>
      <c r="X24" t="str">
        <f t="shared" si="5"/>
        <v/>
      </c>
      <c r="Y24" t="str">
        <f t="shared" si="6"/>
        <v/>
      </c>
      <c r="Z24" t="str">
        <f t="shared" si="7"/>
        <v/>
      </c>
      <c r="AA24" t="str">
        <f t="shared" si="8"/>
        <v/>
      </c>
    </row>
    <row r="25" spans="1:27">
      <c r="A25" s="10" t="str">
        <f t="array" aca="1" ref="A25" ca="1">IFERROR(INDEX(coordos,SMALL(IF(unitéB1&lt;&gt;"",ROW(unitéA)-5,""),ROW($A24)),1),"")</f>
        <v/>
      </c>
      <c r="B25" s="10" t="str">
        <f t="array" aca="1" ref="B25" ca="1">IFERROR(INDEX(coordos,SMALL(IF(unitéB1&lt;&gt;"",ROW(unitéA)-5,""),ROW($A24)),2),"")</f>
        <v/>
      </c>
      <c r="C25" s="10" t="str">
        <f t="array" aca="1" ref="C25" ca="1">IFERROR(INDEX(coordos,SMALL(IF(unitéB1&lt;&gt;"",ROW(unitéA)-5,""),ROW($A24)),3),"")</f>
        <v/>
      </c>
      <c r="E25" s="22" t="str">
        <f t="array" ref="E25">IFERROR(INDEX($A$2:$C$200,MAX(IF($T$2:$AA$200=SMALL($T$2:AA$200,ROW(A24)),$S$2:$S$200,"")),1),"")</f>
        <v/>
      </c>
      <c r="F25" s="22" t="str">
        <f t="array" ref="F25">IFERROR(INDEX($A$2:$C$200,MAX(IF($T$2:$AA$200=SMALL($T$2:AB$200,ROW(B24)),$S$2:$S$200,"")),2),"")</f>
        <v/>
      </c>
      <c r="G25" s="22" t="str">
        <f t="array" ref="G25">IFERROR(INDEX($A$2:$C$200,MAX(IF($T$2:$AA$200=SMALL($T$2:AC$200,ROW(C24)),$S$2:$S$200,"")),3),"")</f>
        <v/>
      </c>
      <c r="R25" t="str">
        <f>Commandes!M29</f>
        <v/>
      </c>
      <c r="S25" t="str">
        <f>IF(R25="","",COUNT(T$2:T25))</f>
        <v/>
      </c>
      <c r="T25" t="str">
        <f t="shared" si="1"/>
        <v/>
      </c>
      <c r="U25" t="str">
        <f t="shared" si="2"/>
        <v/>
      </c>
      <c r="V25" t="str">
        <f t="shared" si="3"/>
        <v/>
      </c>
      <c r="W25" t="str">
        <f t="shared" si="4"/>
        <v/>
      </c>
      <c r="X25" t="str">
        <f t="shared" si="5"/>
        <v/>
      </c>
      <c r="Y25" t="str">
        <f t="shared" si="6"/>
        <v/>
      </c>
      <c r="Z25" t="str">
        <f t="shared" si="7"/>
        <v/>
      </c>
      <c r="AA25" t="str">
        <f t="shared" si="8"/>
        <v/>
      </c>
    </row>
    <row r="26" spans="1:27">
      <c r="A26" s="10" t="str">
        <f t="array" aca="1" ref="A26" ca="1">IFERROR(INDEX(coordos,SMALL(IF(unitéB1&lt;&gt;"",ROW(unitéA)-5,""),ROW($A25)),1),"")</f>
        <v/>
      </c>
      <c r="B26" s="10" t="str">
        <f t="array" aca="1" ref="B26" ca="1">IFERROR(INDEX(coordos,SMALL(IF(unitéB1&lt;&gt;"",ROW(unitéA)-5,""),ROW($A25)),2),"")</f>
        <v/>
      </c>
      <c r="C26" s="10" t="str">
        <f t="array" aca="1" ref="C26" ca="1">IFERROR(INDEX(coordos,SMALL(IF(unitéB1&lt;&gt;"",ROW(unitéA)-5,""),ROW($A25)),3),"")</f>
        <v/>
      </c>
      <c r="E26" s="22" t="str">
        <f t="array" ref="E26">IFERROR(INDEX($A$2:$C$200,MAX(IF($T$2:$AA$200=SMALL($T$2:AA$200,ROW(A25)),$S$2:$S$200,"")),1),"")</f>
        <v/>
      </c>
      <c r="F26" s="22" t="str">
        <f t="array" ref="F26">IFERROR(INDEX($A$2:$C$200,MAX(IF($T$2:$AA$200=SMALL($T$2:AB$200,ROW(B25)),$S$2:$S$200,"")),2),"")</f>
        <v/>
      </c>
      <c r="G26" s="22" t="str">
        <f t="array" ref="G26">IFERROR(INDEX($A$2:$C$200,MAX(IF($T$2:$AA$200=SMALL($T$2:AC$200,ROW(C25)),$S$2:$S$200,"")),3),"")</f>
        <v/>
      </c>
      <c r="R26" t="str">
        <f>Commandes!M30</f>
        <v/>
      </c>
      <c r="S26" t="str">
        <f>IF(R26="","",COUNT(T$2:T26))</f>
        <v/>
      </c>
      <c r="T26" t="str">
        <f t="shared" si="1"/>
        <v/>
      </c>
      <c r="U26" t="str">
        <f t="shared" si="2"/>
        <v/>
      </c>
      <c r="V26" t="str">
        <f t="shared" si="3"/>
        <v/>
      </c>
      <c r="W26" t="str">
        <f t="shared" si="4"/>
        <v/>
      </c>
      <c r="X26" t="str">
        <f t="shared" si="5"/>
        <v/>
      </c>
      <c r="Y26" t="str">
        <f t="shared" si="6"/>
        <v/>
      </c>
      <c r="Z26" t="str">
        <f t="shared" si="7"/>
        <v/>
      </c>
      <c r="AA26" t="str">
        <f t="shared" si="8"/>
        <v/>
      </c>
    </row>
    <row r="27" spans="1:27">
      <c r="A27" s="10" t="str">
        <f t="array" aca="1" ref="A27" ca="1">IFERROR(INDEX(coordos,SMALL(IF(unitéB1&lt;&gt;"",ROW(unitéA)-5,""),ROW($A26)),1),"")</f>
        <v/>
      </c>
      <c r="B27" s="10" t="str">
        <f t="array" aca="1" ref="B27" ca="1">IFERROR(INDEX(coordos,SMALL(IF(unitéB1&lt;&gt;"",ROW(unitéA)-5,""),ROW($A26)),2),"")</f>
        <v/>
      </c>
      <c r="C27" s="10" t="str">
        <f t="array" aca="1" ref="C27" ca="1">IFERROR(INDEX(coordos,SMALL(IF(unitéB1&lt;&gt;"",ROW(unitéA)-5,""),ROW($A26)),3),"")</f>
        <v/>
      </c>
      <c r="E27" s="22" t="str">
        <f t="array" ref="E27">IFERROR(INDEX($A$2:$C$200,MAX(IF($T$2:$AA$200=SMALL($T$2:AA$200,ROW(A26)),$S$2:$S$200,"")),1),"")</f>
        <v/>
      </c>
      <c r="F27" s="22" t="str">
        <f t="array" ref="F27">IFERROR(INDEX($A$2:$C$200,MAX(IF($T$2:$AA$200=SMALL($T$2:AB$200,ROW(B26)),$S$2:$S$200,"")),2),"")</f>
        <v/>
      </c>
      <c r="G27" s="22" t="str">
        <f t="array" ref="G27">IFERROR(INDEX($A$2:$C$200,MAX(IF($T$2:$AA$200=SMALL($T$2:AC$200,ROW(C26)),$S$2:$S$200,"")),3),"")</f>
        <v/>
      </c>
      <c r="R27" t="str">
        <f>Commandes!M31</f>
        <v/>
      </c>
      <c r="T27" t="str">
        <f t="shared" si="1"/>
        <v/>
      </c>
      <c r="U27" t="str">
        <f t="shared" si="2"/>
        <v/>
      </c>
      <c r="V27" t="str">
        <f t="shared" si="3"/>
        <v/>
      </c>
      <c r="W27" t="str">
        <f t="shared" si="4"/>
        <v/>
      </c>
      <c r="X27" t="str">
        <f t="shared" si="5"/>
        <v/>
      </c>
      <c r="Y27" t="str">
        <f t="shared" si="6"/>
        <v/>
      </c>
      <c r="Z27" t="str">
        <f t="shared" si="7"/>
        <v/>
      </c>
      <c r="AA27" t="str">
        <f t="shared" si="8"/>
        <v/>
      </c>
    </row>
    <row r="28" spans="1:27">
      <c r="A28" s="10" t="str">
        <f t="array" aca="1" ref="A28" ca="1">IFERROR(INDEX(coordos,SMALL(IF(unitéB1&lt;&gt;"",ROW(unitéA)-5,""),ROW($A27)),1),"")</f>
        <v/>
      </c>
      <c r="B28" s="10" t="str">
        <f t="array" aca="1" ref="B28" ca="1">IFERROR(INDEX(coordos,SMALL(IF(unitéB1&lt;&gt;"",ROW(unitéA)-5,""),ROW($A27)),2),"")</f>
        <v/>
      </c>
      <c r="C28" s="10" t="str">
        <f t="array" aca="1" ref="C28" ca="1">IFERROR(INDEX(coordos,SMALL(IF(unitéB1&lt;&gt;"",ROW(unitéA)-5,""),ROW($A27)),3),"")</f>
        <v/>
      </c>
      <c r="E28" s="22" t="str">
        <f t="array" ref="E28">IFERROR(INDEX($A$2:$C$200,MAX(IF($T$2:$AA$200=SMALL($T$2:AA$200,ROW(A27)),$S$2:$S$200,"")),1),"")</f>
        <v/>
      </c>
      <c r="F28" s="22" t="str">
        <f t="array" ref="F28">IFERROR(INDEX($A$2:$C$200,MAX(IF($T$2:$AA$200=SMALL($T$2:AB$200,ROW(B27)),$S$2:$S$200,"")),2),"")</f>
        <v/>
      </c>
      <c r="G28" s="22" t="str">
        <f t="array" ref="G28">IFERROR(INDEX($A$2:$C$200,MAX(IF($T$2:$AA$200=SMALL($T$2:AC$200,ROW(C27)),$S$2:$S$200,"")),3),"")</f>
        <v/>
      </c>
      <c r="R28" t="str">
        <f>Commandes!M32</f>
        <v/>
      </c>
      <c r="T28" t="str">
        <f t="shared" si="1"/>
        <v/>
      </c>
      <c r="U28" t="str">
        <f t="shared" si="2"/>
        <v/>
      </c>
      <c r="V28" t="str">
        <f t="shared" si="3"/>
        <v/>
      </c>
      <c r="W28" t="str">
        <f t="shared" si="4"/>
        <v/>
      </c>
      <c r="X28" t="str">
        <f t="shared" si="5"/>
        <v/>
      </c>
      <c r="Y28" t="str">
        <f t="shared" si="6"/>
        <v/>
      </c>
      <c r="Z28" t="str">
        <f t="shared" si="7"/>
        <v/>
      </c>
      <c r="AA28" t="str">
        <f t="shared" si="8"/>
        <v/>
      </c>
    </row>
    <row r="29" spans="1:27">
      <c r="A29" s="10" t="str">
        <f t="array" aca="1" ref="A29" ca="1">IFERROR(INDEX(coordos,SMALL(IF(unitéB1&lt;&gt;"",ROW(unitéA)-5,""),ROW($A28)),1),"")</f>
        <v/>
      </c>
      <c r="B29" s="10" t="str">
        <f t="array" aca="1" ref="B29" ca="1">IFERROR(INDEX(coordos,SMALL(IF(unitéB1&lt;&gt;"",ROW(unitéA)-5,""),ROW($A28)),2),"")</f>
        <v/>
      </c>
      <c r="C29" s="10" t="str">
        <f t="array" aca="1" ref="C29" ca="1">IFERROR(INDEX(coordos,SMALL(IF(unitéB1&lt;&gt;"",ROW(unitéA)-5,""),ROW($A28)),3),"")</f>
        <v/>
      </c>
      <c r="E29" s="22" t="str">
        <f t="array" ref="E29">IFERROR(INDEX($A$2:$C$200,MAX(IF($T$2:$AA$200=SMALL($T$2:AA$200,ROW(A28)),$S$2:$S$200,"")),1),"")</f>
        <v/>
      </c>
      <c r="F29" s="22" t="str">
        <f t="array" ref="F29">IFERROR(INDEX($A$2:$C$200,MAX(IF($T$2:$AA$200=SMALL($T$2:AB$200,ROW(B28)),$S$2:$S$200,"")),2),"")</f>
        <v/>
      </c>
      <c r="G29" s="22" t="str">
        <f t="array" ref="G29">IFERROR(INDEX($A$2:$C$200,MAX(IF($T$2:$AA$200=SMALL($T$2:AC$200,ROW(C28)),$S$2:$S$200,"")),3),"")</f>
        <v/>
      </c>
      <c r="R29" t="str">
        <f>Commandes!M33</f>
        <v/>
      </c>
      <c r="T29" t="str">
        <f t="shared" si="1"/>
        <v/>
      </c>
      <c r="U29" t="str">
        <f t="shared" si="2"/>
        <v/>
      </c>
      <c r="V29" t="str">
        <f t="shared" si="3"/>
        <v/>
      </c>
      <c r="W29" t="str">
        <f t="shared" si="4"/>
        <v/>
      </c>
      <c r="X29" t="str">
        <f t="shared" si="5"/>
        <v/>
      </c>
      <c r="Y29" t="str">
        <f t="shared" si="6"/>
        <v/>
      </c>
      <c r="Z29" t="str">
        <f t="shared" si="7"/>
        <v/>
      </c>
      <c r="AA29" t="str">
        <f t="shared" si="8"/>
        <v/>
      </c>
    </row>
    <row r="30" spans="1:27">
      <c r="A30" s="10" t="str">
        <f t="array" aca="1" ref="A30" ca="1">IFERROR(INDEX(coordos,SMALL(IF(unitéB1&lt;&gt;"",ROW(unitéA)-5,""),ROW($A29)),1),"")</f>
        <v/>
      </c>
      <c r="B30" s="10" t="str">
        <f t="array" aca="1" ref="B30" ca="1">IFERROR(INDEX(coordos,SMALL(IF(unitéB1&lt;&gt;"",ROW(unitéA)-5,""),ROW($A29)),2),"")</f>
        <v/>
      </c>
      <c r="C30" s="10" t="str">
        <f t="array" aca="1" ref="C30" ca="1">IFERROR(INDEX(coordos,SMALL(IF(unitéB1&lt;&gt;"",ROW(unitéA)-5,""),ROW($A29)),3),"")</f>
        <v/>
      </c>
      <c r="E30" s="22" t="str">
        <f t="array" ref="E30">IFERROR(INDEX($A$2:$C$200,MAX(IF($T$2:$AA$200=SMALL($T$2:AA$200,ROW(A29)),$S$2:$S$200,"")),1),"")</f>
        <v/>
      </c>
      <c r="F30" s="22" t="str">
        <f t="array" ref="F30">IFERROR(INDEX($A$2:$C$200,MAX(IF($T$2:$AA$200=SMALL($T$2:AB$200,ROW(B29)),$S$2:$S$200,"")),2),"")</f>
        <v/>
      </c>
      <c r="G30" s="22" t="str">
        <f t="array" ref="G30">IFERROR(INDEX($A$2:$C$200,MAX(IF($T$2:$AA$200=SMALL($T$2:AC$200,ROW(C29)),$S$2:$S$200,"")),3),"")</f>
        <v/>
      </c>
      <c r="R30" t="str">
        <f>Commandes!M34</f>
        <v/>
      </c>
      <c r="T30" t="str">
        <f t="shared" si="1"/>
        <v/>
      </c>
      <c r="U30" t="str">
        <f t="shared" si="2"/>
        <v/>
      </c>
      <c r="V30" t="str">
        <f t="shared" si="3"/>
        <v/>
      </c>
      <c r="W30" t="str">
        <f t="shared" si="4"/>
        <v/>
      </c>
      <c r="X30" t="str">
        <f t="shared" si="5"/>
        <v/>
      </c>
      <c r="Y30" t="str">
        <f t="shared" si="6"/>
        <v/>
      </c>
      <c r="Z30" t="str">
        <f t="shared" si="7"/>
        <v/>
      </c>
      <c r="AA30" t="str">
        <f t="shared" si="8"/>
        <v/>
      </c>
    </row>
    <row r="31" spans="1:27">
      <c r="A31" s="10" t="str">
        <f t="array" aca="1" ref="A31" ca="1">IFERROR(INDEX(coordos,SMALL(IF(unitéB1&lt;&gt;"",ROW(unitéA)-5,""),ROW($A30)),1),"")</f>
        <v/>
      </c>
      <c r="B31" s="10" t="str">
        <f t="array" aca="1" ref="B31" ca="1">IFERROR(INDEX(coordos,SMALL(IF(unitéB1&lt;&gt;"",ROW(unitéA)-5,""),ROW($A30)),2),"")</f>
        <v/>
      </c>
      <c r="C31" s="10" t="str">
        <f t="array" aca="1" ref="C31" ca="1">IFERROR(INDEX(coordos,SMALL(IF(unitéB1&lt;&gt;"",ROW(unitéA)-5,""),ROW($A30)),3),"")</f>
        <v/>
      </c>
      <c r="E31" s="22" t="str">
        <f t="array" ref="E31">IFERROR(INDEX($A$2:$C$200,MAX(IF($T$2:$AA$200=SMALL($T$2:AA$200,ROW(A30)),$S$2:$S$200,"")),1),"")</f>
        <v/>
      </c>
      <c r="F31" s="22" t="str">
        <f t="array" ref="F31">IFERROR(INDEX($A$2:$C$200,MAX(IF($T$2:$AA$200=SMALL($T$2:AB$200,ROW(B30)),$S$2:$S$200,"")),2),"")</f>
        <v/>
      </c>
      <c r="G31" s="22" t="str">
        <f t="array" ref="G31">IFERROR(INDEX($A$2:$C$200,MAX(IF($T$2:$AA$200=SMALL($T$2:AC$200,ROW(C30)),$S$2:$S$200,"")),3),"")</f>
        <v/>
      </c>
      <c r="R31" t="str">
        <f>Commandes!M35</f>
        <v/>
      </c>
      <c r="T31" t="str">
        <f t="shared" si="1"/>
        <v/>
      </c>
      <c r="U31" t="str">
        <f t="shared" si="2"/>
        <v/>
      </c>
      <c r="V31" t="str">
        <f t="shared" si="3"/>
        <v/>
      </c>
      <c r="W31" t="str">
        <f t="shared" si="4"/>
        <v/>
      </c>
      <c r="X31" t="str">
        <f t="shared" si="5"/>
        <v/>
      </c>
      <c r="Y31" t="str">
        <f t="shared" si="6"/>
        <v/>
      </c>
      <c r="Z31" t="str">
        <f t="shared" si="7"/>
        <v/>
      </c>
      <c r="AA31" t="str">
        <f t="shared" si="8"/>
        <v/>
      </c>
    </row>
    <row r="32" spans="1:27">
      <c r="A32" s="10" t="str">
        <f t="array" aca="1" ref="A32" ca="1">IFERROR(INDEX(coordos,SMALL(IF(unitéB1&lt;&gt;"",ROW(unitéA)-5,""),ROW($A31)),1),"")</f>
        <v/>
      </c>
      <c r="B32" s="10" t="str">
        <f t="array" aca="1" ref="B32" ca="1">IFERROR(INDEX(coordos,SMALL(IF(unitéB1&lt;&gt;"",ROW(unitéA)-5,""),ROW($A31)),2),"")</f>
        <v/>
      </c>
      <c r="C32" s="10" t="str">
        <f t="array" aca="1" ref="C32" ca="1">IFERROR(INDEX(coordos,SMALL(IF(unitéB1&lt;&gt;"",ROW(unitéA)-5,""),ROW($A31)),3),"")</f>
        <v/>
      </c>
      <c r="E32" s="22" t="str">
        <f t="array" ref="E32">IFERROR(INDEX($A$2:$C$200,MAX(IF($T$2:$AA$200=SMALL($T$2:AA$200,ROW(A31)),$S$2:$S$200,"")),1),"")</f>
        <v/>
      </c>
      <c r="F32" s="22" t="str">
        <f t="array" ref="F32">IFERROR(INDEX($A$2:$C$200,MAX(IF($T$2:$AA$200=SMALL($T$2:AB$200,ROW(B31)),$S$2:$S$200,"")),2),"")</f>
        <v/>
      </c>
      <c r="G32" s="22" t="str">
        <f t="array" ref="G32">IFERROR(INDEX($A$2:$C$200,MAX(IF($T$2:$AA$200=SMALL($T$2:AC$200,ROW(C31)),$S$2:$S$200,"")),3),"")</f>
        <v/>
      </c>
      <c r="R32" t="str">
        <f>Commandes!M36</f>
        <v/>
      </c>
      <c r="T32" t="str">
        <f t="shared" si="1"/>
        <v/>
      </c>
      <c r="U32" t="str">
        <f t="shared" si="2"/>
        <v/>
      </c>
      <c r="V32" t="str">
        <f t="shared" si="3"/>
        <v/>
      </c>
      <c r="W32" t="str">
        <f t="shared" si="4"/>
        <v/>
      </c>
      <c r="X32" t="str">
        <f t="shared" si="5"/>
        <v/>
      </c>
      <c r="Y32" t="str">
        <f t="shared" si="6"/>
        <v/>
      </c>
      <c r="Z32" t="str">
        <f t="shared" si="7"/>
        <v/>
      </c>
      <c r="AA32" t="str">
        <f t="shared" si="8"/>
        <v/>
      </c>
    </row>
    <row r="33" spans="1:27">
      <c r="A33" s="10" t="str">
        <f t="array" aca="1" ref="A33" ca="1">IFERROR(INDEX(coordos,SMALL(IF(unitéB1&lt;&gt;"",ROW(unitéA)-5,""),ROW($A32)),1),"")</f>
        <v/>
      </c>
      <c r="B33" s="10" t="str">
        <f t="array" aca="1" ref="B33" ca="1">IFERROR(INDEX(coordos,SMALL(IF(unitéB1&lt;&gt;"",ROW(unitéA)-5,""),ROW($A32)),2),"")</f>
        <v/>
      </c>
      <c r="C33" s="10" t="str">
        <f t="array" aca="1" ref="C33" ca="1">IFERROR(INDEX(coordos,SMALL(IF(unitéB1&lt;&gt;"",ROW(unitéA)-5,""),ROW($A32)),3),"")</f>
        <v/>
      </c>
      <c r="E33" s="22" t="str">
        <f t="array" ref="E33">IFERROR(INDEX($A$2:$C$200,MAX(IF($T$2:$AA$200=SMALL($T$2:AA$200,ROW(A32)),$S$2:$S$200,"")),1),"")</f>
        <v/>
      </c>
      <c r="F33" s="22" t="str">
        <f t="array" ref="F33">IFERROR(INDEX($A$2:$C$200,MAX(IF($T$2:$AA$200=SMALL($T$2:AB$200,ROW(B32)),$S$2:$S$200,"")),2),"")</f>
        <v/>
      </c>
      <c r="G33" s="22" t="str">
        <f t="array" ref="G33">IFERROR(INDEX($A$2:$C$200,MAX(IF($T$2:$AA$200=SMALL($T$2:AC$200,ROW(C32)),$S$2:$S$200,"")),3),"")</f>
        <v/>
      </c>
      <c r="R33" t="str">
        <f>Commandes!M37</f>
        <v/>
      </c>
      <c r="T33" t="str">
        <f t="shared" si="1"/>
        <v/>
      </c>
      <c r="U33" t="str">
        <f t="shared" si="2"/>
        <v/>
      </c>
      <c r="V33" t="str">
        <f t="shared" si="3"/>
        <v/>
      </c>
      <c r="W33" t="str">
        <f t="shared" si="4"/>
        <v/>
      </c>
      <c r="X33" t="str">
        <f t="shared" si="5"/>
        <v/>
      </c>
      <c r="Y33" t="str">
        <f t="shared" si="6"/>
        <v/>
      </c>
      <c r="Z33" t="str">
        <f t="shared" si="7"/>
        <v/>
      </c>
      <c r="AA33" t="str">
        <f t="shared" si="8"/>
        <v/>
      </c>
    </row>
    <row r="34" spans="1:27">
      <c r="A34" s="10" t="str">
        <f t="array" aca="1" ref="A34" ca="1">IFERROR(INDEX(coordos,SMALL(IF(unitéB1&lt;&gt;"",ROW(unitéA)-5,""),ROW($A33)),1),"")</f>
        <v/>
      </c>
      <c r="B34" s="10" t="str">
        <f t="array" aca="1" ref="B34" ca="1">IFERROR(INDEX(coordos,SMALL(IF(unitéB1&lt;&gt;"",ROW(unitéA)-5,""),ROW($A33)),2),"")</f>
        <v/>
      </c>
      <c r="C34" s="10" t="str">
        <f t="array" aca="1" ref="C34" ca="1">IFERROR(INDEX(coordos,SMALL(IF(unitéB1&lt;&gt;"",ROW(unitéA)-5,""),ROW($A33)),3),"")</f>
        <v/>
      </c>
      <c r="E34" s="22" t="str">
        <f t="array" ref="E34">IFERROR(INDEX($A$2:$C$200,MAX(IF($T$2:$AA$200=SMALL($T$2:AA$200,ROW(A33)),$S$2:$S$200,"")),1),"")</f>
        <v/>
      </c>
      <c r="F34" s="22" t="str">
        <f t="array" ref="F34">IFERROR(INDEX($A$2:$C$200,MAX(IF($T$2:$AA$200=SMALL($T$2:AB$200,ROW(B33)),$S$2:$S$200,"")),2),"")</f>
        <v/>
      </c>
      <c r="G34" s="22" t="str">
        <f t="array" ref="G34">IFERROR(INDEX($A$2:$C$200,MAX(IF($T$2:$AA$200=SMALL($T$2:AC$200,ROW(C33)),$S$2:$S$200,"")),3),"")</f>
        <v/>
      </c>
      <c r="R34" t="str">
        <f>Commandes!M38</f>
        <v/>
      </c>
      <c r="T34" t="str">
        <f t="shared" si="1"/>
        <v/>
      </c>
      <c r="U34" t="str">
        <f t="shared" si="2"/>
        <v/>
      </c>
      <c r="V34" t="str">
        <f t="shared" si="3"/>
        <v/>
      </c>
      <c r="W34" t="str">
        <f t="shared" si="4"/>
        <v/>
      </c>
      <c r="X34" t="str">
        <f t="shared" si="5"/>
        <v/>
      </c>
      <c r="Y34" t="str">
        <f t="shared" si="6"/>
        <v/>
      </c>
      <c r="Z34" t="str">
        <f t="shared" si="7"/>
        <v/>
      </c>
      <c r="AA34" t="str">
        <f t="shared" si="8"/>
        <v/>
      </c>
    </row>
    <row r="35" spans="1:27">
      <c r="A35" s="10" t="str">
        <f t="array" aca="1" ref="A35" ca="1">IFERROR(INDEX(coordos,SMALL(IF(unitéB1&lt;&gt;"",ROW(unitéA)-5,""),ROW($A34)),1),"")</f>
        <v/>
      </c>
      <c r="B35" s="10" t="str">
        <f t="array" aca="1" ref="B35" ca="1">IFERROR(INDEX(coordos,SMALL(IF(unitéB1&lt;&gt;"",ROW(unitéA)-5,""),ROW($A34)),2),"")</f>
        <v/>
      </c>
      <c r="C35" s="10" t="str">
        <f t="array" aca="1" ref="C35" ca="1">IFERROR(INDEX(coordos,SMALL(IF(unitéB1&lt;&gt;"",ROW(unitéA)-5,""),ROW($A34)),3),"")</f>
        <v/>
      </c>
      <c r="E35" s="22" t="str">
        <f t="array" ref="E35">IFERROR(INDEX($A$2:$C$200,MAX(IF($T$2:$AA$200=SMALL($T$2:AA$200,ROW(A34)),$S$2:$S$200,"")),1),"")</f>
        <v/>
      </c>
      <c r="F35" s="22" t="str">
        <f t="array" ref="F35">IFERROR(INDEX($A$2:$C$200,MAX(IF($T$2:$AA$200=SMALL($T$2:AB$200,ROW(B34)),$S$2:$S$200,"")),2),"")</f>
        <v/>
      </c>
      <c r="G35" s="22" t="str">
        <f t="array" ref="G35">IFERROR(INDEX($A$2:$C$200,MAX(IF($T$2:$AA$200=SMALL($T$2:AC$200,ROW(C34)),$S$2:$S$200,"")),3),"")</f>
        <v/>
      </c>
      <c r="R35" t="str">
        <f>Commandes!M39</f>
        <v/>
      </c>
      <c r="T35" t="str">
        <f t="shared" si="1"/>
        <v/>
      </c>
      <c r="U35" t="str">
        <f t="shared" si="2"/>
        <v/>
      </c>
      <c r="V35" t="str">
        <f t="shared" si="3"/>
        <v/>
      </c>
      <c r="W35" t="str">
        <f t="shared" si="4"/>
        <v/>
      </c>
      <c r="X35" t="str">
        <f t="shared" si="5"/>
        <v/>
      </c>
      <c r="Y35" t="str">
        <f t="shared" si="6"/>
        <v/>
      </c>
      <c r="Z35" t="str">
        <f t="shared" si="7"/>
        <v/>
      </c>
      <c r="AA35" t="str">
        <f t="shared" si="8"/>
        <v/>
      </c>
    </row>
    <row r="36" spans="1:27">
      <c r="A36" s="10" t="str">
        <f t="array" aca="1" ref="A36" ca="1">IFERROR(INDEX(coordos,SMALL(IF(unitéB1&lt;&gt;"",ROW(unitéA)-5,""),ROW($A35)),1),"")</f>
        <v/>
      </c>
      <c r="B36" s="10" t="str">
        <f t="array" aca="1" ref="B36" ca="1">IFERROR(INDEX(coordos,SMALL(IF(unitéB1&lt;&gt;"",ROW(unitéA)-5,""),ROW($A35)),2),"")</f>
        <v/>
      </c>
      <c r="C36" s="10" t="str">
        <f t="array" aca="1" ref="C36" ca="1">IFERROR(INDEX(coordos,SMALL(IF(unitéB1&lt;&gt;"",ROW(unitéA)-5,""),ROW($A35)),3),"")</f>
        <v/>
      </c>
      <c r="E36" s="22" t="str">
        <f t="array" ref="E36">IFERROR(INDEX($A$2:$C$200,MAX(IF($T$2:$AA$200=SMALL($T$2:AA$200,ROW(A35)),$S$2:$S$200,"")),1),"")</f>
        <v/>
      </c>
      <c r="F36" s="22" t="str">
        <f t="array" ref="F36">IFERROR(INDEX($A$2:$C$200,MAX(IF($T$2:$AA$200=SMALL($T$2:AB$200,ROW(B35)),$S$2:$S$200,"")),2),"")</f>
        <v/>
      </c>
      <c r="G36" s="22" t="str">
        <f t="array" ref="G36">IFERROR(INDEX($A$2:$C$200,MAX(IF($T$2:$AA$200=SMALL($T$2:AC$200,ROW(C35)),$S$2:$S$200,"")),3),"")</f>
        <v/>
      </c>
      <c r="R36" t="str">
        <f>Commandes!M40</f>
        <v/>
      </c>
      <c r="T36" t="str">
        <f t="shared" si="1"/>
        <v/>
      </c>
      <c r="U36" t="str">
        <f t="shared" si="2"/>
        <v/>
      </c>
      <c r="V36" t="str">
        <f t="shared" si="3"/>
        <v/>
      </c>
      <c r="W36" t="str">
        <f t="shared" si="4"/>
        <v/>
      </c>
      <c r="X36" t="str">
        <f t="shared" si="5"/>
        <v/>
      </c>
      <c r="Y36" t="str">
        <f t="shared" si="6"/>
        <v/>
      </c>
      <c r="Z36" t="str">
        <f t="shared" si="7"/>
        <v/>
      </c>
      <c r="AA36" t="str">
        <f t="shared" si="8"/>
        <v/>
      </c>
    </row>
    <row r="37" spans="1:27">
      <c r="A37" s="10" t="str">
        <f t="array" aca="1" ref="A37" ca="1">IFERROR(INDEX(coordos,SMALL(IF(unitéB1&lt;&gt;"",ROW(unitéA)-5,""),ROW($A36)),1),"")</f>
        <v/>
      </c>
      <c r="B37" s="10" t="str">
        <f t="array" aca="1" ref="B37" ca="1">IFERROR(INDEX(coordos,SMALL(IF(unitéB1&lt;&gt;"",ROW(unitéA)-5,""),ROW($A36)),2),"")</f>
        <v/>
      </c>
      <c r="C37" s="10" t="str">
        <f t="array" aca="1" ref="C37" ca="1">IFERROR(INDEX(coordos,SMALL(IF(unitéB1&lt;&gt;"",ROW(unitéA)-5,""),ROW($A36)),3),"")</f>
        <v/>
      </c>
      <c r="E37" s="22" t="str">
        <f t="array" ref="E37">IFERROR(INDEX($A$2:$C$200,MAX(IF($T$2:$AA$200=SMALL($T$2:AA$200,ROW(A36)),$S$2:$S$200,"")),1),"")</f>
        <v/>
      </c>
      <c r="F37" s="22" t="str">
        <f t="array" ref="F37">IFERROR(INDEX($A$2:$C$200,MAX(IF($T$2:$AA$200=SMALL($T$2:AB$200,ROW(B36)),$S$2:$S$200,"")),2),"")</f>
        <v/>
      </c>
      <c r="G37" s="22" t="str">
        <f t="array" ref="G37">IFERROR(INDEX($A$2:$C$200,MAX(IF($T$2:$AA$200=SMALL($T$2:AC$200,ROW(C36)),$S$2:$S$200,"")),3),"")</f>
        <v/>
      </c>
      <c r="R37" t="str">
        <f>Commandes!M41</f>
        <v/>
      </c>
      <c r="T37" t="str">
        <f t="shared" si="1"/>
        <v/>
      </c>
      <c r="U37" t="str">
        <f t="shared" si="2"/>
        <v/>
      </c>
      <c r="V37" t="str">
        <f t="shared" si="3"/>
        <v/>
      </c>
      <c r="W37" t="str">
        <f t="shared" si="4"/>
        <v/>
      </c>
      <c r="X37" t="str">
        <f t="shared" si="5"/>
        <v/>
      </c>
      <c r="Y37" t="str">
        <f t="shared" si="6"/>
        <v/>
      </c>
      <c r="Z37" t="str">
        <f t="shared" si="7"/>
        <v/>
      </c>
      <c r="AA37" t="str">
        <f t="shared" si="8"/>
        <v/>
      </c>
    </row>
    <row r="38" spans="1:27">
      <c r="A38" s="10" t="str">
        <f t="array" aca="1" ref="A38" ca="1">IFERROR(INDEX(coordos,SMALL(IF(unitéB1&lt;&gt;"",ROW(unitéA)-5,""),ROW($A37)),1),"")</f>
        <v/>
      </c>
      <c r="B38" s="10" t="str">
        <f t="array" aca="1" ref="B38" ca="1">IFERROR(INDEX(coordos,SMALL(IF(unitéB1&lt;&gt;"",ROW(unitéA)-5,""),ROW($A37)),2),"")</f>
        <v/>
      </c>
      <c r="C38" s="10" t="str">
        <f t="array" aca="1" ref="C38" ca="1">IFERROR(INDEX(coordos,SMALL(IF(unitéB1&lt;&gt;"",ROW(unitéA)-5,""),ROW($A37)),3),"")</f>
        <v/>
      </c>
      <c r="E38" s="22" t="str">
        <f t="array" ref="E38">IFERROR(INDEX($A$2:$C$200,MAX(IF($T$2:$AA$200=SMALL($T$2:AA$200,ROW(A37)),$S$2:$S$200,"")),1),"")</f>
        <v/>
      </c>
      <c r="F38" s="22" t="str">
        <f t="array" ref="F38">IFERROR(INDEX($A$2:$C$200,MAX(IF($T$2:$AA$200=SMALL($T$2:AB$200,ROW(B37)),$S$2:$S$200,"")),2),"")</f>
        <v/>
      </c>
      <c r="G38" s="22" t="str">
        <f t="array" ref="G38">IFERROR(INDEX($A$2:$C$200,MAX(IF($T$2:$AA$200=SMALL($T$2:AC$200,ROW(C37)),$S$2:$S$200,"")),3),"")</f>
        <v/>
      </c>
      <c r="R38" t="str">
        <f>Commandes!M42</f>
        <v/>
      </c>
      <c r="T38" t="str">
        <f t="shared" si="1"/>
        <v/>
      </c>
      <c r="U38" t="str">
        <f t="shared" si="2"/>
        <v/>
      </c>
      <c r="V38" t="str">
        <f t="shared" si="3"/>
        <v/>
      </c>
      <c r="W38" t="str">
        <f t="shared" si="4"/>
        <v/>
      </c>
      <c r="X38" t="str">
        <f t="shared" si="5"/>
        <v/>
      </c>
      <c r="Y38" t="str">
        <f t="shared" si="6"/>
        <v/>
      </c>
      <c r="Z38" t="str">
        <f t="shared" si="7"/>
        <v/>
      </c>
      <c r="AA38" t="str">
        <f t="shared" si="8"/>
        <v/>
      </c>
    </row>
    <row r="39" spans="1:27">
      <c r="A39" s="10" t="str">
        <f t="array" aca="1" ref="A39" ca="1">IFERROR(INDEX(coordos,SMALL(IF(unitéB1&lt;&gt;"",ROW(unitéA)-5,""),ROW($A38)),1),"")</f>
        <v/>
      </c>
      <c r="B39" s="10" t="str">
        <f t="array" aca="1" ref="B39" ca="1">IFERROR(INDEX(coordos,SMALL(IF(unitéB1&lt;&gt;"",ROW(unitéA)-5,""),ROW($A38)),2),"")</f>
        <v/>
      </c>
      <c r="C39" s="10" t="str">
        <f t="array" aca="1" ref="C39" ca="1">IFERROR(INDEX(coordos,SMALL(IF(unitéB1&lt;&gt;"",ROW(unitéA)-5,""),ROW($A38)),3),"")</f>
        <v/>
      </c>
      <c r="E39" s="22" t="str">
        <f t="array" ref="E39">IFERROR(INDEX($A$2:$C$200,MAX(IF($T$2:$AA$200=SMALL($T$2:AA$200,ROW(A38)),$S$2:$S$200,"")),1),"")</f>
        <v/>
      </c>
      <c r="F39" s="22" t="str">
        <f t="array" ref="F39">IFERROR(INDEX($A$2:$C$200,MAX(IF($T$2:$AA$200=SMALL($T$2:AB$200,ROW(B38)),$S$2:$S$200,"")),2),"")</f>
        <v/>
      </c>
      <c r="G39" s="22" t="str">
        <f t="array" ref="G39">IFERROR(INDEX($A$2:$C$200,MAX(IF($T$2:$AA$200=SMALL($T$2:AC$200,ROW(C38)),$S$2:$S$200,"")),3),"")</f>
        <v/>
      </c>
      <c r="R39" t="str">
        <f>Commandes!M43</f>
        <v/>
      </c>
      <c r="T39" t="str">
        <f t="shared" si="1"/>
        <v/>
      </c>
      <c r="U39" t="str">
        <f t="shared" si="2"/>
        <v/>
      </c>
      <c r="V39" t="str">
        <f t="shared" si="3"/>
        <v/>
      </c>
      <c r="W39" t="str">
        <f t="shared" si="4"/>
        <v/>
      </c>
      <c r="X39" t="str">
        <f t="shared" si="5"/>
        <v/>
      </c>
      <c r="Y39" t="str">
        <f t="shared" si="6"/>
        <v/>
      </c>
      <c r="Z39" t="str">
        <f t="shared" si="7"/>
        <v/>
      </c>
      <c r="AA39" t="str">
        <f t="shared" si="8"/>
        <v/>
      </c>
    </row>
    <row r="40" spans="1:27">
      <c r="A40" s="10" t="str">
        <f t="array" aca="1" ref="A40" ca="1">IFERROR(INDEX(coordos,SMALL(IF(unitéB1&lt;&gt;"",ROW(unitéA)-5,""),ROW($A39)),1),"")</f>
        <v/>
      </c>
      <c r="B40" s="10" t="str">
        <f t="array" aca="1" ref="B40" ca="1">IFERROR(INDEX(coordos,SMALL(IF(unitéB1&lt;&gt;"",ROW(unitéA)-5,""),ROW($A39)),2),"")</f>
        <v/>
      </c>
      <c r="C40" s="10" t="str">
        <f t="array" aca="1" ref="C40" ca="1">IFERROR(INDEX(coordos,SMALL(IF(unitéB1&lt;&gt;"",ROW(unitéA)-5,""),ROW($A39)),3),"")</f>
        <v/>
      </c>
      <c r="E40" s="22" t="str">
        <f t="array" ref="E40">IFERROR(INDEX($A$2:$C$200,MAX(IF($T$2:$AA$200=SMALL($T$2:AA$200,ROW(A39)),$S$2:$S$200,"")),1),"")</f>
        <v/>
      </c>
      <c r="F40" s="22" t="str">
        <f t="array" ref="F40">IFERROR(INDEX($A$2:$C$200,MAX(IF($T$2:$AA$200=SMALL($T$2:AB$200,ROW(B39)),$S$2:$S$200,"")),2),"")</f>
        <v/>
      </c>
      <c r="G40" s="22" t="str">
        <f t="array" ref="G40">IFERROR(INDEX($A$2:$C$200,MAX(IF($T$2:$AA$200=SMALL($T$2:AC$200,ROW(C39)),$S$2:$S$200,"")),3),"")</f>
        <v/>
      </c>
      <c r="R40" t="str">
        <f>Commandes!M44</f>
        <v/>
      </c>
      <c r="T40" t="str">
        <f t="shared" si="1"/>
        <v/>
      </c>
      <c r="U40" t="str">
        <f t="shared" si="2"/>
        <v/>
      </c>
      <c r="V40" t="str">
        <f t="shared" si="3"/>
        <v/>
      </c>
      <c r="W40" t="str">
        <f t="shared" si="4"/>
        <v/>
      </c>
      <c r="X40" t="str">
        <f t="shared" si="5"/>
        <v/>
      </c>
      <c r="Y40" t="str">
        <f t="shared" si="6"/>
        <v/>
      </c>
      <c r="Z40" t="str">
        <f t="shared" si="7"/>
        <v/>
      </c>
      <c r="AA40" t="str">
        <f t="shared" si="8"/>
        <v/>
      </c>
    </row>
    <row r="41" spans="1:27">
      <c r="A41" s="10" t="str">
        <f t="array" aca="1" ref="A41" ca="1">IFERROR(INDEX(coordos,SMALL(IF(unitéB1&lt;&gt;"",ROW(unitéA)-5,""),ROW($A40)),1),"")</f>
        <v/>
      </c>
      <c r="B41" s="10" t="str">
        <f t="array" aca="1" ref="B41" ca="1">IFERROR(INDEX(coordos,SMALL(IF(unitéB1&lt;&gt;"",ROW(unitéA)-5,""),ROW($A40)),2),"")</f>
        <v/>
      </c>
      <c r="C41" s="10" t="str">
        <f t="array" aca="1" ref="C41" ca="1">IFERROR(INDEX(coordos,SMALL(IF(unitéB1&lt;&gt;"",ROW(unitéA)-5,""),ROW($A40)),3),"")</f>
        <v/>
      </c>
      <c r="E41" s="22" t="str">
        <f t="array" ref="E41">IFERROR(INDEX($A$2:$C$200,MAX(IF($T$2:$AA$200=SMALL($T$2:AA$200,ROW(A40)),$S$2:$S$200,"")),1),"")</f>
        <v/>
      </c>
      <c r="F41" s="22" t="str">
        <f t="array" ref="F41">IFERROR(INDEX($A$2:$C$200,MAX(IF($T$2:$AA$200=SMALL($T$2:AB$200,ROW(B40)),$S$2:$S$200,"")),2),"")</f>
        <v/>
      </c>
      <c r="G41" s="22" t="str">
        <f t="array" ref="G41">IFERROR(INDEX($A$2:$C$200,MAX(IF($T$2:$AA$200=SMALL($T$2:AC$200,ROW(C40)),$S$2:$S$200,"")),3),"")</f>
        <v/>
      </c>
      <c r="R41" t="str">
        <f>Commandes!M45</f>
        <v/>
      </c>
      <c r="T41" t="str">
        <f t="shared" si="1"/>
        <v/>
      </c>
      <c r="U41" t="str">
        <f t="shared" si="2"/>
        <v/>
      </c>
      <c r="V41" t="str">
        <f t="shared" si="3"/>
        <v/>
      </c>
      <c r="W41" t="str">
        <f t="shared" si="4"/>
        <v/>
      </c>
      <c r="X41" t="str">
        <f t="shared" si="5"/>
        <v/>
      </c>
      <c r="Y41" t="str">
        <f t="shared" si="6"/>
        <v/>
      </c>
      <c r="Z41" t="str">
        <f t="shared" si="7"/>
        <v/>
      </c>
      <c r="AA41" t="str">
        <f t="shared" si="8"/>
        <v/>
      </c>
    </row>
    <row r="42" spans="1:27">
      <c r="A42" s="10" t="str">
        <f t="array" aca="1" ref="A42" ca="1">IFERROR(INDEX(coordos,SMALL(IF(unitéB1&lt;&gt;"",ROW(unitéA)-5,""),ROW($A41)),1),"")</f>
        <v/>
      </c>
      <c r="B42" s="10" t="str">
        <f t="array" aca="1" ref="B42" ca="1">IFERROR(INDEX(coordos,SMALL(IF(unitéB1&lt;&gt;"",ROW(unitéA)-5,""),ROW($A41)),2),"")</f>
        <v/>
      </c>
      <c r="C42" s="10" t="str">
        <f t="array" aca="1" ref="C42" ca="1">IFERROR(INDEX(coordos,SMALL(IF(unitéB1&lt;&gt;"",ROW(unitéA)-5,""),ROW($A41)),3),"")</f>
        <v/>
      </c>
      <c r="E42" s="22" t="str">
        <f t="array" ref="E42">IFERROR(INDEX($A$2:$C$200,MAX(IF($T$2:$AA$200=SMALL($T$2:AA$200,ROW(A41)),$S$2:$S$200,"")),1),"")</f>
        <v/>
      </c>
      <c r="F42" s="22" t="str">
        <f t="array" ref="F42">IFERROR(INDEX($A$2:$C$200,MAX(IF($T$2:$AA$200=SMALL($T$2:AB$200,ROW(B41)),$S$2:$S$200,"")),2),"")</f>
        <v/>
      </c>
      <c r="G42" s="22" t="str">
        <f t="array" ref="G42">IFERROR(INDEX($A$2:$C$200,MAX(IF($T$2:$AA$200=SMALL($T$2:AC$200,ROW(C41)),$S$2:$S$200,"")),3),"")</f>
        <v/>
      </c>
      <c r="R42" t="str">
        <f>Commandes!M46</f>
        <v/>
      </c>
      <c r="T42" t="str">
        <f t="shared" si="1"/>
        <v/>
      </c>
      <c r="U42" t="str">
        <f t="shared" si="2"/>
        <v/>
      </c>
      <c r="V42" t="str">
        <f t="shared" si="3"/>
        <v/>
      </c>
      <c r="W42" t="str">
        <f t="shared" si="4"/>
        <v/>
      </c>
      <c r="X42" t="str">
        <f t="shared" si="5"/>
        <v/>
      </c>
      <c r="Y42" t="str">
        <f t="shared" si="6"/>
        <v/>
      </c>
      <c r="Z42" t="str">
        <f t="shared" si="7"/>
        <v/>
      </c>
      <c r="AA42" t="str">
        <f t="shared" si="8"/>
        <v/>
      </c>
    </row>
    <row r="43" spans="1:27">
      <c r="A43" s="10" t="str">
        <f t="array" aca="1" ref="A43" ca="1">IFERROR(INDEX(coordos,SMALL(IF(unitéB1&lt;&gt;"",ROW(unitéA)-5,""),ROW($A42)),1),"")</f>
        <v/>
      </c>
      <c r="B43" s="10" t="str">
        <f t="array" aca="1" ref="B43" ca="1">IFERROR(INDEX(coordos,SMALL(IF(unitéB1&lt;&gt;"",ROW(unitéA)-5,""),ROW($A42)),2),"")</f>
        <v/>
      </c>
      <c r="C43" s="10" t="str">
        <f t="array" aca="1" ref="C43" ca="1">IFERROR(INDEX(coordos,SMALL(IF(unitéB1&lt;&gt;"",ROW(unitéA)-5,""),ROW($A42)),3),"")</f>
        <v/>
      </c>
      <c r="E43" s="22" t="str">
        <f t="array" ref="E43">IFERROR(INDEX($A$2:$C$200,MAX(IF($T$2:$AA$200=SMALL($T$2:AA$200,ROW(A42)),$S$2:$S$200,"")),1),"")</f>
        <v/>
      </c>
      <c r="F43" s="22" t="str">
        <f t="array" ref="F43">IFERROR(INDEX($A$2:$C$200,MAX(IF($T$2:$AA$200=SMALL($T$2:AB$200,ROW(B42)),$S$2:$S$200,"")),2),"")</f>
        <v/>
      </c>
      <c r="G43" s="22" t="str">
        <f t="array" ref="G43">IFERROR(INDEX($A$2:$C$200,MAX(IF($T$2:$AA$200=SMALL($T$2:AC$200,ROW(C42)),$S$2:$S$200,"")),3),"")</f>
        <v/>
      </c>
      <c r="R43" t="str">
        <f>Commandes!M47</f>
        <v/>
      </c>
      <c r="T43" t="str">
        <f t="shared" si="1"/>
        <v/>
      </c>
      <c r="U43" t="str">
        <f t="shared" si="2"/>
        <v/>
      </c>
      <c r="V43" t="str">
        <f t="shared" si="3"/>
        <v/>
      </c>
      <c r="W43" t="str">
        <f t="shared" si="4"/>
        <v/>
      </c>
      <c r="X43" t="str">
        <f t="shared" si="5"/>
        <v/>
      </c>
      <c r="Y43" t="str">
        <f t="shared" si="6"/>
        <v/>
      </c>
      <c r="Z43" t="str">
        <f t="shared" si="7"/>
        <v/>
      </c>
      <c r="AA43" t="str">
        <f t="shared" si="8"/>
        <v/>
      </c>
    </row>
    <row r="44" spans="1:27">
      <c r="A44" s="10" t="str">
        <f t="array" aca="1" ref="A44" ca="1">IFERROR(INDEX(coordos,SMALL(IF(unitéB1&lt;&gt;"",ROW(unitéA)-5,""),ROW($A43)),1),"")</f>
        <v/>
      </c>
      <c r="B44" s="10" t="str">
        <f t="array" aca="1" ref="B44" ca="1">IFERROR(INDEX(coordos,SMALL(IF(unitéB1&lt;&gt;"",ROW(unitéA)-5,""),ROW($A43)),2),"")</f>
        <v/>
      </c>
      <c r="C44" s="10" t="str">
        <f t="array" aca="1" ref="C44" ca="1">IFERROR(INDEX(coordos,SMALL(IF(unitéB1&lt;&gt;"",ROW(unitéA)-5,""),ROW($A43)),3),"")</f>
        <v/>
      </c>
      <c r="E44" s="22" t="str">
        <f t="array" ref="E44">IFERROR(INDEX($A$2:$C$200,MAX(IF($T$2:$AA$200=SMALL($T$2:AA$200,ROW(A43)),$S$2:$S$200,"")),1),"")</f>
        <v/>
      </c>
      <c r="F44" s="22" t="str">
        <f t="array" ref="F44">IFERROR(INDEX($A$2:$C$200,MAX(IF($T$2:$AA$200=SMALL($T$2:AB$200,ROW(B43)),$S$2:$S$200,"")),2),"")</f>
        <v/>
      </c>
      <c r="G44" s="22" t="str">
        <f t="array" ref="G44">IFERROR(INDEX($A$2:$C$200,MAX(IF($T$2:$AA$200=SMALL($T$2:AC$200,ROW(C43)),$S$2:$S$200,"")),3),"")</f>
        <v/>
      </c>
      <c r="R44" t="str">
        <f>Commandes!M48</f>
        <v/>
      </c>
      <c r="T44" t="str">
        <f t="shared" si="1"/>
        <v/>
      </c>
      <c r="U44" t="str">
        <f t="shared" si="2"/>
        <v/>
      </c>
      <c r="V44" t="str">
        <f t="shared" si="3"/>
        <v/>
      </c>
      <c r="W44" t="str">
        <f t="shared" si="4"/>
        <v/>
      </c>
      <c r="X44" t="str">
        <f t="shared" si="5"/>
        <v/>
      </c>
      <c r="Y44" t="str">
        <f t="shared" si="6"/>
        <v/>
      </c>
      <c r="Z44" t="str">
        <f t="shared" si="7"/>
        <v/>
      </c>
      <c r="AA44" t="str">
        <f t="shared" si="8"/>
        <v/>
      </c>
    </row>
    <row r="45" spans="1:27">
      <c r="A45" s="10" t="str">
        <f t="array" aca="1" ref="A45" ca="1">IFERROR(INDEX(coordos,SMALL(IF(unitéB1&lt;&gt;"",ROW(unitéA)-5,""),ROW($A44)),1),"")</f>
        <v/>
      </c>
      <c r="B45" s="10" t="str">
        <f t="array" aca="1" ref="B45" ca="1">IFERROR(INDEX(coordos,SMALL(IF(unitéB1&lt;&gt;"",ROW(unitéA)-5,""),ROW($A44)),2),"")</f>
        <v/>
      </c>
      <c r="C45" s="10" t="str">
        <f t="array" aca="1" ref="C45" ca="1">IFERROR(INDEX(coordos,SMALL(IF(unitéB1&lt;&gt;"",ROW(unitéA)-5,""),ROW($A44)),3),"")</f>
        <v/>
      </c>
      <c r="E45" s="22" t="str">
        <f t="array" ref="E45">IFERROR(INDEX($A$2:$C$200,MAX(IF($T$2:$AA$200=SMALL($T$2:AA$200,ROW(A44)),$S$2:$S$200,"")),1),"")</f>
        <v/>
      </c>
      <c r="F45" s="22" t="str">
        <f t="array" ref="F45">IFERROR(INDEX($A$2:$C$200,MAX(IF($T$2:$AA$200=SMALL($T$2:AB$200,ROW(B44)),$S$2:$S$200,"")),2),"")</f>
        <v/>
      </c>
      <c r="G45" s="22" t="str">
        <f t="array" ref="G45">IFERROR(INDEX($A$2:$C$200,MAX(IF($T$2:$AA$200=SMALL($T$2:AC$200,ROW(C44)),$S$2:$S$200,"")),3),"")</f>
        <v/>
      </c>
      <c r="R45" t="str">
        <f>Commandes!M49</f>
        <v/>
      </c>
      <c r="T45" t="str">
        <f t="shared" si="1"/>
        <v/>
      </c>
      <c r="U45" t="str">
        <f t="shared" si="2"/>
        <v/>
      </c>
      <c r="V45" t="str">
        <f t="shared" si="3"/>
        <v/>
      </c>
      <c r="W45" t="str">
        <f t="shared" si="4"/>
        <v/>
      </c>
      <c r="X45" t="str">
        <f t="shared" si="5"/>
        <v/>
      </c>
      <c r="Y45" t="str">
        <f t="shared" si="6"/>
        <v/>
      </c>
      <c r="Z45" t="str">
        <f t="shared" si="7"/>
        <v/>
      </c>
      <c r="AA45" t="str">
        <f t="shared" si="8"/>
        <v/>
      </c>
    </row>
    <row r="46" spans="1:27">
      <c r="A46" s="10" t="str">
        <f t="array" aca="1" ref="A46" ca="1">IFERROR(INDEX(coordos,SMALL(IF(unitéB1&lt;&gt;"",ROW(unitéA)-5,""),ROW($A45)),1),"")</f>
        <v/>
      </c>
      <c r="B46" s="10" t="str">
        <f t="array" aca="1" ref="B46" ca="1">IFERROR(INDEX(coordos,SMALL(IF(unitéB1&lt;&gt;"",ROW(unitéA)-5,""),ROW($A45)),2),"")</f>
        <v/>
      </c>
      <c r="C46" s="10" t="str">
        <f t="array" aca="1" ref="C46" ca="1">IFERROR(INDEX(coordos,SMALL(IF(unitéB1&lt;&gt;"",ROW(unitéA)-5,""),ROW($A45)),3),"")</f>
        <v/>
      </c>
      <c r="E46" s="22" t="str">
        <f t="array" ref="E46">IFERROR(INDEX($A$2:$C$200,MAX(IF($T$2:$AA$200=SMALL($T$2:AA$200,ROW(A45)),$S$2:$S$200,"")),1),"")</f>
        <v/>
      </c>
      <c r="F46" s="22" t="str">
        <f t="array" ref="F46">IFERROR(INDEX($A$2:$C$200,MAX(IF($T$2:$AA$200=SMALL($T$2:AB$200,ROW(B45)),$S$2:$S$200,"")),2),"")</f>
        <v/>
      </c>
      <c r="G46" s="22" t="str">
        <f t="array" ref="G46">IFERROR(INDEX($A$2:$C$200,MAX(IF($T$2:$AA$200=SMALL($T$2:AC$200,ROW(C45)),$S$2:$S$200,"")),3),"")</f>
        <v/>
      </c>
      <c r="R46" t="str">
        <f>Commandes!M50</f>
        <v/>
      </c>
      <c r="T46" t="str">
        <f t="shared" si="1"/>
        <v/>
      </c>
      <c r="U46" t="str">
        <f t="shared" si="2"/>
        <v/>
      </c>
      <c r="V46" t="str">
        <f t="shared" si="3"/>
        <v/>
      </c>
      <c r="W46" t="str">
        <f t="shared" si="4"/>
        <v/>
      </c>
      <c r="X46" t="str">
        <f t="shared" si="5"/>
        <v/>
      </c>
      <c r="Y46" t="str">
        <f t="shared" si="6"/>
        <v/>
      </c>
      <c r="Z46" t="str">
        <f t="shared" si="7"/>
        <v/>
      </c>
      <c r="AA46" t="str">
        <f t="shared" si="8"/>
        <v/>
      </c>
    </row>
    <row r="47" spans="1:27">
      <c r="A47" s="10" t="str">
        <f t="array" aca="1" ref="A47" ca="1">IFERROR(INDEX(coordos,SMALL(IF(unitéB1&lt;&gt;"",ROW(unitéA)-5,""),ROW($A46)),1),"")</f>
        <v/>
      </c>
      <c r="B47" s="10" t="str">
        <f t="array" aca="1" ref="B47" ca="1">IFERROR(INDEX(coordos,SMALL(IF(unitéB1&lt;&gt;"",ROW(unitéA)-5,""),ROW($A46)),2),"")</f>
        <v/>
      </c>
      <c r="C47" s="10" t="str">
        <f t="array" aca="1" ref="C47" ca="1">IFERROR(INDEX(coordos,SMALL(IF(unitéB1&lt;&gt;"",ROW(unitéA)-5,""),ROW($A46)),3),"")</f>
        <v/>
      </c>
      <c r="E47" s="22" t="str">
        <f t="array" ref="E47">IFERROR(INDEX($A$2:$C$200,MAX(IF($T$2:$AA$200=SMALL($T$2:AA$200,ROW(A46)),$S$2:$S$200,"")),1),"")</f>
        <v/>
      </c>
      <c r="F47" s="22" t="str">
        <f t="array" ref="F47">IFERROR(INDEX($A$2:$C$200,MAX(IF($T$2:$AA$200=SMALL($T$2:AB$200,ROW(B46)),$S$2:$S$200,"")),2),"")</f>
        <v/>
      </c>
      <c r="G47" s="22" t="str">
        <f t="array" ref="G47">IFERROR(INDEX($A$2:$C$200,MAX(IF($T$2:$AA$200=SMALL($T$2:AC$200,ROW(C46)),$S$2:$S$200,"")),3),"")</f>
        <v/>
      </c>
      <c r="R47" t="str">
        <f>Commandes!M51</f>
        <v/>
      </c>
      <c r="T47" t="str">
        <f t="shared" si="1"/>
        <v/>
      </c>
      <c r="U47" t="str">
        <f t="shared" si="2"/>
        <v/>
      </c>
      <c r="V47" t="str">
        <f t="shared" si="3"/>
        <v/>
      </c>
      <c r="W47" t="str">
        <f t="shared" si="4"/>
        <v/>
      </c>
      <c r="X47" t="str">
        <f t="shared" si="5"/>
        <v/>
      </c>
      <c r="Y47" t="str">
        <f t="shared" si="6"/>
        <v/>
      </c>
      <c r="Z47" t="str">
        <f t="shared" si="7"/>
        <v/>
      </c>
      <c r="AA47" t="str">
        <f t="shared" si="8"/>
        <v/>
      </c>
    </row>
    <row r="48" spans="1:27">
      <c r="A48" s="10" t="str">
        <f t="array" aca="1" ref="A48" ca="1">IFERROR(INDEX(coordos,SMALL(IF(unitéB1&lt;&gt;"",ROW(unitéA)-5,""),ROW($A47)),1),"")</f>
        <v/>
      </c>
      <c r="B48" s="10" t="str">
        <f t="array" aca="1" ref="B48" ca="1">IFERROR(INDEX(coordos,SMALL(IF(unitéB1&lt;&gt;"",ROW(unitéA)-5,""),ROW($A47)),2),"")</f>
        <v/>
      </c>
      <c r="C48" s="10" t="str">
        <f t="array" aca="1" ref="C48" ca="1">IFERROR(INDEX(coordos,SMALL(IF(unitéB1&lt;&gt;"",ROW(unitéA)-5,""),ROW($A47)),3),"")</f>
        <v/>
      </c>
      <c r="E48" s="22" t="str">
        <f t="array" ref="E48">IFERROR(INDEX($A$2:$C$200,MAX(IF($T$2:$AA$200=SMALL($T$2:AA$200,ROW(A47)),$S$2:$S$200,"")),1),"")</f>
        <v/>
      </c>
      <c r="F48" s="22" t="str">
        <f t="array" ref="F48">IFERROR(INDEX($A$2:$C$200,MAX(IF($T$2:$AA$200=SMALL($T$2:AB$200,ROW(B47)),$S$2:$S$200,"")),2),"")</f>
        <v/>
      </c>
      <c r="G48" s="22" t="str">
        <f t="array" ref="G48">IFERROR(INDEX($A$2:$C$200,MAX(IF($T$2:$AA$200=SMALL($T$2:AC$200,ROW(C47)),$S$2:$S$200,"")),3),"")</f>
        <v/>
      </c>
      <c r="R48" t="str">
        <f>Commandes!M52</f>
        <v/>
      </c>
      <c r="T48" t="str">
        <f t="shared" si="1"/>
        <v/>
      </c>
      <c r="U48" t="str">
        <f t="shared" si="2"/>
        <v/>
      </c>
      <c r="V48" t="str">
        <f t="shared" si="3"/>
        <v/>
      </c>
      <c r="W48" t="str">
        <f t="shared" si="4"/>
        <v/>
      </c>
      <c r="X48" t="str">
        <f t="shared" si="5"/>
        <v/>
      </c>
      <c r="Y48" t="str">
        <f t="shared" si="6"/>
        <v/>
      </c>
      <c r="Z48" t="str">
        <f t="shared" si="7"/>
        <v/>
      </c>
      <c r="AA48" t="str">
        <f t="shared" si="8"/>
        <v/>
      </c>
    </row>
    <row r="49" spans="1:27">
      <c r="A49" s="10" t="str">
        <f t="array" aca="1" ref="A49" ca="1">IFERROR(INDEX(coordos,SMALL(IF(unitéB1&lt;&gt;"",ROW(unitéA)-5,""),ROW($A48)),1),"")</f>
        <v/>
      </c>
      <c r="B49" s="10" t="str">
        <f t="array" aca="1" ref="B49" ca="1">IFERROR(INDEX(coordos,SMALL(IF(unitéB1&lt;&gt;"",ROW(unitéA)-5,""),ROW($A48)),2),"")</f>
        <v/>
      </c>
      <c r="C49" s="10" t="str">
        <f t="array" aca="1" ref="C49" ca="1">IFERROR(INDEX(coordos,SMALL(IF(unitéB1&lt;&gt;"",ROW(unitéA)-5,""),ROW($A48)),3),"")</f>
        <v/>
      </c>
      <c r="E49" s="22" t="str">
        <f t="array" ref="E49">IFERROR(INDEX($A$2:$C$200,MAX(IF($T$2:$AA$200=SMALL($T$2:AA$200,ROW(A48)),$S$2:$S$200,"")),1),"")</f>
        <v/>
      </c>
      <c r="F49" s="22" t="str">
        <f t="array" ref="F49">IFERROR(INDEX($A$2:$C$200,MAX(IF($T$2:$AA$200=SMALL($T$2:AB$200,ROW(B48)),$S$2:$S$200,"")),2),"")</f>
        <v/>
      </c>
      <c r="G49" s="22" t="str">
        <f t="array" ref="G49">IFERROR(INDEX($A$2:$C$200,MAX(IF($T$2:$AA$200=SMALL($T$2:AC$200,ROW(C48)),$S$2:$S$200,"")),3),"")</f>
        <v/>
      </c>
      <c r="R49" t="str">
        <f>Commandes!M53</f>
        <v/>
      </c>
      <c r="T49" t="str">
        <f t="shared" si="1"/>
        <v/>
      </c>
      <c r="U49" t="str">
        <f t="shared" si="2"/>
        <v/>
      </c>
      <c r="V49" t="str">
        <f t="shared" si="3"/>
        <v/>
      </c>
      <c r="W49" t="str">
        <f t="shared" si="4"/>
        <v/>
      </c>
      <c r="X49" t="str">
        <f t="shared" si="5"/>
        <v/>
      </c>
      <c r="Y49" t="str">
        <f t="shared" si="6"/>
        <v/>
      </c>
      <c r="Z49" t="str">
        <f t="shared" si="7"/>
        <v/>
      </c>
      <c r="AA49" t="str">
        <f t="shared" si="8"/>
        <v/>
      </c>
    </row>
    <row r="50" spans="1:27">
      <c r="A50" s="10" t="str">
        <f t="array" aca="1" ref="A50" ca="1">IFERROR(INDEX(coordos,SMALL(IF(unitéB1&lt;&gt;"",ROW(unitéA)-5,""),ROW($A49)),1),"")</f>
        <v/>
      </c>
      <c r="B50" s="10" t="str">
        <f t="array" aca="1" ref="B50" ca="1">IFERROR(INDEX(coordos,SMALL(IF(unitéB1&lt;&gt;"",ROW(unitéA)-5,""),ROW($A49)),2),"")</f>
        <v/>
      </c>
      <c r="C50" s="10" t="str">
        <f t="array" aca="1" ref="C50" ca="1">IFERROR(INDEX(coordos,SMALL(IF(unitéB1&lt;&gt;"",ROW(unitéA)-5,""),ROW($A49)),3),"")</f>
        <v/>
      </c>
      <c r="E50" s="22" t="str">
        <f t="array" ref="E50">IFERROR(INDEX($A$2:$C$200,MAX(IF($T$2:$AA$200=SMALL($T$2:AA$200,ROW(A49)),$S$2:$S$200,"")),1),"")</f>
        <v/>
      </c>
      <c r="F50" s="22" t="str">
        <f t="array" ref="F50">IFERROR(INDEX($A$2:$C$200,MAX(IF($T$2:$AA$200=SMALL($T$2:AB$200,ROW(B49)),$S$2:$S$200,"")),2),"")</f>
        <v/>
      </c>
      <c r="G50" s="22" t="str">
        <f t="array" ref="G50">IFERROR(INDEX($A$2:$C$200,MAX(IF($T$2:$AA$200=SMALL($T$2:AC$200,ROW(C49)),$S$2:$S$200,"")),3),"")</f>
        <v/>
      </c>
      <c r="R50" t="str">
        <f>Commandes!M54</f>
        <v/>
      </c>
      <c r="T50" t="str">
        <f t="shared" si="1"/>
        <v/>
      </c>
      <c r="U50" t="str">
        <f t="shared" si="2"/>
        <v/>
      </c>
      <c r="V50" t="str">
        <f t="shared" si="3"/>
        <v/>
      </c>
      <c r="W50" t="str">
        <f t="shared" si="4"/>
        <v/>
      </c>
      <c r="X50" t="str">
        <f t="shared" si="5"/>
        <v/>
      </c>
      <c r="Y50" t="str">
        <f t="shared" si="6"/>
        <v/>
      </c>
      <c r="Z50" t="str">
        <f t="shared" si="7"/>
        <v/>
      </c>
      <c r="AA50" t="str">
        <f t="shared" si="8"/>
        <v/>
      </c>
    </row>
    <row r="51" spans="1:27">
      <c r="A51" s="10" t="str">
        <f t="array" aca="1" ref="A51" ca="1">IFERROR(INDEX(coordos,SMALL(IF(unitéB1&lt;&gt;"",ROW(unitéA)-5,""),ROW($A50)),1),"")</f>
        <v/>
      </c>
      <c r="B51" s="10" t="str">
        <f t="array" aca="1" ref="B51" ca="1">IFERROR(INDEX(coordos,SMALL(IF(unitéB1&lt;&gt;"",ROW(unitéA)-5,""),ROW($A50)),2),"")</f>
        <v/>
      </c>
      <c r="C51" s="10" t="str">
        <f t="array" aca="1" ref="C51" ca="1">IFERROR(INDEX(coordos,SMALL(IF(unitéB1&lt;&gt;"",ROW(unitéA)-5,""),ROW($A50)),3),"")</f>
        <v/>
      </c>
      <c r="E51" s="22" t="str">
        <f t="array" ref="E51">IFERROR(INDEX($A$2:$C$200,MAX(IF($T$2:$AA$200=SMALL($T$2:AA$200,ROW(A50)),$S$2:$S$200,"")),1),"")</f>
        <v/>
      </c>
      <c r="F51" s="22" t="str">
        <f t="array" ref="F51">IFERROR(INDEX($A$2:$C$200,MAX(IF($T$2:$AA$200=SMALL($T$2:AB$200,ROW(B50)),$S$2:$S$200,"")),2),"")</f>
        <v/>
      </c>
      <c r="G51" s="22" t="str">
        <f t="array" ref="G51">IFERROR(INDEX($A$2:$C$200,MAX(IF($T$2:$AA$200=SMALL($T$2:AC$200,ROW(C50)),$S$2:$S$200,"")),3),"")</f>
        <v/>
      </c>
      <c r="R51" t="str">
        <f>Commandes!M55</f>
        <v/>
      </c>
      <c r="T51" t="str">
        <f t="shared" si="1"/>
        <v/>
      </c>
      <c r="U51" t="str">
        <f t="shared" si="2"/>
        <v/>
      </c>
      <c r="V51" t="str">
        <f t="shared" si="3"/>
        <v/>
      </c>
      <c r="W51" t="str">
        <f t="shared" si="4"/>
        <v/>
      </c>
      <c r="X51" t="str">
        <f t="shared" si="5"/>
        <v/>
      </c>
      <c r="Y51" t="str">
        <f t="shared" si="6"/>
        <v/>
      </c>
      <c r="Z51" t="str">
        <f t="shared" si="7"/>
        <v/>
      </c>
      <c r="AA51" t="str">
        <f t="shared" si="8"/>
        <v/>
      </c>
    </row>
    <row r="52" spans="1:27">
      <c r="A52" s="10" t="str">
        <f t="array" aca="1" ref="A52" ca="1">IFERROR(INDEX(coordos,SMALL(IF(unitéB1&lt;&gt;"",ROW(unitéA)-5,""),ROW($A51)),1),"")</f>
        <v/>
      </c>
      <c r="B52" s="10" t="str">
        <f t="array" aca="1" ref="B52" ca="1">IFERROR(INDEX(coordos,SMALL(IF(unitéB1&lt;&gt;"",ROW(unitéA)-5,""),ROW($A51)),2),"")</f>
        <v/>
      </c>
      <c r="C52" s="10" t="str">
        <f t="array" aca="1" ref="C52" ca="1">IFERROR(INDEX(coordos,SMALL(IF(unitéB1&lt;&gt;"",ROW(unitéA)-5,""),ROW($A51)),3),"")</f>
        <v/>
      </c>
      <c r="E52" s="22" t="str">
        <f t="array" ref="E52">IFERROR(INDEX($A$2:$C$200,MAX(IF($T$2:$AA$200=SMALL($T$2:AA$200,ROW(A51)),$S$2:$S$200,"")),1),"")</f>
        <v/>
      </c>
      <c r="F52" s="22" t="str">
        <f t="array" ref="F52">IFERROR(INDEX($A$2:$C$200,MAX(IF($T$2:$AA$200=SMALL($T$2:AB$200,ROW(B51)),$S$2:$S$200,"")),2),"")</f>
        <v/>
      </c>
      <c r="G52" s="22" t="str">
        <f t="array" ref="G52">IFERROR(INDEX($A$2:$C$200,MAX(IF($T$2:$AA$200=SMALL($T$2:AC$200,ROW(C51)),$S$2:$S$200,"")),3),"")</f>
        <v/>
      </c>
      <c r="R52" t="str">
        <f>Commandes!M56</f>
        <v/>
      </c>
      <c r="T52" t="str">
        <f t="shared" si="1"/>
        <v/>
      </c>
      <c r="U52" t="str">
        <f t="shared" si="2"/>
        <v/>
      </c>
      <c r="V52" t="str">
        <f t="shared" si="3"/>
        <v/>
      </c>
      <c r="W52" t="str">
        <f t="shared" si="4"/>
        <v/>
      </c>
      <c r="X52" t="str">
        <f t="shared" si="5"/>
        <v/>
      </c>
      <c r="Y52" t="str">
        <f t="shared" si="6"/>
        <v/>
      </c>
      <c r="Z52" t="str">
        <f t="shared" si="7"/>
        <v/>
      </c>
      <c r="AA52" t="str">
        <f t="shared" si="8"/>
        <v/>
      </c>
    </row>
    <row r="53" spans="1:27">
      <c r="A53" s="10" t="str">
        <f t="array" aca="1" ref="A53" ca="1">IFERROR(INDEX(coordos,SMALL(IF(unitéB1&lt;&gt;"",ROW(unitéA)-5,""),ROW($A52)),1),"")</f>
        <v/>
      </c>
      <c r="B53" s="10" t="str">
        <f t="array" aca="1" ref="B53" ca="1">IFERROR(INDEX(coordos,SMALL(IF(unitéB1&lt;&gt;"",ROW(unitéA)-5,""),ROW($A52)),2),"")</f>
        <v/>
      </c>
      <c r="C53" s="10" t="str">
        <f t="array" aca="1" ref="C53" ca="1">IFERROR(INDEX(coordos,SMALL(IF(unitéB1&lt;&gt;"",ROW(unitéA)-5,""),ROW($A52)),3),"")</f>
        <v/>
      </c>
      <c r="E53" s="22" t="str">
        <f t="array" ref="E53">IFERROR(INDEX($A$2:$C$200,MAX(IF($T$2:$AA$200=SMALL($T$2:AA$200,ROW(A52)),$S$2:$S$200,"")),1),"")</f>
        <v/>
      </c>
      <c r="F53" s="22" t="str">
        <f t="array" ref="F53">IFERROR(INDEX($A$2:$C$200,MAX(IF($T$2:$AA$200=SMALL($T$2:AB$200,ROW(B52)),$S$2:$S$200,"")),2),"")</f>
        <v/>
      </c>
      <c r="G53" s="22" t="str">
        <f t="array" ref="G53">IFERROR(INDEX($A$2:$C$200,MAX(IF($T$2:$AA$200=SMALL($T$2:AC$200,ROW(C52)),$S$2:$S$200,"")),3),"")</f>
        <v/>
      </c>
      <c r="R53" t="str">
        <f>Commandes!M57</f>
        <v/>
      </c>
      <c r="T53" t="str">
        <f t="shared" si="1"/>
        <v/>
      </c>
      <c r="U53" t="str">
        <f t="shared" si="2"/>
        <v/>
      </c>
      <c r="V53" t="str">
        <f t="shared" si="3"/>
        <v/>
      </c>
      <c r="W53" t="str">
        <f t="shared" si="4"/>
        <v/>
      </c>
      <c r="X53" t="str">
        <f t="shared" si="5"/>
        <v/>
      </c>
      <c r="Y53" t="str">
        <f t="shared" si="6"/>
        <v/>
      </c>
      <c r="Z53" t="str">
        <f t="shared" si="7"/>
        <v/>
      </c>
      <c r="AA53" t="str">
        <f t="shared" si="8"/>
        <v/>
      </c>
    </row>
    <row r="54" spans="1:27">
      <c r="A54" s="10" t="str">
        <f t="array" aca="1" ref="A54" ca="1">IFERROR(INDEX(coordos,SMALL(IF(unitéB1&lt;&gt;"",ROW(unitéA)-5,""),ROW($A53)),1),"")</f>
        <v/>
      </c>
      <c r="B54" s="10" t="str">
        <f t="array" aca="1" ref="B54" ca="1">IFERROR(INDEX(coordos,SMALL(IF(unitéB1&lt;&gt;"",ROW(unitéA)-5,""),ROW($A53)),2),"")</f>
        <v/>
      </c>
      <c r="C54" s="10" t="str">
        <f t="array" aca="1" ref="C54" ca="1">IFERROR(INDEX(coordos,SMALL(IF(unitéB1&lt;&gt;"",ROW(unitéA)-5,""),ROW($A53)),3),"")</f>
        <v/>
      </c>
      <c r="E54" s="22" t="str">
        <f t="array" ref="E54">IFERROR(INDEX($A$2:$C$200,MAX(IF($T$2:$AA$200=SMALL($T$2:AA$200,ROW(A53)),$S$2:$S$200,"")),1),"")</f>
        <v/>
      </c>
      <c r="F54" s="22" t="str">
        <f t="array" ref="F54">IFERROR(INDEX($A$2:$C$200,MAX(IF($T$2:$AA$200=SMALL($T$2:AB$200,ROW(B53)),$S$2:$S$200,"")),2),"")</f>
        <v/>
      </c>
      <c r="G54" s="22" t="str">
        <f t="array" ref="G54">IFERROR(INDEX($A$2:$C$200,MAX(IF($T$2:$AA$200=SMALL($T$2:AC$200,ROW(C53)),$S$2:$S$200,"")),3),"")</f>
        <v/>
      </c>
      <c r="R54" t="str">
        <f>Commandes!M58</f>
        <v/>
      </c>
      <c r="T54" t="str">
        <f t="shared" si="1"/>
        <v/>
      </c>
      <c r="U54" t="str">
        <f t="shared" si="2"/>
        <v/>
      </c>
      <c r="V54" t="str">
        <f t="shared" si="3"/>
        <v/>
      </c>
      <c r="W54" t="str">
        <f t="shared" si="4"/>
        <v/>
      </c>
      <c r="X54" t="str">
        <f t="shared" si="5"/>
        <v/>
      </c>
      <c r="Y54" t="str">
        <f t="shared" si="6"/>
        <v/>
      </c>
      <c r="Z54" t="str">
        <f t="shared" si="7"/>
        <v/>
      </c>
      <c r="AA54" t="str">
        <f t="shared" si="8"/>
        <v/>
      </c>
    </row>
    <row r="55" spans="1:27">
      <c r="A55" s="10" t="str">
        <f t="array" aca="1" ref="A55" ca="1">IFERROR(INDEX(coordos,SMALL(IF(unitéB1&lt;&gt;"",ROW(unitéA)-5,""),ROW($A54)),1),"")</f>
        <v/>
      </c>
      <c r="B55" s="10" t="str">
        <f t="array" aca="1" ref="B55" ca="1">IFERROR(INDEX(coordos,SMALL(IF(unitéB1&lt;&gt;"",ROW(unitéA)-5,""),ROW($A54)),2),"")</f>
        <v/>
      </c>
      <c r="C55" s="10" t="str">
        <f t="array" aca="1" ref="C55" ca="1">IFERROR(INDEX(coordos,SMALL(IF(unitéB1&lt;&gt;"",ROW(unitéA)-5,""),ROW($A54)),3),"")</f>
        <v/>
      </c>
      <c r="E55" s="22" t="str">
        <f t="array" ref="E55">IFERROR(INDEX($A$2:$C$200,MAX(IF($T$2:$AA$200=SMALL($T$2:AA$200,ROW(A54)),$S$2:$S$200,"")),1),"")</f>
        <v/>
      </c>
      <c r="F55" s="22" t="str">
        <f t="array" ref="F55">IFERROR(INDEX($A$2:$C$200,MAX(IF($T$2:$AA$200=SMALL($T$2:AB$200,ROW(B54)),$S$2:$S$200,"")),2),"")</f>
        <v/>
      </c>
      <c r="G55" s="22" t="str">
        <f t="array" ref="G55">IFERROR(INDEX($A$2:$C$200,MAX(IF($T$2:$AA$200=SMALL($T$2:AC$200,ROW(C54)),$S$2:$S$200,"")),3),"")</f>
        <v/>
      </c>
      <c r="R55" t="str">
        <f>Commandes!M59</f>
        <v/>
      </c>
      <c r="T55" t="str">
        <f t="shared" si="1"/>
        <v/>
      </c>
      <c r="U55" t="str">
        <f t="shared" si="2"/>
        <v/>
      </c>
      <c r="V55" t="str">
        <f t="shared" si="3"/>
        <v/>
      </c>
      <c r="W55" t="str">
        <f t="shared" si="4"/>
        <v/>
      </c>
      <c r="X55" t="str">
        <f t="shared" si="5"/>
        <v/>
      </c>
      <c r="Y55" t="str">
        <f t="shared" si="6"/>
        <v/>
      </c>
      <c r="Z55" t="str">
        <f t="shared" si="7"/>
        <v/>
      </c>
      <c r="AA55" t="str">
        <f t="shared" si="8"/>
        <v/>
      </c>
    </row>
    <row r="56" spans="1:27">
      <c r="A56" s="10" t="str">
        <f t="array" aca="1" ref="A56" ca="1">IFERROR(INDEX(coordos,SMALL(IF(unitéB1&lt;&gt;"",ROW(unitéA)-5,""),ROW($A55)),1),"")</f>
        <v/>
      </c>
      <c r="B56" s="10" t="str">
        <f t="array" aca="1" ref="B56" ca="1">IFERROR(INDEX(coordos,SMALL(IF(unitéB1&lt;&gt;"",ROW(unitéA)-5,""),ROW($A55)),2),"")</f>
        <v/>
      </c>
      <c r="C56" s="10" t="str">
        <f t="array" aca="1" ref="C56" ca="1">IFERROR(INDEX(coordos,SMALL(IF(unitéB1&lt;&gt;"",ROW(unitéA)-5,""),ROW($A55)),3),"")</f>
        <v/>
      </c>
      <c r="E56" s="22" t="str">
        <f t="array" ref="E56">IFERROR(INDEX($A$2:$C$200,MAX(IF($T$2:$AA$200=SMALL($T$2:AA$200,ROW(A55)),$S$2:$S$200,"")),1),"")</f>
        <v/>
      </c>
      <c r="F56" s="22" t="str">
        <f t="array" ref="F56">IFERROR(INDEX($A$2:$C$200,MAX(IF($T$2:$AA$200=SMALL($T$2:AB$200,ROW(B55)),$S$2:$S$200,"")),2),"")</f>
        <v/>
      </c>
      <c r="G56" s="22" t="str">
        <f t="array" ref="G56">IFERROR(INDEX($A$2:$C$200,MAX(IF($T$2:$AA$200=SMALL($T$2:AC$200,ROW(C55)),$S$2:$S$200,"")),3),"")</f>
        <v/>
      </c>
      <c r="R56" t="str">
        <f>Commandes!M60</f>
        <v/>
      </c>
      <c r="T56" t="str">
        <f t="shared" si="1"/>
        <v/>
      </c>
      <c r="U56" t="str">
        <f t="shared" si="2"/>
        <v/>
      </c>
      <c r="V56" t="str">
        <f t="shared" si="3"/>
        <v/>
      </c>
      <c r="W56" t="str">
        <f t="shared" si="4"/>
        <v/>
      </c>
      <c r="X56" t="str">
        <f t="shared" si="5"/>
        <v/>
      </c>
      <c r="Y56" t="str">
        <f t="shared" si="6"/>
        <v/>
      </c>
      <c r="Z56" t="str">
        <f t="shared" si="7"/>
        <v/>
      </c>
      <c r="AA56" t="str">
        <f t="shared" si="8"/>
        <v/>
      </c>
    </row>
    <row r="57" spans="1:27">
      <c r="A57" s="10" t="str">
        <f t="array" aca="1" ref="A57" ca="1">IFERROR(INDEX(coordos,SMALL(IF(unitéB1&lt;&gt;"",ROW(unitéA)-5,""),ROW($A56)),1),"")</f>
        <v/>
      </c>
      <c r="B57" s="10" t="str">
        <f t="array" aca="1" ref="B57" ca="1">IFERROR(INDEX(coordos,SMALL(IF(unitéB1&lt;&gt;"",ROW(unitéA)-5,""),ROW($A56)),2),"")</f>
        <v/>
      </c>
      <c r="C57" s="10" t="str">
        <f t="array" aca="1" ref="C57" ca="1">IFERROR(INDEX(coordos,SMALL(IF(unitéB1&lt;&gt;"",ROW(unitéA)-5,""),ROW($A56)),3),"")</f>
        <v/>
      </c>
      <c r="E57" s="22" t="str">
        <f t="array" ref="E57">IFERROR(INDEX($A$2:$C$200,MAX(IF($T$2:$AA$200=SMALL($T$2:AA$200,ROW(A56)),$S$2:$S$200,"")),1),"")</f>
        <v/>
      </c>
      <c r="F57" s="22" t="str">
        <f t="array" ref="F57">IFERROR(INDEX($A$2:$C$200,MAX(IF($T$2:$AA$200=SMALL($T$2:AB$200,ROW(B56)),$S$2:$S$200,"")),2),"")</f>
        <v/>
      </c>
      <c r="G57" s="22" t="str">
        <f t="array" ref="G57">IFERROR(INDEX($A$2:$C$200,MAX(IF($T$2:$AA$200=SMALL($T$2:AC$200,ROW(C56)),$S$2:$S$200,"")),3),"")</f>
        <v/>
      </c>
      <c r="R57" t="str">
        <f>Commandes!M61</f>
        <v/>
      </c>
      <c r="T57" t="str">
        <f t="shared" si="1"/>
        <v/>
      </c>
      <c r="U57" t="str">
        <f t="shared" si="2"/>
        <v/>
      </c>
      <c r="V57" t="str">
        <f t="shared" si="3"/>
        <v/>
      </c>
      <c r="W57" t="str">
        <f t="shared" si="4"/>
        <v/>
      </c>
      <c r="X57" t="str">
        <f t="shared" si="5"/>
        <v/>
      </c>
      <c r="Y57" t="str">
        <f t="shared" si="6"/>
        <v/>
      </c>
      <c r="Z57" t="str">
        <f t="shared" si="7"/>
        <v/>
      </c>
      <c r="AA57" t="str">
        <f t="shared" si="8"/>
        <v/>
      </c>
    </row>
    <row r="58" spans="1:27">
      <c r="A58" s="10" t="str">
        <f t="array" aca="1" ref="A58" ca="1">IFERROR(INDEX(coordos,SMALL(IF(unitéB1&lt;&gt;"",ROW(unitéA)-5,""),ROW($A57)),1),"")</f>
        <v/>
      </c>
      <c r="B58" s="10" t="str">
        <f t="array" aca="1" ref="B58" ca="1">IFERROR(INDEX(coordos,SMALL(IF(unitéB1&lt;&gt;"",ROW(unitéA)-5,""),ROW($A57)),2),"")</f>
        <v/>
      </c>
      <c r="C58" s="10" t="str">
        <f t="array" aca="1" ref="C58" ca="1">IFERROR(INDEX(coordos,SMALL(IF(unitéB1&lt;&gt;"",ROW(unitéA)-5,""),ROW($A57)),3),"")</f>
        <v/>
      </c>
      <c r="E58" s="22" t="str">
        <f t="array" ref="E58">IFERROR(INDEX($A$2:$C$200,MAX(IF($T$2:$AA$200=SMALL($T$2:AA$200,ROW(A57)),$S$2:$S$200,"")),1),"")</f>
        <v/>
      </c>
      <c r="F58" s="22" t="str">
        <f t="array" ref="F58">IFERROR(INDEX($A$2:$C$200,MAX(IF($T$2:$AA$200=SMALL($T$2:AB$200,ROW(B57)),$S$2:$S$200,"")),2),"")</f>
        <v/>
      </c>
      <c r="G58" s="22" t="str">
        <f t="array" ref="G58">IFERROR(INDEX($A$2:$C$200,MAX(IF($T$2:$AA$200=SMALL($T$2:AC$200,ROW(C57)),$S$2:$S$200,"")),3),"")</f>
        <v/>
      </c>
      <c r="R58" t="str">
        <f>Commandes!M62</f>
        <v/>
      </c>
      <c r="T58" t="str">
        <f t="shared" si="1"/>
        <v/>
      </c>
      <c r="U58" t="str">
        <f t="shared" si="2"/>
        <v/>
      </c>
      <c r="V58" t="str">
        <f t="shared" si="3"/>
        <v/>
      </c>
      <c r="W58" t="str">
        <f t="shared" si="4"/>
        <v/>
      </c>
      <c r="X58" t="str">
        <f t="shared" si="5"/>
        <v/>
      </c>
      <c r="Y58" t="str">
        <f t="shared" si="6"/>
        <v/>
      </c>
      <c r="Z58" t="str">
        <f t="shared" si="7"/>
        <v/>
      </c>
      <c r="AA58" t="str">
        <f t="shared" si="8"/>
        <v/>
      </c>
    </row>
    <row r="59" spans="1:27">
      <c r="A59" s="10" t="str">
        <f t="array" aca="1" ref="A59" ca="1">IFERROR(INDEX(coordos,SMALL(IF(unitéB1&lt;&gt;"",ROW(unitéA)-5,""),ROW($A58)),1),"")</f>
        <v/>
      </c>
      <c r="B59" s="10" t="str">
        <f t="array" aca="1" ref="B59" ca="1">IFERROR(INDEX(coordos,SMALL(IF(unitéB1&lt;&gt;"",ROW(unitéA)-5,""),ROW($A58)),2),"")</f>
        <v/>
      </c>
      <c r="C59" s="10" t="str">
        <f t="array" aca="1" ref="C59" ca="1">IFERROR(INDEX(coordos,SMALL(IF(unitéB1&lt;&gt;"",ROW(unitéA)-5,""),ROW($A58)),3),"")</f>
        <v/>
      </c>
      <c r="E59" s="22" t="str">
        <f t="array" ref="E59">IFERROR(INDEX($A$2:$C$200,MAX(IF($T$2:$AA$200=SMALL($T$2:AA$200,ROW(A58)),$S$2:$S$200,"")),1),"")</f>
        <v/>
      </c>
      <c r="F59" s="22" t="str">
        <f t="array" ref="F59">IFERROR(INDEX($A$2:$C$200,MAX(IF($T$2:$AA$200=SMALL($T$2:AB$200,ROW(B58)),$S$2:$S$200,"")),2),"")</f>
        <v/>
      </c>
      <c r="G59" s="22" t="str">
        <f t="array" ref="G59">IFERROR(INDEX($A$2:$C$200,MAX(IF($T$2:$AA$200=SMALL($T$2:AC$200,ROW(C58)),$S$2:$S$200,"")),3),"")</f>
        <v/>
      </c>
      <c r="R59" t="str">
        <f>Commandes!M63</f>
        <v/>
      </c>
      <c r="T59" t="str">
        <f t="shared" si="1"/>
        <v/>
      </c>
      <c r="U59" t="str">
        <f t="shared" si="2"/>
        <v/>
      </c>
      <c r="V59" t="str">
        <f t="shared" si="3"/>
        <v/>
      </c>
      <c r="W59" t="str">
        <f t="shared" si="4"/>
        <v/>
      </c>
      <c r="X59" t="str">
        <f t="shared" si="5"/>
        <v/>
      </c>
      <c r="Y59" t="str">
        <f t="shared" si="6"/>
        <v/>
      </c>
      <c r="Z59" t="str">
        <f t="shared" si="7"/>
        <v/>
      </c>
      <c r="AA59" t="str">
        <f t="shared" si="8"/>
        <v/>
      </c>
    </row>
    <row r="60" spans="1:27">
      <c r="A60" s="10" t="str">
        <f t="array" aca="1" ref="A60" ca="1">IFERROR(INDEX(coordos,SMALL(IF(unitéB1&lt;&gt;"",ROW(unitéA)-5,""),ROW($A59)),1),"")</f>
        <v/>
      </c>
      <c r="B60" s="10" t="str">
        <f t="array" aca="1" ref="B60" ca="1">IFERROR(INDEX(coordos,SMALL(IF(unitéB1&lt;&gt;"",ROW(unitéA)-5,""),ROW($A59)),2),"")</f>
        <v/>
      </c>
      <c r="C60" s="10" t="str">
        <f t="array" aca="1" ref="C60" ca="1">IFERROR(INDEX(coordos,SMALL(IF(unitéB1&lt;&gt;"",ROW(unitéA)-5,""),ROW($A59)),3),"")</f>
        <v/>
      </c>
      <c r="E60" s="22" t="str">
        <f t="array" ref="E60">IFERROR(INDEX($A$2:$C$200,MAX(IF($T$2:$AA$200=SMALL($T$2:AA$200,ROW(A59)),$S$2:$S$200,"")),1),"")</f>
        <v/>
      </c>
      <c r="F60" s="22" t="str">
        <f t="array" ref="F60">IFERROR(INDEX($A$2:$C$200,MAX(IF($T$2:$AA$200=SMALL($T$2:AB$200,ROW(B59)),$S$2:$S$200,"")),2),"")</f>
        <v/>
      </c>
      <c r="G60" s="22" t="str">
        <f t="array" ref="G60">IFERROR(INDEX($A$2:$C$200,MAX(IF($T$2:$AA$200=SMALL($T$2:AC$200,ROW(C59)),$S$2:$S$200,"")),3),"")</f>
        <v/>
      </c>
      <c r="R60" t="str">
        <f>Commandes!M64</f>
        <v/>
      </c>
      <c r="T60" t="str">
        <f t="shared" si="1"/>
        <v/>
      </c>
      <c r="U60" t="str">
        <f t="shared" si="2"/>
        <v/>
      </c>
      <c r="V60" t="str">
        <f t="shared" si="3"/>
        <v/>
      </c>
      <c r="W60" t="str">
        <f t="shared" si="4"/>
        <v/>
      </c>
      <c r="X60" t="str">
        <f t="shared" si="5"/>
        <v/>
      </c>
      <c r="Y60" t="str">
        <f t="shared" si="6"/>
        <v/>
      </c>
      <c r="Z60" t="str">
        <f t="shared" si="7"/>
        <v/>
      </c>
      <c r="AA60" t="str">
        <f t="shared" si="8"/>
        <v/>
      </c>
    </row>
    <row r="61" spans="1:27">
      <c r="A61" s="10" t="str">
        <f t="array" aca="1" ref="A61" ca="1">IFERROR(INDEX(coordos,SMALL(IF(unitéB1&lt;&gt;"",ROW(unitéA)-5,""),ROW($A60)),1),"")</f>
        <v/>
      </c>
      <c r="B61" s="10" t="str">
        <f t="array" aca="1" ref="B61" ca="1">IFERROR(INDEX(coordos,SMALL(IF(unitéB1&lt;&gt;"",ROW(unitéA)-5,""),ROW($A60)),2),"")</f>
        <v/>
      </c>
      <c r="C61" s="10" t="str">
        <f t="array" aca="1" ref="C61" ca="1">IFERROR(INDEX(coordos,SMALL(IF(unitéB1&lt;&gt;"",ROW(unitéA)-5,""),ROW($A60)),3),"")</f>
        <v/>
      </c>
      <c r="E61" s="22" t="str">
        <f t="array" ref="E61">IFERROR(INDEX($A$2:$C$200,MAX(IF($T$2:$AA$200=SMALL($T$2:AA$200,ROW(A60)),$S$2:$S$200,"")),1),"")</f>
        <v/>
      </c>
      <c r="F61" s="22" t="str">
        <f t="array" ref="F61">IFERROR(INDEX($A$2:$C$200,MAX(IF($T$2:$AA$200=SMALL($T$2:AB$200,ROW(B60)),$S$2:$S$200,"")),2),"")</f>
        <v/>
      </c>
      <c r="G61" s="22" t="str">
        <f t="array" ref="G61">IFERROR(INDEX($A$2:$C$200,MAX(IF($T$2:$AA$200=SMALL($T$2:AC$200,ROW(C60)),$S$2:$S$200,"")),3),"")</f>
        <v/>
      </c>
      <c r="R61" t="str">
        <f>Commandes!M65</f>
        <v/>
      </c>
      <c r="T61" t="str">
        <f t="shared" si="1"/>
        <v/>
      </c>
      <c r="U61" t="str">
        <f t="shared" si="2"/>
        <v/>
      </c>
      <c r="V61" t="str">
        <f t="shared" si="3"/>
        <v/>
      </c>
      <c r="W61" t="str">
        <f t="shared" si="4"/>
        <v/>
      </c>
      <c r="X61" t="str">
        <f t="shared" si="5"/>
        <v/>
      </c>
      <c r="Y61" t="str">
        <f t="shared" si="6"/>
        <v/>
      </c>
      <c r="Z61" t="str">
        <f t="shared" si="7"/>
        <v/>
      </c>
      <c r="AA61" t="str">
        <f t="shared" si="8"/>
        <v/>
      </c>
    </row>
    <row r="62" spans="1:27">
      <c r="A62" s="10" t="str">
        <f t="array" aca="1" ref="A62" ca="1">IFERROR(INDEX(coordos,SMALL(IF(unitéB1&lt;&gt;"",ROW(unitéA)-5,""),ROW($A61)),1),"")</f>
        <v/>
      </c>
      <c r="B62" s="10" t="str">
        <f t="array" aca="1" ref="B62" ca="1">IFERROR(INDEX(coordos,SMALL(IF(unitéB1&lt;&gt;"",ROW(unitéA)-5,""),ROW($A61)),2),"")</f>
        <v/>
      </c>
      <c r="C62" s="10" t="str">
        <f t="array" aca="1" ref="C62" ca="1">IFERROR(INDEX(coordos,SMALL(IF(unitéB1&lt;&gt;"",ROW(unitéA)-5,""),ROW($A61)),3),"")</f>
        <v/>
      </c>
      <c r="E62" s="22" t="str">
        <f t="array" ref="E62">IFERROR(INDEX($A$2:$C$200,MAX(IF($T$2:$AA$200=SMALL($T$2:AA$200,ROW(A61)),$S$2:$S$200,"")),1),"")</f>
        <v/>
      </c>
      <c r="F62" s="22" t="str">
        <f t="array" ref="F62">IFERROR(INDEX($A$2:$C$200,MAX(IF($T$2:$AA$200=SMALL($T$2:AB$200,ROW(B61)),$S$2:$S$200,"")),2),"")</f>
        <v/>
      </c>
      <c r="G62" s="22" t="str">
        <f t="array" ref="G62">IFERROR(INDEX($A$2:$C$200,MAX(IF($T$2:$AA$200=SMALL($T$2:AC$200,ROW(C61)),$S$2:$S$200,"")),3),"")</f>
        <v/>
      </c>
      <c r="R62" t="str">
        <f>Commandes!M66</f>
        <v/>
      </c>
      <c r="T62" t="str">
        <f t="shared" si="1"/>
        <v/>
      </c>
      <c r="U62" t="str">
        <f t="shared" si="2"/>
        <v/>
      </c>
      <c r="V62" t="str">
        <f t="shared" si="3"/>
        <v/>
      </c>
      <c r="W62" t="str">
        <f t="shared" si="4"/>
        <v/>
      </c>
      <c r="X62" t="str">
        <f t="shared" si="5"/>
        <v/>
      </c>
      <c r="Y62" t="str">
        <f t="shared" si="6"/>
        <v/>
      </c>
      <c r="Z62" t="str">
        <f t="shared" si="7"/>
        <v/>
      </c>
      <c r="AA62" t="str">
        <f t="shared" si="8"/>
        <v/>
      </c>
    </row>
    <row r="63" spans="1:27">
      <c r="A63" s="10" t="str">
        <f t="array" aca="1" ref="A63" ca="1">IFERROR(INDEX(coordos,SMALL(IF(unitéB1&lt;&gt;"",ROW(unitéA)-5,""),ROW($A62)),1),"")</f>
        <v/>
      </c>
      <c r="B63" s="10" t="str">
        <f t="array" aca="1" ref="B63" ca="1">IFERROR(INDEX(coordos,SMALL(IF(unitéB1&lt;&gt;"",ROW(unitéA)-5,""),ROW($A62)),2),"")</f>
        <v/>
      </c>
      <c r="C63" s="10" t="str">
        <f t="array" aca="1" ref="C63" ca="1">IFERROR(INDEX(coordos,SMALL(IF(unitéB1&lt;&gt;"",ROW(unitéA)-5,""),ROW($A62)),3),"")</f>
        <v/>
      </c>
      <c r="E63" s="22" t="str">
        <f t="array" ref="E63">IFERROR(INDEX($A$2:$C$200,MAX(IF($T$2:$AA$200=SMALL($T$2:AA$200,ROW(A62)),$S$2:$S$200,"")),1),"")</f>
        <v/>
      </c>
      <c r="F63" s="22" t="str">
        <f t="array" ref="F63">IFERROR(INDEX($A$2:$C$200,MAX(IF($T$2:$AA$200=SMALL($T$2:AB$200,ROW(B62)),$S$2:$S$200,"")),2),"")</f>
        <v/>
      </c>
      <c r="G63" s="22" t="str">
        <f t="array" ref="G63">IFERROR(INDEX($A$2:$C$200,MAX(IF($T$2:$AA$200=SMALL($T$2:AC$200,ROW(C62)),$S$2:$S$200,"")),3),"")</f>
        <v/>
      </c>
      <c r="R63" t="str">
        <f>Commandes!M67</f>
        <v/>
      </c>
      <c r="T63" t="str">
        <f t="shared" si="1"/>
        <v/>
      </c>
      <c r="U63" t="str">
        <f t="shared" si="2"/>
        <v/>
      </c>
      <c r="V63" t="str">
        <f t="shared" si="3"/>
        <v/>
      </c>
      <c r="W63" t="str">
        <f t="shared" si="4"/>
        <v/>
      </c>
      <c r="X63" t="str">
        <f t="shared" si="5"/>
        <v/>
      </c>
      <c r="Y63" t="str">
        <f t="shared" si="6"/>
        <v/>
      </c>
      <c r="Z63" t="str">
        <f t="shared" si="7"/>
        <v/>
      </c>
      <c r="AA63" t="str">
        <f t="shared" si="8"/>
        <v/>
      </c>
    </row>
    <row r="64" spans="1:27">
      <c r="A64" s="10" t="str">
        <f t="array" aca="1" ref="A64" ca="1">IFERROR(INDEX(coordos,SMALL(IF(unitéB1&lt;&gt;"",ROW(unitéA)-5,""),ROW($A63)),1),"")</f>
        <v/>
      </c>
      <c r="B64" s="10" t="str">
        <f t="array" aca="1" ref="B64" ca="1">IFERROR(INDEX(coordos,SMALL(IF(unitéB1&lt;&gt;"",ROW(unitéA)-5,""),ROW($A63)),2),"")</f>
        <v/>
      </c>
      <c r="C64" s="10" t="str">
        <f t="array" aca="1" ref="C64" ca="1">IFERROR(INDEX(coordos,SMALL(IF(unitéB1&lt;&gt;"",ROW(unitéA)-5,""),ROW($A63)),3),"")</f>
        <v/>
      </c>
      <c r="E64" s="22" t="str">
        <f t="array" ref="E64">IFERROR(INDEX($A$2:$C$200,MAX(IF($T$2:$AA$200=SMALL($T$2:AA$200,ROW(A63)),$S$2:$S$200,"")),1),"")</f>
        <v/>
      </c>
      <c r="F64" s="22" t="str">
        <f t="array" ref="F64">IFERROR(INDEX($A$2:$C$200,MAX(IF($T$2:$AA$200=SMALL($T$2:AB$200,ROW(B63)),$S$2:$S$200,"")),2),"")</f>
        <v/>
      </c>
      <c r="G64" s="22" t="str">
        <f t="array" ref="G64">IFERROR(INDEX($A$2:$C$200,MAX(IF($T$2:$AA$200=SMALL($T$2:AC$200,ROW(C63)),$S$2:$S$200,"")),3),"")</f>
        <v/>
      </c>
      <c r="R64" t="str">
        <f>Commandes!M68</f>
        <v/>
      </c>
      <c r="T64" t="str">
        <f t="shared" si="1"/>
        <v/>
      </c>
      <c r="U64" t="str">
        <f t="shared" si="2"/>
        <v/>
      </c>
      <c r="V64" t="str">
        <f t="shared" si="3"/>
        <v/>
      </c>
      <c r="W64" t="str">
        <f t="shared" si="4"/>
        <v/>
      </c>
      <c r="X64" t="str">
        <f t="shared" si="5"/>
        <v/>
      </c>
      <c r="Y64" t="str">
        <f t="shared" si="6"/>
        <v/>
      </c>
      <c r="Z64" t="str">
        <f t="shared" si="7"/>
        <v/>
      </c>
      <c r="AA64" t="str">
        <f t="shared" si="8"/>
        <v/>
      </c>
    </row>
    <row r="65" spans="1:27">
      <c r="A65" s="10" t="str">
        <f t="array" aca="1" ref="A65" ca="1">IFERROR(INDEX(coordos,SMALL(IF(unitéB1&lt;&gt;"",ROW(unitéA)-5,""),ROW($A64)),1),"")</f>
        <v/>
      </c>
      <c r="B65" s="10" t="str">
        <f t="array" aca="1" ref="B65" ca="1">IFERROR(INDEX(coordos,SMALL(IF(unitéB1&lt;&gt;"",ROW(unitéA)-5,""),ROW($A64)),2),"")</f>
        <v/>
      </c>
      <c r="C65" s="10" t="str">
        <f t="array" aca="1" ref="C65" ca="1">IFERROR(INDEX(coordos,SMALL(IF(unitéB1&lt;&gt;"",ROW(unitéA)-5,""),ROW($A64)),3),"")</f>
        <v/>
      </c>
      <c r="E65" s="22" t="str">
        <f t="array" ref="E65">IFERROR(INDEX($A$2:$C$200,MAX(IF($T$2:$AA$200=SMALL($T$2:AA$200,ROW(A64)),$S$2:$S$200,"")),1),"")</f>
        <v/>
      </c>
      <c r="F65" s="22" t="str">
        <f t="array" ref="F65">IFERROR(INDEX($A$2:$C$200,MAX(IF($T$2:$AA$200=SMALL($T$2:AB$200,ROW(B64)),$S$2:$S$200,"")),2),"")</f>
        <v/>
      </c>
      <c r="G65" s="22" t="str">
        <f t="array" ref="G65">IFERROR(INDEX($A$2:$C$200,MAX(IF($T$2:$AA$200=SMALL($T$2:AC$200,ROW(C64)),$S$2:$S$200,"")),3),"")</f>
        <v/>
      </c>
      <c r="R65" t="str">
        <f>Commandes!M69</f>
        <v/>
      </c>
      <c r="T65" t="str">
        <f t="shared" si="1"/>
        <v/>
      </c>
      <c r="U65" t="str">
        <f t="shared" si="2"/>
        <v/>
      </c>
      <c r="V65" t="str">
        <f t="shared" si="3"/>
        <v/>
      </c>
      <c r="W65" t="str">
        <f t="shared" si="4"/>
        <v/>
      </c>
      <c r="X65" t="str">
        <f t="shared" si="5"/>
        <v/>
      </c>
      <c r="Y65" t="str">
        <f t="shared" si="6"/>
        <v/>
      </c>
      <c r="Z65" t="str">
        <f t="shared" si="7"/>
        <v/>
      </c>
      <c r="AA65" t="str">
        <f t="shared" si="8"/>
        <v/>
      </c>
    </row>
    <row r="66" spans="1:27">
      <c r="A66" s="10" t="str">
        <f t="array" aca="1" ref="A66" ca="1">IFERROR(INDEX(coordos,SMALL(IF(unitéB1&lt;&gt;"",ROW(unitéA)-5,""),ROW($A65)),1),"")</f>
        <v/>
      </c>
      <c r="B66" s="10" t="str">
        <f t="array" aca="1" ref="B66" ca="1">IFERROR(INDEX(coordos,SMALL(IF(unitéB1&lt;&gt;"",ROW(unitéA)-5,""),ROW($A65)),2),"")</f>
        <v/>
      </c>
      <c r="C66" s="10" t="str">
        <f t="array" aca="1" ref="C66" ca="1">IFERROR(INDEX(coordos,SMALL(IF(unitéB1&lt;&gt;"",ROW(unitéA)-5,""),ROW($A65)),3),"")</f>
        <v/>
      </c>
      <c r="E66" s="22" t="str">
        <f t="array" ref="E66">IFERROR(INDEX($A$2:$C$200,MAX(IF($T$2:$AA$200=SMALL($T$2:AA$200,ROW(A65)),$S$2:$S$200,"")),1),"")</f>
        <v/>
      </c>
      <c r="F66" s="22" t="str">
        <f t="array" ref="F66">IFERROR(INDEX($A$2:$C$200,MAX(IF($T$2:$AA$200=SMALL($T$2:AB$200,ROW(B65)),$S$2:$S$200,"")),2),"")</f>
        <v/>
      </c>
      <c r="G66" s="22" t="str">
        <f t="array" ref="G66">IFERROR(INDEX($A$2:$C$200,MAX(IF($T$2:$AA$200=SMALL($T$2:AC$200,ROW(C65)),$S$2:$S$200,"")),3),"")</f>
        <v/>
      </c>
      <c r="R66" t="str">
        <f>Commandes!M70</f>
        <v/>
      </c>
      <c r="T66" t="str">
        <f t="shared" si="1"/>
        <v/>
      </c>
      <c r="U66" t="str">
        <f t="shared" si="2"/>
        <v/>
      </c>
      <c r="V66" t="str">
        <f t="shared" si="3"/>
        <v/>
      </c>
      <c r="W66" t="str">
        <f t="shared" si="4"/>
        <v/>
      </c>
      <c r="X66" t="str">
        <f t="shared" si="5"/>
        <v/>
      </c>
      <c r="Y66" t="str">
        <f t="shared" si="6"/>
        <v/>
      </c>
      <c r="Z66" t="str">
        <f t="shared" si="7"/>
        <v/>
      </c>
      <c r="AA66" t="str">
        <f t="shared" si="8"/>
        <v/>
      </c>
    </row>
    <row r="67" spans="1:27">
      <c r="A67" s="10" t="str">
        <f t="array" aca="1" ref="A67" ca="1">IFERROR(INDEX(coordos,SMALL(IF(unitéB1&lt;&gt;"",ROW(unitéA)-5,""),ROW($A66)),1),"")</f>
        <v/>
      </c>
      <c r="B67" s="10" t="str">
        <f t="array" aca="1" ref="B67" ca="1">IFERROR(INDEX(coordos,SMALL(IF(unitéB1&lt;&gt;"",ROW(unitéA)-5,""),ROW($A66)),2),"")</f>
        <v/>
      </c>
      <c r="C67" s="10" t="str">
        <f t="array" aca="1" ref="C67" ca="1">IFERROR(INDEX(coordos,SMALL(IF(unitéB1&lt;&gt;"",ROW(unitéA)-5,""),ROW($A66)),3),"")</f>
        <v/>
      </c>
      <c r="E67" s="22" t="str">
        <f t="array" ref="E67">IFERROR(INDEX($A$2:$C$200,MAX(IF($T$2:$AA$200=SMALL($T$2:AA$200,ROW(A66)),$S$2:$S$200,"")),1),"")</f>
        <v/>
      </c>
      <c r="F67" s="22" t="str">
        <f t="array" ref="F67">IFERROR(INDEX($A$2:$C$200,MAX(IF($T$2:$AA$200=SMALL($T$2:AB$200,ROW(B66)),$S$2:$S$200,"")),2),"")</f>
        <v/>
      </c>
      <c r="G67" s="22" t="str">
        <f t="array" ref="G67">IFERROR(INDEX($A$2:$C$200,MAX(IF($T$2:$AA$200=SMALL($T$2:AC$200,ROW(C66)),$S$2:$S$200,"")),3),"")</f>
        <v/>
      </c>
      <c r="R67" t="str">
        <f>Commandes!M71</f>
        <v/>
      </c>
      <c r="T67" t="str">
        <f t="shared" ref="T67:T113" si="9">IF($R67="","",IF(COLUMN(A:A)&lt;=$R67,COLUMN(A:A)*ROW(A66)/1000+ROW($A66),""))</f>
        <v/>
      </c>
      <c r="U67" t="str">
        <f t="shared" ref="U67:U113" si="10">IF($R67="","",IF(COLUMN(B:B)&lt;=$R67,COLUMN(B:B)*ROW(B66)/1000+ROW($A66),""))</f>
        <v/>
      </c>
      <c r="V67" t="str">
        <f t="shared" ref="V67:V113" si="11">IF($R67="","",IF(COLUMN(C:C)&lt;=$R67,COLUMN(C:C)*ROW(C66)/1000+ROW($A66),""))</f>
        <v/>
      </c>
      <c r="W67" t="str">
        <f t="shared" ref="W67:W113" si="12">IF($R67="","",IF(COLUMN(D:D)&lt;=$R67,COLUMN(D:D)*ROW(D66)/1000+ROW($A66),""))</f>
        <v/>
      </c>
      <c r="X67" t="str">
        <f t="shared" ref="X67:X113" si="13">IF($R67="","",IF(COLUMN(E:E)&lt;=$R67,COLUMN(E:E)*ROW(E66)/1000+ROW($A66),""))</f>
        <v/>
      </c>
      <c r="Y67" t="str">
        <f t="shared" ref="Y67:Y113" si="14">IF($R67="","",IF(COLUMN(F:F)&lt;=$R67,COLUMN(F:F)*ROW(F66)/1000+ROW($A66),""))</f>
        <v/>
      </c>
      <c r="Z67" t="str">
        <f t="shared" ref="Z67:Z113" si="15">IF($R67="","",IF(COLUMN(G:G)&lt;=$R67,COLUMN(G:G)*ROW(G66)/1000+ROW($A66),""))</f>
        <v/>
      </c>
      <c r="AA67" t="str">
        <f t="shared" ref="AA67:AA113" si="16">IF($R67="","",IF(COLUMN(H:H)&lt;=$R67,COLUMN(H:H)*ROW(H66)/1000+ROW($A66),""))</f>
        <v/>
      </c>
    </row>
    <row r="68" spans="1:27">
      <c r="A68" s="10" t="str">
        <f t="array" aca="1" ref="A68" ca="1">IFERROR(INDEX(coordos,SMALL(IF(unitéB1&lt;&gt;"",ROW(unitéA)-5,""),ROW($A67)),1),"")</f>
        <v/>
      </c>
      <c r="B68" s="10" t="str">
        <f t="array" aca="1" ref="B68" ca="1">IFERROR(INDEX(coordos,SMALL(IF(unitéB1&lt;&gt;"",ROW(unitéA)-5,""),ROW($A67)),2),"")</f>
        <v/>
      </c>
      <c r="C68" s="10" t="str">
        <f t="array" aca="1" ref="C68" ca="1">IFERROR(INDEX(coordos,SMALL(IF(unitéB1&lt;&gt;"",ROW(unitéA)-5,""),ROW($A67)),3),"")</f>
        <v/>
      </c>
      <c r="E68" s="22" t="str">
        <f t="array" ref="E68">IFERROR(INDEX($A$2:$C$200,MAX(IF($T$2:$AA$200=SMALL($T$2:AA$200,ROW(A67)),$S$2:$S$200,"")),1),"")</f>
        <v/>
      </c>
      <c r="F68" s="22" t="str">
        <f t="array" ref="F68">IFERROR(INDEX($A$2:$C$200,MAX(IF($T$2:$AA$200=SMALL($T$2:AB$200,ROW(B67)),$S$2:$S$200,"")),2),"")</f>
        <v/>
      </c>
      <c r="G68" s="22" t="str">
        <f t="array" ref="G68">IFERROR(INDEX($A$2:$C$200,MAX(IF($T$2:$AA$200=SMALL($T$2:AC$200,ROW(C67)),$S$2:$S$200,"")),3),"")</f>
        <v/>
      </c>
      <c r="R68" t="str">
        <f>Commandes!M72</f>
        <v/>
      </c>
      <c r="T68" t="str">
        <f t="shared" si="9"/>
        <v/>
      </c>
      <c r="U68" t="str">
        <f t="shared" si="10"/>
        <v/>
      </c>
      <c r="V68" t="str">
        <f t="shared" si="11"/>
        <v/>
      </c>
      <c r="W68" t="str">
        <f t="shared" si="12"/>
        <v/>
      </c>
      <c r="X68" t="str">
        <f t="shared" si="13"/>
        <v/>
      </c>
      <c r="Y68" t="str">
        <f t="shared" si="14"/>
        <v/>
      </c>
      <c r="Z68" t="str">
        <f t="shared" si="15"/>
        <v/>
      </c>
      <c r="AA68" t="str">
        <f t="shared" si="16"/>
        <v/>
      </c>
    </row>
    <row r="69" spans="1:27">
      <c r="A69" s="10" t="str">
        <f t="array" aca="1" ref="A69" ca="1">IFERROR(INDEX(coordos,SMALL(IF(unitéB1&lt;&gt;"",ROW(unitéA)-5,""),ROW($A68)),1),"")</f>
        <v/>
      </c>
      <c r="B69" s="10" t="str">
        <f t="array" aca="1" ref="B69" ca="1">IFERROR(INDEX(coordos,SMALL(IF(unitéB1&lt;&gt;"",ROW(unitéA)-5,""),ROW($A68)),2),"")</f>
        <v/>
      </c>
      <c r="C69" s="10" t="str">
        <f t="array" aca="1" ref="C69" ca="1">IFERROR(INDEX(coordos,SMALL(IF(unitéB1&lt;&gt;"",ROW(unitéA)-5,""),ROW($A68)),3),"")</f>
        <v/>
      </c>
      <c r="E69" s="22" t="str">
        <f t="array" ref="E69">IFERROR(INDEX($A$2:$C$200,MAX(IF($T$2:$AA$200=SMALL($T$2:AA$200,ROW(A68)),$S$2:$S$200,"")),1),"")</f>
        <v/>
      </c>
      <c r="F69" s="22" t="str">
        <f t="array" ref="F69">IFERROR(INDEX($A$2:$C$200,MAX(IF($T$2:$AA$200=SMALL($T$2:AB$200,ROW(B68)),$S$2:$S$200,"")),2),"")</f>
        <v/>
      </c>
      <c r="G69" s="22" t="str">
        <f t="array" ref="G69">IFERROR(INDEX($A$2:$C$200,MAX(IF($T$2:$AA$200=SMALL($T$2:AC$200,ROW(C68)),$S$2:$S$200,"")),3),"")</f>
        <v/>
      </c>
      <c r="R69" t="str">
        <f>Commandes!M73</f>
        <v/>
      </c>
      <c r="T69" t="str">
        <f t="shared" si="9"/>
        <v/>
      </c>
      <c r="U69" t="str">
        <f t="shared" si="10"/>
        <v/>
      </c>
      <c r="V69" t="str">
        <f t="shared" si="11"/>
        <v/>
      </c>
      <c r="W69" t="str">
        <f t="shared" si="12"/>
        <v/>
      </c>
      <c r="X69" t="str">
        <f t="shared" si="13"/>
        <v/>
      </c>
      <c r="Y69" t="str">
        <f t="shared" si="14"/>
        <v/>
      </c>
      <c r="Z69" t="str">
        <f t="shared" si="15"/>
        <v/>
      </c>
      <c r="AA69" t="str">
        <f t="shared" si="16"/>
        <v/>
      </c>
    </row>
    <row r="70" spans="1:27">
      <c r="A70" s="10" t="str">
        <f t="array" aca="1" ref="A70" ca="1">IFERROR(INDEX(coordos,SMALL(IF(unitéB1&lt;&gt;"",ROW(unitéA)-5,""),ROW($A69)),1),"")</f>
        <v/>
      </c>
      <c r="B70" s="10" t="str">
        <f t="array" aca="1" ref="B70" ca="1">IFERROR(INDEX(coordos,SMALL(IF(unitéB1&lt;&gt;"",ROW(unitéA)-5,""),ROW($A69)),2),"")</f>
        <v/>
      </c>
      <c r="C70" s="10" t="str">
        <f t="array" aca="1" ref="C70" ca="1">IFERROR(INDEX(coordos,SMALL(IF(unitéB1&lt;&gt;"",ROW(unitéA)-5,""),ROW($A69)),3),"")</f>
        <v/>
      </c>
      <c r="E70" s="22" t="str">
        <f t="array" ref="E70">IFERROR(INDEX($A$2:$C$200,MAX(IF($T$2:$AA$200=SMALL($T$2:AA$200,ROW(A69)),$S$2:$S$200,"")),1),"")</f>
        <v/>
      </c>
      <c r="F70" s="22" t="str">
        <f t="array" ref="F70">IFERROR(INDEX($A$2:$C$200,MAX(IF($T$2:$AA$200=SMALL($T$2:AB$200,ROW(B69)),$S$2:$S$200,"")),2),"")</f>
        <v/>
      </c>
      <c r="G70" s="22" t="str">
        <f t="array" ref="G70">IFERROR(INDEX($A$2:$C$200,MAX(IF($T$2:$AA$200=SMALL($T$2:AC$200,ROW(C69)),$S$2:$S$200,"")),3),"")</f>
        <v/>
      </c>
      <c r="R70" t="str">
        <f>Commandes!M74</f>
        <v/>
      </c>
      <c r="T70" t="str">
        <f t="shared" si="9"/>
        <v/>
      </c>
      <c r="U70" t="str">
        <f t="shared" si="10"/>
        <v/>
      </c>
      <c r="V70" t="str">
        <f t="shared" si="11"/>
        <v/>
      </c>
      <c r="W70" t="str">
        <f t="shared" si="12"/>
        <v/>
      </c>
      <c r="X70" t="str">
        <f t="shared" si="13"/>
        <v/>
      </c>
      <c r="Y70" t="str">
        <f t="shared" si="14"/>
        <v/>
      </c>
      <c r="Z70" t="str">
        <f t="shared" si="15"/>
        <v/>
      </c>
      <c r="AA70" t="str">
        <f t="shared" si="16"/>
        <v/>
      </c>
    </row>
    <row r="71" spans="1:27">
      <c r="A71" s="10" t="str">
        <f t="array" aca="1" ref="A71" ca="1">IFERROR(INDEX(coordos,SMALL(IF(unitéB1&lt;&gt;"",ROW(unitéA)-5,""),ROW($A70)),1),"")</f>
        <v/>
      </c>
      <c r="B71" s="10" t="str">
        <f t="array" aca="1" ref="B71" ca="1">IFERROR(INDEX(coordos,SMALL(IF(unitéB1&lt;&gt;"",ROW(unitéA)-5,""),ROW($A70)),2),"")</f>
        <v/>
      </c>
      <c r="C71" s="10" t="str">
        <f t="array" aca="1" ref="C71" ca="1">IFERROR(INDEX(coordos,SMALL(IF(unitéB1&lt;&gt;"",ROW(unitéA)-5,""),ROW($A70)),3),"")</f>
        <v/>
      </c>
      <c r="E71" s="22" t="str">
        <f t="array" ref="E71">IFERROR(INDEX($A$2:$C$200,MAX(IF($T$2:$AA$200=SMALL($T$2:AA$200,ROW(A70)),$S$2:$S$200,"")),1),"")</f>
        <v/>
      </c>
      <c r="F71" s="22" t="str">
        <f t="array" ref="F71">IFERROR(INDEX($A$2:$C$200,MAX(IF($T$2:$AA$200=SMALL($T$2:AB$200,ROW(B70)),$S$2:$S$200,"")),2),"")</f>
        <v/>
      </c>
      <c r="G71" s="22" t="str">
        <f t="array" ref="G71">IFERROR(INDEX($A$2:$C$200,MAX(IF($T$2:$AA$200=SMALL($T$2:AC$200,ROW(C70)),$S$2:$S$200,"")),3),"")</f>
        <v/>
      </c>
      <c r="R71" t="str">
        <f>Commandes!M75</f>
        <v/>
      </c>
      <c r="T71" t="str">
        <f t="shared" si="9"/>
        <v/>
      </c>
      <c r="U71" t="str">
        <f t="shared" si="10"/>
        <v/>
      </c>
      <c r="V71" t="str">
        <f t="shared" si="11"/>
        <v/>
      </c>
      <c r="W71" t="str">
        <f t="shared" si="12"/>
        <v/>
      </c>
      <c r="X71" t="str">
        <f t="shared" si="13"/>
        <v/>
      </c>
      <c r="Y71" t="str">
        <f t="shared" si="14"/>
        <v/>
      </c>
      <c r="Z71" t="str">
        <f t="shared" si="15"/>
        <v/>
      </c>
      <c r="AA71" t="str">
        <f t="shared" si="16"/>
        <v/>
      </c>
    </row>
    <row r="72" spans="1:27">
      <c r="A72" s="10" t="str">
        <f t="array" aca="1" ref="A72" ca="1">IFERROR(INDEX(coordos,SMALL(IF(unitéB1&lt;&gt;"",ROW(unitéA)-5,""),ROW($A71)),1),"")</f>
        <v/>
      </c>
      <c r="B72" s="10" t="str">
        <f t="array" aca="1" ref="B72" ca="1">IFERROR(INDEX(coordos,SMALL(IF(unitéB1&lt;&gt;"",ROW(unitéA)-5,""),ROW($A71)),2),"")</f>
        <v/>
      </c>
      <c r="C72" s="10" t="str">
        <f t="array" aca="1" ref="C72" ca="1">IFERROR(INDEX(coordos,SMALL(IF(unitéB1&lt;&gt;"",ROW(unitéA)-5,""),ROW($A71)),3),"")</f>
        <v/>
      </c>
      <c r="E72" s="22" t="str">
        <f t="array" ref="E72">IFERROR(INDEX($A$2:$C$200,MAX(IF($T$2:$AA$200=SMALL($T$2:AA$200,ROW(A71)),$S$2:$S$200,"")),1),"")</f>
        <v/>
      </c>
      <c r="F72" s="22" t="str">
        <f t="array" ref="F72">IFERROR(INDEX($A$2:$C$200,MAX(IF($T$2:$AA$200=SMALL($T$2:AB$200,ROW(B71)),$S$2:$S$200,"")),2),"")</f>
        <v/>
      </c>
      <c r="G72" s="22" t="str">
        <f t="array" ref="G72">IFERROR(INDEX($A$2:$C$200,MAX(IF($T$2:$AA$200=SMALL($T$2:AC$200,ROW(C71)),$S$2:$S$200,"")),3),"")</f>
        <v/>
      </c>
      <c r="R72" t="str">
        <f>Commandes!M76</f>
        <v/>
      </c>
      <c r="T72" t="str">
        <f t="shared" si="9"/>
        <v/>
      </c>
      <c r="U72" t="str">
        <f t="shared" si="10"/>
        <v/>
      </c>
      <c r="V72" t="str">
        <f t="shared" si="11"/>
        <v/>
      </c>
      <c r="W72" t="str">
        <f t="shared" si="12"/>
        <v/>
      </c>
      <c r="X72" t="str">
        <f t="shared" si="13"/>
        <v/>
      </c>
      <c r="Y72" t="str">
        <f t="shared" si="14"/>
        <v/>
      </c>
      <c r="Z72" t="str">
        <f t="shared" si="15"/>
        <v/>
      </c>
      <c r="AA72" t="str">
        <f t="shared" si="16"/>
        <v/>
      </c>
    </row>
    <row r="73" spans="1:27">
      <c r="A73" s="10" t="str">
        <f t="array" aca="1" ref="A73" ca="1">IFERROR(INDEX(coordos,SMALL(IF(unitéB1&lt;&gt;"",ROW(unitéA)-5,""),ROW($A72)),1),"")</f>
        <v/>
      </c>
      <c r="B73" s="10" t="str">
        <f t="array" aca="1" ref="B73" ca="1">IFERROR(INDEX(coordos,SMALL(IF(unitéB1&lt;&gt;"",ROW(unitéA)-5,""),ROW($A72)),2),"")</f>
        <v/>
      </c>
      <c r="C73" s="10" t="str">
        <f t="array" aca="1" ref="C73" ca="1">IFERROR(INDEX(coordos,SMALL(IF(unitéB1&lt;&gt;"",ROW(unitéA)-5,""),ROW($A72)),3),"")</f>
        <v/>
      </c>
      <c r="E73" s="22" t="str">
        <f t="array" ref="E73">IFERROR(INDEX($A$2:$C$200,MAX(IF($T$2:$AA$200=SMALL($T$2:AA$200,ROW(A72)),$S$2:$S$200,"")),1),"")</f>
        <v/>
      </c>
      <c r="F73" s="22" t="str">
        <f t="array" ref="F73">IFERROR(INDEX($A$2:$C$200,MAX(IF($T$2:$AA$200=SMALL($T$2:AB$200,ROW(B72)),$S$2:$S$200,"")),2),"")</f>
        <v/>
      </c>
      <c r="G73" s="22" t="str">
        <f t="array" ref="G73">IFERROR(INDEX($A$2:$C$200,MAX(IF($T$2:$AA$200=SMALL($T$2:AC$200,ROW(C72)),$S$2:$S$200,"")),3),"")</f>
        <v/>
      </c>
      <c r="R73" t="str">
        <f>Commandes!M77</f>
        <v/>
      </c>
      <c r="T73" t="str">
        <f t="shared" si="9"/>
        <v/>
      </c>
      <c r="U73" t="str">
        <f t="shared" si="10"/>
        <v/>
      </c>
      <c r="V73" t="str">
        <f t="shared" si="11"/>
        <v/>
      </c>
      <c r="W73" t="str">
        <f t="shared" si="12"/>
        <v/>
      </c>
      <c r="X73" t="str">
        <f t="shared" si="13"/>
        <v/>
      </c>
      <c r="Y73" t="str">
        <f t="shared" si="14"/>
        <v/>
      </c>
      <c r="Z73" t="str">
        <f t="shared" si="15"/>
        <v/>
      </c>
      <c r="AA73" t="str">
        <f t="shared" si="16"/>
        <v/>
      </c>
    </row>
    <row r="74" spans="1:27">
      <c r="A74" s="10" t="str">
        <f t="array" aca="1" ref="A74" ca="1">IFERROR(INDEX(coordos,SMALL(IF(unitéB1&lt;&gt;"",ROW(unitéA)-5,""),ROW($A73)),1),"")</f>
        <v/>
      </c>
      <c r="B74" s="10" t="str">
        <f t="array" aca="1" ref="B74" ca="1">IFERROR(INDEX(coordos,SMALL(IF(unitéB1&lt;&gt;"",ROW(unitéA)-5,""),ROW($A73)),2),"")</f>
        <v/>
      </c>
      <c r="C74" s="10" t="str">
        <f t="array" aca="1" ref="C74" ca="1">IFERROR(INDEX(coordos,SMALL(IF(unitéB1&lt;&gt;"",ROW(unitéA)-5,""),ROW($A73)),3),"")</f>
        <v/>
      </c>
      <c r="E74" s="22" t="str">
        <f t="array" ref="E74">IFERROR(INDEX($A$2:$C$200,MAX(IF($T$2:$AA$200=SMALL($T$2:AA$200,ROW(A73)),$S$2:$S$200,"")),1),"")</f>
        <v/>
      </c>
      <c r="F74" s="22" t="str">
        <f t="array" ref="F74">IFERROR(INDEX($A$2:$C$200,MAX(IF($T$2:$AA$200=SMALL($T$2:AB$200,ROW(B73)),$S$2:$S$200,"")),2),"")</f>
        <v/>
      </c>
      <c r="G74" s="22" t="str">
        <f t="array" ref="G74">IFERROR(INDEX($A$2:$C$200,MAX(IF($T$2:$AA$200=SMALL($T$2:AC$200,ROW(C73)),$S$2:$S$200,"")),3),"")</f>
        <v/>
      </c>
      <c r="R74" t="str">
        <f>Commandes!M78</f>
        <v/>
      </c>
      <c r="T74" t="str">
        <f t="shared" si="9"/>
        <v/>
      </c>
      <c r="U74" t="str">
        <f t="shared" si="10"/>
        <v/>
      </c>
      <c r="V74" t="str">
        <f t="shared" si="11"/>
        <v/>
      </c>
      <c r="W74" t="str">
        <f t="shared" si="12"/>
        <v/>
      </c>
      <c r="X74" t="str">
        <f t="shared" si="13"/>
        <v/>
      </c>
      <c r="Y74" t="str">
        <f t="shared" si="14"/>
        <v/>
      </c>
      <c r="Z74" t="str">
        <f t="shared" si="15"/>
        <v/>
      </c>
      <c r="AA74" t="str">
        <f t="shared" si="16"/>
        <v/>
      </c>
    </row>
    <row r="75" spans="1:27">
      <c r="A75" s="10" t="str">
        <f t="array" aca="1" ref="A75" ca="1">IFERROR(INDEX(coordos,SMALL(IF(unitéB1&lt;&gt;"",ROW(unitéA)-5,""),ROW($A74)),1),"")</f>
        <v/>
      </c>
      <c r="B75" s="10" t="str">
        <f t="array" aca="1" ref="B75" ca="1">IFERROR(INDEX(coordos,SMALL(IF(unitéB1&lt;&gt;"",ROW(unitéA)-5,""),ROW($A74)),2),"")</f>
        <v/>
      </c>
      <c r="C75" s="10" t="str">
        <f t="array" aca="1" ref="C75" ca="1">IFERROR(INDEX(coordos,SMALL(IF(unitéB1&lt;&gt;"",ROW(unitéA)-5,""),ROW($A74)),3),"")</f>
        <v/>
      </c>
      <c r="E75" s="22" t="str">
        <f t="array" ref="E75">IFERROR(INDEX($A$2:$C$200,MAX(IF($T$2:$AA$200=SMALL($T$2:AA$200,ROW(A74)),$S$2:$S$200,"")),1),"")</f>
        <v/>
      </c>
      <c r="F75" s="22" t="str">
        <f t="array" ref="F75">IFERROR(INDEX($A$2:$C$200,MAX(IF($T$2:$AA$200=SMALL($T$2:AB$200,ROW(B74)),$S$2:$S$200,"")),2),"")</f>
        <v/>
      </c>
      <c r="G75" s="22" t="str">
        <f t="array" ref="G75">IFERROR(INDEX($A$2:$C$200,MAX(IF($T$2:$AA$200=SMALL($T$2:AC$200,ROW(C74)),$S$2:$S$200,"")),3),"")</f>
        <v/>
      </c>
      <c r="R75" t="str">
        <f>Commandes!M79</f>
        <v/>
      </c>
      <c r="T75" t="str">
        <f t="shared" si="9"/>
        <v/>
      </c>
      <c r="U75" t="str">
        <f t="shared" si="10"/>
        <v/>
      </c>
      <c r="V75" t="str">
        <f t="shared" si="11"/>
        <v/>
      </c>
      <c r="W75" t="str">
        <f t="shared" si="12"/>
        <v/>
      </c>
      <c r="X75" t="str">
        <f t="shared" si="13"/>
        <v/>
      </c>
      <c r="Y75" t="str">
        <f t="shared" si="14"/>
        <v/>
      </c>
      <c r="Z75" t="str">
        <f t="shared" si="15"/>
        <v/>
      </c>
      <c r="AA75" t="str">
        <f t="shared" si="16"/>
        <v/>
      </c>
    </row>
    <row r="76" spans="1:27">
      <c r="A76" s="10" t="str">
        <f t="array" aca="1" ref="A76" ca="1">IFERROR(INDEX(coordos,SMALL(IF(unitéB1&lt;&gt;"",ROW(unitéA)-5,""),ROW($A75)),1),"")</f>
        <v/>
      </c>
      <c r="B76" s="10" t="str">
        <f t="array" aca="1" ref="B76" ca="1">IFERROR(INDEX(coordos,SMALL(IF(unitéB1&lt;&gt;"",ROW(unitéA)-5,""),ROW($A75)),2),"")</f>
        <v/>
      </c>
      <c r="C76" s="10" t="str">
        <f t="array" aca="1" ref="C76" ca="1">IFERROR(INDEX(coordos,SMALL(IF(unitéB1&lt;&gt;"",ROW(unitéA)-5,""),ROW($A75)),3),"")</f>
        <v/>
      </c>
      <c r="E76" s="22" t="str">
        <f t="array" ref="E76">IFERROR(INDEX($A$2:$C$200,MAX(IF($T$2:$AA$200=SMALL($T$2:AA$200,ROW(A75)),$S$2:$S$200,"")),1),"")</f>
        <v/>
      </c>
      <c r="F76" s="22" t="str">
        <f t="array" ref="F76">IFERROR(INDEX($A$2:$C$200,MAX(IF($T$2:$AA$200=SMALL($T$2:AB$200,ROW(B75)),$S$2:$S$200,"")),2),"")</f>
        <v/>
      </c>
      <c r="G76" s="22" t="str">
        <f t="array" ref="G76">IFERROR(INDEX($A$2:$C$200,MAX(IF($T$2:$AA$200=SMALL($T$2:AC$200,ROW(C75)),$S$2:$S$200,"")),3),"")</f>
        <v/>
      </c>
      <c r="R76" t="str">
        <f>Commandes!M80</f>
        <v/>
      </c>
      <c r="T76" t="str">
        <f t="shared" si="9"/>
        <v/>
      </c>
      <c r="U76" t="str">
        <f t="shared" si="10"/>
        <v/>
      </c>
      <c r="V76" t="str">
        <f t="shared" si="11"/>
        <v/>
      </c>
      <c r="W76" t="str">
        <f t="shared" si="12"/>
        <v/>
      </c>
      <c r="X76" t="str">
        <f t="shared" si="13"/>
        <v/>
      </c>
      <c r="Y76" t="str">
        <f t="shared" si="14"/>
        <v/>
      </c>
      <c r="Z76" t="str">
        <f t="shared" si="15"/>
        <v/>
      </c>
      <c r="AA76" t="str">
        <f t="shared" si="16"/>
        <v/>
      </c>
    </row>
    <row r="77" spans="1:27">
      <c r="A77" s="10" t="str">
        <f t="array" aca="1" ref="A77" ca="1">IFERROR(INDEX(coordos,SMALL(IF(unitéB1&lt;&gt;"",ROW(unitéA)-5,""),ROW($A76)),1),"")</f>
        <v/>
      </c>
      <c r="B77" s="10" t="str">
        <f t="array" aca="1" ref="B77" ca="1">IFERROR(INDEX(coordos,SMALL(IF(unitéB1&lt;&gt;"",ROW(unitéA)-5,""),ROW($A76)),2),"")</f>
        <v/>
      </c>
      <c r="C77" s="10" t="str">
        <f t="array" aca="1" ref="C77" ca="1">IFERROR(INDEX(coordos,SMALL(IF(unitéB1&lt;&gt;"",ROW(unitéA)-5,""),ROW($A76)),3),"")</f>
        <v/>
      </c>
      <c r="E77" s="22" t="str">
        <f t="array" ref="E77">IFERROR(INDEX($A$2:$C$200,MAX(IF($T$2:$AA$200=SMALL($T$2:AA$200,ROW(A76)),$S$2:$S$200,"")),1),"")</f>
        <v/>
      </c>
      <c r="F77" s="22" t="str">
        <f t="array" ref="F77">IFERROR(INDEX($A$2:$C$200,MAX(IF($T$2:$AA$200=SMALL($T$2:AB$200,ROW(B76)),$S$2:$S$200,"")),2),"")</f>
        <v/>
      </c>
      <c r="G77" s="22" t="str">
        <f t="array" ref="G77">IFERROR(INDEX($A$2:$C$200,MAX(IF($T$2:$AA$200=SMALL($T$2:AC$200,ROW(C76)),$S$2:$S$200,"")),3),"")</f>
        <v/>
      </c>
      <c r="R77" t="str">
        <f>Commandes!M81</f>
        <v/>
      </c>
      <c r="T77" t="str">
        <f t="shared" si="9"/>
        <v/>
      </c>
      <c r="U77" t="str">
        <f t="shared" si="10"/>
        <v/>
      </c>
      <c r="V77" t="str">
        <f t="shared" si="11"/>
        <v/>
      </c>
      <c r="W77" t="str">
        <f t="shared" si="12"/>
        <v/>
      </c>
      <c r="X77" t="str">
        <f t="shared" si="13"/>
        <v/>
      </c>
      <c r="Y77" t="str">
        <f t="shared" si="14"/>
        <v/>
      </c>
      <c r="Z77" t="str">
        <f t="shared" si="15"/>
        <v/>
      </c>
      <c r="AA77" t="str">
        <f t="shared" si="16"/>
        <v/>
      </c>
    </row>
    <row r="78" spans="1:27">
      <c r="A78" s="10" t="str">
        <f t="array" aca="1" ref="A78" ca="1">IFERROR(INDEX(coordos,SMALL(IF(unitéB1&lt;&gt;"",ROW(unitéA)-5,""),ROW($A77)),1),"")</f>
        <v/>
      </c>
      <c r="B78" s="10" t="str">
        <f t="array" aca="1" ref="B78" ca="1">IFERROR(INDEX(coordos,SMALL(IF(unitéB1&lt;&gt;"",ROW(unitéA)-5,""),ROW($A77)),2),"")</f>
        <v/>
      </c>
      <c r="C78" s="10" t="str">
        <f t="array" aca="1" ref="C78" ca="1">IFERROR(INDEX(coordos,SMALL(IF(unitéB1&lt;&gt;"",ROW(unitéA)-5,""),ROW($A77)),3),"")</f>
        <v/>
      </c>
      <c r="E78" s="22" t="str">
        <f t="array" ref="E78">IFERROR(INDEX($A$2:$C$200,MAX(IF($T$2:$AA$200=SMALL($T$2:AA$200,ROW(A77)),$S$2:$S$200,"")),1),"")</f>
        <v/>
      </c>
      <c r="F78" s="22" t="str">
        <f t="array" ref="F78">IFERROR(INDEX($A$2:$C$200,MAX(IF($T$2:$AA$200=SMALL($T$2:AB$200,ROW(B77)),$S$2:$S$200,"")),2),"")</f>
        <v/>
      </c>
      <c r="G78" s="22" t="str">
        <f t="array" ref="G78">IFERROR(INDEX($A$2:$C$200,MAX(IF($T$2:$AA$200=SMALL($T$2:AC$200,ROW(C77)),$S$2:$S$200,"")),3),"")</f>
        <v/>
      </c>
      <c r="R78" t="str">
        <f>Commandes!M82</f>
        <v/>
      </c>
      <c r="T78" t="str">
        <f t="shared" si="9"/>
        <v/>
      </c>
      <c r="U78" t="str">
        <f t="shared" si="10"/>
        <v/>
      </c>
      <c r="V78" t="str">
        <f t="shared" si="11"/>
        <v/>
      </c>
      <c r="W78" t="str">
        <f t="shared" si="12"/>
        <v/>
      </c>
      <c r="X78" t="str">
        <f t="shared" si="13"/>
        <v/>
      </c>
      <c r="Y78" t="str">
        <f t="shared" si="14"/>
        <v/>
      </c>
      <c r="Z78" t="str">
        <f t="shared" si="15"/>
        <v/>
      </c>
      <c r="AA78" t="str">
        <f t="shared" si="16"/>
        <v/>
      </c>
    </row>
    <row r="79" spans="1:27">
      <c r="A79" s="10" t="str">
        <f t="array" aca="1" ref="A79" ca="1">IFERROR(INDEX(coordos,SMALL(IF(unitéB1&lt;&gt;"",ROW(unitéA)-5,""),ROW($A78)),1),"")</f>
        <v/>
      </c>
      <c r="B79" s="10" t="str">
        <f t="array" aca="1" ref="B79" ca="1">IFERROR(INDEX(coordos,SMALL(IF(unitéB1&lt;&gt;"",ROW(unitéA)-5,""),ROW($A78)),2),"")</f>
        <v/>
      </c>
      <c r="C79" s="10" t="str">
        <f t="array" aca="1" ref="C79" ca="1">IFERROR(INDEX(coordos,SMALL(IF(unitéB1&lt;&gt;"",ROW(unitéA)-5,""),ROW($A78)),3),"")</f>
        <v/>
      </c>
      <c r="E79" s="22" t="str">
        <f t="array" ref="E79">IFERROR(INDEX($A$2:$C$200,MAX(IF($T$2:$AA$200=SMALL($T$2:AA$200,ROW(A78)),$S$2:$S$200,"")),1),"")</f>
        <v/>
      </c>
      <c r="F79" s="22" t="str">
        <f t="array" ref="F79">IFERROR(INDEX($A$2:$C$200,MAX(IF($T$2:$AA$200=SMALL($T$2:AB$200,ROW(B78)),$S$2:$S$200,"")),2),"")</f>
        <v/>
      </c>
      <c r="G79" s="22" t="str">
        <f t="array" ref="G79">IFERROR(INDEX($A$2:$C$200,MAX(IF($T$2:$AA$200=SMALL($T$2:AC$200,ROW(C78)),$S$2:$S$200,"")),3),"")</f>
        <v/>
      </c>
      <c r="R79" t="str">
        <f>Commandes!M83</f>
        <v/>
      </c>
      <c r="T79" t="str">
        <f t="shared" si="9"/>
        <v/>
      </c>
      <c r="U79" t="str">
        <f t="shared" si="10"/>
        <v/>
      </c>
      <c r="V79" t="str">
        <f t="shared" si="11"/>
        <v/>
      </c>
      <c r="W79" t="str">
        <f t="shared" si="12"/>
        <v/>
      </c>
      <c r="X79" t="str">
        <f t="shared" si="13"/>
        <v/>
      </c>
      <c r="Y79" t="str">
        <f t="shared" si="14"/>
        <v/>
      </c>
      <c r="Z79" t="str">
        <f t="shared" si="15"/>
        <v/>
      </c>
      <c r="AA79" t="str">
        <f t="shared" si="16"/>
        <v/>
      </c>
    </row>
    <row r="80" spans="1:27">
      <c r="A80" s="10" t="str">
        <f t="array" aca="1" ref="A80" ca="1">IFERROR(INDEX(coordos,SMALL(IF(unitéB1&lt;&gt;"",ROW(unitéA)-5,""),ROW($A79)),1),"")</f>
        <v/>
      </c>
      <c r="B80" s="10" t="str">
        <f t="array" aca="1" ref="B80" ca="1">IFERROR(INDEX(coordos,SMALL(IF(unitéB1&lt;&gt;"",ROW(unitéA)-5,""),ROW($A79)),2),"")</f>
        <v/>
      </c>
      <c r="C80" s="10" t="str">
        <f t="array" aca="1" ref="C80" ca="1">IFERROR(INDEX(coordos,SMALL(IF(unitéB1&lt;&gt;"",ROW(unitéA)-5,""),ROW($A79)),3),"")</f>
        <v/>
      </c>
      <c r="E80" s="22" t="str">
        <f t="array" ref="E80">IFERROR(INDEX($A$2:$C$200,MAX(IF($T$2:$AA$200=SMALL($T$2:AA$200,ROW(A79)),$S$2:$S$200,"")),1),"")</f>
        <v/>
      </c>
      <c r="F80" s="22" t="str">
        <f t="array" ref="F80">IFERROR(INDEX($A$2:$C$200,MAX(IF($T$2:$AA$200=SMALL($T$2:AB$200,ROW(B79)),$S$2:$S$200,"")),2),"")</f>
        <v/>
      </c>
      <c r="G80" s="22" t="str">
        <f t="array" ref="G80">IFERROR(INDEX($A$2:$C$200,MAX(IF($T$2:$AA$200=SMALL($T$2:AC$200,ROW(C79)),$S$2:$S$200,"")),3),"")</f>
        <v/>
      </c>
      <c r="R80" t="str">
        <f>Commandes!M84</f>
        <v/>
      </c>
      <c r="T80" t="str">
        <f t="shared" si="9"/>
        <v/>
      </c>
      <c r="U80" t="str">
        <f t="shared" si="10"/>
        <v/>
      </c>
      <c r="V80" t="str">
        <f t="shared" si="11"/>
        <v/>
      </c>
      <c r="W80" t="str">
        <f t="shared" si="12"/>
        <v/>
      </c>
      <c r="X80" t="str">
        <f t="shared" si="13"/>
        <v/>
      </c>
      <c r="Y80" t="str">
        <f t="shared" si="14"/>
        <v/>
      </c>
      <c r="Z80" t="str">
        <f t="shared" si="15"/>
        <v/>
      </c>
      <c r="AA80" t="str">
        <f t="shared" si="16"/>
        <v/>
      </c>
    </row>
    <row r="81" spans="1:27">
      <c r="A81" s="10" t="str">
        <f t="array" aca="1" ref="A81" ca="1">IFERROR(INDEX(coordos,SMALL(IF(unitéB1&lt;&gt;"",ROW(unitéA)-5,""),ROW($A80)),1),"")</f>
        <v/>
      </c>
      <c r="B81" s="10" t="str">
        <f t="array" aca="1" ref="B81" ca="1">IFERROR(INDEX(coordos,SMALL(IF(unitéB1&lt;&gt;"",ROW(unitéA)-5,""),ROW($A80)),2),"")</f>
        <v/>
      </c>
      <c r="C81" s="10" t="str">
        <f t="array" aca="1" ref="C81" ca="1">IFERROR(INDEX(coordos,SMALL(IF(unitéB1&lt;&gt;"",ROW(unitéA)-5,""),ROW($A80)),3),"")</f>
        <v/>
      </c>
      <c r="E81" s="22" t="str">
        <f t="array" ref="E81">IFERROR(INDEX($A$2:$C$200,MAX(IF($T$2:$AA$200=SMALL($T$2:AA$200,ROW(A80)),$S$2:$S$200,"")),1),"")</f>
        <v/>
      </c>
      <c r="F81" s="22" t="str">
        <f t="array" ref="F81">IFERROR(INDEX($A$2:$C$200,MAX(IF($T$2:$AA$200=SMALL($T$2:AB$200,ROW(B80)),$S$2:$S$200,"")),2),"")</f>
        <v/>
      </c>
      <c r="G81" s="22" t="str">
        <f t="array" ref="G81">IFERROR(INDEX($A$2:$C$200,MAX(IF($T$2:$AA$200=SMALL($T$2:AC$200,ROW(C80)),$S$2:$S$200,"")),3),"")</f>
        <v/>
      </c>
      <c r="R81" t="str">
        <f>Commandes!M85</f>
        <v/>
      </c>
      <c r="T81" t="str">
        <f t="shared" si="9"/>
        <v/>
      </c>
      <c r="U81" t="str">
        <f t="shared" si="10"/>
        <v/>
      </c>
      <c r="V81" t="str">
        <f t="shared" si="11"/>
        <v/>
      </c>
      <c r="W81" t="str">
        <f t="shared" si="12"/>
        <v/>
      </c>
      <c r="X81" t="str">
        <f t="shared" si="13"/>
        <v/>
      </c>
      <c r="Y81" t="str">
        <f t="shared" si="14"/>
        <v/>
      </c>
      <c r="Z81" t="str">
        <f t="shared" si="15"/>
        <v/>
      </c>
      <c r="AA81" t="str">
        <f t="shared" si="16"/>
        <v/>
      </c>
    </row>
    <row r="82" spans="1:27">
      <c r="A82" s="10" t="str">
        <f t="array" aca="1" ref="A82" ca="1">IFERROR(INDEX(coordos,SMALL(IF(unitéB1&lt;&gt;"",ROW(unitéA)-5,""),ROW($A81)),1),"")</f>
        <v/>
      </c>
      <c r="B82" s="10" t="str">
        <f t="array" aca="1" ref="B82" ca="1">IFERROR(INDEX(coordos,SMALL(IF(unitéB1&lt;&gt;"",ROW(unitéA)-5,""),ROW($A81)),2),"")</f>
        <v/>
      </c>
      <c r="C82" s="10" t="str">
        <f t="array" aca="1" ref="C82" ca="1">IFERROR(INDEX(coordos,SMALL(IF(unitéB1&lt;&gt;"",ROW(unitéA)-5,""),ROW($A81)),3),"")</f>
        <v/>
      </c>
      <c r="E82" s="22" t="str">
        <f t="array" ref="E82">IFERROR(INDEX($A$2:$C$200,MAX(IF($T$2:$AA$200=SMALL($T$2:AA$200,ROW(A81)),$S$2:$S$200,"")),1),"")</f>
        <v/>
      </c>
      <c r="F82" s="22" t="str">
        <f t="array" ref="F82">IFERROR(INDEX($A$2:$C$200,MAX(IF($T$2:$AA$200=SMALL($T$2:AB$200,ROW(B81)),$S$2:$S$200,"")),2),"")</f>
        <v/>
      </c>
      <c r="G82" s="22" t="str">
        <f t="array" ref="G82">IFERROR(INDEX($A$2:$C$200,MAX(IF($T$2:$AA$200=SMALL($T$2:AC$200,ROW(C81)),$S$2:$S$200,"")),3),"")</f>
        <v/>
      </c>
      <c r="R82" t="str">
        <f>Commandes!M86</f>
        <v/>
      </c>
      <c r="T82" t="str">
        <f t="shared" si="9"/>
        <v/>
      </c>
      <c r="U82" t="str">
        <f t="shared" si="10"/>
        <v/>
      </c>
      <c r="V82" t="str">
        <f t="shared" si="11"/>
        <v/>
      </c>
      <c r="W82" t="str">
        <f t="shared" si="12"/>
        <v/>
      </c>
      <c r="X82" t="str">
        <f t="shared" si="13"/>
        <v/>
      </c>
      <c r="Y82" t="str">
        <f t="shared" si="14"/>
        <v/>
      </c>
      <c r="Z82" t="str">
        <f t="shared" si="15"/>
        <v/>
      </c>
      <c r="AA82" t="str">
        <f t="shared" si="16"/>
        <v/>
      </c>
    </row>
    <row r="83" spans="1:27">
      <c r="A83" s="10" t="str">
        <f t="array" aca="1" ref="A83" ca="1">IFERROR(INDEX(coordos,SMALL(IF(unitéB1&lt;&gt;"",ROW(unitéA)-5,""),ROW($A82)),1),"")</f>
        <v/>
      </c>
      <c r="B83" s="10" t="str">
        <f t="array" aca="1" ref="B83" ca="1">IFERROR(INDEX(coordos,SMALL(IF(unitéB1&lt;&gt;"",ROW(unitéA)-5,""),ROW($A82)),2),"")</f>
        <v/>
      </c>
      <c r="C83" s="10" t="str">
        <f t="array" aca="1" ref="C83" ca="1">IFERROR(INDEX(coordos,SMALL(IF(unitéB1&lt;&gt;"",ROW(unitéA)-5,""),ROW($A82)),3),"")</f>
        <v/>
      </c>
      <c r="E83" s="22" t="str">
        <f t="array" ref="E83">IFERROR(INDEX($A$2:$C$200,MAX(IF($T$2:$AA$200=SMALL($T$2:AA$200,ROW(A82)),$S$2:$S$200,"")),1),"")</f>
        <v/>
      </c>
      <c r="F83" s="22" t="str">
        <f t="array" ref="F83">IFERROR(INDEX($A$2:$C$200,MAX(IF($T$2:$AA$200=SMALL($T$2:AB$200,ROW(B82)),$S$2:$S$200,"")),2),"")</f>
        <v/>
      </c>
      <c r="G83" s="22" t="str">
        <f t="array" ref="G83">IFERROR(INDEX($A$2:$C$200,MAX(IF($T$2:$AA$200=SMALL($T$2:AC$200,ROW(C82)),$S$2:$S$200,"")),3),"")</f>
        <v/>
      </c>
      <c r="R83" t="str">
        <f>Commandes!M87</f>
        <v/>
      </c>
      <c r="T83" t="str">
        <f t="shared" si="9"/>
        <v/>
      </c>
      <c r="U83" t="str">
        <f t="shared" si="10"/>
        <v/>
      </c>
      <c r="V83" t="str">
        <f t="shared" si="11"/>
        <v/>
      </c>
      <c r="W83" t="str">
        <f t="shared" si="12"/>
        <v/>
      </c>
      <c r="X83" t="str">
        <f t="shared" si="13"/>
        <v/>
      </c>
      <c r="Y83" t="str">
        <f t="shared" si="14"/>
        <v/>
      </c>
      <c r="Z83" t="str">
        <f t="shared" si="15"/>
        <v/>
      </c>
      <c r="AA83" t="str">
        <f t="shared" si="16"/>
        <v/>
      </c>
    </row>
    <row r="84" spans="1:27">
      <c r="A84" s="10" t="str">
        <f t="array" aca="1" ref="A84" ca="1">IFERROR(INDEX(coordos,SMALL(IF(unitéB1&lt;&gt;"",ROW(unitéA)-5,""),ROW($A83)),1),"")</f>
        <v/>
      </c>
      <c r="B84" s="10" t="str">
        <f t="array" aca="1" ref="B84" ca="1">IFERROR(INDEX(coordos,SMALL(IF(unitéB1&lt;&gt;"",ROW(unitéA)-5,""),ROW($A83)),2),"")</f>
        <v/>
      </c>
      <c r="C84" s="10" t="str">
        <f t="array" aca="1" ref="C84" ca="1">IFERROR(INDEX(coordos,SMALL(IF(unitéB1&lt;&gt;"",ROW(unitéA)-5,""),ROW($A83)),3),"")</f>
        <v/>
      </c>
      <c r="E84" s="22" t="str">
        <f t="array" ref="E84">IFERROR(INDEX($A$2:$C$200,MAX(IF($T$2:$AA$200=SMALL($T$2:AA$200,ROW(A83)),$S$2:$S$200,"")),1),"")</f>
        <v/>
      </c>
      <c r="F84" s="22" t="str">
        <f t="array" ref="F84">IFERROR(INDEX($A$2:$C$200,MAX(IF($T$2:$AA$200=SMALL($T$2:AB$200,ROW(B83)),$S$2:$S$200,"")),2),"")</f>
        <v/>
      </c>
      <c r="G84" s="22" t="str">
        <f t="array" ref="G84">IFERROR(INDEX($A$2:$C$200,MAX(IF($T$2:$AA$200=SMALL($T$2:AC$200,ROW(C83)),$S$2:$S$200,"")),3),"")</f>
        <v/>
      </c>
      <c r="R84" t="str">
        <f>Commandes!M88</f>
        <v/>
      </c>
      <c r="T84" t="str">
        <f t="shared" si="9"/>
        <v/>
      </c>
      <c r="U84" t="str">
        <f t="shared" si="10"/>
        <v/>
      </c>
      <c r="V84" t="str">
        <f t="shared" si="11"/>
        <v/>
      </c>
      <c r="W84" t="str">
        <f t="shared" si="12"/>
        <v/>
      </c>
      <c r="X84" t="str">
        <f t="shared" si="13"/>
        <v/>
      </c>
      <c r="Y84" t="str">
        <f t="shared" si="14"/>
        <v/>
      </c>
      <c r="Z84" t="str">
        <f t="shared" si="15"/>
        <v/>
      </c>
      <c r="AA84" t="str">
        <f t="shared" si="16"/>
        <v/>
      </c>
    </row>
    <row r="85" spans="1:27">
      <c r="A85" s="10" t="str">
        <f t="array" aca="1" ref="A85" ca="1">IFERROR(INDEX(coordos,SMALL(IF(unitéB1&lt;&gt;"",ROW(unitéA)-5,""),ROW($A84)),1),"")</f>
        <v/>
      </c>
      <c r="B85" s="10" t="str">
        <f t="array" aca="1" ref="B85" ca="1">IFERROR(INDEX(coordos,SMALL(IF(unitéB1&lt;&gt;"",ROW(unitéA)-5,""),ROW($A84)),2),"")</f>
        <v/>
      </c>
      <c r="C85" s="10" t="str">
        <f t="array" aca="1" ref="C85" ca="1">IFERROR(INDEX(coordos,SMALL(IF(unitéB1&lt;&gt;"",ROW(unitéA)-5,""),ROW($A84)),3),"")</f>
        <v/>
      </c>
      <c r="E85" s="22" t="str">
        <f t="array" ref="E85">IFERROR(INDEX($A$2:$C$200,MAX(IF($T$2:$AA$200=SMALL($T$2:AA$200,ROW(A84)),$S$2:$S$200,"")),1),"")</f>
        <v/>
      </c>
      <c r="F85" s="22" t="str">
        <f t="array" ref="F85">IFERROR(INDEX($A$2:$C$200,MAX(IF($T$2:$AA$200=SMALL($T$2:AB$200,ROW(B84)),$S$2:$S$200,"")),2),"")</f>
        <v/>
      </c>
      <c r="G85" s="22" t="str">
        <f t="array" ref="G85">IFERROR(INDEX($A$2:$C$200,MAX(IF($T$2:$AA$200=SMALL($T$2:AC$200,ROW(C84)),$S$2:$S$200,"")),3),"")</f>
        <v/>
      </c>
      <c r="R85" t="str">
        <f>Commandes!M89</f>
        <v/>
      </c>
      <c r="T85" t="str">
        <f t="shared" si="9"/>
        <v/>
      </c>
      <c r="U85" t="str">
        <f t="shared" si="10"/>
        <v/>
      </c>
      <c r="V85" t="str">
        <f t="shared" si="11"/>
        <v/>
      </c>
      <c r="W85" t="str">
        <f t="shared" si="12"/>
        <v/>
      </c>
      <c r="X85" t="str">
        <f t="shared" si="13"/>
        <v/>
      </c>
      <c r="Y85" t="str">
        <f t="shared" si="14"/>
        <v/>
      </c>
      <c r="Z85" t="str">
        <f t="shared" si="15"/>
        <v/>
      </c>
      <c r="AA85" t="str">
        <f t="shared" si="16"/>
        <v/>
      </c>
    </row>
    <row r="86" spans="1:27">
      <c r="A86" s="10" t="str">
        <f t="array" aca="1" ref="A86" ca="1">IFERROR(INDEX(coordos,SMALL(IF(unitéB1&lt;&gt;"",ROW(unitéA)-5,""),ROW($A85)),1),"")</f>
        <v/>
      </c>
      <c r="B86" s="10" t="str">
        <f t="array" aca="1" ref="B86" ca="1">IFERROR(INDEX(coordos,SMALL(IF(unitéB1&lt;&gt;"",ROW(unitéA)-5,""),ROW($A85)),2),"")</f>
        <v/>
      </c>
      <c r="C86" s="10" t="str">
        <f t="array" aca="1" ref="C86" ca="1">IFERROR(INDEX(coordos,SMALL(IF(unitéB1&lt;&gt;"",ROW(unitéA)-5,""),ROW($A85)),3),"")</f>
        <v/>
      </c>
      <c r="E86" s="22" t="str">
        <f t="array" ref="E86">IFERROR(INDEX($A$2:$C$200,MAX(IF($T$2:$AA$200=SMALL($T$2:AA$200,ROW(A85)),$S$2:$S$200,"")),1),"")</f>
        <v/>
      </c>
      <c r="F86" s="22" t="str">
        <f t="array" ref="F86">IFERROR(INDEX($A$2:$C$200,MAX(IF($T$2:$AA$200=SMALL($T$2:AB$200,ROW(B85)),$S$2:$S$200,"")),2),"")</f>
        <v/>
      </c>
      <c r="G86" s="22" t="str">
        <f t="array" ref="G86">IFERROR(INDEX($A$2:$C$200,MAX(IF($T$2:$AA$200=SMALL($T$2:AC$200,ROW(C85)),$S$2:$S$200,"")),3),"")</f>
        <v/>
      </c>
      <c r="R86" t="str">
        <f>Commandes!M90</f>
        <v/>
      </c>
      <c r="T86" t="str">
        <f t="shared" si="9"/>
        <v/>
      </c>
      <c r="U86" t="str">
        <f t="shared" si="10"/>
        <v/>
      </c>
      <c r="V86" t="str">
        <f t="shared" si="11"/>
        <v/>
      </c>
      <c r="W86" t="str">
        <f t="shared" si="12"/>
        <v/>
      </c>
      <c r="X86" t="str">
        <f t="shared" si="13"/>
        <v/>
      </c>
      <c r="Y86" t="str">
        <f t="shared" si="14"/>
        <v/>
      </c>
      <c r="Z86" t="str">
        <f t="shared" si="15"/>
        <v/>
      </c>
      <c r="AA86" t="str">
        <f t="shared" si="16"/>
        <v/>
      </c>
    </row>
    <row r="87" spans="1:27">
      <c r="A87" s="10" t="str">
        <f t="array" aca="1" ref="A87" ca="1">IFERROR(INDEX(coordos,SMALL(IF(unitéB1&lt;&gt;"",ROW(unitéA)-5,""),ROW($A86)),1),"")</f>
        <v/>
      </c>
      <c r="B87" s="10" t="str">
        <f t="array" aca="1" ref="B87" ca="1">IFERROR(INDEX(coordos,SMALL(IF(unitéB1&lt;&gt;"",ROW(unitéA)-5,""),ROW($A86)),2),"")</f>
        <v/>
      </c>
      <c r="C87" s="10" t="str">
        <f t="array" aca="1" ref="C87" ca="1">IFERROR(INDEX(coordos,SMALL(IF(unitéB1&lt;&gt;"",ROW(unitéA)-5,""),ROW($A86)),3),"")</f>
        <v/>
      </c>
      <c r="E87" s="22" t="str">
        <f t="array" ref="E87">IFERROR(INDEX($A$2:$C$200,MAX(IF($T$2:$AA$200=SMALL($T$2:AA$200,ROW(A86)),$S$2:$S$200,"")),1),"")</f>
        <v/>
      </c>
      <c r="F87" s="22" t="str">
        <f t="array" ref="F87">IFERROR(INDEX($A$2:$C$200,MAX(IF($T$2:$AA$200=SMALL($T$2:AB$200,ROW(B86)),$S$2:$S$200,"")),2),"")</f>
        <v/>
      </c>
      <c r="G87" s="22" t="str">
        <f t="array" ref="G87">IFERROR(INDEX($A$2:$C$200,MAX(IF($T$2:$AA$200=SMALL($T$2:AC$200,ROW(C86)),$S$2:$S$200,"")),3),"")</f>
        <v/>
      </c>
      <c r="R87" t="str">
        <f>Commandes!M91</f>
        <v/>
      </c>
      <c r="T87" t="str">
        <f t="shared" si="9"/>
        <v/>
      </c>
      <c r="U87" t="str">
        <f t="shared" si="10"/>
        <v/>
      </c>
      <c r="V87" t="str">
        <f t="shared" si="11"/>
        <v/>
      </c>
      <c r="W87" t="str">
        <f t="shared" si="12"/>
        <v/>
      </c>
      <c r="X87" t="str">
        <f t="shared" si="13"/>
        <v/>
      </c>
      <c r="Y87" t="str">
        <f t="shared" si="14"/>
        <v/>
      </c>
      <c r="Z87" t="str">
        <f t="shared" si="15"/>
        <v/>
      </c>
      <c r="AA87" t="str">
        <f t="shared" si="16"/>
        <v/>
      </c>
    </row>
    <row r="88" spans="1:27">
      <c r="A88" s="10" t="str">
        <f t="array" aca="1" ref="A88" ca="1">IFERROR(INDEX(coordos,SMALL(IF(unitéB1&lt;&gt;"",ROW(unitéA)-5,""),ROW($A87)),1),"")</f>
        <v/>
      </c>
      <c r="B88" s="10" t="str">
        <f t="array" aca="1" ref="B88" ca="1">IFERROR(INDEX(coordos,SMALL(IF(unitéB1&lt;&gt;"",ROW(unitéA)-5,""),ROW($A87)),2),"")</f>
        <v/>
      </c>
      <c r="C88" s="10" t="str">
        <f t="array" aca="1" ref="C88" ca="1">IFERROR(INDEX(coordos,SMALL(IF(unitéB1&lt;&gt;"",ROW(unitéA)-5,""),ROW($A87)),3),"")</f>
        <v/>
      </c>
      <c r="E88" s="22" t="str">
        <f t="array" ref="E88">IFERROR(INDEX($A$2:$C$200,MAX(IF($T$2:$AA$200=SMALL($T$2:AA$200,ROW(A87)),$S$2:$S$200,"")),1),"")</f>
        <v/>
      </c>
      <c r="F88" s="22" t="str">
        <f t="array" ref="F88">IFERROR(INDEX($A$2:$C$200,MAX(IF($T$2:$AA$200=SMALL($T$2:AB$200,ROW(B87)),$S$2:$S$200,"")),2),"")</f>
        <v/>
      </c>
      <c r="G88" s="22" t="str">
        <f t="array" ref="G88">IFERROR(INDEX($A$2:$C$200,MAX(IF($T$2:$AA$200=SMALL($T$2:AC$200,ROW(C87)),$S$2:$S$200,"")),3),"")</f>
        <v/>
      </c>
      <c r="R88" t="str">
        <f>Commandes!M92</f>
        <v/>
      </c>
      <c r="T88" t="str">
        <f t="shared" si="9"/>
        <v/>
      </c>
      <c r="U88" t="str">
        <f t="shared" si="10"/>
        <v/>
      </c>
      <c r="V88" t="str">
        <f t="shared" si="11"/>
        <v/>
      </c>
      <c r="W88" t="str">
        <f t="shared" si="12"/>
        <v/>
      </c>
      <c r="X88" t="str">
        <f t="shared" si="13"/>
        <v/>
      </c>
      <c r="Y88" t="str">
        <f t="shared" si="14"/>
        <v/>
      </c>
      <c r="Z88" t="str">
        <f t="shared" si="15"/>
        <v/>
      </c>
      <c r="AA88" t="str">
        <f t="shared" si="16"/>
        <v/>
      </c>
    </row>
    <row r="89" spans="1:27">
      <c r="A89" s="10" t="str">
        <f t="array" aca="1" ref="A89" ca="1">IFERROR(INDEX(coordos,SMALL(IF(unitéB1&lt;&gt;"",ROW(unitéA)-5,""),ROW($A88)),1),"")</f>
        <v/>
      </c>
      <c r="B89" s="10" t="str">
        <f t="array" aca="1" ref="B89" ca="1">IFERROR(INDEX(coordos,SMALL(IF(unitéB1&lt;&gt;"",ROW(unitéA)-5,""),ROW($A88)),2),"")</f>
        <v/>
      </c>
      <c r="C89" s="10" t="str">
        <f t="array" aca="1" ref="C89" ca="1">IFERROR(INDEX(coordos,SMALL(IF(unitéB1&lt;&gt;"",ROW(unitéA)-5,""),ROW($A88)),3),"")</f>
        <v/>
      </c>
      <c r="E89" s="22" t="str">
        <f t="array" ref="E89">IFERROR(INDEX($A$2:$C$200,MAX(IF($T$2:$AA$200=SMALL($T$2:AA$200,ROW(A88)),$S$2:$S$200,"")),1),"")</f>
        <v/>
      </c>
      <c r="F89" s="22" t="str">
        <f t="array" ref="F89">IFERROR(INDEX($A$2:$C$200,MAX(IF($T$2:$AA$200=SMALL($T$2:AB$200,ROW(B88)),$S$2:$S$200,"")),2),"")</f>
        <v/>
      </c>
      <c r="G89" s="22" t="str">
        <f t="array" ref="G89">IFERROR(INDEX($A$2:$C$200,MAX(IF($T$2:$AA$200=SMALL($T$2:AC$200,ROW(C88)),$S$2:$S$200,"")),3),"")</f>
        <v/>
      </c>
      <c r="R89" t="str">
        <f>Commandes!M93</f>
        <v/>
      </c>
      <c r="T89" t="str">
        <f t="shared" si="9"/>
        <v/>
      </c>
      <c r="U89" t="str">
        <f t="shared" si="10"/>
        <v/>
      </c>
      <c r="V89" t="str">
        <f t="shared" si="11"/>
        <v/>
      </c>
      <c r="W89" t="str">
        <f t="shared" si="12"/>
        <v/>
      </c>
      <c r="X89" t="str">
        <f t="shared" si="13"/>
        <v/>
      </c>
      <c r="Y89" t="str">
        <f t="shared" si="14"/>
        <v/>
      </c>
      <c r="Z89" t="str">
        <f t="shared" si="15"/>
        <v/>
      </c>
      <c r="AA89" t="str">
        <f t="shared" si="16"/>
        <v/>
      </c>
    </row>
    <row r="90" spans="1:27">
      <c r="A90" s="10" t="str">
        <f t="array" aca="1" ref="A90" ca="1">IFERROR(INDEX(coordos,SMALL(IF(unitéB1&lt;&gt;"",ROW(unitéA)-5,""),ROW($A89)),1),"")</f>
        <v/>
      </c>
      <c r="B90" s="10" t="str">
        <f t="array" aca="1" ref="B90" ca="1">IFERROR(INDEX(coordos,SMALL(IF(unitéB1&lt;&gt;"",ROW(unitéA)-5,""),ROW($A89)),2),"")</f>
        <v/>
      </c>
      <c r="C90" s="10" t="str">
        <f t="array" aca="1" ref="C90" ca="1">IFERROR(INDEX(coordos,SMALL(IF(unitéB1&lt;&gt;"",ROW(unitéA)-5,""),ROW($A89)),3),"")</f>
        <v/>
      </c>
      <c r="E90" s="22" t="str">
        <f t="array" ref="E90">IFERROR(INDEX($A$2:$C$200,MAX(IF($T$2:$AA$200=SMALL($T$2:AA$200,ROW(A89)),$S$2:$S$200,"")),1),"")</f>
        <v/>
      </c>
      <c r="F90" s="22" t="str">
        <f t="array" ref="F90">IFERROR(INDEX($A$2:$C$200,MAX(IF($T$2:$AA$200=SMALL($T$2:AB$200,ROW(B89)),$S$2:$S$200,"")),2),"")</f>
        <v/>
      </c>
      <c r="G90" s="22" t="str">
        <f t="array" ref="G90">IFERROR(INDEX($A$2:$C$200,MAX(IF($T$2:$AA$200=SMALL($T$2:AC$200,ROW(C89)),$S$2:$S$200,"")),3),"")</f>
        <v/>
      </c>
      <c r="R90" t="str">
        <f>Commandes!M94</f>
        <v/>
      </c>
      <c r="T90" t="str">
        <f t="shared" si="9"/>
        <v/>
      </c>
      <c r="U90" t="str">
        <f t="shared" si="10"/>
        <v/>
      </c>
      <c r="V90" t="str">
        <f t="shared" si="11"/>
        <v/>
      </c>
      <c r="W90" t="str">
        <f t="shared" si="12"/>
        <v/>
      </c>
      <c r="X90" t="str">
        <f t="shared" si="13"/>
        <v/>
      </c>
      <c r="Y90" t="str">
        <f t="shared" si="14"/>
        <v/>
      </c>
      <c r="Z90" t="str">
        <f t="shared" si="15"/>
        <v/>
      </c>
      <c r="AA90" t="str">
        <f t="shared" si="16"/>
        <v/>
      </c>
    </row>
    <row r="91" spans="1:27">
      <c r="A91" s="10" t="str">
        <f t="array" aca="1" ref="A91" ca="1">IFERROR(INDEX(coordos,SMALL(IF(unitéB1&lt;&gt;"",ROW(unitéA)-5,""),ROW($A90)),1),"")</f>
        <v/>
      </c>
      <c r="B91" s="10" t="str">
        <f t="array" aca="1" ref="B91" ca="1">IFERROR(INDEX(coordos,SMALL(IF(unitéB1&lt;&gt;"",ROW(unitéA)-5,""),ROW($A90)),2),"")</f>
        <v/>
      </c>
      <c r="C91" s="10" t="str">
        <f t="array" aca="1" ref="C91" ca="1">IFERROR(INDEX(coordos,SMALL(IF(unitéB1&lt;&gt;"",ROW(unitéA)-5,""),ROW($A90)),3),"")</f>
        <v/>
      </c>
      <c r="E91" s="22" t="str">
        <f t="array" ref="E91">IFERROR(INDEX($A$2:$C$200,MAX(IF($T$2:$AA$200=SMALL($T$2:AA$200,ROW(A90)),$S$2:$S$200,"")),1),"")</f>
        <v/>
      </c>
      <c r="F91" s="22" t="str">
        <f t="array" ref="F91">IFERROR(INDEX($A$2:$C$200,MAX(IF($T$2:$AA$200=SMALL($T$2:AB$200,ROW(B90)),$S$2:$S$200,"")),2),"")</f>
        <v/>
      </c>
      <c r="G91" s="22" t="str">
        <f t="array" ref="G91">IFERROR(INDEX($A$2:$C$200,MAX(IF($T$2:$AA$200=SMALL($T$2:AC$200,ROW(C90)),$S$2:$S$200,"")),3),"")</f>
        <v/>
      </c>
      <c r="R91" t="str">
        <f>Commandes!M95</f>
        <v/>
      </c>
      <c r="T91" t="str">
        <f t="shared" si="9"/>
        <v/>
      </c>
      <c r="U91" t="str">
        <f t="shared" si="10"/>
        <v/>
      </c>
      <c r="V91" t="str">
        <f t="shared" si="11"/>
        <v/>
      </c>
      <c r="W91" t="str">
        <f t="shared" si="12"/>
        <v/>
      </c>
      <c r="X91" t="str">
        <f t="shared" si="13"/>
        <v/>
      </c>
      <c r="Y91" t="str">
        <f t="shared" si="14"/>
        <v/>
      </c>
      <c r="Z91" t="str">
        <f t="shared" si="15"/>
        <v/>
      </c>
      <c r="AA91" t="str">
        <f t="shared" si="16"/>
        <v/>
      </c>
    </row>
    <row r="92" spans="1:27">
      <c r="A92" s="10" t="str">
        <f t="array" aca="1" ref="A92" ca="1">IFERROR(INDEX(coordos,SMALL(IF(unitéB1&lt;&gt;"",ROW(unitéA)-5,""),ROW($A91)),1),"")</f>
        <v/>
      </c>
      <c r="B92" s="10" t="str">
        <f t="array" aca="1" ref="B92" ca="1">IFERROR(INDEX(coordos,SMALL(IF(unitéB1&lt;&gt;"",ROW(unitéA)-5,""),ROW($A91)),2),"")</f>
        <v/>
      </c>
      <c r="C92" s="10" t="str">
        <f t="array" aca="1" ref="C92" ca="1">IFERROR(INDEX(coordos,SMALL(IF(unitéB1&lt;&gt;"",ROW(unitéA)-5,""),ROW($A91)),3),"")</f>
        <v/>
      </c>
      <c r="E92" s="22" t="str">
        <f t="array" ref="E92">IFERROR(INDEX($A$2:$C$200,MAX(IF($T$2:$AA$200=SMALL($T$2:AA$200,ROW(A91)),$S$2:$S$200,"")),1),"")</f>
        <v/>
      </c>
      <c r="F92" s="22" t="str">
        <f t="array" ref="F92">IFERROR(INDEX($A$2:$C$200,MAX(IF($T$2:$AA$200=SMALL($T$2:AB$200,ROW(B91)),$S$2:$S$200,"")),2),"")</f>
        <v/>
      </c>
      <c r="G92" s="22" t="str">
        <f t="array" ref="G92">IFERROR(INDEX($A$2:$C$200,MAX(IF($T$2:$AA$200=SMALL($T$2:AC$200,ROW(C91)),$S$2:$S$200,"")),3),"")</f>
        <v/>
      </c>
      <c r="R92" t="str">
        <f>Commandes!M96</f>
        <v/>
      </c>
      <c r="T92" t="str">
        <f t="shared" si="9"/>
        <v/>
      </c>
      <c r="U92" t="str">
        <f t="shared" si="10"/>
        <v/>
      </c>
      <c r="V92" t="str">
        <f t="shared" si="11"/>
        <v/>
      </c>
      <c r="W92" t="str">
        <f t="shared" si="12"/>
        <v/>
      </c>
      <c r="X92" t="str">
        <f t="shared" si="13"/>
        <v/>
      </c>
      <c r="Y92" t="str">
        <f t="shared" si="14"/>
        <v/>
      </c>
      <c r="Z92" t="str">
        <f t="shared" si="15"/>
        <v/>
      </c>
      <c r="AA92" t="str">
        <f t="shared" si="16"/>
        <v/>
      </c>
    </row>
    <row r="93" spans="1:27">
      <c r="A93" s="10" t="str">
        <f t="array" aca="1" ref="A93" ca="1">IFERROR(INDEX(coordos,SMALL(IF(unitéB1&lt;&gt;"",ROW(unitéA)-5,""),ROW($A92)),1),"")</f>
        <v/>
      </c>
      <c r="B93" s="10" t="str">
        <f t="array" aca="1" ref="B93" ca="1">IFERROR(INDEX(coordos,SMALL(IF(unitéB1&lt;&gt;"",ROW(unitéA)-5,""),ROW($A92)),2),"")</f>
        <v/>
      </c>
      <c r="C93" s="10" t="str">
        <f t="array" aca="1" ref="C93" ca="1">IFERROR(INDEX(coordos,SMALL(IF(unitéB1&lt;&gt;"",ROW(unitéA)-5,""),ROW($A92)),3),"")</f>
        <v/>
      </c>
      <c r="E93" s="22" t="str">
        <f t="array" ref="E93">IFERROR(INDEX($A$2:$C$200,MAX(IF($T$2:$AA$200=SMALL($T$2:AA$200,ROW(A92)),$S$2:$S$200,"")),1),"")</f>
        <v/>
      </c>
      <c r="F93" s="22" t="str">
        <f t="array" ref="F93">IFERROR(INDEX($A$2:$C$200,MAX(IF($T$2:$AA$200=SMALL($T$2:AB$200,ROW(B92)),$S$2:$S$200,"")),2),"")</f>
        <v/>
      </c>
      <c r="G93" s="22" t="str">
        <f t="array" ref="G93">IFERROR(INDEX($A$2:$C$200,MAX(IF($T$2:$AA$200=SMALL($T$2:AC$200,ROW(C92)),$S$2:$S$200,"")),3),"")</f>
        <v/>
      </c>
      <c r="R93" t="str">
        <f>Commandes!M97</f>
        <v/>
      </c>
      <c r="T93" t="str">
        <f t="shared" si="9"/>
        <v/>
      </c>
      <c r="U93" t="str">
        <f t="shared" si="10"/>
        <v/>
      </c>
      <c r="V93" t="str">
        <f t="shared" si="11"/>
        <v/>
      </c>
      <c r="W93" t="str">
        <f t="shared" si="12"/>
        <v/>
      </c>
      <c r="X93" t="str">
        <f t="shared" si="13"/>
        <v/>
      </c>
      <c r="Y93" t="str">
        <f t="shared" si="14"/>
        <v/>
      </c>
      <c r="Z93" t="str">
        <f t="shared" si="15"/>
        <v/>
      </c>
      <c r="AA93" t="str">
        <f t="shared" si="16"/>
        <v/>
      </c>
    </row>
    <row r="94" spans="1:27">
      <c r="A94" s="10" t="str">
        <f t="array" aca="1" ref="A94" ca="1">IFERROR(INDEX(coordos,SMALL(IF(unitéB1&lt;&gt;"",ROW(unitéA)-5,""),ROW($A93)),1),"")</f>
        <v/>
      </c>
      <c r="B94" s="10" t="str">
        <f t="array" aca="1" ref="B94" ca="1">IFERROR(INDEX(coordos,SMALL(IF(unitéB1&lt;&gt;"",ROW(unitéA)-5,""),ROW($A93)),2),"")</f>
        <v/>
      </c>
      <c r="C94" s="10" t="str">
        <f t="array" aca="1" ref="C94" ca="1">IFERROR(INDEX(coordos,SMALL(IF(unitéB1&lt;&gt;"",ROW(unitéA)-5,""),ROW($A93)),3),"")</f>
        <v/>
      </c>
      <c r="E94" s="22" t="str">
        <f t="array" ref="E94">IFERROR(INDEX($A$2:$C$200,MAX(IF($T$2:$AA$200=SMALL($T$2:AA$200,ROW(A93)),$S$2:$S$200,"")),1),"")</f>
        <v/>
      </c>
      <c r="F94" s="22" t="str">
        <f t="array" ref="F94">IFERROR(INDEX($A$2:$C$200,MAX(IF($T$2:$AA$200=SMALL($T$2:AB$200,ROW(B93)),$S$2:$S$200,"")),2),"")</f>
        <v/>
      </c>
      <c r="G94" s="22" t="str">
        <f t="array" ref="G94">IFERROR(INDEX($A$2:$C$200,MAX(IF($T$2:$AA$200=SMALL($T$2:AC$200,ROW(C93)),$S$2:$S$200,"")),3),"")</f>
        <v/>
      </c>
      <c r="R94" t="str">
        <f>Commandes!M98</f>
        <v/>
      </c>
      <c r="T94" t="str">
        <f t="shared" si="9"/>
        <v/>
      </c>
      <c r="U94" t="str">
        <f t="shared" si="10"/>
        <v/>
      </c>
      <c r="V94" t="str">
        <f t="shared" si="11"/>
        <v/>
      </c>
      <c r="W94" t="str">
        <f t="shared" si="12"/>
        <v/>
      </c>
      <c r="X94" t="str">
        <f t="shared" si="13"/>
        <v/>
      </c>
      <c r="Y94" t="str">
        <f t="shared" si="14"/>
        <v/>
      </c>
      <c r="Z94" t="str">
        <f t="shared" si="15"/>
        <v/>
      </c>
      <c r="AA94" t="str">
        <f t="shared" si="16"/>
        <v/>
      </c>
    </row>
    <row r="95" spans="1:27">
      <c r="A95" s="10" t="str">
        <f t="array" aca="1" ref="A95" ca="1">IFERROR(INDEX(coordos,SMALL(IF(unitéB1&lt;&gt;"",ROW(unitéA)-5,""),ROW($A94)),1),"")</f>
        <v/>
      </c>
      <c r="B95" s="10" t="str">
        <f t="array" aca="1" ref="B95" ca="1">IFERROR(INDEX(coordos,SMALL(IF(unitéB1&lt;&gt;"",ROW(unitéA)-5,""),ROW($A94)),2),"")</f>
        <v/>
      </c>
      <c r="C95" s="10" t="str">
        <f t="array" aca="1" ref="C95" ca="1">IFERROR(INDEX(coordos,SMALL(IF(unitéB1&lt;&gt;"",ROW(unitéA)-5,""),ROW($A94)),3),"")</f>
        <v/>
      </c>
      <c r="E95" s="22" t="str">
        <f t="array" ref="E95">IFERROR(INDEX($A$2:$C$200,MAX(IF($T$2:$AA$200=SMALL($T$2:AA$200,ROW(A94)),$S$2:$S$200,"")),1),"")</f>
        <v/>
      </c>
      <c r="F95" s="22" t="str">
        <f t="array" ref="F95">IFERROR(INDEX($A$2:$C$200,MAX(IF($T$2:$AA$200=SMALL($T$2:AB$200,ROW(B94)),$S$2:$S$200,"")),2),"")</f>
        <v/>
      </c>
      <c r="G95" s="22" t="str">
        <f t="array" ref="G95">IFERROR(INDEX($A$2:$C$200,MAX(IF($T$2:$AA$200=SMALL($T$2:AC$200,ROW(C94)),$S$2:$S$200,"")),3),"")</f>
        <v/>
      </c>
      <c r="R95" t="str">
        <f>Commandes!M99</f>
        <v/>
      </c>
      <c r="T95" t="str">
        <f t="shared" si="9"/>
        <v/>
      </c>
      <c r="U95" t="str">
        <f t="shared" si="10"/>
        <v/>
      </c>
      <c r="V95" t="str">
        <f t="shared" si="11"/>
        <v/>
      </c>
      <c r="W95" t="str">
        <f t="shared" si="12"/>
        <v/>
      </c>
      <c r="X95" t="str">
        <f t="shared" si="13"/>
        <v/>
      </c>
      <c r="Y95" t="str">
        <f t="shared" si="14"/>
        <v/>
      </c>
      <c r="Z95" t="str">
        <f t="shared" si="15"/>
        <v/>
      </c>
      <c r="AA95" t="str">
        <f t="shared" si="16"/>
        <v/>
      </c>
    </row>
    <row r="96" spans="1:27">
      <c r="A96" s="10" t="str">
        <f t="array" aca="1" ref="A96" ca="1">IFERROR(INDEX(coordos,SMALL(IF(unitéB1&lt;&gt;"",ROW(unitéA)-5,""),ROW($A95)),1),"")</f>
        <v/>
      </c>
      <c r="B96" s="10" t="str">
        <f t="array" aca="1" ref="B96" ca="1">IFERROR(INDEX(coordos,SMALL(IF(unitéB1&lt;&gt;"",ROW(unitéA)-5,""),ROW($A95)),2),"")</f>
        <v/>
      </c>
      <c r="C96" s="10" t="str">
        <f t="array" aca="1" ref="C96" ca="1">IFERROR(INDEX(coordos,SMALL(IF(unitéB1&lt;&gt;"",ROW(unitéA)-5,""),ROW($A95)),3),"")</f>
        <v/>
      </c>
      <c r="E96" s="22" t="str">
        <f t="array" ref="E96">IFERROR(INDEX($A$2:$C$200,MAX(IF($T$2:$AA$200=SMALL($T$2:AA$200,ROW(A95)),$S$2:$S$200,"")),1),"")</f>
        <v/>
      </c>
      <c r="F96" s="22" t="str">
        <f t="array" ref="F96">IFERROR(INDEX($A$2:$C$200,MAX(IF($T$2:$AA$200=SMALL($T$2:AB$200,ROW(B95)),$S$2:$S$200,"")),2),"")</f>
        <v/>
      </c>
      <c r="G96" s="22" t="str">
        <f t="array" ref="G96">IFERROR(INDEX($A$2:$C$200,MAX(IF($T$2:$AA$200=SMALL($T$2:AC$200,ROW(C95)),$S$2:$S$200,"")),3),"")</f>
        <v/>
      </c>
      <c r="R96" t="str">
        <f>Commandes!M100</f>
        <v/>
      </c>
      <c r="T96" t="str">
        <f t="shared" si="9"/>
        <v/>
      </c>
      <c r="U96" t="str">
        <f t="shared" si="10"/>
        <v/>
      </c>
      <c r="V96" t="str">
        <f t="shared" si="11"/>
        <v/>
      </c>
      <c r="W96" t="str">
        <f t="shared" si="12"/>
        <v/>
      </c>
      <c r="X96" t="str">
        <f t="shared" si="13"/>
        <v/>
      </c>
      <c r="Y96" t="str">
        <f t="shared" si="14"/>
        <v/>
      </c>
      <c r="Z96" t="str">
        <f t="shared" si="15"/>
        <v/>
      </c>
      <c r="AA96" t="str">
        <f t="shared" si="16"/>
        <v/>
      </c>
    </row>
    <row r="97" spans="1:27">
      <c r="A97" s="10" t="str">
        <f t="array" aca="1" ref="A97" ca="1">IFERROR(INDEX(coordos,SMALL(IF(unitéB1&lt;&gt;"",ROW(unitéA)-5,""),ROW($A96)),1),"")</f>
        <v/>
      </c>
      <c r="B97" s="10" t="str">
        <f t="array" aca="1" ref="B97" ca="1">IFERROR(INDEX(coordos,SMALL(IF(unitéB1&lt;&gt;"",ROW(unitéA)-5,""),ROW($A96)),2),"")</f>
        <v/>
      </c>
      <c r="C97" s="10" t="str">
        <f t="array" aca="1" ref="C97" ca="1">IFERROR(INDEX(coordos,SMALL(IF(unitéB1&lt;&gt;"",ROW(unitéA)-5,""),ROW($A96)),3),"")</f>
        <v/>
      </c>
      <c r="E97" s="22" t="str">
        <f t="array" ref="E97">IFERROR(INDEX($A$2:$C$200,MAX(IF($T$2:$AA$200=SMALL($T$2:AA$200,ROW(A96)),$S$2:$S$200,"")),1),"")</f>
        <v/>
      </c>
      <c r="F97" s="22" t="str">
        <f t="array" ref="F97">IFERROR(INDEX($A$2:$C$200,MAX(IF($T$2:$AA$200=SMALL($T$2:AB$200,ROW(B96)),$S$2:$S$200,"")),2),"")</f>
        <v/>
      </c>
      <c r="G97" s="22" t="str">
        <f t="array" ref="G97">IFERROR(INDEX($A$2:$C$200,MAX(IF($T$2:$AA$200=SMALL($T$2:AC$200,ROW(C96)),$S$2:$S$200,"")),3),"")</f>
        <v/>
      </c>
      <c r="R97" t="str">
        <f>Commandes!M101</f>
        <v/>
      </c>
      <c r="T97" t="str">
        <f t="shared" si="9"/>
        <v/>
      </c>
      <c r="U97" t="str">
        <f t="shared" si="10"/>
        <v/>
      </c>
      <c r="V97" t="str">
        <f t="shared" si="11"/>
        <v/>
      </c>
      <c r="W97" t="str">
        <f t="shared" si="12"/>
        <v/>
      </c>
      <c r="X97" t="str">
        <f t="shared" si="13"/>
        <v/>
      </c>
      <c r="Y97" t="str">
        <f t="shared" si="14"/>
        <v/>
      </c>
      <c r="Z97" t="str">
        <f t="shared" si="15"/>
        <v/>
      </c>
      <c r="AA97" t="str">
        <f t="shared" si="16"/>
        <v/>
      </c>
    </row>
    <row r="98" spans="1:27">
      <c r="A98" s="10" t="str">
        <f t="array" aca="1" ref="A98" ca="1">IFERROR(INDEX(coordos,SMALL(IF(unitéB1&lt;&gt;"",ROW(unitéA)-5,""),ROW($A97)),1),"")</f>
        <v/>
      </c>
      <c r="B98" s="10" t="str">
        <f t="array" aca="1" ref="B98" ca="1">IFERROR(INDEX(coordos,SMALL(IF(unitéB1&lt;&gt;"",ROW(unitéA)-5,""),ROW($A97)),2),"")</f>
        <v/>
      </c>
      <c r="C98" s="10" t="str">
        <f t="array" aca="1" ref="C98" ca="1">IFERROR(INDEX(coordos,SMALL(IF(unitéB1&lt;&gt;"",ROW(unitéA)-5,""),ROW($A97)),3),"")</f>
        <v/>
      </c>
      <c r="E98" s="22" t="str">
        <f t="array" ref="E98">IFERROR(INDEX($A$2:$C$200,MAX(IF($T$2:$AA$200=SMALL($T$2:AA$200,ROW(A97)),$S$2:$S$200,"")),1),"")</f>
        <v/>
      </c>
      <c r="F98" s="22" t="str">
        <f t="array" ref="F98">IFERROR(INDEX($A$2:$C$200,MAX(IF($T$2:$AA$200=SMALL($T$2:AB$200,ROW(B97)),$S$2:$S$200,"")),2),"")</f>
        <v/>
      </c>
      <c r="G98" s="22" t="str">
        <f t="array" ref="G98">IFERROR(INDEX($A$2:$C$200,MAX(IF($T$2:$AA$200=SMALL($T$2:AC$200,ROW(C97)),$S$2:$S$200,"")),3),"")</f>
        <v/>
      </c>
      <c r="R98" t="str">
        <f>Commandes!M102</f>
        <v/>
      </c>
      <c r="T98" t="str">
        <f t="shared" si="9"/>
        <v/>
      </c>
      <c r="U98" t="str">
        <f t="shared" si="10"/>
        <v/>
      </c>
      <c r="V98" t="str">
        <f t="shared" si="11"/>
        <v/>
      </c>
      <c r="W98" t="str">
        <f t="shared" si="12"/>
        <v/>
      </c>
      <c r="X98" t="str">
        <f t="shared" si="13"/>
        <v/>
      </c>
      <c r="Y98" t="str">
        <f t="shared" si="14"/>
        <v/>
      </c>
      <c r="Z98" t="str">
        <f t="shared" si="15"/>
        <v/>
      </c>
      <c r="AA98" t="str">
        <f t="shared" si="16"/>
        <v/>
      </c>
    </row>
    <row r="99" spans="1:27">
      <c r="A99" s="10" t="str">
        <f t="array" aca="1" ref="A99" ca="1">IFERROR(INDEX(coordos,SMALL(IF(unitéB1&lt;&gt;"",ROW(unitéA)-5,""),ROW($A98)),1),"")</f>
        <v/>
      </c>
      <c r="B99" s="10" t="str">
        <f t="array" aca="1" ref="B99" ca="1">IFERROR(INDEX(coordos,SMALL(IF(unitéB1&lt;&gt;"",ROW(unitéA)-5,""),ROW($A98)),2),"")</f>
        <v/>
      </c>
      <c r="C99" s="10" t="str">
        <f t="array" aca="1" ref="C99" ca="1">IFERROR(INDEX(coordos,SMALL(IF(unitéB1&lt;&gt;"",ROW(unitéA)-5,""),ROW($A98)),3),"")</f>
        <v/>
      </c>
      <c r="E99" s="22" t="str">
        <f t="array" ref="E99">IFERROR(INDEX($A$2:$C$200,MAX(IF($T$2:$AA$200=SMALL($T$2:AA$200,ROW(A98)),$S$2:$S$200,"")),1),"")</f>
        <v/>
      </c>
      <c r="F99" s="22" t="str">
        <f t="array" ref="F99">IFERROR(INDEX($A$2:$C$200,MAX(IF($T$2:$AA$200=SMALL($T$2:AB$200,ROW(B98)),$S$2:$S$200,"")),2),"")</f>
        <v/>
      </c>
      <c r="G99" s="22" t="str">
        <f t="array" ref="G99">IFERROR(INDEX($A$2:$C$200,MAX(IF($T$2:$AA$200=SMALL($T$2:AC$200,ROW(C98)),$S$2:$S$200,"")),3),"")</f>
        <v/>
      </c>
      <c r="R99" t="str">
        <f>Commandes!M103</f>
        <v/>
      </c>
      <c r="T99" t="str">
        <f t="shared" si="9"/>
        <v/>
      </c>
      <c r="U99" t="str">
        <f t="shared" si="10"/>
        <v/>
      </c>
      <c r="V99" t="str">
        <f t="shared" si="11"/>
        <v/>
      </c>
      <c r="W99" t="str">
        <f t="shared" si="12"/>
        <v/>
      </c>
      <c r="X99" t="str">
        <f t="shared" si="13"/>
        <v/>
      </c>
      <c r="Y99" t="str">
        <f t="shared" si="14"/>
        <v/>
      </c>
      <c r="Z99" t="str">
        <f t="shared" si="15"/>
        <v/>
      </c>
      <c r="AA99" t="str">
        <f t="shared" si="16"/>
        <v/>
      </c>
    </row>
    <row r="100" spans="1:27">
      <c r="A100" s="10" t="str">
        <f t="array" aca="1" ref="A100" ca="1">IFERROR(INDEX(coordos,SMALL(IF(unitéB1&lt;&gt;"",ROW(unitéA)-5,""),ROW($A99)),1),"")</f>
        <v/>
      </c>
      <c r="B100" s="10" t="str">
        <f t="array" aca="1" ref="B100" ca="1">IFERROR(INDEX(coordos,SMALL(IF(unitéB1&lt;&gt;"",ROW(unitéA)-5,""),ROW($A99)),2),"")</f>
        <v/>
      </c>
      <c r="C100" s="10" t="str">
        <f t="array" aca="1" ref="C100" ca="1">IFERROR(INDEX(coordos,SMALL(IF(unitéB1&lt;&gt;"",ROW(unitéA)-5,""),ROW($A99)),3),"")</f>
        <v/>
      </c>
      <c r="E100" s="22" t="str">
        <f t="array" ref="E100">IFERROR(INDEX($A$2:$C$200,MAX(IF($T$2:$AA$200=SMALL($T$2:AA$200,ROW(A99)),$S$2:$S$200,"")),1),"")</f>
        <v/>
      </c>
      <c r="F100" s="22" t="str">
        <f t="array" ref="F100">IFERROR(INDEX($A$2:$C$200,MAX(IF($T$2:$AA$200=SMALL($T$2:AB$200,ROW(B99)),$S$2:$S$200,"")),2),"")</f>
        <v/>
      </c>
      <c r="G100" s="22" t="str">
        <f t="array" ref="G100">IFERROR(INDEX($A$2:$C$200,MAX(IF($T$2:$AA$200=SMALL($T$2:AC$200,ROW(C99)),$S$2:$S$200,"")),3),"")</f>
        <v/>
      </c>
      <c r="R100" t="str">
        <f>Commandes!M104</f>
        <v/>
      </c>
      <c r="T100" t="str">
        <f t="shared" si="9"/>
        <v/>
      </c>
      <c r="U100" t="str">
        <f t="shared" si="10"/>
        <v/>
      </c>
      <c r="V100" t="str">
        <f t="shared" si="11"/>
        <v/>
      </c>
      <c r="W100" t="str">
        <f t="shared" si="12"/>
        <v/>
      </c>
      <c r="X100" t="str">
        <f t="shared" si="13"/>
        <v/>
      </c>
      <c r="Y100" t="str">
        <f t="shared" si="14"/>
        <v/>
      </c>
      <c r="Z100" t="str">
        <f t="shared" si="15"/>
        <v/>
      </c>
      <c r="AA100" t="str">
        <f t="shared" si="16"/>
        <v/>
      </c>
    </row>
    <row r="101" spans="1:27">
      <c r="A101" s="10" t="str">
        <f t="array" aca="1" ref="A101" ca="1">IFERROR(INDEX(coordos,SMALL(IF(unitéB1&lt;&gt;"",ROW(unitéA)-5,""),ROW($A100)),1),"")</f>
        <v/>
      </c>
      <c r="B101" s="10" t="str">
        <f t="array" aca="1" ref="B101" ca="1">IFERROR(INDEX(coordos,SMALL(IF(unitéB1&lt;&gt;"",ROW(unitéA)-5,""),ROW($A100)),2),"")</f>
        <v/>
      </c>
      <c r="C101" s="10" t="str">
        <f t="array" aca="1" ref="C101" ca="1">IFERROR(INDEX(coordos,SMALL(IF(unitéB1&lt;&gt;"",ROW(unitéA)-5,""),ROW($A100)),3),"")</f>
        <v/>
      </c>
      <c r="E101" s="22" t="str">
        <f t="array" ref="E101">IFERROR(INDEX($A$2:$C$200,MAX(IF($T$2:$AA$200=SMALL($T$2:AA$200,ROW(A100)),$S$2:$S$200,"")),1),"")</f>
        <v/>
      </c>
      <c r="F101" s="22" t="str">
        <f t="array" ref="F101">IFERROR(INDEX($A$2:$C$200,MAX(IF($T$2:$AA$200=SMALL($T$2:AB$200,ROW(B100)),$S$2:$S$200,"")),2),"")</f>
        <v/>
      </c>
      <c r="G101" s="22" t="str">
        <f t="array" ref="G101">IFERROR(INDEX($A$2:$C$200,MAX(IF($T$2:$AA$200=SMALL($T$2:AC$200,ROW(C100)),$S$2:$S$200,"")),3),"")</f>
        <v/>
      </c>
      <c r="R101" t="str">
        <f>Commandes!M105</f>
        <v/>
      </c>
      <c r="T101" t="str">
        <f t="shared" si="9"/>
        <v/>
      </c>
      <c r="U101" t="str">
        <f t="shared" si="10"/>
        <v/>
      </c>
      <c r="V101" t="str">
        <f t="shared" si="11"/>
        <v/>
      </c>
      <c r="W101" t="str">
        <f t="shared" si="12"/>
        <v/>
      </c>
      <c r="X101" t="str">
        <f t="shared" si="13"/>
        <v/>
      </c>
      <c r="Y101" t="str">
        <f t="shared" si="14"/>
        <v/>
      </c>
      <c r="Z101" t="str">
        <f t="shared" si="15"/>
        <v/>
      </c>
      <c r="AA101" t="str">
        <f t="shared" si="16"/>
        <v/>
      </c>
    </row>
    <row r="102" spans="1:27">
      <c r="A102" s="10" t="str">
        <f t="array" aca="1" ref="A102" ca="1">IFERROR(INDEX(coordos,SMALL(IF(unitéB1&lt;&gt;"",ROW(unitéA)-5,""),ROW($A101)),1),"")</f>
        <v/>
      </c>
      <c r="B102" s="10" t="str">
        <f t="array" aca="1" ref="B102" ca="1">IFERROR(INDEX(coordos,SMALL(IF(unitéB1&lt;&gt;"",ROW(unitéA)-5,""),ROW($A101)),2),"")</f>
        <v/>
      </c>
      <c r="C102" s="10" t="str">
        <f t="array" aca="1" ref="C102" ca="1">IFERROR(INDEX(coordos,SMALL(IF(unitéB1&lt;&gt;"",ROW(unitéA)-5,""),ROW($A101)),3),"")</f>
        <v/>
      </c>
      <c r="E102" s="22" t="str">
        <f t="array" ref="E102">IFERROR(INDEX($A$2:$C$200,MAX(IF($T$2:$AA$200=SMALL($T$2:AA$200,ROW(A101)),$S$2:$S$200,"")),1),"")</f>
        <v/>
      </c>
      <c r="F102" s="22" t="str">
        <f t="array" ref="F102">IFERROR(INDEX($A$2:$C$200,MAX(IF($T$2:$AA$200=SMALL($T$2:AB$200,ROW(B101)),$S$2:$S$200,"")),2),"")</f>
        <v/>
      </c>
      <c r="G102" s="22" t="str">
        <f t="array" ref="G102">IFERROR(INDEX($A$2:$C$200,MAX(IF($T$2:$AA$200=SMALL($T$2:AC$200,ROW(C101)),$S$2:$S$200,"")),3),"")</f>
        <v/>
      </c>
      <c r="R102" t="str">
        <f>Commandes!M106</f>
        <v/>
      </c>
      <c r="T102" t="str">
        <f t="shared" si="9"/>
        <v/>
      </c>
      <c r="U102" t="str">
        <f t="shared" si="10"/>
        <v/>
      </c>
      <c r="V102" t="str">
        <f t="shared" si="11"/>
        <v/>
      </c>
      <c r="W102" t="str">
        <f t="shared" si="12"/>
        <v/>
      </c>
      <c r="X102" t="str">
        <f t="shared" si="13"/>
        <v/>
      </c>
      <c r="Y102" t="str">
        <f t="shared" si="14"/>
        <v/>
      </c>
      <c r="Z102" t="str">
        <f t="shared" si="15"/>
        <v/>
      </c>
      <c r="AA102" t="str">
        <f t="shared" si="16"/>
        <v/>
      </c>
    </row>
    <row r="103" spans="1:27">
      <c r="A103" s="10" t="str">
        <f t="array" aca="1" ref="A103" ca="1">IFERROR(INDEX(coordos,SMALL(IF(unitéB1&lt;&gt;"",ROW(unitéA)-5,""),ROW($A102)),1),"")</f>
        <v/>
      </c>
      <c r="B103" s="10" t="str">
        <f t="array" aca="1" ref="B103" ca="1">IFERROR(INDEX(coordos,SMALL(IF(unitéB1&lt;&gt;"",ROW(unitéA)-5,""),ROW($A102)),2),"")</f>
        <v/>
      </c>
      <c r="C103" s="10" t="str">
        <f t="array" aca="1" ref="C103" ca="1">IFERROR(INDEX(coordos,SMALL(IF(unitéB1&lt;&gt;"",ROW(unitéA)-5,""),ROW($A102)),3),"")</f>
        <v/>
      </c>
      <c r="E103" s="22" t="str">
        <f t="array" ref="E103">IFERROR(INDEX($A$2:$C$200,MAX(IF($T$2:$AA$200=SMALL($T$2:AA$200,ROW(A102)),$S$2:$S$200,"")),1),"")</f>
        <v/>
      </c>
      <c r="F103" s="22" t="str">
        <f t="array" ref="F103">IFERROR(INDEX($A$2:$C$200,MAX(IF($T$2:$AA$200=SMALL($T$2:AB$200,ROW(B102)),$S$2:$S$200,"")),2),"")</f>
        <v/>
      </c>
      <c r="G103" s="22" t="str">
        <f t="array" ref="G103">IFERROR(INDEX($A$2:$C$200,MAX(IF($T$2:$AA$200=SMALL($T$2:AC$200,ROW(C102)),$S$2:$S$200,"")),3),"")</f>
        <v/>
      </c>
      <c r="R103" t="str">
        <f>Commandes!M107</f>
        <v/>
      </c>
      <c r="T103" t="str">
        <f t="shared" si="9"/>
        <v/>
      </c>
      <c r="U103" t="str">
        <f t="shared" si="10"/>
        <v/>
      </c>
      <c r="V103" t="str">
        <f t="shared" si="11"/>
        <v/>
      </c>
      <c r="W103" t="str">
        <f t="shared" si="12"/>
        <v/>
      </c>
      <c r="X103" t="str">
        <f t="shared" si="13"/>
        <v/>
      </c>
      <c r="Y103" t="str">
        <f t="shared" si="14"/>
        <v/>
      </c>
      <c r="Z103" t="str">
        <f t="shared" si="15"/>
        <v/>
      </c>
      <c r="AA103" t="str">
        <f t="shared" si="16"/>
        <v/>
      </c>
    </row>
    <row r="104" spans="1:27">
      <c r="A104" s="10" t="str">
        <f t="array" aca="1" ref="A104" ca="1">IFERROR(INDEX(coordos,SMALL(IF(unitéB1&lt;&gt;"",ROW(unitéA)-5,""),ROW($A103)),1),"")</f>
        <v/>
      </c>
      <c r="B104" s="10" t="str">
        <f t="array" aca="1" ref="B104" ca="1">IFERROR(INDEX(coordos,SMALL(IF(unitéB1&lt;&gt;"",ROW(unitéA)-5,""),ROW($A103)),2),"")</f>
        <v/>
      </c>
      <c r="C104" s="10" t="str">
        <f t="array" aca="1" ref="C104" ca="1">IFERROR(INDEX(coordos,SMALL(IF(unitéB1&lt;&gt;"",ROW(unitéA)-5,""),ROW($A103)),3),"")</f>
        <v/>
      </c>
      <c r="E104" s="22" t="str">
        <f t="array" ref="E104">IFERROR(INDEX($A$2:$C$200,MAX(IF($T$2:$AA$200=SMALL($T$2:AA$200,ROW(A103)),$S$2:$S$200,"")),1),"")</f>
        <v/>
      </c>
      <c r="F104" s="22" t="str">
        <f t="array" ref="F104">IFERROR(INDEX($A$2:$C$200,MAX(IF($T$2:$AA$200=SMALL($T$2:AB$200,ROW(B103)),$S$2:$S$200,"")),2),"")</f>
        <v/>
      </c>
      <c r="G104" s="22" t="str">
        <f t="array" ref="G104">IFERROR(INDEX($A$2:$C$200,MAX(IF($T$2:$AA$200=SMALL($T$2:AC$200,ROW(C103)),$S$2:$S$200,"")),3),"")</f>
        <v/>
      </c>
      <c r="R104" t="str">
        <f>Commandes!M108</f>
        <v/>
      </c>
      <c r="T104" t="str">
        <f t="shared" si="9"/>
        <v/>
      </c>
      <c r="U104" t="str">
        <f t="shared" si="10"/>
        <v/>
      </c>
      <c r="V104" t="str">
        <f t="shared" si="11"/>
        <v/>
      </c>
      <c r="W104" t="str">
        <f t="shared" si="12"/>
        <v/>
      </c>
      <c r="X104" t="str">
        <f t="shared" si="13"/>
        <v/>
      </c>
      <c r="Y104" t="str">
        <f t="shared" si="14"/>
        <v/>
      </c>
      <c r="Z104" t="str">
        <f t="shared" si="15"/>
        <v/>
      </c>
      <c r="AA104" t="str">
        <f t="shared" si="16"/>
        <v/>
      </c>
    </row>
    <row r="105" spans="1:27">
      <c r="A105" s="10" t="str">
        <f t="array" aca="1" ref="A105" ca="1">IFERROR(INDEX(coordos,SMALL(IF(unitéB1&lt;&gt;"",ROW(unitéA)-5,""),ROW($A104)),1),"")</f>
        <v/>
      </c>
      <c r="B105" s="10" t="str">
        <f t="array" aca="1" ref="B105" ca="1">IFERROR(INDEX(coordos,SMALL(IF(unitéB1&lt;&gt;"",ROW(unitéA)-5,""),ROW($A104)),2),"")</f>
        <v/>
      </c>
      <c r="C105" s="10" t="str">
        <f t="array" aca="1" ref="C105" ca="1">IFERROR(INDEX(coordos,SMALL(IF(unitéB1&lt;&gt;"",ROW(unitéA)-5,""),ROW($A104)),3),"")</f>
        <v/>
      </c>
      <c r="E105" s="22" t="str">
        <f t="array" ref="E105">IFERROR(INDEX($A$2:$C$200,MAX(IF($T$2:$AA$200=SMALL($T$2:AA$200,ROW(A104)),$S$2:$S$200,"")),1),"")</f>
        <v/>
      </c>
      <c r="F105" s="22" t="str">
        <f t="array" ref="F105">IFERROR(INDEX($A$2:$C$200,MAX(IF($T$2:$AA$200=SMALL($T$2:AB$200,ROW(B104)),$S$2:$S$200,"")),2),"")</f>
        <v/>
      </c>
      <c r="G105" s="22" t="str">
        <f t="array" ref="G105">IFERROR(INDEX($A$2:$C$200,MAX(IF($T$2:$AA$200=SMALL($T$2:AC$200,ROW(C104)),$S$2:$S$200,"")),3),"")</f>
        <v/>
      </c>
      <c r="R105" t="str">
        <f>Commandes!M109</f>
        <v/>
      </c>
      <c r="T105" t="str">
        <f t="shared" si="9"/>
        <v/>
      </c>
      <c r="U105" t="str">
        <f t="shared" si="10"/>
        <v/>
      </c>
      <c r="V105" t="str">
        <f t="shared" si="11"/>
        <v/>
      </c>
      <c r="W105" t="str">
        <f t="shared" si="12"/>
        <v/>
      </c>
      <c r="X105" t="str">
        <f t="shared" si="13"/>
        <v/>
      </c>
      <c r="Y105" t="str">
        <f t="shared" si="14"/>
        <v/>
      </c>
      <c r="Z105" t="str">
        <f t="shared" si="15"/>
        <v/>
      </c>
      <c r="AA105" t="str">
        <f t="shared" si="16"/>
        <v/>
      </c>
    </row>
    <row r="106" spans="1:27">
      <c r="A106" s="10" t="str">
        <f t="array" aca="1" ref="A106" ca="1">IFERROR(INDEX(coordos,SMALL(IF(unitéB1&lt;&gt;"",ROW(unitéA)-5,""),ROW($A105)),1),"")</f>
        <v/>
      </c>
      <c r="B106" s="10" t="str">
        <f t="array" aca="1" ref="B106" ca="1">IFERROR(INDEX(coordos,SMALL(IF(unitéB1&lt;&gt;"",ROW(unitéA)-5,""),ROW($A105)),2),"")</f>
        <v/>
      </c>
      <c r="C106" s="10" t="str">
        <f t="array" aca="1" ref="C106" ca="1">IFERROR(INDEX(coordos,SMALL(IF(unitéB1&lt;&gt;"",ROW(unitéA)-5,""),ROW($A105)),3),"")</f>
        <v/>
      </c>
      <c r="E106" s="22" t="str">
        <f t="array" ref="E106">IFERROR(INDEX($A$2:$C$200,MAX(IF($T$2:$AA$200=SMALL($T$2:AA$200,ROW(A105)),$S$2:$S$200,"")),1),"")</f>
        <v/>
      </c>
      <c r="F106" s="22" t="str">
        <f t="array" ref="F106">IFERROR(INDEX($A$2:$C$200,MAX(IF($T$2:$AA$200=SMALL($T$2:AB$200,ROW(B105)),$S$2:$S$200,"")),2),"")</f>
        <v/>
      </c>
      <c r="G106" s="22" t="str">
        <f t="array" ref="G106">IFERROR(INDEX($A$2:$C$200,MAX(IF($T$2:$AA$200=SMALL($T$2:AC$200,ROW(C105)),$S$2:$S$200,"")),3),"")</f>
        <v/>
      </c>
      <c r="R106" t="str">
        <f>Commandes!M110</f>
        <v/>
      </c>
      <c r="T106" t="str">
        <f t="shared" si="9"/>
        <v/>
      </c>
      <c r="U106" t="str">
        <f t="shared" si="10"/>
        <v/>
      </c>
      <c r="V106" t="str">
        <f t="shared" si="11"/>
        <v/>
      </c>
      <c r="W106" t="str">
        <f t="shared" si="12"/>
        <v/>
      </c>
      <c r="X106" t="str">
        <f t="shared" si="13"/>
        <v/>
      </c>
      <c r="Y106" t="str">
        <f t="shared" si="14"/>
        <v/>
      </c>
      <c r="Z106" t="str">
        <f t="shared" si="15"/>
        <v/>
      </c>
      <c r="AA106" t="str">
        <f t="shared" si="16"/>
        <v/>
      </c>
    </row>
    <row r="107" spans="1:27">
      <c r="A107" s="10" t="str">
        <f t="array" aca="1" ref="A107" ca="1">IFERROR(INDEX(coordos,SMALL(IF(unitéB1&lt;&gt;"",ROW(unitéA)-5,""),ROW($A106)),1),"")</f>
        <v/>
      </c>
      <c r="B107" s="10" t="str">
        <f t="array" aca="1" ref="B107" ca="1">IFERROR(INDEX(coordos,SMALL(IF(unitéB1&lt;&gt;"",ROW(unitéA)-5,""),ROW($A106)),2),"")</f>
        <v/>
      </c>
      <c r="C107" s="10" t="str">
        <f t="array" aca="1" ref="C107" ca="1">IFERROR(INDEX(coordos,SMALL(IF(unitéB1&lt;&gt;"",ROW(unitéA)-5,""),ROW($A106)),3),"")</f>
        <v/>
      </c>
      <c r="E107" s="22" t="str">
        <f t="array" ref="E107">IFERROR(INDEX($A$2:$C$200,MAX(IF($T$2:$AA$200=SMALL($T$2:AA$200,ROW(A106)),$S$2:$S$200,"")),1),"")</f>
        <v/>
      </c>
      <c r="F107" s="22" t="str">
        <f t="array" ref="F107">IFERROR(INDEX($A$2:$C$200,MAX(IF($T$2:$AA$200=SMALL($T$2:AB$200,ROW(B106)),$S$2:$S$200,"")),2),"")</f>
        <v/>
      </c>
      <c r="G107" s="22" t="str">
        <f t="array" ref="G107">IFERROR(INDEX($A$2:$C$200,MAX(IF($T$2:$AA$200=SMALL($T$2:AC$200,ROW(C106)),$S$2:$S$200,"")),3),"")</f>
        <v/>
      </c>
      <c r="R107" t="str">
        <f>Commandes!M111</f>
        <v/>
      </c>
      <c r="T107" t="str">
        <f t="shared" si="9"/>
        <v/>
      </c>
      <c r="U107" t="str">
        <f t="shared" si="10"/>
        <v/>
      </c>
      <c r="V107" t="str">
        <f t="shared" si="11"/>
        <v/>
      </c>
      <c r="W107" t="str">
        <f t="shared" si="12"/>
        <v/>
      </c>
      <c r="X107" t="str">
        <f t="shared" si="13"/>
        <v/>
      </c>
      <c r="Y107" t="str">
        <f t="shared" si="14"/>
        <v/>
      </c>
      <c r="Z107" t="str">
        <f t="shared" si="15"/>
        <v/>
      </c>
      <c r="AA107" t="str">
        <f t="shared" si="16"/>
        <v/>
      </c>
    </row>
    <row r="108" spans="1:27">
      <c r="A108" s="10" t="str">
        <f t="array" aca="1" ref="A108" ca="1">IFERROR(INDEX(coordos,SMALL(IF(unitéB1&lt;&gt;"",ROW(unitéA)-5,""),ROW($A107)),1),"")</f>
        <v/>
      </c>
      <c r="B108" s="10" t="str">
        <f t="array" aca="1" ref="B108" ca="1">IFERROR(INDEX(coordos,SMALL(IF(unitéB1&lt;&gt;"",ROW(unitéA)-5,""),ROW($A107)),2),"")</f>
        <v/>
      </c>
      <c r="C108" s="10" t="str">
        <f t="array" aca="1" ref="C108" ca="1">IFERROR(INDEX(coordos,SMALL(IF(unitéB1&lt;&gt;"",ROW(unitéA)-5,""),ROW($A107)),3),"")</f>
        <v/>
      </c>
      <c r="E108" s="22" t="str">
        <f t="array" ref="E108">IFERROR(INDEX($A$2:$C$200,MAX(IF($T$2:$AA$200=SMALL($T$2:AA$200,ROW(A107)),$S$2:$S$200,"")),1),"")</f>
        <v/>
      </c>
      <c r="F108" s="22" t="str">
        <f t="array" ref="F108">IFERROR(INDEX($A$2:$C$200,MAX(IF($T$2:$AA$200=SMALL($T$2:AB$200,ROW(B107)),$S$2:$S$200,"")),2),"")</f>
        <v/>
      </c>
      <c r="G108" s="22" t="str">
        <f t="array" ref="G108">IFERROR(INDEX($A$2:$C$200,MAX(IF($T$2:$AA$200=SMALL($T$2:AC$200,ROW(C107)),$S$2:$S$200,"")),3),"")</f>
        <v/>
      </c>
      <c r="R108" t="str">
        <f>Commandes!M112</f>
        <v/>
      </c>
      <c r="T108" t="str">
        <f t="shared" si="9"/>
        <v/>
      </c>
      <c r="U108" t="str">
        <f t="shared" si="10"/>
        <v/>
      </c>
      <c r="V108" t="str">
        <f t="shared" si="11"/>
        <v/>
      </c>
      <c r="W108" t="str">
        <f t="shared" si="12"/>
        <v/>
      </c>
      <c r="X108" t="str">
        <f t="shared" si="13"/>
        <v/>
      </c>
      <c r="Y108" t="str">
        <f t="shared" si="14"/>
        <v/>
      </c>
      <c r="Z108" t="str">
        <f t="shared" si="15"/>
        <v/>
      </c>
      <c r="AA108" t="str">
        <f t="shared" si="16"/>
        <v/>
      </c>
    </row>
    <row r="109" spans="1:27">
      <c r="A109" s="10" t="str">
        <f t="array" aca="1" ref="A109" ca="1">IFERROR(INDEX(coordos,SMALL(IF(unitéB1&lt;&gt;"",ROW(unitéA)-5,""),ROW($A108)),1),"")</f>
        <v/>
      </c>
      <c r="B109" s="10" t="str">
        <f t="array" aca="1" ref="B109" ca="1">IFERROR(INDEX(coordos,SMALL(IF(unitéB1&lt;&gt;"",ROW(unitéA)-5,""),ROW($A108)),2),"")</f>
        <v/>
      </c>
      <c r="C109" s="10" t="str">
        <f t="array" aca="1" ref="C109" ca="1">IFERROR(INDEX(coordos,SMALL(IF(unitéB1&lt;&gt;"",ROW(unitéA)-5,""),ROW($A108)),3),"")</f>
        <v/>
      </c>
      <c r="E109" s="22" t="str">
        <f t="array" ref="E109">IFERROR(INDEX($A$2:$C$200,MAX(IF($T$2:$AA$200=SMALL($T$2:AA$200,ROW(A108)),$S$2:$S$200,"")),1),"")</f>
        <v/>
      </c>
      <c r="F109" s="22" t="str">
        <f t="array" ref="F109">IFERROR(INDEX($A$2:$C$200,MAX(IF($T$2:$AA$200=SMALL($T$2:AB$200,ROW(B108)),$S$2:$S$200,"")),2),"")</f>
        <v/>
      </c>
      <c r="G109" s="22" t="str">
        <f t="array" ref="G109">IFERROR(INDEX($A$2:$C$200,MAX(IF($T$2:$AA$200=SMALL($T$2:AC$200,ROW(C108)),$S$2:$S$200,"")),3),"")</f>
        <v/>
      </c>
      <c r="R109" t="str">
        <f>Commandes!M113</f>
        <v/>
      </c>
      <c r="T109" t="str">
        <f t="shared" si="9"/>
        <v/>
      </c>
      <c r="U109" t="str">
        <f t="shared" si="10"/>
        <v/>
      </c>
      <c r="V109" t="str">
        <f t="shared" si="11"/>
        <v/>
      </c>
      <c r="W109" t="str">
        <f t="shared" si="12"/>
        <v/>
      </c>
      <c r="X109" t="str">
        <f t="shared" si="13"/>
        <v/>
      </c>
      <c r="Y109" t="str">
        <f t="shared" si="14"/>
        <v/>
      </c>
      <c r="Z109" t="str">
        <f t="shared" si="15"/>
        <v/>
      </c>
      <c r="AA109" t="str">
        <f t="shared" si="16"/>
        <v/>
      </c>
    </row>
    <row r="110" spans="1:27">
      <c r="A110" s="10" t="str">
        <f t="array" aca="1" ref="A110" ca="1">IFERROR(INDEX(coordos,SMALL(IF(unitéB1&lt;&gt;"",ROW(unitéA)-5,""),ROW($A109)),1),"")</f>
        <v/>
      </c>
      <c r="B110" s="10" t="str">
        <f t="array" aca="1" ref="B110" ca="1">IFERROR(INDEX(coordos,SMALL(IF(unitéB1&lt;&gt;"",ROW(unitéA)-5,""),ROW($A109)),2),"")</f>
        <v/>
      </c>
      <c r="C110" s="10" t="str">
        <f t="array" aca="1" ref="C110" ca="1">IFERROR(INDEX(coordos,SMALL(IF(unitéB1&lt;&gt;"",ROW(unitéA)-5,""),ROW($A109)),3),"")</f>
        <v/>
      </c>
      <c r="E110" s="22" t="str">
        <f t="array" ref="E110">IFERROR(INDEX($A$2:$C$200,MAX(IF($T$2:$AA$200=SMALL($T$2:AA$200,ROW(A109)),$S$2:$S$200,"")),1),"")</f>
        <v/>
      </c>
      <c r="F110" s="22" t="str">
        <f t="array" ref="F110">IFERROR(INDEX($A$2:$C$200,MAX(IF($T$2:$AA$200=SMALL($T$2:AB$200,ROW(B109)),$S$2:$S$200,"")),2),"")</f>
        <v/>
      </c>
      <c r="G110" s="22" t="str">
        <f t="array" ref="G110">IFERROR(INDEX($A$2:$C$200,MAX(IF($T$2:$AA$200=SMALL($T$2:AC$200,ROW(C109)),$S$2:$S$200,"")),3),"")</f>
        <v/>
      </c>
      <c r="R110" t="str">
        <f>Commandes!M114</f>
        <v/>
      </c>
      <c r="T110" t="str">
        <f t="shared" si="9"/>
        <v/>
      </c>
      <c r="U110" t="str">
        <f t="shared" si="10"/>
        <v/>
      </c>
      <c r="V110" t="str">
        <f t="shared" si="11"/>
        <v/>
      </c>
      <c r="W110" t="str">
        <f t="shared" si="12"/>
        <v/>
      </c>
      <c r="X110" t="str">
        <f t="shared" si="13"/>
        <v/>
      </c>
      <c r="Y110" t="str">
        <f t="shared" si="14"/>
        <v/>
      </c>
      <c r="Z110" t="str">
        <f t="shared" si="15"/>
        <v/>
      </c>
      <c r="AA110" t="str">
        <f t="shared" si="16"/>
        <v/>
      </c>
    </row>
    <row r="111" spans="1:27">
      <c r="A111" s="10" t="str">
        <f t="array" aca="1" ref="A111" ca="1">IFERROR(INDEX(coordos,SMALL(IF(unitéB1&lt;&gt;"",ROW(unitéA)-5,""),ROW($A110)),1),"")</f>
        <v/>
      </c>
      <c r="B111" s="10" t="str">
        <f t="array" aca="1" ref="B111" ca="1">IFERROR(INDEX(coordos,SMALL(IF(unitéB1&lt;&gt;"",ROW(unitéA)-5,""),ROW($A110)),2),"")</f>
        <v/>
      </c>
      <c r="C111" s="10" t="str">
        <f t="array" aca="1" ref="C111" ca="1">IFERROR(INDEX(coordos,SMALL(IF(unitéB1&lt;&gt;"",ROW(unitéA)-5,""),ROW($A110)),3),"")</f>
        <v/>
      </c>
      <c r="E111" s="22" t="str">
        <f t="array" ref="E111">IFERROR(INDEX($A$2:$C$200,MAX(IF($T$2:$AA$200=SMALL($T$2:AA$200,ROW(A110)),$S$2:$S$200,"")),1),"")</f>
        <v/>
      </c>
      <c r="F111" s="22" t="str">
        <f t="array" ref="F111">IFERROR(INDEX($A$2:$C$200,MAX(IF($T$2:$AA$200=SMALL($T$2:AB$200,ROW(B110)),$S$2:$S$200,"")),2),"")</f>
        <v/>
      </c>
      <c r="G111" s="22" t="str">
        <f t="array" ref="G111">IFERROR(INDEX($A$2:$C$200,MAX(IF($T$2:$AA$200=SMALL($T$2:AC$200,ROW(C110)),$S$2:$S$200,"")),3),"")</f>
        <v/>
      </c>
      <c r="R111" t="str">
        <f>Commandes!M115</f>
        <v/>
      </c>
      <c r="T111" t="str">
        <f t="shared" si="9"/>
        <v/>
      </c>
      <c r="U111" t="str">
        <f t="shared" si="10"/>
        <v/>
      </c>
      <c r="V111" t="str">
        <f t="shared" si="11"/>
        <v/>
      </c>
      <c r="W111" t="str">
        <f t="shared" si="12"/>
        <v/>
      </c>
      <c r="X111" t="str">
        <f t="shared" si="13"/>
        <v/>
      </c>
      <c r="Y111" t="str">
        <f t="shared" si="14"/>
        <v/>
      </c>
      <c r="Z111" t="str">
        <f t="shared" si="15"/>
        <v/>
      </c>
      <c r="AA111" t="str">
        <f t="shared" si="16"/>
        <v/>
      </c>
    </row>
    <row r="112" spans="1:27">
      <c r="A112" s="10" t="str">
        <f t="array" aca="1" ref="A112" ca="1">IFERROR(INDEX(coordos,SMALL(IF(unitéB1&lt;&gt;"",ROW(unitéA)-5,""),ROW($A111)),1),"")</f>
        <v/>
      </c>
      <c r="B112" s="10" t="str">
        <f t="array" aca="1" ref="B112" ca="1">IFERROR(INDEX(coordos,SMALL(IF(unitéB1&lt;&gt;"",ROW(unitéA)-5,""),ROW($A111)),2),"")</f>
        <v/>
      </c>
      <c r="C112" s="10" t="str">
        <f t="array" aca="1" ref="C112" ca="1">IFERROR(INDEX(coordos,SMALL(IF(unitéB1&lt;&gt;"",ROW(unitéA)-5,""),ROW($A111)),3),"")</f>
        <v/>
      </c>
      <c r="E112" s="22" t="str">
        <f t="array" ref="E112">IFERROR(INDEX($A$2:$C$200,MAX(IF($T$2:$AA$200=SMALL($T$2:AA$200,ROW(A111)),$S$2:$S$200,"")),1),"")</f>
        <v/>
      </c>
      <c r="F112" s="22" t="str">
        <f t="array" ref="F112">IFERROR(INDEX($A$2:$C$200,MAX(IF($T$2:$AA$200=SMALL($T$2:AB$200,ROW(B111)),$S$2:$S$200,"")),2),"")</f>
        <v/>
      </c>
      <c r="G112" s="22" t="str">
        <f t="array" ref="G112">IFERROR(INDEX($A$2:$C$200,MAX(IF($T$2:$AA$200=SMALL($T$2:AC$200,ROW(C111)),$S$2:$S$200,"")),3),"")</f>
        <v/>
      </c>
      <c r="R112" t="str">
        <f>Commandes!M116</f>
        <v/>
      </c>
      <c r="T112" t="str">
        <f t="shared" si="9"/>
        <v/>
      </c>
      <c r="U112" t="str">
        <f t="shared" si="10"/>
        <v/>
      </c>
      <c r="V112" t="str">
        <f t="shared" si="11"/>
        <v/>
      </c>
      <c r="W112" t="str">
        <f t="shared" si="12"/>
        <v/>
      </c>
      <c r="X112" t="str">
        <f t="shared" si="13"/>
        <v/>
      </c>
      <c r="Y112" t="str">
        <f t="shared" si="14"/>
        <v/>
      </c>
      <c r="Z112" t="str">
        <f t="shared" si="15"/>
        <v/>
      </c>
      <c r="AA112" t="str">
        <f t="shared" si="16"/>
        <v/>
      </c>
    </row>
    <row r="113" spans="1:27">
      <c r="A113" s="10" t="str">
        <f t="array" aca="1" ref="A113" ca="1">IFERROR(INDEX(coordos,SMALL(IF(unitéB1&lt;&gt;"",ROW(unitéA)-5,""),ROW($A112)),1),"")</f>
        <v/>
      </c>
      <c r="B113" s="10" t="str">
        <f t="array" aca="1" ref="B113" ca="1">IFERROR(INDEX(coordos,SMALL(IF(unitéB1&lt;&gt;"",ROW(unitéA)-5,""),ROW($A112)),2),"")</f>
        <v/>
      </c>
      <c r="C113" s="10" t="str">
        <f t="array" aca="1" ref="C113" ca="1">IFERROR(INDEX(coordos,SMALL(IF(unitéB1&lt;&gt;"",ROW(unitéA)-5,""),ROW($A112)),3),"")</f>
        <v/>
      </c>
      <c r="E113" s="22" t="str">
        <f t="array" ref="E113">IFERROR(INDEX($A$2:$C$200,MAX(IF($T$2:$AA$200=SMALL($T$2:AA$200,ROW(A112)),$S$2:$S$200,"")),1),"")</f>
        <v/>
      </c>
      <c r="F113" s="22" t="str">
        <f t="array" ref="F113">IFERROR(INDEX($A$2:$C$200,MAX(IF($T$2:$AA$200=SMALL($T$2:AB$200,ROW(B112)),$S$2:$S$200,"")),2),"")</f>
        <v/>
      </c>
      <c r="G113" s="22" t="str">
        <f t="array" ref="G113">IFERROR(INDEX($A$2:$C$200,MAX(IF($T$2:$AA$200=SMALL($T$2:AC$200,ROW(C112)),$S$2:$S$200,"")),3),"")</f>
        <v/>
      </c>
      <c r="R113" t="str">
        <f>Commandes!M117</f>
        <v/>
      </c>
      <c r="T113" t="str">
        <f t="shared" si="9"/>
        <v/>
      </c>
      <c r="U113" t="str">
        <f t="shared" si="10"/>
        <v/>
      </c>
      <c r="V113" t="str">
        <f t="shared" si="11"/>
        <v/>
      </c>
      <c r="W113" t="str">
        <f t="shared" si="12"/>
        <v/>
      </c>
      <c r="X113" t="str">
        <f t="shared" si="13"/>
        <v/>
      </c>
      <c r="Y113" t="str">
        <f t="shared" si="14"/>
        <v/>
      </c>
      <c r="Z113" t="str">
        <f t="shared" si="15"/>
        <v/>
      </c>
      <c r="AA113" t="str">
        <f t="shared" si="16"/>
        <v/>
      </c>
    </row>
    <row r="114" spans="1:27">
      <c r="A114" s="10" t="str">
        <f t="array" aca="1" ref="A114" ca="1">IFERROR(INDEX(coordos,SMALL(IF(unitéB1&lt;&gt;"",ROW(unitéA)-5,""),ROW($A113)),1),"")</f>
        <v/>
      </c>
      <c r="B114" s="10" t="str">
        <f t="array" aca="1" ref="B114" ca="1">IFERROR(INDEX(coordos,SMALL(IF(unitéB1&lt;&gt;"",ROW(unitéA)-5,""),ROW($A113)),2),"")</f>
        <v/>
      </c>
      <c r="C114" s="10" t="str">
        <f t="array" aca="1" ref="C114" ca="1">IFERROR(INDEX(coordos,SMALL(IF(unitéB1&lt;&gt;"",ROW(unitéA)-5,""),ROW($A113)),3),"")</f>
        <v/>
      </c>
      <c r="E114" s="22" t="str">
        <f t="array" ref="E114">IFERROR(INDEX($A$2:$C$200,MAX(IF($T$2:$AA$200=SMALL($T$2:AA$200,ROW(A113)),$S$2:$S$200,"")),1),"")</f>
        <v/>
      </c>
      <c r="F114" s="22" t="str">
        <f t="array" ref="F114">IFERROR(INDEX($A$2:$C$200,MAX(IF($T$2:$AA$200=SMALL($T$2:AB$200,ROW(B113)),$S$2:$S$200,"")),2),"")</f>
        <v/>
      </c>
      <c r="G114" s="22" t="str">
        <f t="array" ref="G114">IFERROR(INDEX($A$2:$C$200,MAX(IF($T$2:$AA$200=SMALL($T$2:AC$200,ROW(C113)),$S$2:$S$200,"")),3),"")</f>
        <v/>
      </c>
      <c r="R114" t="str">
        <f>Commandes!M118</f>
        <v/>
      </c>
      <c r="T114" t="str">
        <f t="shared" ref="T67:T130" si="17">IF($R114="","",IF(COLUMN(A:A)&lt;=$R114,COLUMN(A:A)*ROW($A113),""))</f>
        <v/>
      </c>
    </row>
    <row r="115" spans="1:27">
      <c r="A115" s="10" t="str">
        <f t="array" aca="1" ref="A115" ca="1">IFERROR(INDEX(coordos,SMALL(IF(unitéB1&lt;&gt;"",ROW(unitéA)-5,""),ROW($A114)),1),"")</f>
        <v/>
      </c>
      <c r="B115" s="10" t="str">
        <f t="array" aca="1" ref="B115" ca="1">IFERROR(INDEX(coordos,SMALL(IF(unitéB1&lt;&gt;"",ROW(unitéA)-5,""),ROW($A114)),2),"")</f>
        <v/>
      </c>
      <c r="C115" s="10" t="str">
        <f t="array" aca="1" ref="C115" ca="1">IFERROR(INDEX(coordos,SMALL(IF(unitéB1&lt;&gt;"",ROW(unitéA)-5,""),ROW($A114)),3),"")</f>
        <v/>
      </c>
      <c r="E115" s="22" t="str">
        <f t="array" ref="E115">IFERROR(INDEX($A$2:$C$200,MAX(IF($T$2:$AA$200=SMALL($T$2:AA$200,ROW(A114)),$S$2:$S$200,"")),1),"")</f>
        <v/>
      </c>
      <c r="F115" s="22" t="str">
        <f t="array" ref="F115">IFERROR(INDEX($A$2:$C$200,MAX(IF($T$2:$AA$200=SMALL($T$2:AB$200,ROW(B114)),$S$2:$S$200,"")),2),"")</f>
        <v/>
      </c>
      <c r="G115" s="22" t="str">
        <f t="array" ref="G115">IFERROR(INDEX($A$2:$C$200,MAX(IF($T$2:$AA$200=SMALL($T$2:AC$200,ROW(C114)),$S$2:$S$200,"")),3),"")</f>
        <v/>
      </c>
      <c r="R115" t="str">
        <f>Commandes!M119</f>
        <v/>
      </c>
      <c r="T115" t="str">
        <f t="shared" si="17"/>
        <v/>
      </c>
    </row>
    <row r="116" spans="1:27">
      <c r="A116" s="10" t="str">
        <f t="array" aca="1" ref="A116" ca="1">IFERROR(INDEX(coordos,SMALL(IF(unitéB1&lt;&gt;"",ROW(unitéA)-5,""),ROW($A115)),1),"")</f>
        <v/>
      </c>
      <c r="B116" s="10" t="str">
        <f t="array" aca="1" ref="B116" ca="1">IFERROR(INDEX(coordos,SMALL(IF(unitéB1&lt;&gt;"",ROW(unitéA)-5,""),ROW($A115)),2),"")</f>
        <v/>
      </c>
      <c r="C116" s="10" t="str">
        <f t="array" aca="1" ref="C116" ca="1">IFERROR(INDEX(coordos,SMALL(IF(unitéB1&lt;&gt;"",ROW(unitéA)-5,""),ROW($A115)),3),"")</f>
        <v/>
      </c>
      <c r="E116" s="22" t="str">
        <f t="array" ref="E116">IFERROR(INDEX($A$2:$C$200,MAX(IF($T$2:$AA$200=SMALL($T$2:AA$200,ROW(A115)),$S$2:$S$200,"")),1),"")</f>
        <v/>
      </c>
      <c r="F116" s="22" t="str">
        <f t="array" ref="F116">IFERROR(INDEX($A$2:$C$200,MAX(IF($T$2:$AA$200=SMALL($T$2:AB$200,ROW(B115)),$S$2:$S$200,"")),2),"")</f>
        <v/>
      </c>
      <c r="G116" s="22" t="str">
        <f t="array" ref="G116">IFERROR(INDEX($A$2:$C$200,MAX(IF($T$2:$AA$200=SMALL($T$2:AC$200,ROW(C115)),$S$2:$S$200,"")),3),"")</f>
        <v/>
      </c>
      <c r="R116" t="str">
        <f>Commandes!M120</f>
        <v/>
      </c>
      <c r="T116" t="str">
        <f t="shared" si="17"/>
        <v/>
      </c>
    </row>
    <row r="117" spans="1:27">
      <c r="A117" s="10" t="str">
        <f t="array" aca="1" ref="A117" ca="1">IFERROR(INDEX(coordos,SMALL(IF(unitéB1&lt;&gt;"",ROW(unitéA)-5,""),ROW($A116)),1),"")</f>
        <v/>
      </c>
      <c r="B117" s="10" t="str">
        <f t="array" aca="1" ref="B117" ca="1">IFERROR(INDEX(coordos,SMALL(IF(unitéB1&lt;&gt;"",ROW(unitéA)-5,""),ROW($A116)),2),"")</f>
        <v/>
      </c>
      <c r="C117" s="10" t="str">
        <f t="array" aca="1" ref="C117" ca="1">IFERROR(INDEX(coordos,SMALL(IF(unitéB1&lt;&gt;"",ROW(unitéA)-5,""),ROW($A116)),3),"")</f>
        <v/>
      </c>
      <c r="E117" s="22" t="str">
        <f t="array" ref="E117">IFERROR(INDEX($A$2:$C$200,MAX(IF($T$2:$AA$200=SMALL($T$2:AA$200,ROW(A116)),$S$2:$S$200,"")),1),"")</f>
        <v/>
      </c>
      <c r="F117" s="22" t="str">
        <f t="array" ref="F117">IFERROR(INDEX($A$2:$C$200,MAX(IF($T$2:$AA$200=SMALL($T$2:AB$200,ROW(B116)),$S$2:$S$200,"")),2),"")</f>
        <v/>
      </c>
      <c r="G117" s="22" t="str">
        <f t="array" ref="G117">IFERROR(INDEX($A$2:$C$200,MAX(IF($T$2:$AA$200=SMALL($T$2:AC$200,ROW(C116)),$S$2:$S$200,"")),3),"")</f>
        <v/>
      </c>
      <c r="R117" t="str">
        <f>Commandes!M121</f>
        <v/>
      </c>
      <c r="T117" t="str">
        <f t="shared" si="17"/>
        <v/>
      </c>
    </row>
    <row r="118" spans="1:27">
      <c r="A118" s="10" t="str">
        <f t="array" aca="1" ref="A118" ca="1">IFERROR(INDEX(coordos,SMALL(IF(unitéB1&lt;&gt;"",ROW(unitéA)-5,""),ROW($A117)),1),"")</f>
        <v/>
      </c>
      <c r="B118" s="10" t="str">
        <f t="array" aca="1" ref="B118" ca="1">IFERROR(INDEX(coordos,SMALL(IF(unitéB1&lt;&gt;"",ROW(unitéA)-5,""),ROW($A117)),2),"")</f>
        <v/>
      </c>
      <c r="C118" s="10" t="str">
        <f t="array" aca="1" ref="C118" ca="1">IFERROR(INDEX(coordos,SMALL(IF(unitéB1&lt;&gt;"",ROW(unitéA)-5,""),ROW($A117)),3),"")</f>
        <v/>
      </c>
      <c r="E118" s="22" t="str">
        <f t="array" ref="E118">IFERROR(INDEX($A$2:$C$200,MAX(IF($T$2:$AA$200=SMALL($T$2:AA$200,ROW(A117)),$S$2:$S$200,"")),1),"")</f>
        <v/>
      </c>
      <c r="F118" s="22" t="str">
        <f t="array" ref="F118">IFERROR(INDEX($A$2:$C$200,MAX(IF($T$2:$AA$200=SMALL($T$2:AB$200,ROW(B117)),$S$2:$S$200,"")),2),"")</f>
        <v/>
      </c>
      <c r="G118" s="22" t="str">
        <f t="array" ref="G118">IFERROR(INDEX($A$2:$C$200,MAX(IF($T$2:$AA$200=SMALL($T$2:AC$200,ROW(C117)),$S$2:$S$200,"")),3),"")</f>
        <v/>
      </c>
      <c r="R118" t="str">
        <f>Commandes!M122</f>
        <v/>
      </c>
      <c r="T118" t="str">
        <f t="shared" si="17"/>
        <v/>
      </c>
    </row>
    <row r="119" spans="1:27">
      <c r="A119" s="10" t="str">
        <f t="array" aca="1" ref="A119" ca="1">IFERROR(INDEX(coordos,SMALL(IF(unitéB1&lt;&gt;"",ROW(unitéA)-5,""),ROW($A118)),1),"")</f>
        <v/>
      </c>
      <c r="B119" s="10" t="str">
        <f t="array" aca="1" ref="B119" ca="1">IFERROR(INDEX(coordos,SMALL(IF(unitéB1&lt;&gt;"",ROW(unitéA)-5,""),ROW($A118)),2),"")</f>
        <v/>
      </c>
      <c r="C119" s="10" t="str">
        <f t="array" aca="1" ref="C119" ca="1">IFERROR(INDEX(coordos,SMALL(IF(unitéB1&lt;&gt;"",ROW(unitéA)-5,""),ROW($A118)),3),"")</f>
        <v/>
      </c>
      <c r="E119" s="22" t="str">
        <f t="array" ref="E119">IFERROR(INDEX($A$2:$C$200,MAX(IF($T$2:$AA$200=SMALL($T$2:AA$200,ROW(A118)),$S$2:$S$200,"")),1),"")</f>
        <v/>
      </c>
      <c r="F119" s="22" t="str">
        <f t="array" ref="F119">IFERROR(INDEX($A$2:$C$200,MAX(IF($T$2:$AA$200=SMALL($T$2:AB$200,ROW(B118)),$S$2:$S$200,"")),2),"")</f>
        <v/>
      </c>
      <c r="G119" s="22" t="str">
        <f t="array" ref="G119">IFERROR(INDEX($A$2:$C$200,MAX(IF($T$2:$AA$200=SMALL($T$2:AC$200,ROW(C118)),$S$2:$S$200,"")),3),"")</f>
        <v/>
      </c>
      <c r="R119" t="str">
        <f>Commandes!M123</f>
        <v/>
      </c>
      <c r="T119" t="str">
        <f t="shared" si="17"/>
        <v/>
      </c>
    </row>
    <row r="120" spans="1:27">
      <c r="A120" s="10" t="str">
        <f t="array" aca="1" ref="A120" ca="1">IFERROR(INDEX(coordos,SMALL(IF(unitéB1&lt;&gt;"",ROW(unitéA)-5,""),ROW($A119)),1),"")</f>
        <v/>
      </c>
      <c r="B120" s="10" t="str">
        <f t="array" aca="1" ref="B120" ca="1">IFERROR(INDEX(coordos,SMALL(IF(unitéB1&lt;&gt;"",ROW(unitéA)-5,""),ROW($A119)),2),"")</f>
        <v/>
      </c>
      <c r="C120" s="10" t="str">
        <f t="array" aca="1" ref="C120" ca="1">IFERROR(INDEX(coordos,SMALL(IF(unitéB1&lt;&gt;"",ROW(unitéA)-5,""),ROW($A119)),3),"")</f>
        <v/>
      </c>
      <c r="E120" s="22" t="str">
        <f t="array" ref="E120">IFERROR(INDEX($A$2:$C$200,MAX(IF($T$2:$AA$200=SMALL($T$2:AA$200,ROW(A119)),$S$2:$S$200,"")),1),"")</f>
        <v/>
      </c>
      <c r="F120" s="22" t="str">
        <f t="array" ref="F120">IFERROR(INDEX($A$2:$C$200,MAX(IF($T$2:$AA$200=SMALL($T$2:AB$200,ROW(B119)),$S$2:$S$200,"")),2),"")</f>
        <v/>
      </c>
      <c r="G120" s="22" t="str">
        <f t="array" ref="G120">IFERROR(INDEX($A$2:$C$200,MAX(IF($T$2:$AA$200=SMALL($T$2:AC$200,ROW(C119)),$S$2:$S$200,"")),3),"")</f>
        <v/>
      </c>
      <c r="R120" t="str">
        <f>Commandes!M124</f>
        <v/>
      </c>
      <c r="T120" t="str">
        <f t="shared" si="17"/>
        <v/>
      </c>
    </row>
    <row r="121" spans="1:27">
      <c r="A121" s="10" t="str">
        <f t="array" aca="1" ref="A121" ca="1">IFERROR(INDEX(coordos,SMALL(IF(unitéB1&lt;&gt;"",ROW(unitéA)-5,""),ROW($A120)),1),"")</f>
        <v/>
      </c>
      <c r="B121" s="10" t="str">
        <f t="array" aca="1" ref="B121" ca="1">IFERROR(INDEX(coordos,SMALL(IF(unitéB1&lt;&gt;"",ROW(unitéA)-5,""),ROW($A120)),2),"")</f>
        <v/>
      </c>
      <c r="C121" s="10" t="str">
        <f t="array" aca="1" ref="C121" ca="1">IFERROR(INDEX(coordos,SMALL(IF(unitéB1&lt;&gt;"",ROW(unitéA)-5,""),ROW($A120)),3),"")</f>
        <v/>
      </c>
      <c r="E121" s="22" t="str">
        <f t="array" ref="E121">IFERROR(INDEX($A$2:$C$200,MAX(IF($T$2:$AA$200=SMALL($T$2:AA$200,ROW(A120)),$S$2:$S$200,"")),1),"")</f>
        <v/>
      </c>
      <c r="F121" s="22" t="str">
        <f t="array" ref="F121">IFERROR(INDEX($A$2:$C$200,MAX(IF($T$2:$AA$200=SMALL($T$2:AB$200,ROW(B120)),$S$2:$S$200,"")),2),"")</f>
        <v/>
      </c>
      <c r="G121" s="22" t="str">
        <f t="array" ref="G121">IFERROR(INDEX($A$2:$C$200,MAX(IF($T$2:$AA$200=SMALL($T$2:AC$200,ROW(C120)),$S$2:$S$200,"")),3),"")</f>
        <v/>
      </c>
      <c r="R121" t="str">
        <f>Commandes!M125</f>
        <v/>
      </c>
      <c r="T121" t="str">
        <f t="shared" si="17"/>
        <v/>
      </c>
    </row>
    <row r="122" spans="1:27">
      <c r="A122" s="10" t="str">
        <f t="array" aca="1" ref="A122" ca="1">IFERROR(INDEX(coordos,SMALL(IF(unitéB1&lt;&gt;"",ROW(unitéA)-5,""),ROW($A121)),1),"")</f>
        <v/>
      </c>
      <c r="B122" s="10" t="str">
        <f t="array" aca="1" ref="B122" ca="1">IFERROR(INDEX(coordos,SMALL(IF(unitéB1&lt;&gt;"",ROW(unitéA)-5,""),ROW($A121)),2),"")</f>
        <v/>
      </c>
      <c r="C122" s="10" t="str">
        <f t="array" aca="1" ref="C122" ca="1">IFERROR(INDEX(coordos,SMALL(IF(unitéB1&lt;&gt;"",ROW(unitéA)-5,""),ROW($A121)),3),"")</f>
        <v/>
      </c>
      <c r="E122" s="22" t="str">
        <f t="array" ref="E122">IFERROR(INDEX($A$2:$C$200,MAX(IF($T$2:$AA$200=SMALL($T$2:AA$200,ROW(A121)),$S$2:$S$200,"")),1),"")</f>
        <v/>
      </c>
      <c r="F122" s="22" t="str">
        <f t="array" ref="F122">IFERROR(INDEX($A$2:$C$200,MAX(IF($T$2:$AA$200=SMALL($T$2:AB$200,ROW(B121)),$S$2:$S$200,"")),2),"")</f>
        <v/>
      </c>
      <c r="G122" s="22" t="str">
        <f t="array" ref="G122">IFERROR(INDEX($A$2:$C$200,MAX(IF($T$2:$AA$200=SMALL($T$2:AC$200,ROW(C121)),$S$2:$S$200,"")),3),"")</f>
        <v/>
      </c>
      <c r="R122" t="str">
        <f>Commandes!M126</f>
        <v/>
      </c>
      <c r="T122" t="str">
        <f t="shared" si="17"/>
        <v/>
      </c>
    </row>
    <row r="123" spans="1:27">
      <c r="A123" s="10" t="str">
        <f t="array" aca="1" ref="A123" ca="1">IFERROR(INDEX(coordos,SMALL(IF(unitéB1&lt;&gt;"",ROW(unitéA)-5,""),ROW($A122)),1),"")</f>
        <v/>
      </c>
      <c r="B123" s="10" t="str">
        <f t="array" aca="1" ref="B123" ca="1">IFERROR(INDEX(coordos,SMALL(IF(unitéB1&lt;&gt;"",ROW(unitéA)-5,""),ROW($A122)),2),"")</f>
        <v/>
      </c>
      <c r="C123" s="10" t="str">
        <f t="array" aca="1" ref="C123" ca="1">IFERROR(INDEX(coordos,SMALL(IF(unitéB1&lt;&gt;"",ROW(unitéA)-5,""),ROW($A122)),3),"")</f>
        <v/>
      </c>
      <c r="E123" s="22" t="str">
        <f t="array" ref="E123">IFERROR(INDEX($A$2:$C$200,MAX(IF($T$2:$AA$200=SMALL($T$2:AA$200,ROW(A122)),$S$2:$S$200,"")),1),"")</f>
        <v/>
      </c>
      <c r="F123" s="22" t="str">
        <f t="array" ref="F123">IFERROR(INDEX($A$2:$C$200,MAX(IF($T$2:$AA$200=SMALL($T$2:AB$200,ROW(B122)),$S$2:$S$200,"")),2),"")</f>
        <v/>
      </c>
      <c r="G123" s="22" t="str">
        <f t="array" ref="G123">IFERROR(INDEX($A$2:$C$200,MAX(IF($T$2:$AA$200=SMALL($T$2:AC$200,ROW(C122)),$S$2:$S$200,"")),3),"")</f>
        <v/>
      </c>
      <c r="R123" t="str">
        <f>Commandes!M127</f>
        <v/>
      </c>
      <c r="T123" t="str">
        <f t="shared" si="17"/>
        <v/>
      </c>
    </row>
    <row r="124" spans="1:27">
      <c r="A124" s="10" t="str">
        <f t="array" aca="1" ref="A124" ca="1">IFERROR(INDEX(coordos,SMALL(IF(unitéB1&lt;&gt;"",ROW(unitéA)-5,""),ROW($A123)),1),"")</f>
        <v/>
      </c>
      <c r="B124" s="10" t="str">
        <f t="array" aca="1" ref="B124" ca="1">IFERROR(INDEX(coordos,SMALL(IF(unitéB1&lt;&gt;"",ROW(unitéA)-5,""),ROW($A123)),2),"")</f>
        <v/>
      </c>
      <c r="C124" s="10" t="str">
        <f t="array" aca="1" ref="C124" ca="1">IFERROR(INDEX(coordos,SMALL(IF(unitéB1&lt;&gt;"",ROW(unitéA)-5,""),ROW($A123)),3),"")</f>
        <v/>
      </c>
      <c r="E124" s="22" t="str">
        <f t="array" ref="E124">IFERROR(INDEX($A$2:$C$200,MAX(IF($T$2:$AA$200=SMALL($T$2:AA$200,ROW(A123)),$S$2:$S$200,"")),1),"")</f>
        <v/>
      </c>
      <c r="F124" s="22" t="str">
        <f t="array" ref="F124">IFERROR(INDEX($A$2:$C$200,MAX(IF($T$2:$AA$200=SMALL($T$2:AB$200,ROW(B123)),$S$2:$S$200,"")),2),"")</f>
        <v/>
      </c>
      <c r="G124" s="22" t="str">
        <f t="array" ref="G124">IFERROR(INDEX($A$2:$C$200,MAX(IF($T$2:$AA$200=SMALL($T$2:AC$200,ROW(C123)),$S$2:$S$200,"")),3),"")</f>
        <v/>
      </c>
      <c r="R124" t="str">
        <f>Commandes!M128</f>
        <v/>
      </c>
      <c r="T124" t="str">
        <f t="shared" si="17"/>
        <v/>
      </c>
    </row>
    <row r="125" spans="1:27">
      <c r="A125" s="10" t="str">
        <f t="array" aca="1" ref="A125" ca="1">IFERROR(INDEX(coordos,SMALL(IF(unitéB1&lt;&gt;"",ROW(unitéA)-5,""),ROW($A124)),1),"")</f>
        <v/>
      </c>
      <c r="B125" s="10" t="str">
        <f t="array" aca="1" ref="B125" ca="1">IFERROR(INDEX(coordos,SMALL(IF(unitéB1&lt;&gt;"",ROW(unitéA)-5,""),ROW($A124)),2),"")</f>
        <v/>
      </c>
      <c r="C125" s="10" t="str">
        <f t="array" aca="1" ref="C125" ca="1">IFERROR(INDEX(coordos,SMALL(IF(unitéB1&lt;&gt;"",ROW(unitéA)-5,""),ROW($A124)),3),"")</f>
        <v/>
      </c>
      <c r="E125" s="22" t="str">
        <f t="array" ref="E125">IFERROR(INDEX($A$2:$C$200,MAX(IF($T$2:$AA$200=SMALL($T$2:AA$200,ROW(A124)),$S$2:$S$200,"")),1),"")</f>
        <v/>
      </c>
      <c r="F125" s="22" t="str">
        <f t="array" ref="F125">IFERROR(INDEX($A$2:$C$200,MAX(IF($T$2:$AA$200=SMALL($T$2:AB$200,ROW(B124)),$S$2:$S$200,"")),2),"")</f>
        <v/>
      </c>
      <c r="G125" s="22" t="str">
        <f t="array" ref="G125">IFERROR(INDEX($A$2:$C$200,MAX(IF($T$2:$AA$200=SMALL($T$2:AC$200,ROW(C124)),$S$2:$S$200,"")),3),"")</f>
        <v/>
      </c>
      <c r="R125" t="str">
        <f>Commandes!M129</f>
        <v/>
      </c>
      <c r="T125" t="str">
        <f t="shared" si="17"/>
        <v/>
      </c>
    </row>
    <row r="126" spans="1:27">
      <c r="A126" s="10" t="str">
        <f t="array" aca="1" ref="A126" ca="1">IFERROR(INDEX(coordos,SMALL(IF(unitéB1&lt;&gt;"",ROW(unitéA)-5,""),ROW($A125)),1),"")</f>
        <v/>
      </c>
      <c r="B126" s="10" t="str">
        <f t="array" aca="1" ref="B126" ca="1">IFERROR(INDEX(coordos,SMALL(IF(unitéB1&lt;&gt;"",ROW(unitéA)-5,""),ROW($A125)),2),"")</f>
        <v/>
      </c>
      <c r="C126" s="10" t="str">
        <f t="array" aca="1" ref="C126" ca="1">IFERROR(INDEX(coordos,SMALL(IF(unitéB1&lt;&gt;"",ROW(unitéA)-5,""),ROW($A125)),3),"")</f>
        <v/>
      </c>
      <c r="E126" s="22" t="str">
        <f t="array" ref="E126">IFERROR(INDEX($A$2:$C$200,MAX(IF($T$2:$AA$200=SMALL($T$2:AA$200,ROW(A125)),$S$2:$S$200,"")),1),"")</f>
        <v/>
      </c>
      <c r="F126" s="22" t="str">
        <f t="array" ref="F126">IFERROR(INDEX($A$2:$C$200,MAX(IF($T$2:$AA$200=SMALL($T$2:AB$200,ROW(B125)),$S$2:$S$200,"")),2),"")</f>
        <v/>
      </c>
      <c r="G126" s="22" t="str">
        <f t="array" ref="G126">IFERROR(INDEX($A$2:$C$200,MAX(IF($T$2:$AA$200=SMALL($T$2:AC$200,ROW(C125)),$S$2:$S$200,"")),3),"")</f>
        <v/>
      </c>
      <c r="R126" t="str">
        <f>Commandes!M130</f>
        <v/>
      </c>
      <c r="T126" t="str">
        <f t="shared" si="17"/>
        <v/>
      </c>
    </row>
    <row r="127" spans="1:27">
      <c r="A127" s="10" t="str">
        <f t="array" aca="1" ref="A127" ca="1">IFERROR(INDEX(coordos,SMALL(IF(unitéB1&lt;&gt;"",ROW(unitéA)-5,""),ROW($A126)),1),"")</f>
        <v/>
      </c>
      <c r="B127" s="10" t="str">
        <f t="array" aca="1" ref="B127" ca="1">IFERROR(INDEX(coordos,SMALL(IF(unitéB1&lt;&gt;"",ROW(unitéA)-5,""),ROW($A126)),2),"")</f>
        <v/>
      </c>
      <c r="C127" s="10" t="str">
        <f t="array" aca="1" ref="C127" ca="1">IFERROR(INDEX(coordos,SMALL(IF(unitéB1&lt;&gt;"",ROW(unitéA)-5,""),ROW($A126)),3),"")</f>
        <v/>
      </c>
      <c r="E127" s="22" t="str">
        <f t="array" ref="E127">IFERROR(INDEX($A$2:$C$200,MAX(IF($T$2:$AA$200=SMALL($T$2:AA$200,ROW(A126)),$S$2:$S$200,"")),1),"")</f>
        <v/>
      </c>
      <c r="F127" s="22" t="str">
        <f t="array" ref="F127">IFERROR(INDEX($A$2:$C$200,MAX(IF($T$2:$AA$200=SMALL($T$2:AB$200,ROW(B126)),$S$2:$S$200,"")),2),"")</f>
        <v/>
      </c>
      <c r="G127" s="22" t="str">
        <f t="array" ref="G127">IFERROR(INDEX($A$2:$C$200,MAX(IF($T$2:$AA$200=SMALL($T$2:AC$200,ROW(C126)),$S$2:$S$200,"")),3),"")</f>
        <v/>
      </c>
      <c r="R127" t="str">
        <f>Commandes!M131</f>
        <v/>
      </c>
      <c r="T127" t="str">
        <f t="shared" si="17"/>
        <v/>
      </c>
    </row>
    <row r="128" spans="1:27">
      <c r="A128" s="10" t="str">
        <f t="array" aca="1" ref="A128" ca="1">IFERROR(INDEX(coordos,SMALL(IF(unitéB1&lt;&gt;"",ROW(unitéA)-5,""),ROW($A127)),1),"")</f>
        <v/>
      </c>
      <c r="B128" s="10" t="str">
        <f t="array" aca="1" ref="B128" ca="1">IFERROR(INDEX(coordos,SMALL(IF(unitéB1&lt;&gt;"",ROW(unitéA)-5,""),ROW($A127)),2),"")</f>
        <v/>
      </c>
      <c r="C128" s="10" t="str">
        <f t="array" aca="1" ref="C128" ca="1">IFERROR(INDEX(coordos,SMALL(IF(unitéB1&lt;&gt;"",ROW(unitéA)-5,""),ROW($A127)),3),"")</f>
        <v/>
      </c>
      <c r="E128" s="22" t="str">
        <f t="array" ref="E128">IFERROR(INDEX($A$2:$C$200,MAX(IF($T$2:$AA$200=SMALL($T$2:AA$200,ROW(A127)),$S$2:$S$200,"")),1),"")</f>
        <v/>
      </c>
      <c r="F128" s="22" t="str">
        <f t="array" ref="F128">IFERROR(INDEX($A$2:$C$200,MAX(IF($T$2:$AA$200=SMALL($T$2:AB$200,ROW(B127)),$S$2:$S$200,"")),2),"")</f>
        <v/>
      </c>
      <c r="G128" s="22" t="str">
        <f t="array" ref="G128">IFERROR(INDEX($A$2:$C$200,MAX(IF($T$2:$AA$200=SMALL($T$2:AC$200,ROW(C127)),$S$2:$S$200,"")),3),"")</f>
        <v/>
      </c>
      <c r="R128" t="str">
        <f>Commandes!M132</f>
        <v/>
      </c>
      <c r="T128" t="str">
        <f t="shared" si="17"/>
        <v/>
      </c>
    </row>
    <row r="129" spans="1:20">
      <c r="A129" s="10" t="str">
        <f t="array" aca="1" ref="A129" ca="1">IFERROR(INDEX(coordos,SMALL(IF(unitéB1&lt;&gt;"",ROW(unitéA)-5,""),ROW($A128)),1),"")</f>
        <v/>
      </c>
      <c r="B129" s="10" t="str">
        <f t="array" aca="1" ref="B129" ca="1">IFERROR(INDEX(coordos,SMALL(IF(unitéB1&lt;&gt;"",ROW(unitéA)-5,""),ROW($A128)),2),"")</f>
        <v/>
      </c>
      <c r="C129" s="10" t="str">
        <f t="array" aca="1" ref="C129" ca="1">IFERROR(INDEX(coordos,SMALL(IF(unitéB1&lt;&gt;"",ROW(unitéA)-5,""),ROW($A128)),3),"")</f>
        <v/>
      </c>
      <c r="E129" s="22" t="str">
        <f t="array" ref="E129">IFERROR(INDEX($A$2:$C$200,MAX(IF($T$2:$AA$200=SMALL($T$2:AA$200,ROW(A128)),$S$2:$S$200,"")),1),"")</f>
        <v/>
      </c>
      <c r="F129" s="22" t="str">
        <f t="array" ref="F129">IFERROR(INDEX($A$2:$C$200,MAX(IF($T$2:$AA$200=SMALL($T$2:AB$200,ROW(B128)),$S$2:$S$200,"")),2),"")</f>
        <v/>
      </c>
      <c r="G129" s="22" t="str">
        <f t="array" ref="G129">IFERROR(INDEX($A$2:$C$200,MAX(IF($T$2:$AA$200=SMALL($T$2:AC$200,ROW(C128)),$S$2:$S$200,"")),3),"")</f>
        <v/>
      </c>
      <c r="R129" t="str">
        <f>Commandes!M133</f>
        <v/>
      </c>
      <c r="T129" t="str">
        <f t="shared" si="17"/>
        <v/>
      </c>
    </row>
    <row r="130" spans="1:20">
      <c r="A130" s="10" t="str">
        <f t="array" aca="1" ref="A130" ca="1">IFERROR(INDEX(coordos,SMALL(IF(unitéB1&lt;&gt;"",ROW(unitéA)-5,""),ROW($A129)),1),"")</f>
        <v/>
      </c>
      <c r="B130" s="10" t="str">
        <f t="array" aca="1" ref="B130" ca="1">IFERROR(INDEX(coordos,SMALL(IF(unitéB1&lt;&gt;"",ROW(unitéA)-5,""),ROW($A129)),2),"")</f>
        <v/>
      </c>
      <c r="C130" s="10" t="str">
        <f t="array" aca="1" ref="C130" ca="1">IFERROR(INDEX(coordos,SMALL(IF(unitéB1&lt;&gt;"",ROW(unitéA)-5,""),ROW($A129)),3),"")</f>
        <v/>
      </c>
      <c r="E130" s="22" t="str">
        <f t="array" ref="E130">IFERROR(INDEX($A$2:$C$200,MAX(IF($T$2:$AA$200=SMALL($T$2:AA$200,ROW(A129)),$S$2:$S$200,"")),1),"")</f>
        <v/>
      </c>
      <c r="F130" s="22" t="str">
        <f t="array" ref="F130">IFERROR(INDEX($A$2:$C$200,MAX(IF($T$2:$AA$200=SMALL($T$2:AB$200,ROW(B129)),$S$2:$S$200,"")),2),"")</f>
        <v/>
      </c>
      <c r="G130" s="22" t="str">
        <f t="array" ref="G130">IFERROR(INDEX($A$2:$C$200,MAX(IF($T$2:$AA$200=SMALL($T$2:AC$200,ROW(C129)),$S$2:$S$200,"")),3),"")</f>
        <v/>
      </c>
      <c r="R130" t="str">
        <f>Commandes!M134</f>
        <v/>
      </c>
      <c r="T130" t="str">
        <f t="shared" si="17"/>
        <v/>
      </c>
    </row>
    <row r="131" spans="1:20">
      <c r="A131" s="10" t="str">
        <f t="array" aca="1" ref="A131" ca="1">IFERROR(INDEX(coordos,SMALL(IF(unitéB1&lt;&gt;"",ROW(unitéA)-5,""),ROW($A130)),1),"")</f>
        <v/>
      </c>
      <c r="B131" s="10" t="str">
        <f t="array" aca="1" ref="B131" ca="1">IFERROR(INDEX(coordos,SMALL(IF(unitéB1&lt;&gt;"",ROW(unitéA)-5,""),ROW($A130)),2),"")</f>
        <v/>
      </c>
      <c r="C131" s="10" t="str">
        <f t="array" aca="1" ref="C131" ca="1">IFERROR(INDEX(coordos,SMALL(IF(unitéB1&lt;&gt;"",ROW(unitéA)-5,""),ROW($A130)),3),"")</f>
        <v/>
      </c>
      <c r="E131" s="22" t="str">
        <f t="array" ref="E131">IFERROR(INDEX($A$2:$C$200,MAX(IF($T$2:$AA$200=SMALL($T$2:AA$200,ROW(A130)),$S$2:$S$200,"")),1),"")</f>
        <v/>
      </c>
      <c r="F131" s="22" t="str">
        <f t="array" ref="F131">IFERROR(INDEX($A$2:$C$200,MAX(IF($T$2:$AA$200=SMALL($T$2:AB$200,ROW(B130)),$S$2:$S$200,"")),2),"")</f>
        <v/>
      </c>
      <c r="G131" s="22" t="str">
        <f t="array" ref="G131">IFERROR(INDEX($A$2:$C$200,MAX(IF($T$2:$AA$200=SMALL($T$2:AC$200,ROW(C130)),$S$2:$S$200,"")),3),"")</f>
        <v/>
      </c>
      <c r="R131" t="str">
        <f>Commandes!M135</f>
        <v/>
      </c>
      <c r="T131" t="str">
        <f t="shared" ref="T131:T194" si="18">IF($R131="","",IF(COLUMN(A:A)&lt;=$R131,COLUMN(A:A)*ROW($A130),""))</f>
        <v/>
      </c>
    </row>
    <row r="132" spans="1:20">
      <c r="A132" s="10" t="str">
        <f t="array" aca="1" ref="A132" ca="1">IFERROR(INDEX(coordos,SMALL(IF(unitéB1&lt;&gt;"",ROW(unitéA)-5,""),ROW($A131)),1),"")</f>
        <v/>
      </c>
      <c r="B132" s="10" t="str">
        <f t="array" aca="1" ref="B132" ca="1">IFERROR(INDEX(coordos,SMALL(IF(unitéB1&lt;&gt;"",ROW(unitéA)-5,""),ROW($A131)),2),"")</f>
        <v/>
      </c>
      <c r="C132" s="10" t="str">
        <f t="array" aca="1" ref="C132" ca="1">IFERROR(INDEX(coordos,SMALL(IF(unitéB1&lt;&gt;"",ROW(unitéA)-5,""),ROW($A131)),3),"")</f>
        <v/>
      </c>
      <c r="E132" s="22" t="str">
        <f t="array" ref="E132">IFERROR(INDEX($A$2:$C$200,MAX(IF($T$2:$AA$200=SMALL($T$2:AA$200,ROW(A131)),$S$2:$S$200,"")),1),"")</f>
        <v/>
      </c>
      <c r="F132" s="22" t="str">
        <f t="array" ref="F132">IFERROR(INDEX($A$2:$C$200,MAX(IF($T$2:$AA$200=SMALL($T$2:AB$200,ROW(B131)),$S$2:$S$200,"")),2),"")</f>
        <v/>
      </c>
      <c r="G132" s="22" t="str">
        <f t="array" ref="G132">IFERROR(INDEX($A$2:$C$200,MAX(IF($T$2:$AA$200=SMALL($T$2:AC$200,ROW(C131)),$S$2:$S$200,"")),3),"")</f>
        <v/>
      </c>
      <c r="R132" t="str">
        <f>Commandes!M136</f>
        <v/>
      </c>
      <c r="T132" t="str">
        <f t="shared" si="18"/>
        <v/>
      </c>
    </row>
    <row r="133" spans="1:20">
      <c r="A133" s="10" t="str">
        <f t="array" aca="1" ref="A133" ca="1">IFERROR(INDEX(coordos,SMALL(IF(unitéB1&lt;&gt;"",ROW(unitéA)-5,""),ROW($A132)),1),"")</f>
        <v/>
      </c>
      <c r="B133" s="10" t="str">
        <f t="array" aca="1" ref="B133" ca="1">IFERROR(INDEX(coordos,SMALL(IF(unitéB1&lt;&gt;"",ROW(unitéA)-5,""),ROW($A132)),2),"")</f>
        <v/>
      </c>
      <c r="C133" s="10" t="str">
        <f t="array" aca="1" ref="C133" ca="1">IFERROR(INDEX(coordos,SMALL(IF(unitéB1&lt;&gt;"",ROW(unitéA)-5,""),ROW($A132)),3),"")</f>
        <v/>
      </c>
      <c r="E133" s="22" t="str">
        <f t="array" ref="E133">IFERROR(INDEX($A$2:$C$200,MAX(IF($T$2:$AA$200=SMALL($T$2:AA$200,ROW(A132)),$S$2:$S$200,"")),1),"")</f>
        <v/>
      </c>
      <c r="F133" s="22" t="str">
        <f t="array" ref="F133">IFERROR(INDEX($A$2:$C$200,MAX(IF($T$2:$AA$200=SMALL($T$2:AB$200,ROW(B132)),$S$2:$S$200,"")),2),"")</f>
        <v/>
      </c>
      <c r="G133" s="22" t="str">
        <f t="array" ref="G133">IFERROR(INDEX($A$2:$C$200,MAX(IF($T$2:$AA$200=SMALL($T$2:AC$200,ROW(C132)),$S$2:$S$200,"")),3),"")</f>
        <v/>
      </c>
      <c r="R133" t="str">
        <f>Commandes!M137</f>
        <v/>
      </c>
      <c r="T133" t="str">
        <f t="shared" si="18"/>
        <v/>
      </c>
    </row>
    <row r="134" spans="1:20">
      <c r="A134" s="10" t="str">
        <f t="array" aca="1" ref="A134" ca="1">IFERROR(INDEX(coordos,SMALL(IF(unitéB1&lt;&gt;"",ROW(unitéA)-5,""),ROW($A133)),1),"")</f>
        <v/>
      </c>
      <c r="B134" s="10" t="str">
        <f t="array" aca="1" ref="B134" ca="1">IFERROR(INDEX(coordos,SMALL(IF(unitéB1&lt;&gt;"",ROW(unitéA)-5,""),ROW($A133)),2),"")</f>
        <v/>
      </c>
      <c r="C134" s="10" t="str">
        <f t="array" aca="1" ref="C134" ca="1">IFERROR(INDEX(coordos,SMALL(IF(unitéB1&lt;&gt;"",ROW(unitéA)-5,""),ROW($A133)),3),"")</f>
        <v/>
      </c>
      <c r="E134" s="22" t="str">
        <f t="array" ref="E134">IFERROR(INDEX($A$2:$C$200,MAX(IF($T$2:$AA$200=SMALL($T$2:AA$200,ROW(A133)),$S$2:$S$200,"")),1),"")</f>
        <v/>
      </c>
      <c r="F134" s="22" t="str">
        <f t="array" ref="F134">IFERROR(INDEX($A$2:$C$200,MAX(IF($T$2:$AA$200=SMALL($T$2:AB$200,ROW(B133)),$S$2:$S$200,"")),2),"")</f>
        <v/>
      </c>
      <c r="G134" s="22" t="str">
        <f t="array" ref="G134">IFERROR(INDEX($A$2:$C$200,MAX(IF($T$2:$AA$200=SMALL($T$2:AC$200,ROW(C133)),$S$2:$S$200,"")),3),"")</f>
        <v/>
      </c>
      <c r="R134" t="str">
        <f>Commandes!M138</f>
        <v/>
      </c>
      <c r="T134" t="str">
        <f t="shared" si="18"/>
        <v/>
      </c>
    </row>
    <row r="135" spans="1:20">
      <c r="A135" s="10" t="str">
        <f t="array" aca="1" ref="A135" ca="1">IFERROR(INDEX(coordos,SMALL(IF(unitéB1&lt;&gt;"",ROW(unitéA)-5,""),ROW($A134)),1),"")</f>
        <v/>
      </c>
      <c r="B135" s="10" t="str">
        <f t="array" aca="1" ref="B135" ca="1">IFERROR(INDEX(coordos,SMALL(IF(unitéB1&lt;&gt;"",ROW(unitéA)-5,""),ROW($A134)),2),"")</f>
        <v/>
      </c>
      <c r="C135" s="10" t="str">
        <f t="array" aca="1" ref="C135" ca="1">IFERROR(INDEX(coordos,SMALL(IF(unitéB1&lt;&gt;"",ROW(unitéA)-5,""),ROW($A134)),3),"")</f>
        <v/>
      </c>
      <c r="E135" s="22" t="str">
        <f t="array" ref="E135">IFERROR(INDEX($A$2:$C$200,MAX(IF($T$2:$AA$200=SMALL($T$2:AA$200,ROW(A134)),$S$2:$S$200,"")),1),"")</f>
        <v/>
      </c>
      <c r="F135" s="22" t="str">
        <f t="array" ref="F135">IFERROR(INDEX($A$2:$C$200,MAX(IF($T$2:$AA$200=SMALL($T$2:AB$200,ROW(B134)),$S$2:$S$200,"")),2),"")</f>
        <v/>
      </c>
      <c r="G135" s="22" t="str">
        <f t="array" ref="G135">IFERROR(INDEX($A$2:$C$200,MAX(IF($T$2:$AA$200=SMALL($T$2:AC$200,ROW(C134)),$S$2:$S$200,"")),3),"")</f>
        <v/>
      </c>
      <c r="R135" t="str">
        <f>Commandes!M139</f>
        <v/>
      </c>
      <c r="T135" t="str">
        <f t="shared" si="18"/>
        <v/>
      </c>
    </row>
    <row r="136" spans="1:20">
      <c r="A136" s="10" t="str">
        <f t="array" aca="1" ref="A136" ca="1">IFERROR(INDEX(coordos,SMALL(IF(unitéB1&lt;&gt;"",ROW(unitéA)-5,""),ROW($A135)),1),"")</f>
        <v/>
      </c>
      <c r="B136" s="10" t="str">
        <f t="array" aca="1" ref="B136" ca="1">IFERROR(INDEX(coordos,SMALL(IF(unitéB1&lt;&gt;"",ROW(unitéA)-5,""),ROW($A135)),2),"")</f>
        <v/>
      </c>
      <c r="C136" s="10" t="str">
        <f t="array" aca="1" ref="C136" ca="1">IFERROR(INDEX(coordos,SMALL(IF(unitéB1&lt;&gt;"",ROW(unitéA)-5,""),ROW($A135)),3),"")</f>
        <v/>
      </c>
      <c r="E136" s="22" t="str">
        <f t="array" ref="E136">IFERROR(INDEX($A$2:$C$200,MAX(IF($T$2:$AA$200=SMALL($T$2:AA$200,ROW(A135)),$S$2:$S$200,"")),1),"")</f>
        <v/>
      </c>
      <c r="F136" s="22" t="str">
        <f t="array" ref="F136">IFERROR(INDEX($A$2:$C$200,MAX(IF($T$2:$AA$200=SMALL($T$2:AB$200,ROW(B135)),$S$2:$S$200,"")),2),"")</f>
        <v/>
      </c>
      <c r="G136" s="22" t="str">
        <f t="array" ref="G136">IFERROR(INDEX($A$2:$C$200,MAX(IF($T$2:$AA$200=SMALL($T$2:AC$200,ROW(C135)),$S$2:$S$200,"")),3),"")</f>
        <v/>
      </c>
      <c r="R136" t="str">
        <f>Commandes!M140</f>
        <v/>
      </c>
      <c r="T136" t="str">
        <f t="shared" si="18"/>
        <v/>
      </c>
    </row>
    <row r="137" spans="1:20">
      <c r="A137" s="10" t="str">
        <f t="array" aca="1" ref="A137" ca="1">IFERROR(INDEX(coordos,SMALL(IF(unitéB1&lt;&gt;"",ROW(unitéA)-5,""),ROW($A136)),1),"")</f>
        <v/>
      </c>
      <c r="B137" s="10" t="str">
        <f t="array" aca="1" ref="B137" ca="1">IFERROR(INDEX(coordos,SMALL(IF(unitéB1&lt;&gt;"",ROW(unitéA)-5,""),ROW($A136)),2),"")</f>
        <v/>
      </c>
      <c r="C137" s="10" t="str">
        <f t="array" aca="1" ref="C137" ca="1">IFERROR(INDEX(coordos,SMALL(IF(unitéB1&lt;&gt;"",ROW(unitéA)-5,""),ROW($A136)),3),"")</f>
        <v/>
      </c>
      <c r="E137" s="22" t="str">
        <f t="array" ref="E137">IFERROR(INDEX($A$2:$C$200,MAX(IF($T$2:$AA$200=SMALL($T$2:AA$200,ROW(A136)),$S$2:$S$200,"")),1),"")</f>
        <v/>
      </c>
      <c r="F137" s="22" t="str">
        <f t="array" ref="F137">IFERROR(INDEX($A$2:$C$200,MAX(IF($T$2:$AA$200=SMALL($T$2:AB$200,ROW(B136)),$S$2:$S$200,"")),2),"")</f>
        <v/>
      </c>
      <c r="G137" s="22" t="str">
        <f t="array" ref="G137">IFERROR(INDEX($A$2:$C$200,MAX(IF($T$2:$AA$200=SMALL($T$2:AC$200,ROW(C136)),$S$2:$S$200,"")),3),"")</f>
        <v/>
      </c>
      <c r="R137" t="str">
        <f>Commandes!M141</f>
        <v/>
      </c>
      <c r="T137" t="str">
        <f t="shared" si="18"/>
        <v/>
      </c>
    </row>
    <row r="138" spans="1:20">
      <c r="A138" s="10" t="str">
        <f t="array" aca="1" ref="A138" ca="1">IFERROR(INDEX(coordos,SMALL(IF(unitéB1&lt;&gt;"",ROW(unitéA)-5,""),ROW($A137)),1),"")</f>
        <v/>
      </c>
      <c r="B138" s="10" t="str">
        <f t="array" aca="1" ref="B138" ca="1">IFERROR(INDEX(coordos,SMALL(IF(unitéB1&lt;&gt;"",ROW(unitéA)-5,""),ROW($A137)),2),"")</f>
        <v/>
      </c>
      <c r="C138" s="10" t="str">
        <f t="array" aca="1" ref="C138" ca="1">IFERROR(INDEX(coordos,SMALL(IF(unitéB1&lt;&gt;"",ROW(unitéA)-5,""),ROW($A137)),3),"")</f>
        <v/>
      </c>
      <c r="E138" s="22" t="str">
        <f t="array" ref="E138">IFERROR(INDEX($A$2:$C$200,MAX(IF($T$2:$AA$200=SMALL($T$2:AA$200,ROW(A137)),$S$2:$S$200,"")),1),"")</f>
        <v/>
      </c>
      <c r="F138" s="22" t="str">
        <f t="array" ref="F138">IFERROR(INDEX($A$2:$C$200,MAX(IF($T$2:$AA$200=SMALL($T$2:AB$200,ROW(B137)),$S$2:$S$200,"")),2),"")</f>
        <v/>
      </c>
      <c r="G138" s="22" t="str">
        <f t="array" ref="G138">IFERROR(INDEX($A$2:$C$200,MAX(IF($T$2:$AA$200=SMALL($T$2:AC$200,ROW(C137)),$S$2:$S$200,"")),3),"")</f>
        <v/>
      </c>
      <c r="R138" t="str">
        <f>Commandes!M142</f>
        <v/>
      </c>
      <c r="T138" t="str">
        <f t="shared" si="18"/>
        <v/>
      </c>
    </row>
    <row r="139" spans="1:20">
      <c r="A139" s="10" t="str">
        <f t="array" aca="1" ref="A139" ca="1">IFERROR(INDEX(coordos,SMALL(IF(unitéB1&lt;&gt;"",ROW(unitéA)-5,""),ROW($A138)),1),"")</f>
        <v/>
      </c>
      <c r="B139" s="10" t="str">
        <f t="array" aca="1" ref="B139" ca="1">IFERROR(INDEX(coordos,SMALL(IF(unitéB1&lt;&gt;"",ROW(unitéA)-5,""),ROW($A138)),2),"")</f>
        <v/>
      </c>
      <c r="C139" s="10" t="str">
        <f t="array" aca="1" ref="C139" ca="1">IFERROR(INDEX(coordos,SMALL(IF(unitéB1&lt;&gt;"",ROW(unitéA)-5,""),ROW($A138)),3),"")</f>
        <v/>
      </c>
      <c r="E139" s="22" t="str">
        <f t="array" ref="E139">IFERROR(INDEX($A$2:$C$200,MAX(IF($T$2:$AA$200=SMALL($T$2:AA$200,ROW(A138)),$S$2:$S$200,"")),1),"")</f>
        <v/>
      </c>
      <c r="F139" s="22" t="str">
        <f t="array" ref="F139">IFERROR(INDEX($A$2:$C$200,MAX(IF($T$2:$AA$200=SMALL($T$2:AB$200,ROW(B138)),$S$2:$S$200,"")),2),"")</f>
        <v/>
      </c>
      <c r="G139" s="22" t="str">
        <f t="array" ref="G139">IFERROR(INDEX($A$2:$C$200,MAX(IF($T$2:$AA$200=SMALL($T$2:AC$200,ROW(C138)),$S$2:$S$200,"")),3),"")</f>
        <v/>
      </c>
      <c r="R139" t="str">
        <f>Commandes!M143</f>
        <v/>
      </c>
      <c r="T139" t="str">
        <f t="shared" si="18"/>
        <v/>
      </c>
    </row>
    <row r="140" spans="1:20">
      <c r="A140" s="10" t="str">
        <f t="array" aca="1" ref="A140" ca="1">IFERROR(INDEX(coordos,SMALL(IF(unitéB1&lt;&gt;"",ROW(unitéA)-5,""),ROW($A139)),1),"")</f>
        <v/>
      </c>
      <c r="B140" s="10" t="str">
        <f t="array" aca="1" ref="B140" ca="1">IFERROR(INDEX(coordos,SMALL(IF(unitéB1&lt;&gt;"",ROW(unitéA)-5,""),ROW($A139)),2),"")</f>
        <v/>
      </c>
      <c r="C140" s="10" t="str">
        <f t="array" aca="1" ref="C140" ca="1">IFERROR(INDEX(coordos,SMALL(IF(unitéB1&lt;&gt;"",ROW(unitéA)-5,""),ROW($A139)),3),"")</f>
        <v/>
      </c>
      <c r="E140" s="22" t="str">
        <f t="array" ref="E140">IFERROR(INDEX($A$2:$C$200,MAX(IF($T$2:$AA$200=SMALL($T$2:AA$200,ROW(A139)),$S$2:$S$200,"")),1),"")</f>
        <v/>
      </c>
      <c r="F140" s="22" t="str">
        <f t="array" ref="F140">IFERROR(INDEX($A$2:$C$200,MAX(IF($T$2:$AA$200=SMALL($T$2:AB$200,ROW(B139)),$S$2:$S$200,"")),2),"")</f>
        <v/>
      </c>
      <c r="G140" s="22" t="str">
        <f t="array" ref="G140">IFERROR(INDEX($A$2:$C$200,MAX(IF($T$2:$AA$200=SMALL($T$2:AC$200,ROW(C139)),$S$2:$S$200,"")),3),"")</f>
        <v/>
      </c>
      <c r="R140" t="str">
        <f>Commandes!M144</f>
        <v/>
      </c>
      <c r="T140" t="str">
        <f t="shared" si="18"/>
        <v/>
      </c>
    </row>
    <row r="141" spans="1:20">
      <c r="A141" s="10" t="str">
        <f t="array" aca="1" ref="A141" ca="1">IFERROR(INDEX(coordos,SMALL(IF(unitéB1&lt;&gt;"",ROW(unitéA)-5,""),ROW($A140)),1),"")</f>
        <v/>
      </c>
      <c r="B141" s="10" t="str">
        <f t="array" aca="1" ref="B141" ca="1">IFERROR(INDEX(coordos,SMALL(IF(unitéB1&lt;&gt;"",ROW(unitéA)-5,""),ROW($A140)),2),"")</f>
        <v/>
      </c>
      <c r="C141" s="10" t="str">
        <f t="array" aca="1" ref="C141" ca="1">IFERROR(INDEX(coordos,SMALL(IF(unitéB1&lt;&gt;"",ROW(unitéA)-5,""),ROW($A140)),3),"")</f>
        <v/>
      </c>
      <c r="E141" s="22" t="str">
        <f t="array" ref="E141">IFERROR(INDEX($A$2:$C$200,MAX(IF($T$2:$AA$200=SMALL($T$2:AA$200,ROW(A140)),$S$2:$S$200,"")),1),"")</f>
        <v/>
      </c>
      <c r="F141" s="22" t="str">
        <f t="array" ref="F141">IFERROR(INDEX($A$2:$C$200,MAX(IF($T$2:$AA$200=SMALL($T$2:AB$200,ROW(B140)),$S$2:$S$200,"")),2),"")</f>
        <v/>
      </c>
      <c r="G141" s="22" t="str">
        <f t="array" ref="G141">IFERROR(INDEX($A$2:$C$200,MAX(IF($T$2:$AA$200=SMALL($T$2:AC$200,ROW(C140)),$S$2:$S$200,"")),3),"")</f>
        <v/>
      </c>
      <c r="R141" t="str">
        <f>Commandes!M145</f>
        <v/>
      </c>
      <c r="T141" t="str">
        <f t="shared" si="18"/>
        <v/>
      </c>
    </row>
    <row r="142" spans="1:20">
      <c r="A142" s="10" t="str">
        <f t="array" aca="1" ref="A142" ca="1">IFERROR(INDEX(coordos,SMALL(IF(unitéB1&lt;&gt;"",ROW(unitéA)-5,""),ROW($A141)),1),"")</f>
        <v/>
      </c>
      <c r="B142" s="10" t="str">
        <f t="array" aca="1" ref="B142" ca="1">IFERROR(INDEX(coordos,SMALL(IF(unitéB1&lt;&gt;"",ROW(unitéA)-5,""),ROW($A141)),2),"")</f>
        <v/>
      </c>
      <c r="C142" s="10" t="str">
        <f t="array" aca="1" ref="C142" ca="1">IFERROR(INDEX(coordos,SMALL(IF(unitéB1&lt;&gt;"",ROW(unitéA)-5,""),ROW($A141)),3),"")</f>
        <v/>
      </c>
      <c r="E142" s="22" t="str">
        <f t="array" ref="E142">IFERROR(INDEX($A$2:$C$200,MAX(IF($T$2:$AA$200=SMALL($T$2:AA$200,ROW(A141)),$S$2:$S$200,"")),1),"")</f>
        <v/>
      </c>
      <c r="F142" s="22" t="str">
        <f t="array" ref="F142">IFERROR(INDEX($A$2:$C$200,MAX(IF($T$2:$AA$200=SMALL($T$2:AB$200,ROW(B141)),$S$2:$S$200,"")),2),"")</f>
        <v/>
      </c>
      <c r="G142" s="22" t="str">
        <f t="array" ref="G142">IFERROR(INDEX($A$2:$C$200,MAX(IF($T$2:$AA$200=SMALL($T$2:AC$200,ROW(C141)),$S$2:$S$200,"")),3),"")</f>
        <v/>
      </c>
      <c r="R142" t="str">
        <f>Commandes!M146</f>
        <v/>
      </c>
      <c r="T142" t="str">
        <f t="shared" si="18"/>
        <v/>
      </c>
    </row>
    <row r="143" spans="1:20">
      <c r="A143" s="10" t="str">
        <f t="array" aca="1" ref="A143" ca="1">IFERROR(INDEX(coordos,SMALL(IF(unitéB1&lt;&gt;"",ROW(unitéA)-5,""),ROW($A142)),1),"")</f>
        <v/>
      </c>
      <c r="B143" s="10" t="str">
        <f t="array" aca="1" ref="B143" ca="1">IFERROR(INDEX(coordos,SMALL(IF(unitéB1&lt;&gt;"",ROW(unitéA)-5,""),ROW($A142)),2),"")</f>
        <v/>
      </c>
      <c r="C143" s="10" t="str">
        <f t="array" aca="1" ref="C143" ca="1">IFERROR(INDEX(coordos,SMALL(IF(unitéB1&lt;&gt;"",ROW(unitéA)-5,""),ROW($A142)),3),"")</f>
        <v/>
      </c>
      <c r="E143" s="22" t="str">
        <f t="array" ref="E143">IFERROR(INDEX($A$2:$C$200,MAX(IF($T$2:$AA$200=SMALL($T$2:AA$200,ROW(A142)),$S$2:$S$200,"")),1),"")</f>
        <v/>
      </c>
      <c r="F143" s="22" t="str">
        <f t="array" ref="F143">IFERROR(INDEX($A$2:$C$200,MAX(IF($T$2:$AA$200=SMALL($T$2:AB$200,ROW(B142)),$S$2:$S$200,"")),2),"")</f>
        <v/>
      </c>
      <c r="G143" s="22" t="str">
        <f t="array" ref="G143">IFERROR(INDEX($A$2:$C$200,MAX(IF($T$2:$AA$200=SMALL($T$2:AC$200,ROW(C142)),$S$2:$S$200,"")),3),"")</f>
        <v/>
      </c>
      <c r="R143" t="str">
        <f>Commandes!M147</f>
        <v/>
      </c>
      <c r="T143" t="str">
        <f t="shared" si="18"/>
        <v/>
      </c>
    </row>
    <row r="144" spans="1:20">
      <c r="A144" s="10" t="str">
        <f t="array" aca="1" ref="A144" ca="1">IFERROR(INDEX(coordos,SMALL(IF(unitéB1&lt;&gt;"",ROW(unitéA)-5,""),ROW($A143)),1),"")</f>
        <v/>
      </c>
      <c r="B144" s="10" t="str">
        <f t="array" aca="1" ref="B144" ca="1">IFERROR(INDEX(coordos,SMALL(IF(unitéB1&lt;&gt;"",ROW(unitéA)-5,""),ROW($A143)),2),"")</f>
        <v/>
      </c>
      <c r="C144" s="10" t="str">
        <f t="array" aca="1" ref="C144" ca="1">IFERROR(INDEX(coordos,SMALL(IF(unitéB1&lt;&gt;"",ROW(unitéA)-5,""),ROW($A143)),3),"")</f>
        <v/>
      </c>
      <c r="E144" s="22" t="str">
        <f t="array" ref="E144">IFERROR(INDEX($A$2:$C$200,MAX(IF($T$2:$AA$200=SMALL($T$2:AA$200,ROW(A143)),$S$2:$S$200,"")),1),"")</f>
        <v/>
      </c>
      <c r="F144" s="22" t="str">
        <f t="array" ref="F144">IFERROR(INDEX($A$2:$C$200,MAX(IF($T$2:$AA$200=SMALL($T$2:AB$200,ROW(B143)),$S$2:$S$200,"")),2),"")</f>
        <v/>
      </c>
      <c r="G144" s="22" t="str">
        <f t="array" ref="G144">IFERROR(INDEX($A$2:$C$200,MAX(IF($T$2:$AA$200=SMALL($T$2:AC$200,ROW(C143)),$S$2:$S$200,"")),3),"")</f>
        <v/>
      </c>
      <c r="R144" t="str">
        <f>Commandes!M148</f>
        <v/>
      </c>
      <c r="T144" t="str">
        <f t="shared" si="18"/>
        <v/>
      </c>
    </row>
    <row r="145" spans="1:20">
      <c r="A145" s="10" t="str">
        <f t="array" aca="1" ref="A145" ca="1">IFERROR(INDEX(coordos,SMALL(IF(unitéB1&lt;&gt;"",ROW(unitéA)-5,""),ROW($A144)),1),"")</f>
        <v/>
      </c>
      <c r="B145" s="10" t="str">
        <f t="array" aca="1" ref="B145" ca="1">IFERROR(INDEX(coordos,SMALL(IF(unitéB1&lt;&gt;"",ROW(unitéA)-5,""),ROW($A144)),2),"")</f>
        <v/>
      </c>
      <c r="C145" s="10" t="str">
        <f t="array" aca="1" ref="C145" ca="1">IFERROR(INDEX(coordos,SMALL(IF(unitéB1&lt;&gt;"",ROW(unitéA)-5,""),ROW($A144)),3),"")</f>
        <v/>
      </c>
      <c r="E145" s="22" t="str">
        <f t="array" ref="E145">IFERROR(INDEX($A$2:$C$200,MAX(IF($T$2:$AA$200=SMALL($T$2:AA$200,ROW(A144)),$S$2:$S$200,"")),1),"")</f>
        <v/>
      </c>
      <c r="F145" s="22" t="str">
        <f t="array" ref="F145">IFERROR(INDEX($A$2:$C$200,MAX(IF($T$2:$AA$200=SMALL($T$2:AB$200,ROW(B144)),$S$2:$S$200,"")),2),"")</f>
        <v/>
      </c>
      <c r="G145" s="22" t="str">
        <f t="array" ref="G145">IFERROR(INDEX($A$2:$C$200,MAX(IF($T$2:$AA$200=SMALL($T$2:AC$200,ROW(C144)),$S$2:$S$200,"")),3),"")</f>
        <v/>
      </c>
      <c r="R145" t="str">
        <f>Commandes!M149</f>
        <v/>
      </c>
      <c r="T145" t="str">
        <f t="shared" si="18"/>
        <v/>
      </c>
    </row>
    <row r="146" spans="1:20">
      <c r="A146" s="10" t="str">
        <f t="array" aca="1" ref="A146" ca="1">IFERROR(INDEX(coordos,SMALL(IF(unitéB1&lt;&gt;"",ROW(unitéA)-5,""),ROW($A145)),1),"")</f>
        <v/>
      </c>
      <c r="B146" s="10" t="str">
        <f t="array" aca="1" ref="B146" ca="1">IFERROR(INDEX(coordos,SMALL(IF(unitéB1&lt;&gt;"",ROW(unitéA)-5,""),ROW($A145)),2),"")</f>
        <v/>
      </c>
      <c r="C146" s="10" t="str">
        <f t="array" aca="1" ref="C146" ca="1">IFERROR(INDEX(coordos,SMALL(IF(unitéB1&lt;&gt;"",ROW(unitéA)-5,""),ROW($A145)),3),"")</f>
        <v/>
      </c>
      <c r="E146" s="22" t="str">
        <f t="array" ref="E146">IFERROR(INDEX($A$2:$C$200,MAX(IF($T$2:$AA$200=SMALL($T$2:AA$200,ROW(A145)),$S$2:$S$200,"")),1),"")</f>
        <v/>
      </c>
      <c r="F146" s="22" t="str">
        <f t="array" ref="F146">IFERROR(INDEX($A$2:$C$200,MAX(IF($T$2:$AA$200=SMALL($T$2:AB$200,ROW(B145)),$S$2:$S$200,"")),2),"")</f>
        <v/>
      </c>
      <c r="G146" s="22" t="str">
        <f t="array" ref="G146">IFERROR(INDEX($A$2:$C$200,MAX(IF($T$2:$AA$200=SMALL($T$2:AC$200,ROW(C145)),$S$2:$S$200,"")),3),"")</f>
        <v/>
      </c>
      <c r="R146" t="str">
        <f>Commandes!M150</f>
        <v/>
      </c>
      <c r="T146" t="str">
        <f t="shared" si="18"/>
        <v/>
      </c>
    </row>
    <row r="147" spans="1:20">
      <c r="A147" s="10" t="str">
        <f t="array" aca="1" ref="A147" ca="1">IFERROR(INDEX(coordos,SMALL(IF(unitéB1&lt;&gt;"",ROW(unitéA)-5,""),ROW($A146)),1),"")</f>
        <v/>
      </c>
      <c r="B147" s="10" t="str">
        <f t="array" aca="1" ref="B147" ca="1">IFERROR(INDEX(coordos,SMALL(IF(unitéB1&lt;&gt;"",ROW(unitéA)-5,""),ROW($A146)),2),"")</f>
        <v/>
      </c>
      <c r="C147" s="10" t="str">
        <f t="array" aca="1" ref="C147" ca="1">IFERROR(INDEX(coordos,SMALL(IF(unitéB1&lt;&gt;"",ROW(unitéA)-5,""),ROW($A146)),3),"")</f>
        <v/>
      </c>
      <c r="E147" s="22" t="str">
        <f t="array" ref="E147">IFERROR(INDEX($A$2:$C$200,MAX(IF($T$2:$AA$200=SMALL($T$2:AA$200,ROW(A146)),$S$2:$S$200,"")),1),"")</f>
        <v/>
      </c>
      <c r="F147" s="22" t="str">
        <f t="array" ref="F147">IFERROR(INDEX($A$2:$C$200,MAX(IF($T$2:$AA$200=SMALL($T$2:AB$200,ROW(B146)),$S$2:$S$200,"")),2),"")</f>
        <v/>
      </c>
      <c r="G147" s="22" t="str">
        <f t="array" ref="G147">IFERROR(INDEX($A$2:$C$200,MAX(IF($T$2:$AA$200=SMALL($T$2:AC$200,ROW(C146)),$S$2:$S$200,"")),3),"")</f>
        <v/>
      </c>
      <c r="R147" t="str">
        <f>Commandes!M151</f>
        <v/>
      </c>
      <c r="T147" t="str">
        <f t="shared" si="18"/>
        <v/>
      </c>
    </row>
    <row r="148" spans="1:20">
      <c r="A148" s="10" t="str">
        <f t="array" aca="1" ref="A148" ca="1">IFERROR(INDEX(coordos,SMALL(IF(unitéB1&lt;&gt;"",ROW(unitéA)-5,""),ROW($A147)),1),"")</f>
        <v/>
      </c>
      <c r="B148" s="10" t="str">
        <f t="array" aca="1" ref="B148" ca="1">IFERROR(INDEX(coordos,SMALL(IF(unitéB1&lt;&gt;"",ROW(unitéA)-5,""),ROW($A147)),2),"")</f>
        <v/>
      </c>
      <c r="C148" s="10" t="str">
        <f t="array" aca="1" ref="C148" ca="1">IFERROR(INDEX(coordos,SMALL(IF(unitéB1&lt;&gt;"",ROW(unitéA)-5,""),ROW($A147)),3),"")</f>
        <v/>
      </c>
      <c r="E148" s="22" t="str">
        <f t="array" ref="E148">IFERROR(INDEX($A$2:$C$200,MAX(IF($T$2:$AA$200=SMALL($T$2:AA$200,ROW(A147)),$S$2:$S$200,"")),1),"")</f>
        <v/>
      </c>
      <c r="F148" s="22" t="str">
        <f t="array" ref="F148">IFERROR(INDEX($A$2:$C$200,MAX(IF($T$2:$AA$200=SMALL($T$2:AB$200,ROW(B147)),$S$2:$S$200,"")),2),"")</f>
        <v/>
      </c>
      <c r="G148" s="22" t="str">
        <f t="array" ref="G148">IFERROR(INDEX($A$2:$C$200,MAX(IF($T$2:$AA$200=SMALL($T$2:AC$200,ROW(C147)),$S$2:$S$200,"")),3),"")</f>
        <v/>
      </c>
      <c r="R148" t="str">
        <f>Commandes!M152</f>
        <v/>
      </c>
      <c r="T148" t="str">
        <f t="shared" si="18"/>
        <v/>
      </c>
    </row>
    <row r="149" spans="1:20">
      <c r="A149" s="10" t="str">
        <f t="array" aca="1" ref="A149" ca="1">IFERROR(INDEX(coordos,SMALL(IF(unitéB1&lt;&gt;"",ROW(unitéA)-5,""),ROW($A148)),1),"")</f>
        <v/>
      </c>
      <c r="B149" s="10" t="str">
        <f t="array" aca="1" ref="B149" ca="1">IFERROR(INDEX(coordos,SMALL(IF(unitéB1&lt;&gt;"",ROW(unitéA)-5,""),ROW($A148)),2),"")</f>
        <v/>
      </c>
      <c r="C149" s="10" t="str">
        <f t="array" aca="1" ref="C149" ca="1">IFERROR(INDEX(coordos,SMALL(IF(unitéB1&lt;&gt;"",ROW(unitéA)-5,""),ROW($A148)),3),"")</f>
        <v/>
      </c>
      <c r="E149" s="22" t="str">
        <f t="array" ref="E149">IFERROR(INDEX($A$2:$C$200,MAX(IF($T$2:$AA$200=SMALL($T$2:AA$200,ROW(A148)),$S$2:$S$200,"")),1),"")</f>
        <v/>
      </c>
      <c r="F149" s="22" t="str">
        <f t="array" ref="F149">IFERROR(INDEX($A$2:$C$200,MAX(IF($T$2:$AA$200=SMALL($T$2:AB$200,ROW(B148)),$S$2:$S$200,"")),2),"")</f>
        <v/>
      </c>
      <c r="G149" s="22" t="str">
        <f t="array" ref="G149">IFERROR(INDEX($A$2:$C$200,MAX(IF($T$2:$AA$200=SMALL($T$2:AC$200,ROW(C148)),$S$2:$S$200,"")),3),"")</f>
        <v/>
      </c>
      <c r="R149" t="str">
        <f>Commandes!M153</f>
        <v/>
      </c>
      <c r="T149" t="str">
        <f t="shared" si="18"/>
        <v/>
      </c>
    </row>
    <row r="150" spans="1:20">
      <c r="A150" s="10" t="str">
        <f t="array" aca="1" ref="A150" ca="1">IFERROR(INDEX(coordos,SMALL(IF(unitéB1&lt;&gt;"",ROW(unitéA)-5,""),ROW($A149)),1),"")</f>
        <v/>
      </c>
      <c r="B150" s="10" t="str">
        <f t="array" aca="1" ref="B150" ca="1">IFERROR(INDEX(coordos,SMALL(IF(unitéB1&lt;&gt;"",ROW(unitéA)-5,""),ROW($A149)),2),"")</f>
        <v/>
      </c>
      <c r="C150" s="10" t="str">
        <f t="array" aca="1" ref="C150" ca="1">IFERROR(INDEX(coordos,SMALL(IF(unitéB1&lt;&gt;"",ROW(unitéA)-5,""),ROW($A149)),3),"")</f>
        <v/>
      </c>
      <c r="E150" s="22" t="str">
        <f t="array" ref="E150">IFERROR(INDEX($A$2:$C$200,MAX(IF($T$2:$AA$200=SMALL($T$2:AA$200,ROW(A149)),$S$2:$S$200,"")),1),"")</f>
        <v/>
      </c>
      <c r="F150" s="22" t="str">
        <f t="array" ref="F150">IFERROR(INDEX($A$2:$C$200,MAX(IF($T$2:$AA$200=SMALL($T$2:AB$200,ROW(B149)),$S$2:$S$200,"")),2),"")</f>
        <v/>
      </c>
      <c r="G150" s="22" t="str">
        <f t="array" ref="G150">IFERROR(INDEX($A$2:$C$200,MAX(IF($T$2:$AA$200=SMALL($T$2:AC$200,ROW(C149)),$S$2:$S$200,"")),3),"")</f>
        <v/>
      </c>
      <c r="R150" t="str">
        <f>Commandes!M154</f>
        <v/>
      </c>
      <c r="T150" t="str">
        <f t="shared" si="18"/>
        <v/>
      </c>
    </row>
    <row r="151" spans="1:20">
      <c r="R151" t="str">
        <f>Commandes!M155</f>
        <v/>
      </c>
      <c r="T151" t="str">
        <f t="shared" si="18"/>
        <v/>
      </c>
    </row>
    <row r="152" spans="1:20">
      <c r="R152" t="str">
        <f>Commandes!M156</f>
        <v/>
      </c>
      <c r="T152" t="str">
        <f t="shared" si="18"/>
        <v/>
      </c>
    </row>
    <row r="153" spans="1:20">
      <c r="R153" t="str">
        <f>Commandes!M157</f>
        <v/>
      </c>
      <c r="T153" t="str">
        <f t="shared" si="18"/>
        <v/>
      </c>
    </row>
    <row r="154" spans="1:20">
      <c r="R154" t="str">
        <f>Commandes!M158</f>
        <v/>
      </c>
      <c r="T154" t="str">
        <f t="shared" si="18"/>
        <v/>
      </c>
    </row>
    <row r="155" spans="1:20">
      <c r="R155" t="str">
        <f>Commandes!M159</f>
        <v/>
      </c>
      <c r="T155" t="str">
        <f t="shared" si="18"/>
        <v/>
      </c>
    </row>
    <row r="156" spans="1:20">
      <c r="R156" t="str">
        <f>Commandes!M160</f>
        <v/>
      </c>
      <c r="T156" t="str">
        <f t="shared" si="18"/>
        <v/>
      </c>
    </row>
    <row r="157" spans="1:20">
      <c r="R157" t="str">
        <f>Commandes!M161</f>
        <v/>
      </c>
      <c r="T157" t="str">
        <f t="shared" si="18"/>
        <v/>
      </c>
    </row>
    <row r="158" spans="1:20">
      <c r="R158" t="str">
        <f>Commandes!M162</f>
        <v/>
      </c>
      <c r="T158" t="str">
        <f t="shared" si="18"/>
        <v/>
      </c>
    </row>
    <row r="159" spans="1:20">
      <c r="R159" t="str">
        <f>Commandes!M163</f>
        <v/>
      </c>
      <c r="T159" t="str">
        <f t="shared" si="18"/>
        <v/>
      </c>
    </row>
    <row r="160" spans="1:20">
      <c r="R160" t="str">
        <f>Commandes!M164</f>
        <v/>
      </c>
      <c r="T160" t="str">
        <f t="shared" si="18"/>
        <v/>
      </c>
    </row>
    <row r="161" spans="18:20">
      <c r="R161" t="str">
        <f>Commandes!M165</f>
        <v/>
      </c>
      <c r="T161" t="str">
        <f t="shared" si="18"/>
        <v/>
      </c>
    </row>
    <row r="162" spans="18:20">
      <c r="R162" t="str">
        <f>Commandes!M166</f>
        <v/>
      </c>
      <c r="T162" t="str">
        <f t="shared" si="18"/>
        <v/>
      </c>
    </row>
    <row r="163" spans="18:20">
      <c r="R163" t="str">
        <f>Commandes!M167</f>
        <v/>
      </c>
      <c r="T163" t="str">
        <f t="shared" si="18"/>
        <v/>
      </c>
    </row>
    <row r="164" spans="18:20">
      <c r="R164" t="str">
        <f>Commandes!M168</f>
        <v/>
      </c>
      <c r="T164" t="str">
        <f t="shared" si="18"/>
        <v/>
      </c>
    </row>
    <row r="165" spans="18:20">
      <c r="R165" t="str">
        <f>Commandes!M169</f>
        <v/>
      </c>
      <c r="T165" t="str">
        <f t="shared" si="18"/>
        <v/>
      </c>
    </row>
    <row r="166" spans="18:20">
      <c r="R166" t="str">
        <f>Commandes!M170</f>
        <v/>
      </c>
      <c r="T166" t="str">
        <f t="shared" si="18"/>
        <v/>
      </c>
    </row>
    <row r="167" spans="18:20">
      <c r="R167" t="str">
        <f>Commandes!M171</f>
        <v/>
      </c>
      <c r="T167" t="str">
        <f t="shared" si="18"/>
        <v/>
      </c>
    </row>
    <row r="168" spans="18:20">
      <c r="R168" t="str">
        <f>Commandes!M172</f>
        <v/>
      </c>
      <c r="T168" t="str">
        <f t="shared" si="18"/>
        <v/>
      </c>
    </row>
    <row r="169" spans="18:20">
      <c r="R169" t="str">
        <f>Commandes!M173</f>
        <v/>
      </c>
      <c r="T169" t="str">
        <f t="shared" si="18"/>
        <v/>
      </c>
    </row>
    <row r="170" spans="18:20">
      <c r="R170" t="str">
        <f>Commandes!M174</f>
        <v/>
      </c>
      <c r="T170" t="str">
        <f t="shared" si="18"/>
        <v/>
      </c>
    </row>
    <row r="171" spans="18:20">
      <c r="R171" t="str">
        <f>Commandes!M175</f>
        <v/>
      </c>
      <c r="T171" t="str">
        <f t="shared" si="18"/>
        <v/>
      </c>
    </row>
    <row r="172" spans="18:20">
      <c r="R172" t="str">
        <f>Commandes!M176</f>
        <v/>
      </c>
      <c r="T172" t="str">
        <f t="shared" si="18"/>
        <v/>
      </c>
    </row>
    <row r="173" spans="18:20">
      <c r="R173" t="str">
        <f>Commandes!M177</f>
        <v/>
      </c>
      <c r="T173" t="str">
        <f t="shared" si="18"/>
        <v/>
      </c>
    </row>
    <row r="174" spans="18:20">
      <c r="R174" t="str">
        <f>Commandes!M178</f>
        <v/>
      </c>
      <c r="T174" t="str">
        <f t="shared" si="18"/>
        <v/>
      </c>
    </row>
    <row r="175" spans="18:20">
      <c r="R175" t="str">
        <f>Commandes!M179</f>
        <v/>
      </c>
      <c r="T175" t="str">
        <f t="shared" si="18"/>
        <v/>
      </c>
    </row>
    <row r="176" spans="18:20">
      <c r="R176" t="str">
        <f>Commandes!M180</f>
        <v/>
      </c>
      <c r="T176" t="str">
        <f t="shared" si="18"/>
        <v/>
      </c>
    </row>
    <row r="177" spans="18:20">
      <c r="R177" t="str">
        <f>Commandes!M181</f>
        <v/>
      </c>
      <c r="T177" t="str">
        <f t="shared" si="18"/>
        <v/>
      </c>
    </row>
    <row r="178" spans="18:20">
      <c r="R178" t="str">
        <f>Commandes!M182</f>
        <v/>
      </c>
      <c r="T178" t="str">
        <f t="shared" si="18"/>
        <v/>
      </c>
    </row>
    <row r="179" spans="18:20">
      <c r="R179" t="str">
        <f>Commandes!M183</f>
        <v/>
      </c>
      <c r="T179" t="str">
        <f t="shared" si="18"/>
        <v/>
      </c>
    </row>
    <row r="180" spans="18:20">
      <c r="R180" t="str">
        <f>Commandes!M184</f>
        <v/>
      </c>
      <c r="T180" t="str">
        <f t="shared" si="18"/>
        <v/>
      </c>
    </row>
    <row r="181" spans="18:20">
      <c r="R181" t="str">
        <f>Commandes!M185</f>
        <v/>
      </c>
      <c r="T181" t="str">
        <f t="shared" si="18"/>
        <v/>
      </c>
    </row>
    <row r="182" spans="18:20">
      <c r="R182" t="str">
        <f>Commandes!M186</f>
        <v/>
      </c>
      <c r="T182" t="str">
        <f t="shared" si="18"/>
        <v/>
      </c>
    </row>
    <row r="183" spans="18:20">
      <c r="R183" t="str">
        <f>Commandes!M187</f>
        <v/>
      </c>
      <c r="T183" t="str">
        <f t="shared" si="18"/>
        <v/>
      </c>
    </row>
    <row r="184" spans="18:20">
      <c r="R184" t="str">
        <f>Commandes!M188</f>
        <v/>
      </c>
      <c r="T184" t="str">
        <f t="shared" si="18"/>
        <v/>
      </c>
    </row>
    <row r="185" spans="18:20">
      <c r="R185" t="str">
        <f>Commandes!M189</f>
        <v/>
      </c>
      <c r="T185" t="str">
        <f t="shared" si="18"/>
        <v/>
      </c>
    </row>
    <row r="186" spans="18:20">
      <c r="R186" t="str">
        <f>Commandes!M190</f>
        <v/>
      </c>
      <c r="T186" t="str">
        <f t="shared" si="18"/>
        <v/>
      </c>
    </row>
    <row r="187" spans="18:20">
      <c r="R187" t="str">
        <f>Commandes!M191</f>
        <v/>
      </c>
      <c r="T187" t="str">
        <f t="shared" si="18"/>
        <v/>
      </c>
    </row>
    <row r="188" spans="18:20">
      <c r="R188" t="str">
        <f>Commandes!M192</f>
        <v/>
      </c>
      <c r="T188" t="str">
        <f t="shared" si="18"/>
        <v/>
      </c>
    </row>
    <row r="189" spans="18:20">
      <c r="R189" t="str">
        <f>Commandes!M193</f>
        <v/>
      </c>
      <c r="T189" t="str">
        <f t="shared" si="18"/>
        <v/>
      </c>
    </row>
    <row r="190" spans="18:20">
      <c r="R190" t="str">
        <f>Commandes!M194</f>
        <v/>
      </c>
      <c r="T190" t="str">
        <f t="shared" si="18"/>
        <v/>
      </c>
    </row>
    <row r="191" spans="18:20">
      <c r="R191" t="str">
        <f>Commandes!M195</f>
        <v/>
      </c>
      <c r="T191" t="str">
        <f t="shared" si="18"/>
        <v/>
      </c>
    </row>
    <row r="192" spans="18:20">
      <c r="R192" t="str">
        <f>Commandes!M196</f>
        <v/>
      </c>
      <c r="T192" t="str">
        <f t="shared" si="18"/>
        <v/>
      </c>
    </row>
    <row r="193" spans="18:20">
      <c r="R193" t="str">
        <f>Commandes!M197</f>
        <v/>
      </c>
      <c r="T193" t="str">
        <f t="shared" si="18"/>
        <v/>
      </c>
    </row>
    <row r="194" spans="18:20">
      <c r="R194" t="str">
        <f>Commandes!M198</f>
        <v/>
      </c>
      <c r="T194" t="str">
        <f t="shared" si="18"/>
        <v/>
      </c>
    </row>
    <row r="195" spans="18:20">
      <c r="R195" t="str">
        <f>Commandes!M199</f>
        <v/>
      </c>
      <c r="T195" t="str">
        <f t="shared" ref="T195:T204" si="19">IF($R195="","",IF(COLUMN(A:A)&lt;=$R195,COLUMN(A:A)*ROW($A194),""))</f>
        <v/>
      </c>
    </row>
    <row r="196" spans="18:20">
      <c r="R196" t="str">
        <f>Commandes!M200</f>
        <v/>
      </c>
      <c r="T196" t="str">
        <f t="shared" si="19"/>
        <v/>
      </c>
    </row>
    <row r="197" spans="18:20">
      <c r="R197" t="str">
        <f>Commandes!M201</f>
        <v/>
      </c>
      <c r="T197" t="str">
        <f t="shared" si="19"/>
        <v/>
      </c>
    </row>
    <row r="198" spans="18:20">
      <c r="R198" t="str">
        <f>Commandes!M202</f>
        <v/>
      </c>
      <c r="T198" t="str">
        <f t="shared" si="19"/>
        <v/>
      </c>
    </row>
    <row r="199" spans="18:20">
      <c r="R199" t="str">
        <f>Commandes!M203</f>
        <v/>
      </c>
      <c r="T199" t="str">
        <f t="shared" si="19"/>
        <v/>
      </c>
    </row>
    <row r="200" spans="18:20">
      <c r="R200" t="str">
        <f>Commandes!M204</f>
        <v/>
      </c>
      <c r="T200" t="str">
        <f t="shared" si="19"/>
        <v/>
      </c>
    </row>
    <row r="201" spans="18:20">
      <c r="R201" t="str">
        <f>Commandes!M205</f>
        <v/>
      </c>
      <c r="T201" t="str">
        <f t="shared" si="19"/>
        <v/>
      </c>
    </row>
    <row r="202" spans="18:20">
      <c r="R202" t="str">
        <f>Commandes!M206</f>
        <v/>
      </c>
      <c r="T202" t="str">
        <f t="shared" si="19"/>
        <v/>
      </c>
    </row>
    <row r="203" spans="18:20">
      <c r="R203" t="str">
        <f>Commandes!M207</f>
        <v/>
      </c>
      <c r="T203" t="str">
        <f t="shared" si="19"/>
        <v/>
      </c>
    </row>
    <row r="204" spans="18:20">
      <c r="R204" t="str">
        <f>Commandes!M208</f>
        <v/>
      </c>
      <c r="T204" t="str">
        <f t="shared" si="19"/>
        <v/>
      </c>
    </row>
    <row r="205" spans="18:20">
      <c r="R205" t="str">
        <f>Commandes!M209</f>
        <v/>
      </c>
    </row>
    <row r="206" spans="18:20">
      <c r="R206" t="str">
        <f>Commandes!M210</f>
        <v/>
      </c>
    </row>
    <row r="207" spans="18:20">
      <c r="R207" t="str">
        <f>Commandes!M211</f>
        <v/>
      </c>
    </row>
    <row r="208" spans="18:20">
      <c r="R208" t="str">
        <f>Commandes!M212</f>
        <v/>
      </c>
    </row>
    <row r="209" spans="18:18">
      <c r="R209" t="str">
        <f>Commandes!M213</f>
        <v/>
      </c>
    </row>
    <row r="210" spans="18:18">
      <c r="R210" t="str">
        <f>Commandes!M214</f>
        <v/>
      </c>
    </row>
    <row r="211" spans="18:18">
      <c r="R211" t="str">
        <f>Commandes!M215</f>
        <v/>
      </c>
    </row>
    <row r="212" spans="18:18">
      <c r="R212" t="str">
        <f>Commandes!M216</f>
        <v/>
      </c>
    </row>
    <row r="213" spans="18:18">
      <c r="R213" t="str">
        <f>Commandes!M217</f>
        <v/>
      </c>
    </row>
    <row r="214" spans="18:18">
      <c r="R214" t="str">
        <f>Commandes!M218</f>
        <v/>
      </c>
    </row>
    <row r="215" spans="18:18">
      <c r="R215" t="str">
        <f>Commandes!M219</f>
        <v/>
      </c>
    </row>
    <row r="216" spans="18:18">
      <c r="R216" t="str">
        <f>Commandes!M220</f>
        <v/>
      </c>
    </row>
    <row r="217" spans="18:18">
      <c r="R217" t="str">
        <f>Commandes!M221</f>
        <v/>
      </c>
    </row>
    <row r="218" spans="18:18">
      <c r="R218" t="str">
        <f>Commandes!M222</f>
        <v/>
      </c>
    </row>
    <row r="219" spans="18:18">
      <c r="R219" t="str">
        <f>Commandes!M223</f>
        <v/>
      </c>
    </row>
    <row r="220" spans="18:18">
      <c r="R220" t="str">
        <f>Commandes!M224</f>
        <v/>
      </c>
    </row>
    <row r="221" spans="18:18">
      <c r="R221" t="str">
        <f>Commandes!M225</f>
        <v/>
      </c>
    </row>
    <row r="222" spans="18:18">
      <c r="R222" t="str">
        <f>Commandes!M226</f>
        <v/>
      </c>
    </row>
    <row r="223" spans="18:18">
      <c r="R223" t="str">
        <f>Commandes!M227</f>
        <v/>
      </c>
    </row>
    <row r="224" spans="18:18">
      <c r="R224" t="str">
        <f>Commandes!M228</f>
        <v/>
      </c>
    </row>
    <row r="225" spans="18:18">
      <c r="R225" t="str">
        <f>Commandes!M229</f>
        <v/>
      </c>
    </row>
    <row r="226" spans="18:18">
      <c r="R226" t="str">
        <f>Commandes!M230</f>
        <v/>
      </c>
    </row>
    <row r="227" spans="18:18">
      <c r="R227" t="str">
        <f>Commandes!M231</f>
        <v/>
      </c>
    </row>
    <row r="228" spans="18:18">
      <c r="R228" t="str">
        <f>Commandes!M232</f>
        <v/>
      </c>
    </row>
    <row r="229" spans="18:18">
      <c r="R229" t="str">
        <f>Commandes!M233</f>
        <v/>
      </c>
    </row>
    <row r="230" spans="18:18">
      <c r="R230" t="str">
        <f>Commandes!M234</f>
        <v/>
      </c>
    </row>
    <row r="231" spans="18:18">
      <c r="R231" t="str">
        <f>Commandes!M235</f>
        <v/>
      </c>
    </row>
    <row r="232" spans="18:18">
      <c r="R232" t="str">
        <f>Commandes!M236</f>
        <v/>
      </c>
    </row>
    <row r="233" spans="18:18">
      <c r="R233" t="str">
        <f>Commandes!M237</f>
        <v/>
      </c>
    </row>
    <row r="234" spans="18:18">
      <c r="R234" t="str">
        <f>Commandes!M238</f>
        <v/>
      </c>
    </row>
    <row r="235" spans="18:18">
      <c r="R235" t="str">
        <f>Commandes!M239</f>
        <v/>
      </c>
    </row>
    <row r="236" spans="18:18">
      <c r="R236" t="str">
        <f>Commandes!M240</f>
        <v/>
      </c>
    </row>
    <row r="237" spans="18:18">
      <c r="R237" t="str">
        <f>Commandes!M241</f>
        <v/>
      </c>
    </row>
    <row r="238" spans="18:18">
      <c r="R238" t="str">
        <f>Commandes!M242</f>
        <v/>
      </c>
    </row>
    <row r="239" spans="18:18">
      <c r="R239" t="str">
        <f>Commandes!M243</f>
        <v/>
      </c>
    </row>
    <row r="240" spans="18:18">
      <c r="R240" t="str">
        <f>Commandes!M244</f>
        <v/>
      </c>
    </row>
    <row r="241" spans="18:18">
      <c r="R241" t="str">
        <f>Commandes!M245</f>
        <v/>
      </c>
    </row>
    <row r="242" spans="18:18">
      <c r="R242" t="str">
        <f>Commandes!M246</f>
        <v/>
      </c>
    </row>
    <row r="243" spans="18:18">
      <c r="R243" t="str">
        <f>Commandes!M247</f>
        <v/>
      </c>
    </row>
    <row r="244" spans="18:18">
      <c r="R244" t="str">
        <f>Commandes!M248</f>
        <v/>
      </c>
    </row>
    <row r="245" spans="18:18">
      <c r="R245" t="str">
        <f>Commandes!M249</f>
        <v/>
      </c>
    </row>
    <row r="246" spans="18:18">
      <c r="R246" t="str">
        <f>Commandes!M250</f>
        <v/>
      </c>
    </row>
    <row r="247" spans="18:18">
      <c r="R247" t="str">
        <f>Commandes!M251</f>
        <v/>
      </c>
    </row>
    <row r="248" spans="18:18">
      <c r="R248" t="str">
        <f>Commandes!M252</f>
        <v/>
      </c>
    </row>
    <row r="249" spans="18:18">
      <c r="R249" t="str">
        <f>Commandes!M253</f>
        <v/>
      </c>
    </row>
    <row r="250" spans="18:18">
      <c r="R250" t="str">
        <f>Commandes!M254</f>
        <v/>
      </c>
    </row>
    <row r="251" spans="18:18">
      <c r="R251" t="str">
        <f>Commandes!M255</f>
        <v/>
      </c>
    </row>
    <row r="252" spans="18:18">
      <c r="R252" t="str">
        <f>Commandes!M256</f>
        <v/>
      </c>
    </row>
    <row r="253" spans="18:18">
      <c r="R253" t="str">
        <f>Commandes!M257</f>
        <v/>
      </c>
    </row>
    <row r="254" spans="18:18">
      <c r="R254" t="str">
        <f>Commandes!M258</f>
        <v/>
      </c>
    </row>
    <row r="255" spans="18:18">
      <c r="R255" t="str">
        <f>Commandes!M259</f>
        <v/>
      </c>
    </row>
    <row r="256" spans="18:18">
      <c r="R256" t="str">
        <f>Commandes!M260</f>
        <v/>
      </c>
    </row>
    <row r="257" spans="18:18">
      <c r="R257" t="str">
        <f>Commandes!M261</f>
        <v/>
      </c>
    </row>
    <row r="258" spans="18:18">
      <c r="R258" t="str">
        <f>Commandes!M262</f>
        <v/>
      </c>
    </row>
    <row r="259" spans="18:18">
      <c r="R259" t="str">
        <f>Commandes!M263</f>
        <v/>
      </c>
    </row>
    <row r="260" spans="18:18">
      <c r="R260" t="str">
        <f>Commandes!M264</f>
        <v/>
      </c>
    </row>
    <row r="261" spans="18:18">
      <c r="R261" t="str">
        <f>Commandes!M265</f>
        <v/>
      </c>
    </row>
    <row r="262" spans="18:18">
      <c r="R262" t="str">
        <f>Commandes!M266</f>
        <v/>
      </c>
    </row>
    <row r="263" spans="18:18">
      <c r="R263" t="str">
        <f>Commandes!M267</f>
        <v/>
      </c>
    </row>
    <row r="264" spans="18:18">
      <c r="R264" t="str">
        <f>Commandes!M268</f>
        <v/>
      </c>
    </row>
    <row r="265" spans="18:18">
      <c r="R265" t="str">
        <f>Commandes!M269</f>
        <v/>
      </c>
    </row>
    <row r="266" spans="18:18">
      <c r="R266" t="str">
        <f>Commandes!M270</f>
        <v/>
      </c>
    </row>
    <row r="267" spans="18:18">
      <c r="R267" t="str">
        <f>Commandes!M271</f>
        <v/>
      </c>
    </row>
    <row r="268" spans="18:18">
      <c r="R268" t="str">
        <f>Commandes!M272</f>
        <v/>
      </c>
    </row>
    <row r="269" spans="18:18">
      <c r="R269" t="str">
        <f>Commandes!M273</f>
        <v/>
      </c>
    </row>
    <row r="270" spans="18:18">
      <c r="R270" t="str">
        <f>Commandes!M274</f>
        <v/>
      </c>
    </row>
    <row r="271" spans="18:18">
      <c r="R271" t="str">
        <f>Commandes!M275</f>
        <v/>
      </c>
    </row>
    <row r="272" spans="18:18">
      <c r="R272" t="str">
        <f>Commandes!M276</f>
        <v/>
      </c>
    </row>
    <row r="273" spans="18:18">
      <c r="R273" t="str">
        <f>Commandes!M277</f>
        <v/>
      </c>
    </row>
    <row r="274" spans="18:18">
      <c r="R274" t="str">
        <f>Commandes!M278</f>
        <v/>
      </c>
    </row>
    <row r="275" spans="18:18">
      <c r="R275" t="str">
        <f>Commandes!M279</f>
        <v/>
      </c>
    </row>
    <row r="276" spans="18:18">
      <c r="R276" t="str">
        <f>Commandes!M280</f>
        <v/>
      </c>
    </row>
    <row r="277" spans="18:18">
      <c r="R277" t="str">
        <f>Commandes!M281</f>
        <v/>
      </c>
    </row>
    <row r="278" spans="18:18">
      <c r="R278" t="str">
        <f>Commandes!M282</f>
        <v/>
      </c>
    </row>
    <row r="279" spans="18:18">
      <c r="R279" t="str">
        <f>Commandes!M283</f>
        <v/>
      </c>
    </row>
    <row r="280" spans="18:18">
      <c r="R280" t="str">
        <f>Commandes!M284</f>
        <v/>
      </c>
    </row>
    <row r="281" spans="18:18">
      <c r="R281" t="str">
        <f>Commandes!M285</f>
        <v/>
      </c>
    </row>
    <row r="282" spans="18:18">
      <c r="R282" t="str">
        <f>Commandes!M286</f>
        <v/>
      </c>
    </row>
    <row r="283" spans="18:18">
      <c r="R283" t="str">
        <f>Commandes!M287</f>
        <v/>
      </c>
    </row>
    <row r="284" spans="18:18">
      <c r="R284" t="str">
        <f>Commandes!M288</f>
        <v/>
      </c>
    </row>
    <row r="285" spans="18:18">
      <c r="R285" t="str">
        <f>Commandes!M289</f>
        <v/>
      </c>
    </row>
    <row r="286" spans="18:18">
      <c r="R286" t="str">
        <f>Commandes!M290</f>
        <v/>
      </c>
    </row>
    <row r="287" spans="18:18">
      <c r="R287" t="str">
        <f>Commandes!M291</f>
        <v/>
      </c>
    </row>
    <row r="288" spans="18:18">
      <c r="R288" t="str">
        <f>Commandes!M292</f>
        <v/>
      </c>
    </row>
    <row r="289" spans="18:18">
      <c r="R289" t="str">
        <f>Commandes!M293</f>
        <v/>
      </c>
    </row>
    <row r="290" spans="18:18">
      <c r="R290" t="str">
        <f>Commandes!M294</f>
        <v/>
      </c>
    </row>
    <row r="291" spans="18:18">
      <c r="R291" t="str">
        <f>Commandes!M295</f>
        <v/>
      </c>
    </row>
    <row r="292" spans="18:18">
      <c r="R292" t="str">
        <f>Commandes!M296</f>
        <v/>
      </c>
    </row>
    <row r="293" spans="18:18">
      <c r="R293" t="str">
        <f>Commandes!M297</f>
        <v/>
      </c>
    </row>
    <row r="294" spans="18:18">
      <c r="R294" t="str">
        <f>Commandes!M298</f>
        <v/>
      </c>
    </row>
    <row r="295" spans="18:18">
      <c r="R295" t="str">
        <f>Commandes!M299</f>
        <v/>
      </c>
    </row>
    <row r="296" spans="18:18">
      <c r="R296" t="str">
        <f>Commandes!M300</f>
        <v/>
      </c>
    </row>
    <row r="297" spans="18:18">
      <c r="R297" t="str">
        <f>Commandes!M301</f>
        <v/>
      </c>
    </row>
    <row r="298" spans="18:18">
      <c r="R298" t="str">
        <f>Commandes!M302</f>
        <v/>
      </c>
    </row>
    <row r="299" spans="18:18">
      <c r="R299" t="str">
        <f>Commandes!M303</f>
        <v/>
      </c>
    </row>
    <row r="300" spans="18:18">
      <c r="R300" t="str">
        <f>Commandes!M304</f>
        <v/>
      </c>
    </row>
    <row r="301" spans="18:18">
      <c r="R301" t="str">
        <f>Commandes!M305</f>
        <v/>
      </c>
    </row>
    <row r="302" spans="18:18">
      <c r="R302" t="str">
        <f>Commandes!M306</f>
        <v/>
      </c>
    </row>
    <row r="303" spans="18:18">
      <c r="R303" t="str">
        <f>Commandes!M307</f>
        <v/>
      </c>
    </row>
    <row r="304" spans="18:18">
      <c r="R304" t="str">
        <f>Commandes!M308</f>
        <v/>
      </c>
    </row>
    <row r="305" spans="18:18">
      <c r="R305" t="str">
        <f>Commandes!M309</f>
        <v/>
      </c>
    </row>
    <row r="306" spans="18:18">
      <c r="R306" t="str">
        <f>Commandes!M310</f>
        <v/>
      </c>
    </row>
    <row r="307" spans="18:18">
      <c r="R307" t="str">
        <f>Commandes!M311</f>
        <v/>
      </c>
    </row>
    <row r="308" spans="18:18">
      <c r="R308" t="str">
        <f>Commandes!M312</f>
        <v/>
      </c>
    </row>
    <row r="309" spans="18:18">
      <c r="R309" t="str">
        <f>Commandes!M313</f>
        <v/>
      </c>
    </row>
  </sheetData>
  <mergeCells count="1">
    <mergeCell ref="A1:C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A290"/>
  <sheetViews>
    <sheetView topLeftCell="A115" zoomScale="55" zoomScaleNormal="55" workbookViewId="0">
      <selection activeCell="F153" sqref="F153"/>
    </sheetView>
  </sheetViews>
  <sheetFormatPr baseColWidth="10" defaultRowHeight="14.5"/>
  <sheetData>
    <row r="1" spans="1:27">
      <c r="A1" s="9" t="s">
        <v>24</v>
      </c>
      <c r="B1" s="9"/>
      <c r="C1" s="9"/>
      <c r="E1" s="21"/>
      <c r="F1" s="21"/>
      <c r="G1" s="21"/>
    </row>
    <row r="2" spans="1:27">
      <c r="A2" s="10" t="str">
        <f t="array" aca="1" ref="A2" ca="1">IFERROR(INDEX(coordos,SMALL(IF(unitéB2&lt;&gt;"",ROW(unitéA)-5,""),ROW($A1)),1),"")</f>
        <v>Einstein</v>
      </c>
      <c r="B2" s="10" t="str">
        <f t="array" aca="1" ref="B2" ca="1">IFERROR(INDEX(coordos,SMALL(IF(unitéB2&lt;&gt;"",ROW(unitéA)-5,""),ROW($A1)),2),"")</f>
        <v>Alberto</v>
      </c>
      <c r="C2" s="10" t="str">
        <f t="array" aca="1" ref="C2" ca="1">IFERROR(INDEX(coordos,SMALL(IF(unitéB2&lt;&gt;"",ROW(unitéA)-5,""),ROW($A1)),3),"")</f>
        <v>Lyon</v>
      </c>
      <c r="E2" s="22" t="str">
        <f t="array" aca="1" ref="E2" ca="1">IFERROR(INDEX($A$2:$C$200,MAX(IF($T$2:$AA$200=SMALL($T$2:AA$200,ROW(A1)),$S$2:$S$200,"")),1),"")</f>
        <v>Einstein</v>
      </c>
      <c r="F2" s="22" t="str">
        <f t="array" aca="1" ref="F2" ca="1">IFERROR(INDEX($A$2:$C$200,MAX(IF($T$2:$AA$200=SMALL($T$2:AB$200,ROW(B1)),$S$2:$S$200,"")),2),"")</f>
        <v>Alberto</v>
      </c>
      <c r="G2" s="22" t="str">
        <f t="array" aca="1" ref="G2" ca="1">IFERROR(INDEX($A$2:$C$200,MAX(IF($T$2:$AA$200=SMALL($T$2:AC$200,ROW(C1)),$S$2:$S$200,"")),3),"")</f>
        <v>Lyon</v>
      </c>
      <c r="R2" s="19">
        <f>Commandes!N6</f>
        <v>2</v>
      </c>
      <c r="S2">
        <f>IF(R2="","",COUNT(T$2:T2))</f>
        <v>1</v>
      </c>
      <c r="T2">
        <f>IF($R2="","",IF(COLUMN(A:A)&lt;=$R2,COLUMN(A:A)*ROW(A1)/1000+ROW($A1),""))</f>
        <v>1.0009999999999999</v>
      </c>
      <c r="U2">
        <f>IF($R2="","",IF(COLUMN(B:B)&lt;=$R2,COLUMN(B:B)*ROW(B1)/1000+ROW($A1),""))</f>
        <v>1.002</v>
      </c>
      <c r="V2" t="str">
        <f t="shared" ref="V2:AA2" si="0">IF($R2="","",IF(COLUMN(C:C)&lt;=$R2,COLUMN(C:C)*ROW(C1)/1000+ROW($A1),""))</f>
        <v/>
      </c>
      <c r="W2" t="str">
        <f t="shared" si="0"/>
        <v/>
      </c>
      <c r="X2" t="str">
        <f t="shared" si="0"/>
        <v/>
      </c>
      <c r="Y2" t="str">
        <f t="shared" si="0"/>
        <v/>
      </c>
      <c r="Z2" t="str">
        <f t="shared" si="0"/>
        <v/>
      </c>
      <c r="AA2" t="str">
        <f t="shared" si="0"/>
        <v/>
      </c>
    </row>
    <row r="3" spans="1:27">
      <c r="A3" s="10" t="str">
        <f t="array" aca="1" ref="A3" ca="1">IFERROR(INDEX(coordos,SMALL(IF(unitéB2&lt;&gt;"",ROW(unitéA)-5,""),ROW($A2)),1),"")</f>
        <v>Mozart</v>
      </c>
      <c r="B3" s="10" t="str">
        <f t="array" aca="1" ref="B3" ca="1">IFERROR(INDEX(coordos,SMALL(IF(unitéB2&lt;&gt;"",ROW(unitéA)-5,""),ROW($A2)),2),"")</f>
        <v>Wolfgangue</v>
      </c>
      <c r="C3" s="10" t="str">
        <f t="array" aca="1" ref="C3" ca="1">IFERROR(INDEX(coordos,SMALL(IF(unitéB2&lt;&gt;"",ROW(unitéA)-5,""),ROW($A2)),3),"")</f>
        <v>Paris</v>
      </c>
      <c r="E3" s="22" t="str">
        <f t="array" aca="1" ref="E3" ca="1">IFERROR(INDEX($A$2:$C$200,MAX(IF($T$2:$AA$200=SMALL($T$2:AA$200,ROW(A2)),$S$2:$S$200,"")),1),"")</f>
        <v>Einstein</v>
      </c>
      <c r="F3" s="22" t="str">
        <f t="array" aca="1" ref="F3" ca="1">IFERROR(INDEX($A$2:$C$200,MAX(IF($T$2:$AA$200=SMALL($T$2:AB$200,ROW(B2)),$S$2:$S$200,"")),2),"")</f>
        <v>Alberto</v>
      </c>
      <c r="G3" s="22" t="str">
        <f t="array" aca="1" ref="G3" ca="1">IFERROR(INDEX($A$2:$C$200,MAX(IF($T$2:$AA$200=SMALL($T$2:AC$200,ROW(C2)),$S$2:$S$200,"")),3),"")</f>
        <v>Lyon</v>
      </c>
      <c r="R3" s="19" t="str">
        <f>Commandes!N7</f>
        <v/>
      </c>
      <c r="S3" t="str">
        <f>IF(R3="","",COUNT(T$2:T3))</f>
        <v/>
      </c>
      <c r="T3" t="str">
        <f t="shared" ref="T3:T7" si="1">IF($R3="","",IF(COLUMN(A:A)&lt;=$R3,COLUMN(A:A)*ROW(A2)/1000+ROW($A2),""))</f>
        <v/>
      </c>
      <c r="U3" t="str">
        <f t="shared" ref="U3:U7" si="2">IF($R3="","",IF(COLUMN(B:B)&lt;=$R3,COLUMN(B:B)*ROW(B2)/1000+ROW($A2),""))</f>
        <v/>
      </c>
      <c r="V3" t="str">
        <f t="shared" ref="V3:V7" si="3">IF($R3="","",IF(COLUMN(C:C)&lt;=$R3,COLUMN(C:C)*ROW(C2)/1000+ROW($A2),""))</f>
        <v/>
      </c>
      <c r="W3" t="str">
        <f t="shared" ref="W3:W7" si="4">IF($R3="","",IF(COLUMN(D:D)&lt;=$R3,COLUMN(D:D)*ROW(D2)/1000+ROW($A2),""))</f>
        <v/>
      </c>
      <c r="X3" t="str">
        <f t="shared" ref="X3:X7" si="5">IF($R3="","",IF(COLUMN(E:E)&lt;=$R3,COLUMN(E:E)*ROW(E2)/1000+ROW($A2),""))</f>
        <v/>
      </c>
      <c r="Y3" t="str">
        <f t="shared" ref="Y3:Y7" si="6">IF($R3="","",IF(COLUMN(F:F)&lt;=$R3,COLUMN(F:F)*ROW(F2)/1000+ROW($A2),""))</f>
        <v/>
      </c>
      <c r="Z3" t="str">
        <f t="shared" ref="Z3:Z7" si="7">IF($R3="","",IF(COLUMN(G:G)&lt;=$R3,COLUMN(G:G)*ROW(G2)/1000+ROW($A2),""))</f>
        <v/>
      </c>
      <c r="AA3" t="str">
        <f t="shared" ref="AA3:AA7" si="8">IF($R3="","",IF(COLUMN(H:H)&lt;=$R3,COLUMN(H:H)*ROW(H2)/1000+ROW($A2),""))</f>
        <v/>
      </c>
    </row>
    <row r="4" spans="1:27">
      <c r="A4" s="10" t="str">
        <f t="array" aca="1" ref="A4" ca="1">IFERROR(INDEX(coordos,SMALL(IF(unitéB2&lt;&gt;"",ROW(unitéA)-5,""),ROW($A3)),1),"")</f>
        <v>Cobain</v>
      </c>
      <c r="B4" s="10" t="str">
        <f t="array" aca="1" ref="B4" ca="1">IFERROR(INDEX(coordos,SMALL(IF(unitéB2&lt;&gt;"",ROW(unitéA)-5,""),ROW($A3)),2),"")</f>
        <v>Kurt</v>
      </c>
      <c r="C4" s="10" t="str">
        <f t="array" aca="1" ref="C4" ca="1">IFERROR(INDEX(coordos,SMALL(IF(unitéB2&lt;&gt;"",ROW(unitéA)-5,""),ROW($A3)),3),"")</f>
        <v>Bordeaux</v>
      </c>
      <c r="E4" s="22" t="str">
        <f t="array" aca="1" ref="E4" ca="1">IFERROR(INDEX($A$2:$C$200,MAX(IF($T$2:$AA$200=SMALL($T$2:AA$200,ROW(A3)),$S$2:$S$200,"")),1),"")</f>
        <v>Mozart</v>
      </c>
      <c r="F4" s="22" t="str">
        <f t="array" aca="1" ref="F4" ca="1">IFERROR(INDEX($A$2:$C$200,MAX(IF($T$2:$AA$200=SMALL($T$2:AB$200,ROW(B3)),$S$2:$S$200,"")),2),"")</f>
        <v>Wolfgangue</v>
      </c>
      <c r="G4" s="22" t="str">
        <f t="array" aca="1" ref="G4" ca="1">IFERROR(INDEX($A$2:$C$200,MAX(IF($T$2:$AA$200=SMALL($T$2:AC$200,ROW(C3)),$S$2:$S$200,"")),3),"")</f>
        <v>Paris</v>
      </c>
      <c r="R4" s="19">
        <f>Commandes!N8</f>
        <v>1</v>
      </c>
      <c r="S4">
        <f>IF(R4="","",COUNT(T$2:T4))</f>
        <v>2</v>
      </c>
      <c r="T4">
        <f t="shared" si="1"/>
        <v>3.0030000000000001</v>
      </c>
      <c r="U4" t="str">
        <f t="shared" si="2"/>
        <v/>
      </c>
      <c r="V4" t="str">
        <f t="shared" si="3"/>
        <v/>
      </c>
      <c r="W4" t="str">
        <f t="shared" si="4"/>
        <v/>
      </c>
      <c r="X4" t="str">
        <f t="shared" si="5"/>
        <v/>
      </c>
      <c r="Y4" t="str">
        <f t="shared" si="6"/>
        <v/>
      </c>
      <c r="Z4" t="str">
        <f t="shared" si="7"/>
        <v/>
      </c>
      <c r="AA4" t="str">
        <f t="shared" si="8"/>
        <v/>
      </c>
    </row>
    <row r="5" spans="1:27">
      <c r="A5" s="10" t="str">
        <f t="array" aca="1" ref="A5" ca="1">IFERROR(INDEX(coordos,SMALL(IF(unitéB2&lt;&gt;"",ROW(unitéA)-5,""),ROW($A4)),1),"")</f>
        <v>Hallyday</v>
      </c>
      <c r="B5" s="10" t="str">
        <f t="array" aca="1" ref="B5" ca="1">IFERROR(INDEX(coordos,SMALL(IF(unitéB2&lt;&gt;"",ROW(unitéA)-5,""),ROW($A4)),2),"")</f>
        <v>Jonny</v>
      </c>
      <c r="C5" s="10" t="str">
        <f t="array" aca="1" ref="C5" ca="1">IFERROR(INDEX(coordos,SMALL(IF(unitéB2&lt;&gt;"",ROW(unitéA)-5,""),ROW($A4)),3),"")</f>
        <v>Tours</v>
      </c>
      <c r="E5" s="22" t="str">
        <f t="array" aca="1" ref="E5" ca="1">IFERROR(INDEX($A$2:$C$200,MAX(IF($T$2:$AA$200=SMALL($T$2:AA$200,ROW(A4)),$S$2:$S$200,"")),1),"")</f>
        <v>Cobain</v>
      </c>
      <c r="F5" s="22" t="str">
        <f t="array" aca="1" ref="F5" ca="1">IFERROR(INDEX($A$2:$C$200,MAX(IF($T$2:$AA$200=SMALL($T$2:AB$200,ROW(B4)),$S$2:$S$200,"")),2),"")</f>
        <v>Kurt</v>
      </c>
      <c r="G5" s="22" t="str">
        <f t="array" aca="1" ref="G5" ca="1">IFERROR(INDEX($A$2:$C$200,MAX(IF($T$2:$AA$200=SMALL($T$2:AC$200,ROW(C4)),$S$2:$S$200,"")),3),"")</f>
        <v>Bordeaux</v>
      </c>
      <c r="R5" s="19">
        <f>Commandes!N9</f>
        <v>4</v>
      </c>
      <c r="S5">
        <f>IF(R5="","",COUNT(T$2:T5))</f>
        <v>3</v>
      </c>
      <c r="T5">
        <f t="shared" si="1"/>
        <v>4.0039999999999996</v>
      </c>
      <c r="U5">
        <f t="shared" si="2"/>
        <v>4.008</v>
      </c>
      <c r="V5">
        <f t="shared" si="3"/>
        <v>4.0119999999999996</v>
      </c>
      <c r="W5">
        <f t="shared" si="4"/>
        <v>4.016</v>
      </c>
      <c r="X5" t="str">
        <f t="shared" si="5"/>
        <v/>
      </c>
      <c r="Y5" t="str">
        <f t="shared" si="6"/>
        <v/>
      </c>
      <c r="Z5" t="str">
        <f t="shared" si="7"/>
        <v/>
      </c>
      <c r="AA5" t="str">
        <f t="shared" si="8"/>
        <v/>
      </c>
    </row>
    <row r="6" spans="1:27">
      <c r="A6" s="10" t="str">
        <f t="array" aca="1" ref="A6" ca="1">IFERROR(INDEX(coordos,SMALL(IF(unitéB2&lt;&gt;"",ROW(unitéA)-5,""),ROW($A5)),1),"")</f>
        <v/>
      </c>
      <c r="B6" s="10" t="str">
        <f t="array" aca="1" ref="B6" ca="1">IFERROR(INDEX(coordos,SMALL(IF(unitéB2&lt;&gt;"",ROW(unitéA)-5,""),ROW($A5)),2),"")</f>
        <v/>
      </c>
      <c r="C6" s="10" t="str">
        <f t="array" aca="1" ref="C6" ca="1">IFERROR(INDEX(coordos,SMALL(IF(unitéB2&lt;&gt;"",ROW(unitéA)-5,""),ROW($A5)),3),"")</f>
        <v/>
      </c>
      <c r="E6" s="22" t="str">
        <f t="array" aca="1" ref="E6" ca="1">IFERROR(INDEX($A$2:$C$200,MAX(IF($T$2:$AA$200=SMALL($T$2:AA$200,ROW(A5)),$S$2:$S$200,"")),1),"")</f>
        <v>Cobain</v>
      </c>
      <c r="F6" s="22" t="str">
        <f t="array" aca="1" ref="F6" ca="1">IFERROR(INDEX($A$2:$C$200,MAX(IF($T$2:$AA$200=SMALL($T$2:AB$200,ROW(B5)),$S$2:$S$200,"")),2),"")</f>
        <v>Kurt</v>
      </c>
      <c r="G6" s="22" t="str">
        <f t="array" aca="1" ref="G6" ca="1">IFERROR(INDEX($A$2:$C$200,MAX(IF($T$2:$AA$200=SMALL($T$2:AC$200,ROW(C5)),$S$2:$S$200,"")),3),"")</f>
        <v>Bordeaux</v>
      </c>
      <c r="R6" s="19" t="str">
        <f>Commandes!N10</f>
        <v/>
      </c>
      <c r="S6" t="str">
        <f>IF(R6="","",COUNT(T$2:T6))</f>
        <v/>
      </c>
      <c r="T6" t="str">
        <f t="shared" si="1"/>
        <v/>
      </c>
      <c r="U6" t="str">
        <f t="shared" si="2"/>
        <v/>
      </c>
      <c r="V6" t="str">
        <f t="shared" si="3"/>
        <v/>
      </c>
      <c r="W6" t="str">
        <f t="shared" si="4"/>
        <v/>
      </c>
      <c r="X6" t="str">
        <f t="shared" si="5"/>
        <v/>
      </c>
      <c r="Y6" t="str">
        <f t="shared" si="6"/>
        <v/>
      </c>
      <c r="Z6" t="str">
        <f t="shared" si="7"/>
        <v/>
      </c>
      <c r="AA6" t="str">
        <f t="shared" si="8"/>
        <v/>
      </c>
    </row>
    <row r="7" spans="1:27">
      <c r="A7" s="10" t="str">
        <f t="array" aca="1" ref="A7" ca="1">IFERROR(INDEX(coordos,SMALL(IF(unitéB2&lt;&gt;"",ROW(unitéA)-5,""),ROW($A6)),1),"")</f>
        <v/>
      </c>
      <c r="B7" s="10" t="str">
        <f t="array" aca="1" ref="B7" ca="1">IFERROR(INDEX(coordos,SMALL(IF(unitéB2&lt;&gt;"",ROW(unitéA)-5,""),ROW($A6)),2),"")</f>
        <v/>
      </c>
      <c r="C7" s="10" t="str">
        <f t="array" aca="1" ref="C7" ca="1">IFERROR(INDEX(coordos,SMALL(IF(unitéB2&lt;&gt;"",ROW(unitéA)-5,""),ROW($A6)),3),"")</f>
        <v/>
      </c>
      <c r="E7" s="22" t="str">
        <f t="array" aca="1" ref="E7" ca="1">IFERROR(INDEX($A$2:$C$200,MAX(IF($T$2:$AA$200=SMALL($T$2:AA$200,ROW(A6)),$S$2:$S$200,"")),1),"")</f>
        <v>Cobain</v>
      </c>
      <c r="F7" s="22" t="str">
        <f t="array" aca="1" ref="F7" ca="1">IFERROR(INDEX($A$2:$C$200,MAX(IF($T$2:$AA$200=SMALL($T$2:AB$200,ROW(B6)),$S$2:$S$200,"")),2),"")</f>
        <v>Kurt</v>
      </c>
      <c r="G7" s="22" t="str">
        <f t="array" aca="1" ref="G7" ca="1">IFERROR(INDEX($A$2:$C$200,MAX(IF($T$2:$AA$200=SMALL($T$2:AC$200,ROW(C6)),$S$2:$S$200,"")),3),"")</f>
        <v>Bordeaux</v>
      </c>
      <c r="R7" s="19">
        <f>Commandes!N11</f>
        <v>3</v>
      </c>
      <c r="S7">
        <f>IF(R7="","",COUNT(T$2:T7))</f>
        <v>4</v>
      </c>
      <c r="T7">
        <f t="shared" si="1"/>
        <v>6.0060000000000002</v>
      </c>
      <c r="U7">
        <f t="shared" si="2"/>
        <v>6.0119999999999996</v>
      </c>
      <c r="V7">
        <f t="shared" si="3"/>
        <v>6.0179999999999998</v>
      </c>
      <c r="W7" t="str">
        <f t="shared" si="4"/>
        <v/>
      </c>
      <c r="X7" t="str">
        <f t="shared" si="5"/>
        <v/>
      </c>
      <c r="Y7" t="str">
        <f t="shared" si="6"/>
        <v/>
      </c>
      <c r="Z7" t="str">
        <f t="shared" si="7"/>
        <v/>
      </c>
      <c r="AA7" t="str">
        <f t="shared" si="8"/>
        <v/>
      </c>
    </row>
    <row r="8" spans="1:27">
      <c r="A8" s="10" t="str">
        <f t="array" aca="1" ref="A8" ca="1">IFERROR(INDEX(coordos,SMALL(IF(unitéB2&lt;&gt;"",ROW(unitéA)-5,""),ROW($A7)),1),"")</f>
        <v/>
      </c>
      <c r="B8" s="10" t="str">
        <f t="array" aca="1" ref="B8" ca="1">IFERROR(INDEX(coordos,SMALL(IF(unitéB2&lt;&gt;"",ROW(unitéA)-5,""),ROW($A7)),2),"")</f>
        <v/>
      </c>
      <c r="C8" s="10" t="str">
        <f t="array" aca="1" ref="C8" ca="1">IFERROR(INDEX(coordos,SMALL(IF(unitéB2&lt;&gt;"",ROW(unitéA)-5,""),ROW($A7)),3),"")</f>
        <v/>
      </c>
      <c r="E8" s="22" t="str">
        <f t="array" aca="1" ref="E8" ca="1">IFERROR(INDEX($A$2:$C$200,MAX(IF($T$2:$AA$200=SMALL($T$2:AA$200,ROW(A7)),$S$2:$S$200,"")),1),"")</f>
        <v>Cobain</v>
      </c>
      <c r="F8" s="22" t="str">
        <f t="array" aca="1" ref="F8" ca="1">IFERROR(INDEX($A$2:$C$200,MAX(IF($T$2:$AA$200=SMALL($T$2:AB$200,ROW(B7)),$S$2:$S$200,"")),2),"")</f>
        <v>Kurt</v>
      </c>
      <c r="G8" s="22" t="str">
        <f t="array" aca="1" ref="G8" ca="1">IFERROR(INDEX($A$2:$C$200,MAX(IF($T$2:$AA$200=SMALL($T$2:AC$200,ROW(C7)),$S$2:$S$200,"")),3),"")</f>
        <v>Bordeaux</v>
      </c>
      <c r="R8" s="19" t="str">
        <f>Commandes!N12</f>
        <v/>
      </c>
      <c r="S8" t="str">
        <f>IF(R8="","",COUNT(T$2:T8))</f>
        <v/>
      </c>
      <c r="T8" t="str">
        <f t="shared" ref="T3:AA66" si="9">IF($R8="","",IF(COLUMN(A:A)&lt;=$R8,COLUMN(A:A)*ROW($A7),""))</f>
        <v/>
      </c>
      <c r="U8" t="str">
        <f t="shared" ref="U2:AA17" si="10">IF($R8="","",IF(COLUMN(B:B)&lt;=$R8,COLUMN(B:B)*ROW($A7),""))</f>
        <v/>
      </c>
      <c r="V8" t="str">
        <f t="shared" si="10"/>
        <v/>
      </c>
      <c r="W8" t="str">
        <f t="shared" si="10"/>
        <v/>
      </c>
      <c r="X8" t="str">
        <f t="shared" si="10"/>
        <v/>
      </c>
      <c r="Y8" t="str">
        <f t="shared" si="10"/>
        <v/>
      </c>
      <c r="Z8" t="str">
        <f t="shared" si="10"/>
        <v/>
      </c>
      <c r="AA8" t="str">
        <f t="shared" si="10"/>
        <v/>
      </c>
    </row>
    <row r="9" spans="1:27">
      <c r="A9" s="10" t="str">
        <f t="array" aca="1" ref="A9" ca="1">IFERROR(INDEX(coordos,SMALL(IF(unitéB2&lt;&gt;"",ROW(unitéA)-5,""),ROW($A8)),1),"")</f>
        <v/>
      </c>
      <c r="B9" s="10" t="str">
        <f t="array" aca="1" ref="B9" ca="1">IFERROR(INDEX(coordos,SMALL(IF(unitéB2&lt;&gt;"",ROW(unitéA)-5,""),ROW($A8)),2),"")</f>
        <v/>
      </c>
      <c r="C9" s="10" t="str">
        <f t="array" aca="1" ref="C9" ca="1">IFERROR(INDEX(coordos,SMALL(IF(unitéB2&lt;&gt;"",ROW(unitéA)-5,""),ROW($A8)),3),"")</f>
        <v/>
      </c>
      <c r="E9" s="22" t="str">
        <f t="array" aca="1" ref="E9" ca="1">IFERROR(INDEX($A$2:$C$200,MAX(IF($T$2:$AA$200=SMALL($T$2:AA$200,ROW(A8)),$S$2:$S$200,"")),1),"")</f>
        <v>Hallyday</v>
      </c>
      <c r="F9" s="22" t="str">
        <f t="array" aca="1" ref="F9" ca="1">IFERROR(INDEX($A$2:$C$200,MAX(IF($T$2:$AA$200=SMALL($T$2:AB$200,ROW(B8)),$S$2:$S$200,"")),2),"")</f>
        <v>Jonny</v>
      </c>
      <c r="G9" s="22" t="str">
        <f t="array" aca="1" ref="G9" ca="1">IFERROR(INDEX($A$2:$C$200,MAX(IF($T$2:$AA$200=SMALL($T$2:AC$200,ROW(C8)),$S$2:$S$200,"")),3),"")</f>
        <v>Tours</v>
      </c>
      <c r="R9" s="19" t="str">
        <f>Commandes!N13</f>
        <v/>
      </c>
      <c r="S9" t="str">
        <f>IF(R9="","",COUNT(T$2:T9))</f>
        <v/>
      </c>
      <c r="T9" t="str">
        <f t="shared" si="9"/>
        <v/>
      </c>
      <c r="U9" t="str">
        <f t="shared" si="10"/>
        <v/>
      </c>
      <c r="V9" t="str">
        <f t="shared" si="10"/>
        <v/>
      </c>
      <c r="W9" t="str">
        <f t="shared" si="10"/>
        <v/>
      </c>
      <c r="X9" t="str">
        <f t="shared" si="10"/>
        <v/>
      </c>
      <c r="Y9" t="str">
        <f t="shared" si="10"/>
        <v/>
      </c>
      <c r="Z9" t="str">
        <f t="shared" si="10"/>
        <v/>
      </c>
      <c r="AA9" t="str">
        <f t="shared" si="10"/>
        <v/>
      </c>
    </row>
    <row r="10" spans="1:27">
      <c r="A10" s="10" t="str">
        <f t="array" aca="1" ref="A10" ca="1">IFERROR(INDEX(coordos,SMALL(IF(unitéB2&lt;&gt;"",ROW(unitéA)-5,""),ROW($A9)),1),"")</f>
        <v/>
      </c>
      <c r="B10" s="10" t="str">
        <f t="array" aca="1" ref="B10" ca="1">IFERROR(INDEX(coordos,SMALL(IF(unitéB2&lt;&gt;"",ROW(unitéA)-5,""),ROW($A9)),2),"")</f>
        <v/>
      </c>
      <c r="C10" s="10" t="str">
        <f t="array" aca="1" ref="C10" ca="1">IFERROR(INDEX(coordos,SMALL(IF(unitéB2&lt;&gt;"",ROW(unitéA)-5,""),ROW($A9)),3),"")</f>
        <v/>
      </c>
      <c r="E10" s="22" t="str">
        <f t="array" aca="1" ref="E10" ca="1">IFERROR(INDEX($A$2:$C$200,MAX(IF($T$2:$AA$200=SMALL($T$2:AA$200,ROW(A9)),$S$2:$S$200,"")),1),"")</f>
        <v>Hallyday</v>
      </c>
      <c r="F10" s="22" t="str">
        <f t="array" aca="1" ref="F10" ca="1">IFERROR(INDEX($A$2:$C$200,MAX(IF($T$2:$AA$200=SMALL($T$2:AB$200,ROW(B9)),$S$2:$S$200,"")),2),"")</f>
        <v>Jonny</v>
      </c>
      <c r="G10" s="22" t="str">
        <f t="array" aca="1" ref="G10" ca="1">IFERROR(INDEX($A$2:$C$200,MAX(IF($T$2:$AA$200=SMALL($T$2:AC$200,ROW(C9)),$S$2:$S$200,"")),3),"")</f>
        <v>Tours</v>
      </c>
      <c r="R10" s="19" t="str">
        <f>Commandes!N14</f>
        <v/>
      </c>
      <c r="S10" t="str">
        <f>IF(R10="","",COUNT(T$2:T10))</f>
        <v/>
      </c>
      <c r="T10" t="str">
        <f t="shared" si="9"/>
        <v/>
      </c>
      <c r="U10" t="str">
        <f t="shared" si="10"/>
        <v/>
      </c>
      <c r="V10" t="str">
        <f t="shared" si="10"/>
        <v/>
      </c>
      <c r="W10" t="str">
        <f t="shared" si="10"/>
        <v/>
      </c>
      <c r="X10" t="str">
        <f t="shared" si="10"/>
        <v/>
      </c>
      <c r="Y10" t="str">
        <f t="shared" si="10"/>
        <v/>
      </c>
      <c r="Z10" t="str">
        <f t="shared" si="10"/>
        <v/>
      </c>
      <c r="AA10" t="str">
        <f t="shared" si="10"/>
        <v/>
      </c>
    </row>
    <row r="11" spans="1:27">
      <c r="A11" s="10" t="str">
        <f t="array" aca="1" ref="A11" ca="1">IFERROR(INDEX(coordos,SMALL(IF(unitéB2&lt;&gt;"",ROW(unitéA)-5,""),ROW($A10)),1),"")</f>
        <v/>
      </c>
      <c r="B11" s="10" t="str">
        <f t="array" aca="1" ref="B11" ca="1">IFERROR(INDEX(coordos,SMALL(IF(unitéB2&lt;&gt;"",ROW(unitéA)-5,""),ROW($A10)),2),"")</f>
        <v/>
      </c>
      <c r="C11" s="10" t="str">
        <f t="array" aca="1" ref="C11" ca="1">IFERROR(INDEX(coordos,SMALL(IF(unitéB2&lt;&gt;"",ROW(unitéA)-5,""),ROW($A10)),3),"")</f>
        <v/>
      </c>
      <c r="E11" s="22" t="str">
        <f t="array" aca="1" ref="E11" ca="1">IFERROR(INDEX($A$2:$C$200,MAX(IF($T$2:$AA$200=SMALL($T$2:AA$200,ROW(A10)),$S$2:$S$200,"")),1),"")</f>
        <v>Hallyday</v>
      </c>
      <c r="F11" s="22" t="str">
        <f t="array" aca="1" ref="F11" ca="1">IFERROR(INDEX($A$2:$C$200,MAX(IF($T$2:$AA$200=SMALL($T$2:AB$200,ROW(B10)),$S$2:$S$200,"")),2),"")</f>
        <v>Jonny</v>
      </c>
      <c r="G11" s="22" t="str">
        <f t="array" aca="1" ref="G11" ca="1">IFERROR(INDEX($A$2:$C$200,MAX(IF($T$2:$AA$200=SMALL($T$2:AC$200,ROW(C10)),$S$2:$S$200,"")),3),"")</f>
        <v>Tours</v>
      </c>
      <c r="R11" s="19" t="str">
        <f>Commandes!N15</f>
        <v/>
      </c>
      <c r="S11" t="str">
        <f>IF(R11="","",COUNT(T$2:T11))</f>
        <v/>
      </c>
      <c r="T11" t="str">
        <f t="shared" si="9"/>
        <v/>
      </c>
      <c r="U11" t="str">
        <f t="shared" si="10"/>
        <v/>
      </c>
      <c r="V11" t="str">
        <f t="shared" si="10"/>
        <v/>
      </c>
      <c r="W11" t="str">
        <f t="shared" si="10"/>
        <v/>
      </c>
      <c r="X11" t="str">
        <f t="shared" si="10"/>
        <v/>
      </c>
      <c r="Y11" t="str">
        <f t="shared" si="10"/>
        <v/>
      </c>
      <c r="Z11" t="str">
        <f t="shared" si="10"/>
        <v/>
      </c>
      <c r="AA11" t="str">
        <f t="shared" si="10"/>
        <v/>
      </c>
    </row>
    <row r="12" spans="1:27">
      <c r="A12" s="10" t="str">
        <f t="array" aca="1" ref="A12" ca="1">IFERROR(INDEX(coordos,SMALL(IF(unitéB2&lt;&gt;"",ROW(unitéA)-5,""),ROW($A11)),1),"")</f>
        <v/>
      </c>
      <c r="B12" s="10" t="str">
        <f t="array" aca="1" ref="B12" ca="1">IFERROR(INDEX(coordos,SMALL(IF(unitéB2&lt;&gt;"",ROW(unitéA)-5,""),ROW($A11)),2),"")</f>
        <v/>
      </c>
      <c r="C12" s="10" t="str">
        <f t="array" aca="1" ref="C12" ca="1">IFERROR(INDEX(coordos,SMALL(IF(unitéB2&lt;&gt;"",ROW(unitéA)-5,""),ROW($A11)),3),"")</f>
        <v/>
      </c>
      <c r="E12" s="22" t="str">
        <f t="array" ref="E12">IFERROR(INDEX($A$2:$C$200,MAX(IF($T$2:$AA$200=SMALL($T$2:AA$200,ROW(A11)),$S$2:$S$200,"")),1),"")</f>
        <v/>
      </c>
      <c r="F12" s="22" t="str">
        <f t="array" ref="F12">IFERROR(INDEX($A$2:$C$200,MAX(IF($T$2:$AA$200=SMALL($T$2:AB$200,ROW(B11)),$S$2:$S$200,"")),2),"")</f>
        <v/>
      </c>
      <c r="G12" s="22" t="str">
        <f t="array" ref="G12">IFERROR(INDEX($A$2:$C$200,MAX(IF($T$2:$AA$200=SMALL($T$2:AC$200,ROW(C11)),$S$2:$S$200,"")),3),"")</f>
        <v/>
      </c>
      <c r="R12" s="19" t="str">
        <f>Commandes!N16</f>
        <v/>
      </c>
      <c r="S12" t="str">
        <f>IF(R12="","",COUNT(T$2:T12))</f>
        <v/>
      </c>
      <c r="T12" t="str">
        <f t="shared" si="9"/>
        <v/>
      </c>
      <c r="U12" t="str">
        <f t="shared" si="10"/>
        <v/>
      </c>
      <c r="V12" t="str">
        <f t="shared" si="10"/>
        <v/>
      </c>
      <c r="W12" t="str">
        <f t="shared" si="10"/>
        <v/>
      </c>
      <c r="X12" t="str">
        <f t="shared" si="10"/>
        <v/>
      </c>
      <c r="Y12" t="str">
        <f t="shared" si="10"/>
        <v/>
      </c>
      <c r="Z12" t="str">
        <f t="shared" si="10"/>
        <v/>
      </c>
      <c r="AA12" t="str">
        <f t="shared" si="10"/>
        <v/>
      </c>
    </row>
    <row r="13" spans="1:27">
      <c r="A13" s="10" t="str">
        <f t="array" aca="1" ref="A13" ca="1">IFERROR(INDEX(coordos,SMALL(IF(unitéB2&lt;&gt;"",ROW(unitéA)-5,""),ROW($A12)),1),"")</f>
        <v/>
      </c>
      <c r="B13" s="10" t="str">
        <f t="array" aca="1" ref="B13" ca="1">IFERROR(INDEX(coordos,SMALL(IF(unitéB2&lt;&gt;"",ROW(unitéA)-5,""),ROW($A12)),2),"")</f>
        <v/>
      </c>
      <c r="C13" s="10" t="str">
        <f t="array" aca="1" ref="C13" ca="1">IFERROR(INDEX(coordos,SMALL(IF(unitéB2&lt;&gt;"",ROW(unitéA)-5,""),ROW($A12)),3),"")</f>
        <v/>
      </c>
      <c r="E13" s="22" t="str">
        <f t="array" ref="E13">IFERROR(INDEX($A$2:$C$200,MAX(IF($T$2:$AA$200=SMALL($T$2:AA$200,ROW(A12)),$S$2:$S$200,"")),1),"")</f>
        <v/>
      </c>
      <c r="F13" s="22" t="str">
        <f t="array" ref="F13">IFERROR(INDEX($A$2:$C$200,MAX(IF($T$2:$AA$200=SMALL($T$2:AB$200,ROW(B12)),$S$2:$S$200,"")),2),"")</f>
        <v/>
      </c>
      <c r="G13" s="22" t="str">
        <f t="array" ref="G13">IFERROR(INDEX($A$2:$C$200,MAX(IF($T$2:$AA$200=SMALL($T$2:AC$200,ROW(C12)),$S$2:$S$200,"")),3),"")</f>
        <v/>
      </c>
      <c r="R13" s="19" t="str">
        <f>Commandes!N17</f>
        <v/>
      </c>
      <c r="S13" t="str">
        <f>IF(R13="","",COUNT(T$2:T13))</f>
        <v/>
      </c>
      <c r="T13" t="str">
        <f t="shared" si="9"/>
        <v/>
      </c>
      <c r="U13" t="str">
        <f t="shared" si="10"/>
        <v/>
      </c>
      <c r="V13" t="str">
        <f t="shared" si="10"/>
        <v/>
      </c>
      <c r="W13" t="str">
        <f t="shared" si="10"/>
        <v/>
      </c>
      <c r="X13" t="str">
        <f t="shared" si="10"/>
        <v/>
      </c>
      <c r="Y13" t="str">
        <f t="shared" si="10"/>
        <v/>
      </c>
      <c r="Z13" t="str">
        <f t="shared" si="10"/>
        <v/>
      </c>
      <c r="AA13" t="str">
        <f t="shared" si="10"/>
        <v/>
      </c>
    </row>
    <row r="14" spans="1:27">
      <c r="A14" s="10" t="str">
        <f t="array" aca="1" ref="A14" ca="1">IFERROR(INDEX(coordos,SMALL(IF(unitéB2&lt;&gt;"",ROW(unitéA)-5,""),ROW($A13)),1),"")</f>
        <v/>
      </c>
      <c r="B14" s="10" t="str">
        <f t="array" aca="1" ref="B14" ca="1">IFERROR(INDEX(coordos,SMALL(IF(unitéB2&lt;&gt;"",ROW(unitéA)-5,""),ROW($A13)),2),"")</f>
        <v/>
      </c>
      <c r="C14" s="10" t="str">
        <f t="array" aca="1" ref="C14" ca="1">IFERROR(INDEX(coordos,SMALL(IF(unitéB2&lt;&gt;"",ROW(unitéA)-5,""),ROW($A13)),3),"")</f>
        <v/>
      </c>
      <c r="E14" s="22" t="str">
        <f t="array" ref="E14">IFERROR(INDEX($A$2:$C$200,MAX(IF($T$2:$AA$200=SMALL($T$2:AA$200,ROW(A13)),$S$2:$S$200,"")),1),"")</f>
        <v/>
      </c>
      <c r="F14" s="22" t="str">
        <f t="array" ref="F14">IFERROR(INDEX($A$2:$C$200,MAX(IF($T$2:$AA$200=SMALL($T$2:AB$200,ROW(B13)),$S$2:$S$200,"")),2),"")</f>
        <v/>
      </c>
      <c r="G14" s="22" t="str">
        <f t="array" ref="G14">IFERROR(INDEX($A$2:$C$200,MAX(IF($T$2:$AA$200=SMALL($T$2:AC$200,ROW(C13)),$S$2:$S$200,"")),3),"")</f>
        <v/>
      </c>
      <c r="R14" s="19" t="str">
        <f>Commandes!N18</f>
        <v/>
      </c>
      <c r="S14" t="str">
        <f>IF(R14="","",COUNT(T$2:T14))</f>
        <v/>
      </c>
      <c r="T14" t="str">
        <f t="shared" si="9"/>
        <v/>
      </c>
      <c r="U14" t="str">
        <f t="shared" si="10"/>
        <v/>
      </c>
      <c r="V14" t="str">
        <f t="shared" si="10"/>
        <v/>
      </c>
      <c r="W14" t="str">
        <f t="shared" si="10"/>
        <v/>
      </c>
      <c r="X14" t="str">
        <f t="shared" si="10"/>
        <v/>
      </c>
      <c r="Y14" t="str">
        <f t="shared" si="10"/>
        <v/>
      </c>
      <c r="Z14" t="str">
        <f t="shared" si="10"/>
        <v/>
      </c>
      <c r="AA14" t="str">
        <f t="shared" si="10"/>
        <v/>
      </c>
    </row>
    <row r="15" spans="1:27">
      <c r="A15" s="10" t="str">
        <f t="array" aca="1" ref="A15" ca="1">IFERROR(INDEX(coordos,SMALL(IF(unitéB2&lt;&gt;"",ROW(unitéA)-5,""),ROW($A14)),1),"")</f>
        <v/>
      </c>
      <c r="B15" s="10" t="str">
        <f t="array" aca="1" ref="B15" ca="1">IFERROR(INDEX(coordos,SMALL(IF(unitéB2&lt;&gt;"",ROW(unitéA)-5,""),ROW($A14)),2),"")</f>
        <v/>
      </c>
      <c r="C15" s="10" t="str">
        <f t="array" aca="1" ref="C15" ca="1">IFERROR(INDEX(coordos,SMALL(IF(unitéB2&lt;&gt;"",ROW(unitéA)-5,""),ROW($A14)),3),"")</f>
        <v/>
      </c>
      <c r="E15" s="22" t="str">
        <f t="array" ref="E15">IFERROR(INDEX($A$2:$C$200,MAX(IF($T$2:$AA$200=SMALL($T$2:AA$200,ROW(A14)),$S$2:$S$200,"")),1),"")</f>
        <v/>
      </c>
      <c r="F15" s="22" t="str">
        <f t="array" ref="F15">IFERROR(INDEX($A$2:$C$200,MAX(IF($T$2:$AA$200=SMALL($T$2:AB$200,ROW(B14)),$S$2:$S$200,"")),2),"")</f>
        <v/>
      </c>
      <c r="G15" s="22" t="str">
        <f t="array" ref="G15">IFERROR(INDEX($A$2:$C$200,MAX(IF($T$2:$AA$200=SMALL($T$2:AC$200,ROW(C14)),$S$2:$S$200,"")),3),"")</f>
        <v/>
      </c>
      <c r="R15" s="19" t="str">
        <f>Commandes!N19</f>
        <v/>
      </c>
      <c r="S15" t="str">
        <f>IF(R15="","",COUNT(T$2:T15))</f>
        <v/>
      </c>
      <c r="T15" t="str">
        <f t="shared" si="9"/>
        <v/>
      </c>
      <c r="U15" t="str">
        <f t="shared" si="10"/>
        <v/>
      </c>
      <c r="V15" t="str">
        <f t="shared" si="10"/>
        <v/>
      </c>
      <c r="W15" t="str">
        <f t="shared" si="10"/>
        <v/>
      </c>
      <c r="X15" t="str">
        <f t="shared" si="10"/>
        <v/>
      </c>
      <c r="Y15" t="str">
        <f t="shared" si="10"/>
        <v/>
      </c>
      <c r="Z15" t="str">
        <f t="shared" si="10"/>
        <v/>
      </c>
      <c r="AA15" t="str">
        <f t="shared" si="10"/>
        <v/>
      </c>
    </row>
    <row r="16" spans="1:27">
      <c r="A16" s="10" t="str">
        <f t="array" aca="1" ref="A16" ca="1">IFERROR(INDEX(coordos,SMALL(IF(unitéB2&lt;&gt;"",ROW(unitéA)-5,""),ROW($A15)),1),"")</f>
        <v/>
      </c>
      <c r="B16" s="10" t="str">
        <f t="array" aca="1" ref="B16" ca="1">IFERROR(INDEX(coordos,SMALL(IF(unitéB2&lt;&gt;"",ROW(unitéA)-5,""),ROW($A15)),2),"")</f>
        <v/>
      </c>
      <c r="C16" s="10" t="str">
        <f t="array" aca="1" ref="C16" ca="1">IFERROR(INDEX(coordos,SMALL(IF(unitéB2&lt;&gt;"",ROW(unitéA)-5,""),ROW($A15)),3),"")</f>
        <v/>
      </c>
      <c r="E16" s="22" t="str">
        <f t="array" ref="E16">IFERROR(INDEX($A$2:$C$200,MAX(IF($T$2:$AA$200=SMALL($T$2:AA$200,ROW(A15)),$S$2:$S$200,"")),1),"")</f>
        <v/>
      </c>
      <c r="F16" s="22" t="str">
        <f t="array" ref="F16">IFERROR(INDEX($A$2:$C$200,MAX(IF($T$2:$AA$200=SMALL($T$2:AB$200,ROW(B15)),$S$2:$S$200,"")),2),"")</f>
        <v/>
      </c>
      <c r="G16" s="22" t="str">
        <f t="array" ref="G16">IFERROR(INDEX($A$2:$C$200,MAX(IF($T$2:$AA$200=SMALL($T$2:AC$200,ROW(C15)),$S$2:$S$200,"")),3),"")</f>
        <v/>
      </c>
      <c r="R16" s="19" t="str">
        <f>Commandes!N20</f>
        <v/>
      </c>
      <c r="S16" t="str">
        <f>IF(R16="","",COUNT(T$2:T16))</f>
        <v/>
      </c>
      <c r="T16" t="str">
        <f t="shared" si="9"/>
        <v/>
      </c>
      <c r="U16" t="str">
        <f t="shared" si="10"/>
        <v/>
      </c>
      <c r="V16" t="str">
        <f t="shared" si="10"/>
        <v/>
      </c>
      <c r="W16" t="str">
        <f t="shared" si="10"/>
        <v/>
      </c>
      <c r="X16" t="str">
        <f t="shared" si="10"/>
        <v/>
      </c>
      <c r="Y16" t="str">
        <f t="shared" si="10"/>
        <v/>
      </c>
      <c r="Z16" t="str">
        <f t="shared" si="10"/>
        <v/>
      </c>
      <c r="AA16" t="str">
        <f t="shared" si="10"/>
        <v/>
      </c>
    </row>
    <row r="17" spans="1:27">
      <c r="A17" s="10" t="str">
        <f t="array" aca="1" ref="A17" ca="1">IFERROR(INDEX(coordos,SMALL(IF(unitéB2&lt;&gt;"",ROW(unitéA)-5,""),ROW($A16)),1),"")</f>
        <v/>
      </c>
      <c r="B17" s="10" t="str">
        <f t="array" aca="1" ref="B17" ca="1">IFERROR(INDEX(coordos,SMALL(IF(unitéB2&lt;&gt;"",ROW(unitéA)-5,""),ROW($A16)),2),"")</f>
        <v/>
      </c>
      <c r="C17" s="10" t="str">
        <f t="array" aca="1" ref="C17" ca="1">IFERROR(INDEX(coordos,SMALL(IF(unitéB2&lt;&gt;"",ROW(unitéA)-5,""),ROW($A16)),3),"")</f>
        <v/>
      </c>
      <c r="E17" s="22" t="str">
        <f t="array" ref="E17">IFERROR(INDEX($A$2:$C$200,MAX(IF($T$2:$AA$200=SMALL($T$2:AA$200,ROW(A16)),$S$2:$S$200,"")),1),"")</f>
        <v/>
      </c>
      <c r="F17" s="22" t="str">
        <f t="array" ref="F17">IFERROR(INDEX($A$2:$C$200,MAX(IF($T$2:$AA$200=SMALL($T$2:AB$200,ROW(B16)),$S$2:$S$200,"")),2),"")</f>
        <v/>
      </c>
      <c r="G17" s="22" t="str">
        <f t="array" ref="G17">IFERROR(INDEX($A$2:$C$200,MAX(IF($T$2:$AA$200=SMALL($T$2:AC$200,ROW(C16)),$S$2:$S$200,"")),3),"")</f>
        <v/>
      </c>
      <c r="R17" s="19" t="str">
        <f>Commandes!N21</f>
        <v/>
      </c>
      <c r="S17" t="str">
        <f>IF(R17="","",COUNT(T$2:T17))</f>
        <v/>
      </c>
      <c r="T17" t="str">
        <f t="shared" si="9"/>
        <v/>
      </c>
      <c r="U17" t="str">
        <f t="shared" si="10"/>
        <v/>
      </c>
      <c r="V17" t="str">
        <f t="shared" si="10"/>
        <v/>
      </c>
      <c r="W17" t="str">
        <f t="shared" si="10"/>
        <v/>
      </c>
      <c r="X17" t="str">
        <f t="shared" si="10"/>
        <v/>
      </c>
      <c r="Y17" t="str">
        <f t="shared" si="10"/>
        <v/>
      </c>
      <c r="Z17" t="str">
        <f t="shared" si="10"/>
        <v/>
      </c>
      <c r="AA17" t="str">
        <f t="shared" si="10"/>
        <v/>
      </c>
    </row>
    <row r="18" spans="1:27">
      <c r="A18" s="10" t="str">
        <f t="array" aca="1" ref="A18" ca="1">IFERROR(INDEX(coordos,SMALL(IF(unitéB2&lt;&gt;"",ROW(unitéA)-5,""),ROW($A17)),1),"")</f>
        <v/>
      </c>
      <c r="B18" s="10" t="str">
        <f t="array" aca="1" ref="B18" ca="1">IFERROR(INDEX(coordos,SMALL(IF(unitéB2&lt;&gt;"",ROW(unitéA)-5,""),ROW($A17)),2),"")</f>
        <v/>
      </c>
      <c r="C18" s="10" t="str">
        <f t="array" aca="1" ref="C18" ca="1">IFERROR(INDEX(coordos,SMALL(IF(unitéB2&lt;&gt;"",ROW(unitéA)-5,""),ROW($A17)),3),"")</f>
        <v/>
      </c>
      <c r="E18" s="22" t="str">
        <f t="array" ref="E18">IFERROR(INDEX($A$2:$C$200,MAX(IF($T$2:$AA$200=SMALL($T$2:AA$200,ROW(A17)),$S$2:$S$200,"")),1),"")</f>
        <v/>
      </c>
      <c r="F18" s="22" t="str">
        <f t="array" ref="F18">IFERROR(INDEX($A$2:$C$200,MAX(IF($T$2:$AA$200=SMALL($T$2:AB$200,ROW(B17)),$S$2:$S$200,"")),2),"")</f>
        <v/>
      </c>
      <c r="G18" s="22" t="str">
        <f t="array" ref="G18">IFERROR(INDEX($A$2:$C$200,MAX(IF($T$2:$AA$200=SMALL($T$2:AC$200,ROW(C17)),$S$2:$S$200,"")),3),"")</f>
        <v/>
      </c>
      <c r="R18" s="19" t="str">
        <f>Commandes!N22</f>
        <v/>
      </c>
      <c r="S18" t="str">
        <f>IF(R18="","",COUNT(T$2:T18))</f>
        <v/>
      </c>
      <c r="T18" t="str">
        <f t="shared" si="9"/>
        <v/>
      </c>
      <c r="U18" t="str">
        <f t="shared" si="9"/>
        <v/>
      </c>
      <c r="V18" t="str">
        <f t="shared" si="9"/>
        <v/>
      </c>
      <c r="W18" t="str">
        <f t="shared" si="9"/>
        <v/>
      </c>
      <c r="X18" t="str">
        <f t="shared" si="9"/>
        <v/>
      </c>
      <c r="Y18" t="str">
        <f t="shared" si="9"/>
        <v/>
      </c>
      <c r="Z18" t="str">
        <f t="shared" si="9"/>
        <v/>
      </c>
      <c r="AA18" t="str">
        <f t="shared" si="9"/>
        <v/>
      </c>
    </row>
    <row r="19" spans="1:27">
      <c r="A19" s="10" t="str">
        <f t="array" aca="1" ref="A19" ca="1">IFERROR(INDEX(coordos,SMALL(IF(unitéB2&lt;&gt;"",ROW(unitéA)-5,""),ROW($A18)),1),"")</f>
        <v/>
      </c>
      <c r="B19" s="10" t="str">
        <f t="array" aca="1" ref="B19" ca="1">IFERROR(INDEX(coordos,SMALL(IF(unitéB2&lt;&gt;"",ROW(unitéA)-5,""),ROW($A18)),2),"")</f>
        <v/>
      </c>
      <c r="C19" s="10" t="str">
        <f t="array" aca="1" ref="C19" ca="1">IFERROR(INDEX(coordos,SMALL(IF(unitéB2&lt;&gt;"",ROW(unitéA)-5,""),ROW($A18)),3),"")</f>
        <v/>
      </c>
      <c r="E19" s="22" t="str">
        <f t="array" ref="E19">IFERROR(INDEX($A$2:$C$200,MAX(IF($T$2:$AA$200=SMALL($T$2:AA$200,ROW(A18)),$S$2:$S$200,"")),1),"")</f>
        <v/>
      </c>
      <c r="F19" s="22" t="str">
        <f t="array" ref="F19">IFERROR(INDEX($A$2:$C$200,MAX(IF($T$2:$AA$200=SMALL($T$2:AB$200,ROW(B18)),$S$2:$S$200,"")),2),"")</f>
        <v/>
      </c>
      <c r="G19" s="22" t="str">
        <f t="array" ref="G19">IFERROR(INDEX($A$2:$C$200,MAX(IF($T$2:$AA$200=SMALL($T$2:AC$200,ROW(C18)),$S$2:$S$200,"")),3),"")</f>
        <v/>
      </c>
      <c r="R19" s="19" t="str">
        <f>Commandes!N23</f>
        <v/>
      </c>
      <c r="S19" t="str">
        <f>IF(R19="","",COUNT(T$2:T19))</f>
        <v/>
      </c>
      <c r="T19" t="str">
        <f t="shared" si="9"/>
        <v/>
      </c>
      <c r="U19" t="str">
        <f t="shared" si="9"/>
        <v/>
      </c>
      <c r="V19" t="str">
        <f t="shared" si="9"/>
        <v/>
      </c>
      <c r="W19" t="str">
        <f t="shared" si="9"/>
        <v/>
      </c>
      <c r="X19" t="str">
        <f t="shared" si="9"/>
        <v/>
      </c>
      <c r="Y19" t="str">
        <f t="shared" si="9"/>
        <v/>
      </c>
      <c r="Z19" t="str">
        <f t="shared" si="9"/>
        <v/>
      </c>
      <c r="AA19" t="str">
        <f t="shared" si="9"/>
        <v/>
      </c>
    </row>
    <row r="20" spans="1:27">
      <c r="A20" s="10" t="str">
        <f t="array" aca="1" ref="A20" ca="1">IFERROR(INDEX(coordos,SMALL(IF(unitéB2&lt;&gt;"",ROW(unitéA)-5,""),ROW($A19)),1),"")</f>
        <v/>
      </c>
      <c r="B20" s="10" t="str">
        <f t="array" aca="1" ref="B20" ca="1">IFERROR(INDEX(coordos,SMALL(IF(unitéB2&lt;&gt;"",ROW(unitéA)-5,""),ROW($A19)),2),"")</f>
        <v/>
      </c>
      <c r="C20" s="10" t="str">
        <f t="array" aca="1" ref="C20" ca="1">IFERROR(INDEX(coordos,SMALL(IF(unitéB2&lt;&gt;"",ROW(unitéA)-5,""),ROW($A19)),3),"")</f>
        <v/>
      </c>
      <c r="E20" s="22" t="str">
        <f t="array" ref="E20">IFERROR(INDEX($A$2:$C$200,MAX(IF($T$2:$AA$200=SMALL($T$2:AA$200,ROW(A19)),$S$2:$S$200,"")),1),"")</f>
        <v/>
      </c>
      <c r="F20" s="22" t="str">
        <f t="array" ref="F20">IFERROR(INDEX($A$2:$C$200,MAX(IF($T$2:$AA$200=SMALL($T$2:AB$200,ROW(B19)),$S$2:$S$200,"")),2),"")</f>
        <v/>
      </c>
      <c r="G20" s="22" t="str">
        <f t="array" ref="G20">IFERROR(INDEX($A$2:$C$200,MAX(IF($T$2:$AA$200=SMALL($T$2:AC$200,ROW(C19)),$S$2:$S$200,"")),3),"")</f>
        <v/>
      </c>
      <c r="R20" s="19" t="str">
        <f>Commandes!N24</f>
        <v/>
      </c>
      <c r="S20" t="str">
        <f>IF(R20="","",COUNT(T$2:T20))</f>
        <v/>
      </c>
      <c r="T20" t="str">
        <f t="shared" si="9"/>
        <v/>
      </c>
      <c r="U20" t="str">
        <f t="shared" si="9"/>
        <v/>
      </c>
      <c r="V20" t="str">
        <f t="shared" si="9"/>
        <v/>
      </c>
      <c r="W20" t="str">
        <f t="shared" si="9"/>
        <v/>
      </c>
      <c r="X20" t="str">
        <f t="shared" si="9"/>
        <v/>
      </c>
      <c r="Y20" t="str">
        <f t="shared" si="9"/>
        <v/>
      </c>
      <c r="Z20" t="str">
        <f t="shared" si="9"/>
        <v/>
      </c>
      <c r="AA20" t="str">
        <f t="shared" si="9"/>
        <v/>
      </c>
    </row>
    <row r="21" spans="1:27">
      <c r="A21" s="10" t="str">
        <f t="array" aca="1" ref="A21" ca="1">IFERROR(INDEX(coordos,SMALL(IF(unitéB2&lt;&gt;"",ROW(unitéA)-5,""),ROW($A20)),1),"")</f>
        <v/>
      </c>
      <c r="B21" s="10" t="str">
        <f t="array" aca="1" ref="B21" ca="1">IFERROR(INDEX(coordos,SMALL(IF(unitéB2&lt;&gt;"",ROW(unitéA)-5,""),ROW($A20)),2),"")</f>
        <v/>
      </c>
      <c r="C21" s="10" t="str">
        <f t="array" aca="1" ref="C21" ca="1">IFERROR(INDEX(coordos,SMALL(IF(unitéB2&lt;&gt;"",ROW(unitéA)-5,""),ROW($A20)),3),"")</f>
        <v/>
      </c>
      <c r="E21" s="22" t="str">
        <f t="array" ref="E21">IFERROR(INDEX($A$2:$C$200,MAX(IF($T$2:$AA$200=SMALL($T$2:AA$200,ROW(A20)),$S$2:$S$200,"")),1),"")</f>
        <v/>
      </c>
      <c r="F21" s="22" t="str">
        <f t="array" ref="F21">IFERROR(INDEX($A$2:$C$200,MAX(IF($T$2:$AA$200=SMALL($T$2:AB$200,ROW(B20)),$S$2:$S$200,"")),2),"")</f>
        <v/>
      </c>
      <c r="G21" s="22" t="str">
        <f t="array" ref="G21">IFERROR(INDEX($A$2:$C$200,MAX(IF($T$2:$AA$200=SMALL($T$2:AC$200,ROW(C20)),$S$2:$S$200,"")),3),"")</f>
        <v/>
      </c>
      <c r="R21" s="19" t="str">
        <f>Commandes!N25</f>
        <v/>
      </c>
      <c r="S21" t="str">
        <f>IF(R21="","",COUNT(T$2:T21))</f>
        <v/>
      </c>
      <c r="T21" t="str">
        <f t="shared" si="9"/>
        <v/>
      </c>
      <c r="U21" t="str">
        <f t="shared" si="9"/>
        <v/>
      </c>
      <c r="V21" t="str">
        <f t="shared" si="9"/>
        <v/>
      </c>
      <c r="W21" t="str">
        <f t="shared" si="9"/>
        <v/>
      </c>
      <c r="X21" t="str">
        <f t="shared" si="9"/>
        <v/>
      </c>
      <c r="Y21" t="str">
        <f t="shared" si="9"/>
        <v/>
      </c>
      <c r="Z21" t="str">
        <f t="shared" si="9"/>
        <v/>
      </c>
      <c r="AA21" t="str">
        <f t="shared" si="9"/>
        <v/>
      </c>
    </row>
    <row r="22" spans="1:27">
      <c r="A22" s="10" t="str">
        <f t="array" aca="1" ref="A22" ca="1">IFERROR(INDEX(coordos,SMALL(IF(unitéB2&lt;&gt;"",ROW(unitéA)-5,""),ROW($A21)),1),"")</f>
        <v/>
      </c>
      <c r="B22" s="10" t="str">
        <f t="array" aca="1" ref="B22" ca="1">IFERROR(INDEX(coordos,SMALL(IF(unitéB2&lt;&gt;"",ROW(unitéA)-5,""),ROW($A21)),2),"")</f>
        <v/>
      </c>
      <c r="C22" s="10" t="str">
        <f t="array" aca="1" ref="C22" ca="1">IFERROR(INDEX(coordos,SMALL(IF(unitéB2&lt;&gt;"",ROW(unitéA)-5,""),ROW($A21)),3),"")</f>
        <v/>
      </c>
      <c r="E22" s="22" t="str">
        <f t="array" ref="E22">IFERROR(INDEX($A$2:$C$200,MAX(IF($T$2:$AA$200=SMALL($T$2:AA$200,ROW(A21)),$S$2:$S$200,"")),1),"")</f>
        <v/>
      </c>
      <c r="F22" s="22" t="str">
        <f t="array" ref="F22">IFERROR(INDEX($A$2:$C$200,MAX(IF($T$2:$AA$200=SMALL($T$2:AB$200,ROW(B21)),$S$2:$S$200,"")),2),"")</f>
        <v/>
      </c>
      <c r="G22" s="22" t="str">
        <f t="array" ref="G22">IFERROR(INDEX($A$2:$C$200,MAX(IF($T$2:$AA$200=SMALL($T$2:AC$200,ROW(C21)),$S$2:$S$200,"")),3),"")</f>
        <v/>
      </c>
      <c r="R22" s="19" t="str">
        <f>Commandes!N26</f>
        <v/>
      </c>
      <c r="S22" t="str">
        <f>IF(R22="","",COUNT(T$2:T22))</f>
        <v/>
      </c>
      <c r="T22" t="str">
        <f t="shared" si="9"/>
        <v/>
      </c>
      <c r="U22" t="str">
        <f t="shared" si="9"/>
        <v/>
      </c>
      <c r="V22" t="str">
        <f t="shared" si="9"/>
        <v/>
      </c>
      <c r="W22" t="str">
        <f t="shared" si="9"/>
        <v/>
      </c>
      <c r="X22" t="str">
        <f t="shared" si="9"/>
        <v/>
      </c>
      <c r="Y22" t="str">
        <f t="shared" si="9"/>
        <v/>
      </c>
      <c r="Z22" t="str">
        <f t="shared" si="9"/>
        <v/>
      </c>
      <c r="AA22" t="str">
        <f t="shared" si="9"/>
        <v/>
      </c>
    </row>
    <row r="23" spans="1:27">
      <c r="A23" s="10" t="str">
        <f t="array" aca="1" ref="A23" ca="1">IFERROR(INDEX(coordos,SMALL(IF(unitéB2&lt;&gt;"",ROW(unitéA)-5,""),ROW($A22)),1),"")</f>
        <v/>
      </c>
      <c r="B23" s="10" t="str">
        <f t="array" aca="1" ref="B23" ca="1">IFERROR(INDEX(coordos,SMALL(IF(unitéB2&lt;&gt;"",ROW(unitéA)-5,""),ROW($A22)),2),"")</f>
        <v/>
      </c>
      <c r="C23" s="10" t="str">
        <f t="array" aca="1" ref="C23" ca="1">IFERROR(INDEX(coordos,SMALL(IF(unitéB2&lt;&gt;"",ROW(unitéA)-5,""),ROW($A22)),3),"")</f>
        <v/>
      </c>
      <c r="E23" s="22" t="str">
        <f t="array" ref="E23">IFERROR(INDEX($A$2:$C$200,MAX(IF($T$2:$AA$200=SMALL($T$2:AA$200,ROW(A22)),$S$2:$S$200,"")),1),"")</f>
        <v/>
      </c>
      <c r="F23" s="22" t="str">
        <f t="array" ref="F23">IFERROR(INDEX($A$2:$C$200,MAX(IF($T$2:$AA$200=SMALL($T$2:AB$200,ROW(B22)),$S$2:$S$200,"")),2),"")</f>
        <v/>
      </c>
      <c r="G23" s="22" t="str">
        <f t="array" ref="G23">IFERROR(INDEX($A$2:$C$200,MAX(IF($T$2:$AA$200=SMALL($T$2:AC$200,ROW(C22)),$S$2:$S$200,"")),3),"")</f>
        <v/>
      </c>
      <c r="R23" s="19" t="str">
        <f>Commandes!N27</f>
        <v/>
      </c>
      <c r="S23" t="str">
        <f>IF(R23="","",COUNT(T$2:T23))</f>
        <v/>
      </c>
      <c r="T23" t="str">
        <f t="shared" si="9"/>
        <v/>
      </c>
      <c r="U23" t="str">
        <f t="shared" si="9"/>
        <v/>
      </c>
      <c r="V23" t="str">
        <f t="shared" si="9"/>
        <v/>
      </c>
      <c r="W23" t="str">
        <f t="shared" si="9"/>
        <v/>
      </c>
      <c r="X23" t="str">
        <f t="shared" si="9"/>
        <v/>
      </c>
      <c r="Y23" t="str">
        <f t="shared" si="9"/>
        <v/>
      </c>
      <c r="Z23" t="str">
        <f t="shared" si="9"/>
        <v/>
      </c>
      <c r="AA23" t="str">
        <f t="shared" si="9"/>
        <v/>
      </c>
    </row>
    <row r="24" spans="1:27">
      <c r="A24" s="10" t="str">
        <f t="array" aca="1" ref="A24" ca="1">IFERROR(INDEX(coordos,SMALL(IF(unitéB2&lt;&gt;"",ROW(unitéA)-5,""),ROW($A23)),1),"")</f>
        <v/>
      </c>
      <c r="B24" s="10" t="str">
        <f t="array" aca="1" ref="B24" ca="1">IFERROR(INDEX(coordos,SMALL(IF(unitéB2&lt;&gt;"",ROW(unitéA)-5,""),ROW($A23)),2),"")</f>
        <v/>
      </c>
      <c r="C24" s="10" t="str">
        <f t="array" aca="1" ref="C24" ca="1">IFERROR(INDEX(coordos,SMALL(IF(unitéB2&lt;&gt;"",ROW(unitéA)-5,""),ROW($A23)),3),"")</f>
        <v/>
      </c>
      <c r="E24" s="22" t="str">
        <f t="array" ref="E24">IFERROR(INDEX($A$2:$C$200,MAX(IF($T$2:$AA$200=SMALL($T$2:AA$200,ROW(A23)),$S$2:$S$200,"")),1),"")</f>
        <v/>
      </c>
      <c r="F24" s="22" t="str">
        <f t="array" ref="F24">IFERROR(INDEX($A$2:$C$200,MAX(IF($T$2:$AA$200=SMALL($T$2:AB$200,ROW(B23)),$S$2:$S$200,"")),2),"")</f>
        <v/>
      </c>
      <c r="G24" s="22" t="str">
        <f t="array" ref="G24">IFERROR(INDEX($A$2:$C$200,MAX(IF($T$2:$AA$200=SMALL($T$2:AC$200,ROW(C23)),$S$2:$S$200,"")),3),"")</f>
        <v/>
      </c>
      <c r="R24" s="19" t="str">
        <f>Commandes!N28</f>
        <v/>
      </c>
      <c r="S24" t="str">
        <f>IF(R24="","",COUNT(T$2:T24))</f>
        <v/>
      </c>
      <c r="T24" t="str">
        <f t="shared" si="9"/>
        <v/>
      </c>
      <c r="U24" t="str">
        <f t="shared" si="9"/>
        <v/>
      </c>
      <c r="V24" t="str">
        <f t="shared" si="9"/>
        <v/>
      </c>
      <c r="W24" t="str">
        <f t="shared" si="9"/>
        <v/>
      </c>
      <c r="X24" t="str">
        <f t="shared" si="9"/>
        <v/>
      </c>
      <c r="Y24" t="str">
        <f t="shared" si="9"/>
        <v/>
      </c>
      <c r="Z24" t="str">
        <f t="shared" si="9"/>
        <v/>
      </c>
      <c r="AA24" t="str">
        <f t="shared" si="9"/>
        <v/>
      </c>
    </row>
    <row r="25" spans="1:27">
      <c r="A25" s="10" t="str">
        <f t="array" aca="1" ref="A25" ca="1">IFERROR(INDEX(coordos,SMALL(IF(unitéB2&lt;&gt;"",ROW(unitéA)-5,""),ROW($A24)),1),"")</f>
        <v/>
      </c>
      <c r="B25" s="10" t="str">
        <f t="array" aca="1" ref="B25" ca="1">IFERROR(INDEX(coordos,SMALL(IF(unitéB2&lt;&gt;"",ROW(unitéA)-5,""),ROW($A24)),2),"")</f>
        <v/>
      </c>
      <c r="C25" s="10" t="str">
        <f t="array" aca="1" ref="C25" ca="1">IFERROR(INDEX(coordos,SMALL(IF(unitéB2&lt;&gt;"",ROW(unitéA)-5,""),ROW($A24)),3),"")</f>
        <v/>
      </c>
      <c r="E25" s="22" t="str">
        <f t="array" ref="E25">IFERROR(INDEX($A$2:$C$200,MAX(IF($T$2:$AA$200=SMALL($T$2:AA$200,ROW(A24)),$S$2:$S$200,"")),1),"")</f>
        <v/>
      </c>
      <c r="F25" s="22" t="str">
        <f t="array" ref="F25">IFERROR(INDEX($A$2:$C$200,MAX(IF($T$2:$AA$200=SMALL($T$2:AB$200,ROW(B24)),$S$2:$S$200,"")),2),"")</f>
        <v/>
      </c>
      <c r="G25" s="22" t="str">
        <f t="array" ref="G25">IFERROR(INDEX($A$2:$C$200,MAX(IF($T$2:$AA$200=SMALL($T$2:AC$200,ROW(C24)),$S$2:$S$200,"")),3),"")</f>
        <v/>
      </c>
      <c r="R25" s="19" t="str">
        <f>Commandes!N29</f>
        <v/>
      </c>
      <c r="S25" t="str">
        <f>IF(R25="","",COUNT(T$2:T25))</f>
        <v/>
      </c>
      <c r="T25" t="str">
        <f t="shared" si="9"/>
        <v/>
      </c>
      <c r="U25" t="str">
        <f t="shared" si="9"/>
        <v/>
      </c>
      <c r="V25" t="str">
        <f t="shared" si="9"/>
        <v/>
      </c>
      <c r="W25" t="str">
        <f t="shared" si="9"/>
        <v/>
      </c>
      <c r="X25" t="str">
        <f t="shared" si="9"/>
        <v/>
      </c>
      <c r="Y25" t="str">
        <f t="shared" si="9"/>
        <v/>
      </c>
      <c r="Z25" t="str">
        <f t="shared" si="9"/>
        <v/>
      </c>
      <c r="AA25" t="str">
        <f t="shared" si="9"/>
        <v/>
      </c>
    </row>
    <row r="26" spans="1:27">
      <c r="A26" s="10" t="str">
        <f t="array" aca="1" ref="A26" ca="1">IFERROR(INDEX(coordos,SMALL(IF(unitéB2&lt;&gt;"",ROW(unitéA)-5,""),ROW($A25)),1),"")</f>
        <v/>
      </c>
      <c r="B26" s="10" t="str">
        <f t="array" aca="1" ref="B26" ca="1">IFERROR(INDEX(coordos,SMALL(IF(unitéB2&lt;&gt;"",ROW(unitéA)-5,""),ROW($A25)),2),"")</f>
        <v/>
      </c>
      <c r="C26" s="10" t="str">
        <f t="array" aca="1" ref="C26" ca="1">IFERROR(INDEX(coordos,SMALL(IF(unitéB2&lt;&gt;"",ROW(unitéA)-5,""),ROW($A25)),3),"")</f>
        <v/>
      </c>
      <c r="E26" s="22" t="str">
        <f t="array" ref="E26">IFERROR(INDEX($A$2:$C$200,MAX(IF($T$2:$AA$200=SMALL($T$2:AA$200,ROW(A25)),$S$2:$S$200,"")),1),"")</f>
        <v/>
      </c>
      <c r="F26" s="22" t="str">
        <f t="array" ref="F26">IFERROR(INDEX($A$2:$C$200,MAX(IF($T$2:$AA$200=SMALL($T$2:AB$200,ROW(B25)),$S$2:$S$200,"")),2),"")</f>
        <v/>
      </c>
      <c r="G26" s="22" t="str">
        <f t="array" ref="G26">IFERROR(INDEX($A$2:$C$200,MAX(IF($T$2:$AA$200=SMALL($T$2:AC$200,ROW(C25)),$S$2:$S$200,"")),3),"")</f>
        <v/>
      </c>
      <c r="R26" s="19" t="str">
        <f>Commandes!N30</f>
        <v/>
      </c>
      <c r="S26" t="str">
        <f>IF(R26="","",COUNT(T$2:T26))</f>
        <v/>
      </c>
      <c r="T26" t="str">
        <f t="shared" si="9"/>
        <v/>
      </c>
      <c r="U26" t="str">
        <f t="shared" si="9"/>
        <v/>
      </c>
      <c r="V26" t="str">
        <f t="shared" si="9"/>
        <v/>
      </c>
      <c r="W26" t="str">
        <f t="shared" si="9"/>
        <v/>
      </c>
      <c r="X26" t="str">
        <f t="shared" si="9"/>
        <v/>
      </c>
      <c r="Y26" t="str">
        <f t="shared" si="9"/>
        <v/>
      </c>
      <c r="Z26" t="str">
        <f t="shared" si="9"/>
        <v/>
      </c>
      <c r="AA26" t="str">
        <f t="shared" si="9"/>
        <v/>
      </c>
    </row>
    <row r="27" spans="1:27">
      <c r="A27" s="10" t="str">
        <f t="array" aca="1" ref="A27" ca="1">IFERROR(INDEX(coordos,SMALL(IF(unitéB2&lt;&gt;"",ROW(unitéA)-5,""),ROW($A26)),1),"")</f>
        <v/>
      </c>
      <c r="B27" s="10" t="str">
        <f t="array" aca="1" ref="B27" ca="1">IFERROR(INDEX(coordos,SMALL(IF(unitéB2&lt;&gt;"",ROW(unitéA)-5,""),ROW($A26)),2),"")</f>
        <v/>
      </c>
      <c r="C27" s="10" t="str">
        <f t="array" aca="1" ref="C27" ca="1">IFERROR(INDEX(coordos,SMALL(IF(unitéB2&lt;&gt;"",ROW(unitéA)-5,""),ROW($A26)),3),"")</f>
        <v/>
      </c>
      <c r="E27" s="22" t="str">
        <f t="array" ref="E27">IFERROR(INDEX($A$2:$C$200,MAX(IF($T$2:$AA$200=SMALL($T$2:AA$200,ROW(A26)),$S$2:$S$200,"")),1),"")</f>
        <v/>
      </c>
      <c r="F27" s="22" t="str">
        <f t="array" ref="F27">IFERROR(INDEX($A$2:$C$200,MAX(IF($T$2:$AA$200=SMALL($T$2:AB$200,ROW(B26)),$S$2:$S$200,"")),2),"")</f>
        <v/>
      </c>
      <c r="G27" s="22" t="str">
        <f t="array" ref="G27">IFERROR(INDEX($A$2:$C$200,MAX(IF($T$2:$AA$200=SMALL($T$2:AC$200,ROW(C26)),$S$2:$S$200,"")),3),"")</f>
        <v/>
      </c>
      <c r="R27" s="19" t="str">
        <f>Commandes!N31</f>
        <v/>
      </c>
      <c r="T27" t="str">
        <f t="shared" si="9"/>
        <v/>
      </c>
      <c r="U27" t="str">
        <f t="shared" si="9"/>
        <v/>
      </c>
      <c r="V27" t="str">
        <f t="shared" si="9"/>
        <v/>
      </c>
      <c r="W27" t="str">
        <f t="shared" si="9"/>
        <v/>
      </c>
      <c r="X27" t="str">
        <f t="shared" si="9"/>
        <v/>
      </c>
      <c r="Y27" t="str">
        <f t="shared" si="9"/>
        <v/>
      </c>
      <c r="Z27" t="str">
        <f t="shared" si="9"/>
        <v/>
      </c>
      <c r="AA27" t="str">
        <f t="shared" si="9"/>
        <v/>
      </c>
    </row>
    <row r="28" spans="1:27">
      <c r="A28" s="10" t="str">
        <f t="array" aca="1" ref="A28" ca="1">IFERROR(INDEX(coordos,SMALL(IF(unitéB2&lt;&gt;"",ROW(unitéA)-5,""),ROW($A27)),1),"")</f>
        <v/>
      </c>
      <c r="B28" s="10" t="str">
        <f t="array" aca="1" ref="B28" ca="1">IFERROR(INDEX(coordos,SMALL(IF(unitéB2&lt;&gt;"",ROW(unitéA)-5,""),ROW($A27)),2),"")</f>
        <v/>
      </c>
      <c r="C28" s="10" t="str">
        <f t="array" aca="1" ref="C28" ca="1">IFERROR(INDEX(coordos,SMALL(IF(unitéB2&lt;&gt;"",ROW(unitéA)-5,""),ROW($A27)),3),"")</f>
        <v/>
      </c>
      <c r="E28" s="22" t="str">
        <f t="array" ref="E28">IFERROR(INDEX($A$2:$C$200,MAX(IF($T$2:$AA$200=SMALL($T$2:AA$200,ROW(A27)),$S$2:$S$200,"")),1),"")</f>
        <v/>
      </c>
      <c r="F28" s="22" t="str">
        <f t="array" ref="F28">IFERROR(INDEX($A$2:$C$200,MAX(IF($T$2:$AA$200=SMALL($T$2:AB$200,ROW(B27)),$S$2:$S$200,"")),2),"")</f>
        <v/>
      </c>
      <c r="G28" s="22" t="str">
        <f t="array" ref="G28">IFERROR(INDEX($A$2:$C$200,MAX(IF($T$2:$AA$200=SMALL($T$2:AC$200,ROW(C27)),$S$2:$S$200,"")),3),"")</f>
        <v/>
      </c>
      <c r="R28" s="19" t="str">
        <f>Commandes!N32</f>
        <v/>
      </c>
      <c r="T28" t="str">
        <f t="shared" si="9"/>
        <v/>
      </c>
      <c r="U28" t="str">
        <f t="shared" si="9"/>
        <v/>
      </c>
      <c r="V28" t="str">
        <f t="shared" si="9"/>
        <v/>
      </c>
      <c r="W28" t="str">
        <f t="shared" si="9"/>
        <v/>
      </c>
      <c r="X28" t="str">
        <f t="shared" si="9"/>
        <v/>
      </c>
      <c r="Y28" t="str">
        <f t="shared" si="9"/>
        <v/>
      </c>
      <c r="Z28" t="str">
        <f t="shared" si="9"/>
        <v/>
      </c>
      <c r="AA28" t="str">
        <f t="shared" si="9"/>
        <v/>
      </c>
    </row>
    <row r="29" spans="1:27">
      <c r="A29" s="10" t="str">
        <f t="array" aca="1" ref="A29" ca="1">IFERROR(INDEX(coordos,SMALL(IF(unitéB2&lt;&gt;"",ROW(unitéA)-5,""),ROW($A28)),1),"")</f>
        <v/>
      </c>
      <c r="B29" s="10" t="str">
        <f t="array" aca="1" ref="B29" ca="1">IFERROR(INDEX(coordos,SMALL(IF(unitéB2&lt;&gt;"",ROW(unitéA)-5,""),ROW($A28)),2),"")</f>
        <v/>
      </c>
      <c r="C29" s="10" t="str">
        <f t="array" aca="1" ref="C29" ca="1">IFERROR(INDEX(coordos,SMALL(IF(unitéB2&lt;&gt;"",ROW(unitéA)-5,""),ROW($A28)),3),"")</f>
        <v/>
      </c>
      <c r="E29" s="22" t="str">
        <f t="array" ref="E29">IFERROR(INDEX($A$2:$C$200,MAX(IF($T$2:$AA$200=SMALL($T$2:AA$200,ROW(A28)),$S$2:$S$200,"")),1),"")</f>
        <v/>
      </c>
      <c r="F29" s="22" t="str">
        <f t="array" ref="F29">IFERROR(INDEX($A$2:$C$200,MAX(IF($T$2:$AA$200=SMALL($T$2:AB$200,ROW(B28)),$S$2:$S$200,"")),2),"")</f>
        <v/>
      </c>
      <c r="G29" s="22" t="str">
        <f t="array" ref="G29">IFERROR(INDEX($A$2:$C$200,MAX(IF($T$2:$AA$200=SMALL($T$2:AC$200,ROW(C28)),$S$2:$S$200,"")),3),"")</f>
        <v/>
      </c>
      <c r="R29" s="19" t="str">
        <f>Commandes!N33</f>
        <v/>
      </c>
      <c r="T29" t="str">
        <f t="shared" si="9"/>
        <v/>
      </c>
      <c r="U29" t="str">
        <f t="shared" si="9"/>
        <v/>
      </c>
      <c r="V29" t="str">
        <f t="shared" si="9"/>
        <v/>
      </c>
      <c r="W29" t="str">
        <f t="shared" si="9"/>
        <v/>
      </c>
      <c r="X29" t="str">
        <f t="shared" si="9"/>
        <v/>
      </c>
      <c r="Y29" t="str">
        <f t="shared" si="9"/>
        <v/>
      </c>
      <c r="Z29" t="str">
        <f t="shared" si="9"/>
        <v/>
      </c>
      <c r="AA29" t="str">
        <f t="shared" si="9"/>
        <v/>
      </c>
    </row>
    <row r="30" spans="1:27">
      <c r="A30" s="10" t="str">
        <f t="array" aca="1" ref="A30" ca="1">IFERROR(INDEX(coordos,SMALL(IF(unitéB2&lt;&gt;"",ROW(unitéA)-5,""),ROW($A29)),1),"")</f>
        <v/>
      </c>
      <c r="B30" s="10" t="str">
        <f t="array" aca="1" ref="B30" ca="1">IFERROR(INDEX(coordos,SMALL(IF(unitéB2&lt;&gt;"",ROW(unitéA)-5,""),ROW($A29)),2),"")</f>
        <v/>
      </c>
      <c r="C30" s="10" t="str">
        <f t="array" aca="1" ref="C30" ca="1">IFERROR(INDEX(coordos,SMALL(IF(unitéB2&lt;&gt;"",ROW(unitéA)-5,""),ROW($A29)),3),"")</f>
        <v/>
      </c>
      <c r="E30" s="22" t="str">
        <f t="array" ref="E30">IFERROR(INDEX($A$2:$C$200,MAX(IF($T$2:$AA$200=SMALL($T$2:AA$200,ROW(A29)),$S$2:$S$200,"")),1),"")</f>
        <v/>
      </c>
      <c r="F30" s="22" t="str">
        <f t="array" ref="F30">IFERROR(INDEX($A$2:$C$200,MAX(IF($T$2:$AA$200=SMALL($T$2:AB$200,ROW(B29)),$S$2:$S$200,"")),2),"")</f>
        <v/>
      </c>
      <c r="G30" s="22" t="str">
        <f t="array" ref="G30">IFERROR(INDEX($A$2:$C$200,MAX(IF($T$2:$AA$200=SMALL($T$2:AC$200,ROW(C29)),$S$2:$S$200,"")),3),"")</f>
        <v/>
      </c>
      <c r="R30" s="19" t="str">
        <f>Commandes!N34</f>
        <v/>
      </c>
      <c r="T30" t="str">
        <f t="shared" si="9"/>
        <v/>
      </c>
      <c r="U30" t="str">
        <f t="shared" si="9"/>
        <v/>
      </c>
      <c r="V30" t="str">
        <f t="shared" si="9"/>
        <v/>
      </c>
      <c r="W30" t="str">
        <f t="shared" si="9"/>
        <v/>
      </c>
      <c r="X30" t="str">
        <f t="shared" si="9"/>
        <v/>
      </c>
      <c r="Y30" t="str">
        <f t="shared" si="9"/>
        <v/>
      </c>
      <c r="Z30" t="str">
        <f t="shared" si="9"/>
        <v/>
      </c>
      <c r="AA30" t="str">
        <f t="shared" si="9"/>
        <v/>
      </c>
    </row>
    <row r="31" spans="1:27">
      <c r="A31" s="10" t="str">
        <f t="array" aca="1" ref="A31" ca="1">IFERROR(INDEX(coordos,SMALL(IF(unitéB2&lt;&gt;"",ROW(unitéA)-5,""),ROW($A30)),1),"")</f>
        <v/>
      </c>
      <c r="B31" s="10" t="str">
        <f t="array" aca="1" ref="B31" ca="1">IFERROR(INDEX(coordos,SMALL(IF(unitéB2&lt;&gt;"",ROW(unitéA)-5,""),ROW($A30)),2),"")</f>
        <v/>
      </c>
      <c r="C31" s="10" t="str">
        <f t="array" aca="1" ref="C31" ca="1">IFERROR(INDEX(coordos,SMALL(IF(unitéB2&lt;&gt;"",ROW(unitéA)-5,""),ROW($A30)),3),"")</f>
        <v/>
      </c>
      <c r="E31" s="22" t="str">
        <f t="array" ref="E31">IFERROR(INDEX($A$2:$C$200,MAX(IF($T$2:$AA$200=SMALL($T$2:AA$200,ROW(A30)),$S$2:$S$200,"")),1),"")</f>
        <v/>
      </c>
      <c r="F31" s="22" t="str">
        <f t="array" ref="F31">IFERROR(INDEX($A$2:$C$200,MAX(IF($T$2:$AA$200=SMALL($T$2:AB$200,ROW(B30)),$S$2:$S$200,"")),2),"")</f>
        <v/>
      </c>
      <c r="G31" s="22" t="str">
        <f t="array" ref="G31">IFERROR(INDEX($A$2:$C$200,MAX(IF($T$2:$AA$200=SMALL($T$2:AC$200,ROW(C30)),$S$2:$S$200,"")),3),"")</f>
        <v/>
      </c>
      <c r="R31" s="19" t="str">
        <f>Commandes!N35</f>
        <v/>
      </c>
      <c r="T31" t="str">
        <f t="shared" si="9"/>
        <v/>
      </c>
      <c r="U31" t="str">
        <f t="shared" si="9"/>
        <v/>
      </c>
      <c r="V31" t="str">
        <f t="shared" si="9"/>
        <v/>
      </c>
      <c r="W31" t="str">
        <f t="shared" si="9"/>
        <v/>
      </c>
      <c r="X31" t="str">
        <f t="shared" si="9"/>
        <v/>
      </c>
      <c r="Y31" t="str">
        <f t="shared" si="9"/>
        <v/>
      </c>
      <c r="Z31" t="str">
        <f t="shared" si="9"/>
        <v/>
      </c>
      <c r="AA31" t="str">
        <f t="shared" si="9"/>
        <v/>
      </c>
    </row>
    <row r="32" spans="1:27">
      <c r="A32" s="10" t="str">
        <f t="array" aca="1" ref="A32" ca="1">IFERROR(INDEX(coordos,SMALL(IF(unitéB2&lt;&gt;"",ROW(unitéA)-5,""),ROW($A31)),1),"")</f>
        <v/>
      </c>
      <c r="B32" s="10" t="str">
        <f t="array" aca="1" ref="B32" ca="1">IFERROR(INDEX(coordos,SMALL(IF(unitéB2&lt;&gt;"",ROW(unitéA)-5,""),ROW($A31)),2),"")</f>
        <v/>
      </c>
      <c r="C32" s="10" t="str">
        <f t="array" aca="1" ref="C32" ca="1">IFERROR(INDEX(coordos,SMALL(IF(unitéB2&lt;&gt;"",ROW(unitéA)-5,""),ROW($A31)),3),"")</f>
        <v/>
      </c>
      <c r="E32" s="22" t="str">
        <f t="array" ref="E32">IFERROR(INDEX($A$2:$C$200,MAX(IF($T$2:$AA$200=SMALL($T$2:AA$200,ROW(A31)),$S$2:$S$200,"")),1),"")</f>
        <v/>
      </c>
      <c r="F32" s="22" t="str">
        <f t="array" ref="F32">IFERROR(INDEX($A$2:$C$200,MAX(IF($T$2:$AA$200=SMALL($T$2:AB$200,ROW(B31)),$S$2:$S$200,"")),2),"")</f>
        <v/>
      </c>
      <c r="G32" s="22" t="str">
        <f t="array" ref="G32">IFERROR(INDEX($A$2:$C$200,MAX(IF($T$2:$AA$200=SMALL($T$2:AC$200,ROW(C31)),$S$2:$S$200,"")),3),"")</f>
        <v/>
      </c>
      <c r="R32" s="19" t="str">
        <f>Commandes!N36</f>
        <v/>
      </c>
      <c r="T32" t="str">
        <f t="shared" si="9"/>
        <v/>
      </c>
      <c r="U32" t="str">
        <f t="shared" si="9"/>
        <v/>
      </c>
      <c r="V32" t="str">
        <f t="shared" si="9"/>
        <v/>
      </c>
      <c r="W32" t="str">
        <f t="shared" si="9"/>
        <v/>
      </c>
      <c r="X32" t="str">
        <f t="shared" si="9"/>
        <v/>
      </c>
      <c r="Y32" t="str">
        <f t="shared" si="9"/>
        <v/>
      </c>
      <c r="Z32" t="str">
        <f t="shared" si="9"/>
        <v/>
      </c>
      <c r="AA32" t="str">
        <f t="shared" si="9"/>
        <v/>
      </c>
    </row>
    <row r="33" spans="1:27">
      <c r="A33" s="10" t="str">
        <f t="array" aca="1" ref="A33" ca="1">IFERROR(INDEX(coordos,SMALL(IF(unitéB2&lt;&gt;"",ROW(unitéA)-5,""),ROW($A32)),1),"")</f>
        <v/>
      </c>
      <c r="B33" s="10" t="str">
        <f t="array" aca="1" ref="B33" ca="1">IFERROR(INDEX(coordos,SMALL(IF(unitéB2&lt;&gt;"",ROW(unitéA)-5,""),ROW($A32)),2),"")</f>
        <v/>
      </c>
      <c r="C33" s="10" t="str">
        <f t="array" aca="1" ref="C33" ca="1">IFERROR(INDEX(coordos,SMALL(IF(unitéB2&lt;&gt;"",ROW(unitéA)-5,""),ROW($A32)),3),"")</f>
        <v/>
      </c>
      <c r="E33" s="22" t="str">
        <f t="array" ref="E33">IFERROR(INDEX($A$2:$C$200,MAX(IF($T$2:$AA$200=SMALL($T$2:AA$200,ROW(A32)),$S$2:$S$200,"")),1),"")</f>
        <v/>
      </c>
      <c r="F33" s="22" t="str">
        <f t="array" ref="F33">IFERROR(INDEX($A$2:$C$200,MAX(IF($T$2:$AA$200=SMALL($T$2:AB$200,ROW(B32)),$S$2:$S$200,"")),2),"")</f>
        <v/>
      </c>
      <c r="G33" s="22" t="str">
        <f t="array" ref="G33">IFERROR(INDEX($A$2:$C$200,MAX(IF($T$2:$AA$200=SMALL($T$2:AC$200,ROW(C32)),$S$2:$S$200,"")),3),"")</f>
        <v/>
      </c>
      <c r="R33" s="19" t="str">
        <f>Commandes!N37</f>
        <v/>
      </c>
      <c r="T33" t="str">
        <f t="shared" si="9"/>
        <v/>
      </c>
      <c r="U33" t="str">
        <f t="shared" si="9"/>
        <v/>
      </c>
      <c r="V33" t="str">
        <f t="shared" si="9"/>
        <v/>
      </c>
      <c r="W33" t="str">
        <f t="shared" si="9"/>
        <v/>
      </c>
      <c r="X33" t="str">
        <f t="shared" si="9"/>
        <v/>
      </c>
      <c r="Y33" t="str">
        <f t="shared" si="9"/>
        <v/>
      </c>
      <c r="Z33" t="str">
        <f t="shared" si="9"/>
        <v/>
      </c>
      <c r="AA33" t="str">
        <f t="shared" si="9"/>
        <v/>
      </c>
    </row>
    <row r="34" spans="1:27">
      <c r="A34" s="10" t="str">
        <f t="array" aca="1" ref="A34" ca="1">IFERROR(INDEX(coordos,SMALL(IF(unitéB2&lt;&gt;"",ROW(unitéA)-5,""),ROW($A33)),1),"")</f>
        <v/>
      </c>
      <c r="B34" s="10" t="str">
        <f t="array" aca="1" ref="B34" ca="1">IFERROR(INDEX(coordos,SMALL(IF(unitéB2&lt;&gt;"",ROW(unitéA)-5,""),ROW($A33)),2),"")</f>
        <v/>
      </c>
      <c r="C34" s="10" t="str">
        <f t="array" aca="1" ref="C34" ca="1">IFERROR(INDEX(coordos,SMALL(IF(unitéB2&lt;&gt;"",ROW(unitéA)-5,""),ROW($A33)),3),"")</f>
        <v/>
      </c>
      <c r="E34" s="22" t="str">
        <f t="array" ref="E34">IFERROR(INDEX($A$2:$C$200,MAX(IF($T$2:$AA$200=SMALL($T$2:AA$200,ROW(A33)),$S$2:$S$200,"")),1),"")</f>
        <v/>
      </c>
      <c r="F34" s="22" t="str">
        <f t="array" ref="F34">IFERROR(INDEX($A$2:$C$200,MAX(IF($T$2:$AA$200=SMALL($T$2:AB$200,ROW(B33)),$S$2:$S$200,"")),2),"")</f>
        <v/>
      </c>
      <c r="G34" s="22" t="str">
        <f t="array" ref="G34">IFERROR(INDEX($A$2:$C$200,MAX(IF($T$2:$AA$200=SMALL($T$2:AC$200,ROW(C33)),$S$2:$S$200,"")),3),"")</f>
        <v/>
      </c>
      <c r="R34" s="19" t="str">
        <f>Commandes!N38</f>
        <v/>
      </c>
      <c r="T34" t="str">
        <f t="shared" si="9"/>
        <v/>
      </c>
      <c r="U34" t="str">
        <f t="shared" si="9"/>
        <v/>
      </c>
      <c r="V34" t="str">
        <f t="shared" si="9"/>
        <v/>
      </c>
      <c r="W34" t="str">
        <f t="shared" si="9"/>
        <v/>
      </c>
      <c r="X34" t="str">
        <f t="shared" si="9"/>
        <v/>
      </c>
      <c r="Y34" t="str">
        <f t="shared" si="9"/>
        <v/>
      </c>
      <c r="Z34" t="str">
        <f t="shared" si="9"/>
        <v/>
      </c>
      <c r="AA34" t="str">
        <f t="shared" si="9"/>
        <v/>
      </c>
    </row>
    <row r="35" spans="1:27">
      <c r="A35" s="10" t="str">
        <f t="array" aca="1" ref="A35" ca="1">IFERROR(INDEX(coordos,SMALL(IF(unitéB2&lt;&gt;"",ROW(unitéA)-5,""),ROW($A34)),1),"")</f>
        <v/>
      </c>
      <c r="B35" s="10" t="str">
        <f t="array" aca="1" ref="B35" ca="1">IFERROR(INDEX(coordos,SMALL(IF(unitéB2&lt;&gt;"",ROW(unitéA)-5,""),ROW($A34)),2),"")</f>
        <v/>
      </c>
      <c r="C35" s="10" t="str">
        <f t="array" aca="1" ref="C35" ca="1">IFERROR(INDEX(coordos,SMALL(IF(unitéB2&lt;&gt;"",ROW(unitéA)-5,""),ROW($A34)),3),"")</f>
        <v/>
      </c>
      <c r="E35" s="22" t="str">
        <f t="array" ref="E35">IFERROR(INDEX($A$2:$C$200,MAX(IF($T$2:$AA$200=SMALL($T$2:AA$200,ROW(A34)),$S$2:$S$200,"")),1),"")</f>
        <v/>
      </c>
      <c r="F35" s="22" t="str">
        <f t="array" ref="F35">IFERROR(INDEX($A$2:$C$200,MAX(IF($T$2:$AA$200=SMALL($T$2:AB$200,ROW(B34)),$S$2:$S$200,"")),2),"")</f>
        <v/>
      </c>
      <c r="G35" s="22" t="str">
        <f t="array" ref="G35">IFERROR(INDEX($A$2:$C$200,MAX(IF($T$2:$AA$200=SMALL($T$2:AC$200,ROW(C34)),$S$2:$S$200,"")),3),"")</f>
        <v/>
      </c>
      <c r="R35" s="19" t="str">
        <f>Commandes!N39</f>
        <v/>
      </c>
      <c r="T35" t="str">
        <f t="shared" si="9"/>
        <v/>
      </c>
      <c r="U35" t="str">
        <f t="shared" si="9"/>
        <v/>
      </c>
      <c r="V35" t="str">
        <f t="shared" si="9"/>
        <v/>
      </c>
      <c r="W35" t="str">
        <f t="shared" si="9"/>
        <v/>
      </c>
      <c r="X35" t="str">
        <f t="shared" si="9"/>
        <v/>
      </c>
      <c r="Y35" t="str">
        <f t="shared" si="9"/>
        <v/>
      </c>
      <c r="Z35" t="str">
        <f t="shared" si="9"/>
        <v/>
      </c>
      <c r="AA35" t="str">
        <f t="shared" si="9"/>
        <v/>
      </c>
    </row>
    <row r="36" spans="1:27">
      <c r="A36" s="10" t="str">
        <f t="array" aca="1" ref="A36" ca="1">IFERROR(INDEX(coordos,SMALL(IF(unitéB2&lt;&gt;"",ROW(unitéA)-5,""),ROW($A35)),1),"")</f>
        <v/>
      </c>
      <c r="B36" s="10" t="str">
        <f t="array" aca="1" ref="B36" ca="1">IFERROR(INDEX(coordos,SMALL(IF(unitéB2&lt;&gt;"",ROW(unitéA)-5,""),ROW($A35)),2),"")</f>
        <v/>
      </c>
      <c r="C36" s="10" t="str">
        <f t="array" aca="1" ref="C36" ca="1">IFERROR(INDEX(coordos,SMALL(IF(unitéB2&lt;&gt;"",ROW(unitéA)-5,""),ROW($A35)),3),"")</f>
        <v/>
      </c>
      <c r="E36" s="22" t="str">
        <f t="array" ref="E36">IFERROR(INDEX($A$2:$C$200,MAX(IF($T$2:$AA$200=SMALL($T$2:AA$200,ROW(A35)),$S$2:$S$200,"")),1),"")</f>
        <v/>
      </c>
      <c r="F36" s="22" t="str">
        <f t="array" ref="F36">IFERROR(INDEX($A$2:$C$200,MAX(IF($T$2:$AA$200=SMALL($T$2:AB$200,ROW(B35)),$S$2:$S$200,"")),2),"")</f>
        <v/>
      </c>
      <c r="G36" s="22" t="str">
        <f t="array" ref="G36">IFERROR(INDEX($A$2:$C$200,MAX(IF($T$2:$AA$200=SMALL($T$2:AC$200,ROW(C35)),$S$2:$S$200,"")),3),"")</f>
        <v/>
      </c>
      <c r="R36" s="19" t="str">
        <f>Commandes!N40</f>
        <v/>
      </c>
      <c r="T36" t="str">
        <f t="shared" si="9"/>
        <v/>
      </c>
      <c r="U36" t="str">
        <f t="shared" si="9"/>
        <v/>
      </c>
      <c r="V36" t="str">
        <f t="shared" si="9"/>
        <v/>
      </c>
      <c r="W36" t="str">
        <f t="shared" si="9"/>
        <v/>
      </c>
      <c r="X36" t="str">
        <f t="shared" si="9"/>
        <v/>
      </c>
      <c r="Y36" t="str">
        <f t="shared" si="9"/>
        <v/>
      </c>
      <c r="Z36" t="str">
        <f t="shared" si="9"/>
        <v/>
      </c>
      <c r="AA36" t="str">
        <f t="shared" si="9"/>
        <v/>
      </c>
    </row>
    <row r="37" spans="1:27">
      <c r="A37" s="10" t="str">
        <f t="array" aca="1" ref="A37" ca="1">IFERROR(INDEX(coordos,SMALL(IF(unitéB2&lt;&gt;"",ROW(unitéA)-5,""),ROW($A36)),1),"")</f>
        <v/>
      </c>
      <c r="B37" s="10" t="str">
        <f t="array" aca="1" ref="B37" ca="1">IFERROR(INDEX(coordos,SMALL(IF(unitéB2&lt;&gt;"",ROW(unitéA)-5,""),ROW($A36)),2),"")</f>
        <v/>
      </c>
      <c r="C37" s="10" t="str">
        <f t="array" aca="1" ref="C37" ca="1">IFERROR(INDEX(coordos,SMALL(IF(unitéB2&lt;&gt;"",ROW(unitéA)-5,""),ROW($A36)),3),"")</f>
        <v/>
      </c>
      <c r="E37" s="22" t="str">
        <f t="array" ref="E37">IFERROR(INDEX($A$2:$C$200,MAX(IF($T$2:$AA$200=SMALL($T$2:AA$200,ROW(A36)),$S$2:$S$200,"")),1),"")</f>
        <v/>
      </c>
      <c r="F37" s="22" t="str">
        <f t="array" ref="F37">IFERROR(INDEX($A$2:$C$200,MAX(IF($T$2:$AA$200=SMALL($T$2:AB$200,ROW(B36)),$S$2:$S$200,"")),2),"")</f>
        <v/>
      </c>
      <c r="G37" s="22" t="str">
        <f t="array" ref="G37">IFERROR(INDEX($A$2:$C$200,MAX(IF($T$2:$AA$200=SMALL($T$2:AC$200,ROW(C36)),$S$2:$S$200,"")),3),"")</f>
        <v/>
      </c>
      <c r="R37" s="19" t="str">
        <f>Commandes!N41</f>
        <v/>
      </c>
      <c r="T37" t="str">
        <f t="shared" si="9"/>
        <v/>
      </c>
      <c r="U37" t="str">
        <f t="shared" si="9"/>
        <v/>
      </c>
      <c r="V37" t="str">
        <f t="shared" si="9"/>
        <v/>
      </c>
      <c r="W37" t="str">
        <f t="shared" si="9"/>
        <v/>
      </c>
      <c r="X37" t="str">
        <f t="shared" si="9"/>
        <v/>
      </c>
      <c r="Y37" t="str">
        <f t="shared" si="9"/>
        <v/>
      </c>
      <c r="Z37" t="str">
        <f t="shared" si="9"/>
        <v/>
      </c>
      <c r="AA37" t="str">
        <f t="shared" si="9"/>
        <v/>
      </c>
    </row>
    <row r="38" spans="1:27">
      <c r="A38" s="10" t="str">
        <f t="array" aca="1" ref="A38" ca="1">IFERROR(INDEX(coordos,SMALL(IF(unitéB2&lt;&gt;"",ROW(unitéA)-5,""),ROW($A37)),1),"")</f>
        <v/>
      </c>
      <c r="B38" s="10" t="str">
        <f t="array" aca="1" ref="B38" ca="1">IFERROR(INDEX(coordos,SMALL(IF(unitéB2&lt;&gt;"",ROW(unitéA)-5,""),ROW($A37)),2),"")</f>
        <v/>
      </c>
      <c r="C38" s="10" t="str">
        <f t="array" aca="1" ref="C38" ca="1">IFERROR(INDEX(coordos,SMALL(IF(unitéB2&lt;&gt;"",ROW(unitéA)-5,""),ROW($A37)),3),"")</f>
        <v/>
      </c>
      <c r="E38" s="22" t="str">
        <f t="array" ref="E38">IFERROR(INDEX($A$2:$C$200,MAX(IF($T$2:$AA$200=SMALL($T$2:AA$200,ROW(A37)),$S$2:$S$200,"")),1),"")</f>
        <v/>
      </c>
      <c r="F38" s="22" t="str">
        <f t="array" ref="F38">IFERROR(INDEX($A$2:$C$200,MAX(IF($T$2:$AA$200=SMALL($T$2:AB$200,ROW(B37)),$S$2:$S$200,"")),2),"")</f>
        <v/>
      </c>
      <c r="G38" s="22" t="str">
        <f t="array" ref="G38">IFERROR(INDEX($A$2:$C$200,MAX(IF($T$2:$AA$200=SMALL($T$2:AC$200,ROW(C37)),$S$2:$S$200,"")),3),"")</f>
        <v/>
      </c>
      <c r="R38" s="19" t="str">
        <f>Commandes!N42</f>
        <v/>
      </c>
      <c r="T38" t="str">
        <f t="shared" si="9"/>
        <v/>
      </c>
      <c r="U38" t="str">
        <f t="shared" si="9"/>
        <v/>
      </c>
      <c r="V38" t="str">
        <f t="shared" si="9"/>
        <v/>
      </c>
      <c r="W38" t="str">
        <f t="shared" si="9"/>
        <v/>
      </c>
      <c r="X38" t="str">
        <f t="shared" si="9"/>
        <v/>
      </c>
      <c r="Y38" t="str">
        <f t="shared" si="9"/>
        <v/>
      </c>
      <c r="Z38" t="str">
        <f t="shared" si="9"/>
        <v/>
      </c>
      <c r="AA38" t="str">
        <f t="shared" si="9"/>
        <v/>
      </c>
    </row>
    <row r="39" spans="1:27">
      <c r="A39" s="10" t="str">
        <f t="array" aca="1" ref="A39" ca="1">IFERROR(INDEX(coordos,SMALL(IF(unitéB2&lt;&gt;"",ROW(unitéA)-5,""),ROW($A38)),1),"")</f>
        <v/>
      </c>
      <c r="B39" s="10" t="str">
        <f t="array" aca="1" ref="B39" ca="1">IFERROR(INDEX(coordos,SMALL(IF(unitéB2&lt;&gt;"",ROW(unitéA)-5,""),ROW($A38)),2),"")</f>
        <v/>
      </c>
      <c r="C39" s="10" t="str">
        <f t="array" aca="1" ref="C39" ca="1">IFERROR(INDEX(coordos,SMALL(IF(unitéB2&lt;&gt;"",ROW(unitéA)-5,""),ROW($A38)),3),"")</f>
        <v/>
      </c>
      <c r="E39" s="22" t="str">
        <f t="array" ref="E39">IFERROR(INDEX($A$2:$C$200,MAX(IF($T$2:$AA$200=SMALL($T$2:AA$200,ROW(A38)),$S$2:$S$200,"")),1),"")</f>
        <v/>
      </c>
      <c r="F39" s="22" t="str">
        <f t="array" ref="F39">IFERROR(INDEX($A$2:$C$200,MAX(IF($T$2:$AA$200=SMALL($T$2:AB$200,ROW(B38)),$S$2:$S$200,"")),2),"")</f>
        <v/>
      </c>
      <c r="G39" s="22" t="str">
        <f t="array" ref="G39">IFERROR(INDEX($A$2:$C$200,MAX(IF($T$2:$AA$200=SMALL($T$2:AC$200,ROW(C38)),$S$2:$S$200,"")),3),"")</f>
        <v/>
      </c>
      <c r="R39" s="19" t="str">
        <f>Commandes!N43</f>
        <v/>
      </c>
      <c r="T39" t="str">
        <f t="shared" si="9"/>
        <v/>
      </c>
      <c r="U39" t="str">
        <f t="shared" si="9"/>
        <v/>
      </c>
      <c r="V39" t="str">
        <f t="shared" si="9"/>
        <v/>
      </c>
      <c r="W39" t="str">
        <f t="shared" si="9"/>
        <v/>
      </c>
      <c r="X39" t="str">
        <f t="shared" si="9"/>
        <v/>
      </c>
      <c r="Y39" t="str">
        <f t="shared" si="9"/>
        <v/>
      </c>
      <c r="Z39" t="str">
        <f t="shared" si="9"/>
        <v/>
      </c>
      <c r="AA39" t="str">
        <f t="shared" si="9"/>
        <v/>
      </c>
    </row>
    <row r="40" spans="1:27">
      <c r="A40" s="10" t="str">
        <f t="array" aca="1" ref="A40" ca="1">IFERROR(INDEX(coordos,SMALL(IF(unitéB2&lt;&gt;"",ROW(unitéA)-5,""),ROW($A39)),1),"")</f>
        <v/>
      </c>
      <c r="B40" s="10" t="str">
        <f t="array" aca="1" ref="B40" ca="1">IFERROR(INDEX(coordos,SMALL(IF(unitéB2&lt;&gt;"",ROW(unitéA)-5,""),ROW($A39)),2),"")</f>
        <v/>
      </c>
      <c r="C40" s="10" t="str">
        <f t="array" aca="1" ref="C40" ca="1">IFERROR(INDEX(coordos,SMALL(IF(unitéB2&lt;&gt;"",ROW(unitéA)-5,""),ROW($A39)),3),"")</f>
        <v/>
      </c>
      <c r="E40" s="22" t="str">
        <f t="array" ref="E40">IFERROR(INDEX($A$2:$C$200,MAX(IF($T$2:$AA$200=SMALL($T$2:AA$200,ROW(A39)),$S$2:$S$200,"")),1),"")</f>
        <v/>
      </c>
      <c r="F40" s="22" t="str">
        <f t="array" ref="F40">IFERROR(INDEX($A$2:$C$200,MAX(IF($T$2:$AA$200=SMALL($T$2:AB$200,ROW(B39)),$S$2:$S$200,"")),2),"")</f>
        <v/>
      </c>
      <c r="G40" s="22" t="str">
        <f t="array" ref="G40">IFERROR(INDEX($A$2:$C$200,MAX(IF($T$2:$AA$200=SMALL($T$2:AC$200,ROW(C39)),$S$2:$S$200,"")),3),"")</f>
        <v/>
      </c>
      <c r="R40" s="19" t="str">
        <f>Commandes!N44</f>
        <v/>
      </c>
      <c r="T40" t="str">
        <f t="shared" si="9"/>
        <v/>
      </c>
      <c r="U40" t="str">
        <f t="shared" si="9"/>
        <v/>
      </c>
      <c r="V40" t="str">
        <f t="shared" si="9"/>
        <v/>
      </c>
      <c r="W40" t="str">
        <f t="shared" si="9"/>
        <v/>
      </c>
      <c r="X40" t="str">
        <f t="shared" si="9"/>
        <v/>
      </c>
      <c r="Y40" t="str">
        <f t="shared" si="9"/>
        <v/>
      </c>
      <c r="Z40" t="str">
        <f t="shared" si="9"/>
        <v/>
      </c>
      <c r="AA40" t="str">
        <f t="shared" si="9"/>
        <v/>
      </c>
    </row>
    <row r="41" spans="1:27">
      <c r="A41" s="10" t="str">
        <f t="array" aca="1" ref="A41" ca="1">IFERROR(INDEX(coordos,SMALL(IF(unitéB2&lt;&gt;"",ROW(unitéA)-5,""),ROW($A40)),1),"")</f>
        <v/>
      </c>
      <c r="B41" s="10" t="str">
        <f t="array" aca="1" ref="B41" ca="1">IFERROR(INDEX(coordos,SMALL(IF(unitéB2&lt;&gt;"",ROW(unitéA)-5,""),ROW($A40)),2),"")</f>
        <v/>
      </c>
      <c r="C41" s="10" t="str">
        <f t="array" aca="1" ref="C41" ca="1">IFERROR(INDEX(coordos,SMALL(IF(unitéB2&lt;&gt;"",ROW(unitéA)-5,""),ROW($A40)),3),"")</f>
        <v/>
      </c>
      <c r="E41" s="22" t="str">
        <f t="array" ref="E41">IFERROR(INDEX($A$2:$C$200,MAX(IF($T$2:$AA$200=SMALL($T$2:AA$200,ROW(A40)),$S$2:$S$200,"")),1),"")</f>
        <v/>
      </c>
      <c r="F41" s="22" t="str">
        <f t="array" ref="F41">IFERROR(INDEX($A$2:$C$200,MAX(IF($T$2:$AA$200=SMALL($T$2:AB$200,ROW(B40)),$S$2:$S$200,"")),2),"")</f>
        <v/>
      </c>
      <c r="G41" s="22" t="str">
        <f t="array" ref="G41">IFERROR(INDEX($A$2:$C$200,MAX(IF($T$2:$AA$200=SMALL($T$2:AC$200,ROW(C40)),$S$2:$S$200,"")),3),"")</f>
        <v/>
      </c>
      <c r="R41" s="19" t="str">
        <f>Commandes!N45</f>
        <v/>
      </c>
      <c r="T41" t="str">
        <f t="shared" si="9"/>
        <v/>
      </c>
      <c r="U41" t="str">
        <f t="shared" si="9"/>
        <v/>
      </c>
      <c r="V41" t="str">
        <f t="shared" si="9"/>
        <v/>
      </c>
      <c r="W41" t="str">
        <f t="shared" si="9"/>
        <v/>
      </c>
      <c r="X41" t="str">
        <f t="shared" si="9"/>
        <v/>
      </c>
      <c r="Y41" t="str">
        <f t="shared" si="9"/>
        <v/>
      </c>
      <c r="Z41" t="str">
        <f t="shared" si="9"/>
        <v/>
      </c>
      <c r="AA41" t="str">
        <f t="shared" si="9"/>
        <v/>
      </c>
    </row>
    <row r="42" spans="1:27">
      <c r="A42" s="10" t="str">
        <f t="array" aca="1" ref="A42" ca="1">IFERROR(INDEX(coordos,SMALL(IF(unitéB2&lt;&gt;"",ROW(unitéA)-5,""),ROW($A41)),1),"")</f>
        <v/>
      </c>
      <c r="B42" s="10" t="str">
        <f t="array" aca="1" ref="B42" ca="1">IFERROR(INDEX(coordos,SMALL(IF(unitéB2&lt;&gt;"",ROW(unitéA)-5,""),ROW($A41)),2),"")</f>
        <v/>
      </c>
      <c r="C42" s="10" t="str">
        <f t="array" aca="1" ref="C42" ca="1">IFERROR(INDEX(coordos,SMALL(IF(unitéB2&lt;&gt;"",ROW(unitéA)-5,""),ROW($A41)),3),"")</f>
        <v/>
      </c>
      <c r="E42" s="22" t="str">
        <f t="array" ref="E42">IFERROR(INDEX($A$2:$C$200,MAX(IF($T$2:$AA$200=SMALL($T$2:AA$200,ROW(A41)),$S$2:$S$200,"")),1),"")</f>
        <v/>
      </c>
      <c r="F42" s="22" t="str">
        <f t="array" ref="F42">IFERROR(INDEX($A$2:$C$200,MAX(IF($T$2:$AA$200=SMALL($T$2:AB$200,ROW(B41)),$S$2:$S$200,"")),2),"")</f>
        <v/>
      </c>
      <c r="G42" s="22" t="str">
        <f t="array" ref="G42">IFERROR(INDEX($A$2:$C$200,MAX(IF($T$2:$AA$200=SMALL($T$2:AC$200,ROW(C41)),$S$2:$S$200,"")),3),"")</f>
        <v/>
      </c>
      <c r="R42" s="19" t="str">
        <f>Commandes!N46</f>
        <v/>
      </c>
      <c r="T42" t="str">
        <f t="shared" si="9"/>
        <v/>
      </c>
      <c r="U42" t="str">
        <f t="shared" si="9"/>
        <v/>
      </c>
      <c r="V42" t="str">
        <f t="shared" si="9"/>
        <v/>
      </c>
      <c r="W42" t="str">
        <f t="shared" si="9"/>
        <v/>
      </c>
      <c r="X42" t="str">
        <f t="shared" si="9"/>
        <v/>
      </c>
      <c r="Y42" t="str">
        <f t="shared" si="9"/>
        <v/>
      </c>
      <c r="Z42" t="str">
        <f t="shared" si="9"/>
        <v/>
      </c>
      <c r="AA42" t="str">
        <f t="shared" si="9"/>
        <v/>
      </c>
    </row>
    <row r="43" spans="1:27">
      <c r="A43" s="10" t="str">
        <f t="array" aca="1" ref="A43" ca="1">IFERROR(INDEX(coordos,SMALL(IF(unitéB2&lt;&gt;"",ROW(unitéA)-5,""),ROW($A42)),1),"")</f>
        <v/>
      </c>
      <c r="B43" s="10" t="str">
        <f t="array" aca="1" ref="B43" ca="1">IFERROR(INDEX(coordos,SMALL(IF(unitéB2&lt;&gt;"",ROW(unitéA)-5,""),ROW($A42)),2),"")</f>
        <v/>
      </c>
      <c r="C43" s="10" t="str">
        <f t="array" aca="1" ref="C43" ca="1">IFERROR(INDEX(coordos,SMALL(IF(unitéB2&lt;&gt;"",ROW(unitéA)-5,""),ROW($A42)),3),"")</f>
        <v/>
      </c>
      <c r="E43" s="22" t="str">
        <f t="array" ref="E43">IFERROR(INDEX($A$2:$C$200,MAX(IF($T$2:$AA$200=SMALL($T$2:AA$200,ROW(A42)),$S$2:$S$200,"")),1),"")</f>
        <v/>
      </c>
      <c r="F43" s="22" t="str">
        <f t="array" ref="F43">IFERROR(INDEX($A$2:$C$200,MAX(IF($T$2:$AA$200=SMALL($T$2:AB$200,ROW(B42)),$S$2:$S$200,"")),2),"")</f>
        <v/>
      </c>
      <c r="G43" s="22" t="str">
        <f t="array" ref="G43">IFERROR(INDEX($A$2:$C$200,MAX(IF($T$2:$AA$200=SMALL($T$2:AC$200,ROW(C42)),$S$2:$S$200,"")),3),"")</f>
        <v/>
      </c>
      <c r="R43" s="19" t="str">
        <f>Commandes!N47</f>
        <v/>
      </c>
      <c r="T43" t="str">
        <f t="shared" si="9"/>
        <v/>
      </c>
      <c r="U43" t="str">
        <f t="shared" si="9"/>
        <v/>
      </c>
      <c r="V43" t="str">
        <f t="shared" si="9"/>
        <v/>
      </c>
      <c r="W43" t="str">
        <f t="shared" si="9"/>
        <v/>
      </c>
      <c r="X43" t="str">
        <f t="shared" si="9"/>
        <v/>
      </c>
      <c r="Y43" t="str">
        <f t="shared" si="9"/>
        <v/>
      </c>
      <c r="Z43" t="str">
        <f t="shared" si="9"/>
        <v/>
      </c>
      <c r="AA43" t="str">
        <f t="shared" si="9"/>
        <v/>
      </c>
    </row>
    <row r="44" spans="1:27">
      <c r="A44" s="10" t="str">
        <f t="array" aca="1" ref="A44" ca="1">IFERROR(INDEX(coordos,SMALL(IF(unitéB2&lt;&gt;"",ROW(unitéA)-5,""),ROW($A43)),1),"")</f>
        <v/>
      </c>
      <c r="B44" s="10" t="str">
        <f t="array" aca="1" ref="B44" ca="1">IFERROR(INDEX(coordos,SMALL(IF(unitéB2&lt;&gt;"",ROW(unitéA)-5,""),ROW($A43)),2),"")</f>
        <v/>
      </c>
      <c r="C44" s="10" t="str">
        <f t="array" aca="1" ref="C44" ca="1">IFERROR(INDEX(coordos,SMALL(IF(unitéB2&lt;&gt;"",ROW(unitéA)-5,""),ROW($A43)),3),"")</f>
        <v/>
      </c>
      <c r="E44" s="22" t="str">
        <f t="array" ref="E44">IFERROR(INDEX($A$2:$C$200,MAX(IF($T$2:$AA$200=SMALL($T$2:AA$200,ROW(A43)),$S$2:$S$200,"")),1),"")</f>
        <v/>
      </c>
      <c r="F44" s="22" t="str">
        <f t="array" ref="F44">IFERROR(INDEX($A$2:$C$200,MAX(IF($T$2:$AA$200=SMALL($T$2:AB$200,ROW(B43)),$S$2:$S$200,"")),2),"")</f>
        <v/>
      </c>
      <c r="G44" s="22" t="str">
        <f t="array" ref="G44">IFERROR(INDEX($A$2:$C$200,MAX(IF($T$2:$AA$200=SMALL($T$2:AC$200,ROW(C43)),$S$2:$S$200,"")),3),"")</f>
        <v/>
      </c>
      <c r="R44" s="19" t="str">
        <f>Commandes!N48</f>
        <v/>
      </c>
      <c r="T44" t="str">
        <f t="shared" si="9"/>
        <v/>
      </c>
      <c r="U44" t="str">
        <f t="shared" si="9"/>
        <v/>
      </c>
      <c r="V44" t="str">
        <f t="shared" si="9"/>
        <v/>
      </c>
      <c r="W44" t="str">
        <f t="shared" si="9"/>
        <v/>
      </c>
      <c r="X44" t="str">
        <f t="shared" si="9"/>
        <v/>
      </c>
      <c r="Y44" t="str">
        <f t="shared" si="9"/>
        <v/>
      </c>
      <c r="Z44" t="str">
        <f t="shared" si="9"/>
        <v/>
      </c>
      <c r="AA44" t="str">
        <f t="shared" si="9"/>
        <v/>
      </c>
    </row>
    <row r="45" spans="1:27">
      <c r="A45" s="10" t="str">
        <f t="array" aca="1" ref="A45" ca="1">IFERROR(INDEX(coordos,SMALL(IF(unitéB2&lt;&gt;"",ROW(unitéA)-5,""),ROW($A44)),1),"")</f>
        <v/>
      </c>
      <c r="B45" s="10" t="str">
        <f t="array" aca="1" ref="B45" ca="1">IFERROR(INDEX(coordos,SMALL(IF(unitéB2&lt;&gt;"",ROW(unitéA)-5,""),ROW($A44)),2),"")</f>
        <v/>
      </c>
      <c r="C45" s="10" t="str">
        <f t="array" aca="1" ref="C45" ca="1">IFERROR(INDEX(coordos,SMALL(IF(unitéB2&lt;&gt;"",ROW(unitéA)-5,""),ROW($A44)),3),"")</f>
        <v/>
      </c>
      <c r="E45" s="22" t="str">
        <f t="array" ref="E45">IFERROR(INDEX($A$2:$C$200,MAX(IF($T$2:$AA$200=SMALL($T$2:AA$200,ROW(A44)),$S$2:$S$200,"")),1),"")</f>
        <v/>
      </c>
      <c r="F45" s="22" t="str">
        <f t="array" ref="F45">IFERROR(INDEX($A$2:$C$200,MAX(IF($T$2:$AA$200=SMALL($T$2:AB$200,ROW(B44)),$S$2:$S$200,"")),2),"")</f>
        <v/>
      </c>
      <c r="G45" s="22" t="str">
        <f t="array" ref="G45">IFERROR(INDEX($A$2:$C$200,MAX(IF($T$2:$AA$200=SMALL($T$2:AC$200,ROW(C44)),$S$2:$S$200,"")),3),"")</f>
        <v/>
      </c>
      <c r="R45" s="19" t="str">
        <f>Commandes!N49</f>
        <v/>
      </c>
      <c r="T45" t="str">
        <f t="shared" si="9"/>
        <v/>
      </c>
      <c r="U45" t="str">
        <f t="shared" si="9"/>
        <v/>
      </c>
      <c r="V45" t="str">
        <f t="shared" si="9"/>
        <v/>
      </c>
      <c r="W45" t="str">
        <f t="shared" si="9"/>
        <v/>
      </c>
      <c r="X45" t="str">
        <f t="shared" si="9"/>
        <v/>
      </c>
      <c r="Y45" t="str">
        <f t="shared" si="9"/>
        <v/>
      </c>
      <c r="Z45" t="str">
        <f t="shared" si="9"/>
        <v/>
      </c>
      <c r="AA45" t="str">
        <f t="shared" si="9"/>
        <v/>
      </c>
    </row>
    <row r="46" spans="1:27">
      <c r="A46" s="10" t="str">
        <f t="array" aca="1" ref="A46" ca="1">IFERROR(INDEX(coordos,SMALL(IF(unitéB2&lt;&gt;"",ROW(unitéA)-5,""),ROW($A45)),1),"")</f>
        <v/>
      </c>
      <c r="B46" s="10" t="str">
        <f t="array" aca="1" ref="B46" ca="1">IFERROR(INDEX(coordos,SMALL(IF(unitéB2&lt;&gt;"",ROW(unitéA)-5,""),ROW($A45)),2),"")</f>
        <v/>
      </c>
      <c r="C46" s="10" t="str">
        <f t="array" aca="1" ref="C46" ca="1">IFERROR(INDEX(coordos,SMALL(IF(unitéB2&lt;&gt;"",ROW(unitéA)-5,""),ROW($A45)),3),"")</f>
        <v/>
      </c>
      <c r="E46" s="22" t="str">
        <f t="array" ref="E46">IFERROR(INDEX($A$2:$C$200,MAX(IF($T$2:$AA$200=SMALL($T$2:AA$200,ROW(A45)),$S$2:$S$200,"")),1),"")</f>
        <v/>
      </c>
      <c r="F46" s="22" t="str">
        <f t="array" ref="F46">IFERROR(INDEX($A$2:$C$200,MAX(IF($T$2:$AA$200=SMALL($T$2:AB$200,ROW(B45)),$S$2:$S$200,"")),2),"")</f>
        <v/>
      </c>
      <c r="G46" s="22" t="str">
        <f t="array" ref="G46">IFERROR(INDEX($A$2:$C$200,MAX(IF($T$2:$AA$200=SMALL($T$2:AC$200,ROW(C45)),$S$2:$S$200,"")),3),"")</f>
        <v/>
      </c>
      <c r="R46" s="19" t="str">
        <f>Commandes!N50</f>
        <v/>
      </c>
      <c r="T46" t="str">
        <f t="shared" si="9"/>
        <v/>
      </c>
      <c r="U46" t="str">
        <f t="shared" si="9"/>
        <v/>
      </c>
      <c r="V46" t="str">
        <f t="shared" si="9"/>
        <v/>
      </c>
      <c r="W46" t="str">
        <f t="shared" si="9"/>
        <v/>
      </c>
      <c r="X46" t="str">
        <f t="shared" si="9"/>
        <v/>
      </c>
      <c r="Y46" t="str">
        <f t="shared" si="9"/>
        <v/>
      </c>
      <c r="Z46" t="str">
        <f t="shared" si="9"/>
        <v/>
      </c>
      <c r="AA46" t="str">
        <f t="shared" si="9"/>
        <v/>
      </c>
    </row>
    <row r="47" spans="1:27">
      <c r="A47" s="10" t="str">
        <f t="array" aca="1" ref="A47" ca="1">IFERROR(INDEX(coordos,SMALL(IF(unitéB2&lt;&gt;"",ROW(unitéA)-5,""),ROW($A46)),1),"")</f>
        <v/>
      </c>
      <c r="B47" s="10" t="str">
        <f t="array" aca="1" ref="B47" ca="1">IFERROR(INDEX(coordos,SMALL(IF(unitéB2&lt;&gt;"",ROW(unitéA)-5,""),ROW($A46)),2),"")</f>
        <v/>
      </c>
      <c r="C47" s="10" t="str">
        <f t="array" aca="1" ref="C47" ca="1">IFERROR(INDEX(coordos,SMALL(IF(unitéB2&lt;&gt;"",ROW(unitéA)-5,""),ROW($A46)),3),"")</f>
        <v/>
      </c>
      <c r="E47" s="22" t="str">
        <f t="array" ref="E47">IFERROR(INDEX($A$2:$C$200,MAX(IF($T$2:$AA$200=SMALL($T$2:AA$200,ROW(A46)),$S$2:$S$200,"")),1),"")</f>
        <v/>
      </c>
      <c r="F47" s="22" t="str">
        <f t="array" ref="F47">IFERROR(INDEX($A$2:$C$200,MAX(IF($T$2:$AA$200=SMALL($T$2:AB$200,ROW(B46)),$S$2:$S$200,"")),2),"")</f>
        <v/>
      </c>
      <c r="G47" s="22" t="str">
        <f t="array" ref="G47">IFERROR(INDEX($A$2:$C$200,MAX(IF($T$2:$AA$200=SMALL($T$2:AC$200,ROW(C46)),$S$2:$S$200,"")),3),"")</f>
        <v/>
      </c>
      <c r="R47" s="19" t="str">
        <f>Commandes!N51</f>
        <v/>
      </c>
      <c r="T47" t="str">
        <f t="shared" si="9"/>
        <v/>
      </c>
      <c r="U47" t="str">
        <f t="shared" si="9"/>
        <v/>
      </c>
      <c r="V47" t="str">
        <f t="shared" si="9"/>
        <v/>
      </c>
      <c r="W47" t="str">
        <f t="shared" si="9"/>
        <v/>
      </c>
      <c r="X47" t="str">
        <f t="shared" si="9"/>
        <v/>
      </c>
      <c r="Y47" t="str">
        <f t="shared" si="9"/>
        <v/>
      </c>
      <c r="Z47" t="str">
        <f t="shared" si="9"/>
        <v/>
      </c>
      <c r="AA47" t="str">
        <f t="shared" si="9"/>
        <v/>
      </c>
    </row>
    <row r="48" spans="1:27">
      <c r="A48" s="10" t="str">
        <f t="array" aca="1" ref="A48" ca="1">IFERROR(INDEX(coordos,SMALL(IF(unitéB2&lt;&gt;"",ROW(unitéA)-5,""),ROW($A47)),1),"")</f>
        <v/>
      </c>
      <c r="B48" s="10" t="str">
        <f t="array" aca="1" ref="B48" ca="1">IFERROR(INDEX(coordos,SMALL(IF(unitéB2&lt;&gt;"",ROW(unitéA)-5,""),ROW($A47)),2),"")</f>
        <v/>
      </c>
      <c r="C48" s="10" t="str">
        <f t="array" aca="1" ref="C48" ca="1">IFERROR(INDEX(coordos,SMALL(IF(unitéB2&lt;&gt;"",ROW(unitéA)-5,""),ROW($A47)),3),"")</f>
        <v/>
      </c>
      <c r="E48" s="22" t="str">
        <f t="array" ref="E48">IFERROR(INDEX($A$2:$C$200,MAX(IF($T$2:$AA$200=SMALL($T$2:AA$200,ROW(A47)),$S$2:$S$200,"")),1),"")</f>
        <v/>
      </c>
      <c r="F48" s="22" t="str">
        <f t="array" ref="F48">IFERROR(INDEX($A$2:$C$200,MAX(IF($T$2:$AA$200=SMALL($T$2:AB$200,ROW(B47)),$S$2:$S$200,"")),2),"")</f>
        <v/>
      </c>
      <c r="G48" s="22" t="str">
        <f t="array" ref="G48">IFERROR(INDEX($A$2:$C$200,MAX(IF($T$2:$AA$200=SMALL($T$2:AC$200,ROW(C47)),$S$2:$S$200,"")),3),"")</f>
        <v/>
      </c>
      <c r="R48" s="19" t="str">
        <f>Commandes!N52</f>
        <v/>
      </c>
      <c r="T48" t="str">
        <f t="shared" ref="T48:AA111" si="11">IF($R48="","",IF(COLUMN(A:A)&lt;=$R48,COLUMN(A:A)*ROW($A47),""))</f>
        <v/>
      </c>
      <c r="U48" t="str">
        <f t="shared" si="11"/>
        <v/>
      </c>
      <c r="V48" t="str">
        <f t="shared" si="11"/>
        <v/>
      </c>
      <c r="W48" t="str">
        <f t="shared" si="11"/>
        <v/>
      </c>
      <c r="X48" t="str">
        <f t="shared" si="11"/>
        <v/>
      </c>
      <c r="Y48" t="str">
        <f t="shared" si="11"/>
        <v/>
      </c>
      <c r="Z48" t="str">
        <f t="shared" si="11"/>
        <v/>
      </c>
      <c r="AA48" t="str">
        <f t="shared" si="11"/>
        <v/>
      </c>
    </row>
    <row r="49" spans="1:27">
      <c r="A49" s="10" t="str">
        <f t="array" aca="1" ref="A49" ca="1">IFERROR(INDEX(coordos,SMALL(IF(unitéB2&lt;&gt;"",ROW(unitéA)-5,""),ROW($A48)),1),"")</f>
        <v/>
      </c>
      <c r="B49" s="10" t="str">
        <f t="array" aca="1" ref="B49" ca="1">IFERROR(INDEX(coordos,SMALL(IF(unitéB2&lt;&gt;"",ROW(unitéA)-5,""),ROW($A48)),2),"")</f>
        <v/>
      </c>
      <c r="C49" s="10" t="str">
        <f t="array" aca="1" ref="C49" ca="1">IFERROR(INDEX(coordos,SMALL(IF(unitéB2&lt;&gt;"",ROW(unitéA)-5,""),ROW($A48)),3),"")</f>
        <v/>
      </c>
      <c r="E49" s="22" t="str">
        <f t="array" ref="E49">IFERROR(INDEX($A$2:$C$200,MAX(IF($T$2:$AA$200=SMALL($T$2:AA$200,ROW(A48)),$S$2:$S$200,"")),1),"")</f>
        <v/>
      </c>
      <c r="F49" s="22" t="str">
        <f t="array" ref="F49">IFERROR(INDEX($A$2:$C$200,MAX(IF($T$2:$AA$200=SMALL($T$2:AB$200,ROW(B48)),$S$2:$S$200,"")),2),"")</f>
        <v/>
      </c>
      <c r="G49" s="22" t="str">
        <f t="array" ref="G49">IFERROR(INDEX($A$2:$C$200,MAX(IF($T$2:$AA$200=SMALL($T$2:AC$200,ROW(C48)),$S$2:$S$200,"")),3),"")</f>
        <v/>
      </c>
      <c r="R49" s="19" t="str">
        <f>Commandes!N53</f>
        <v/>
      </c>
      <c r="T49" t="str">
        <f t="shared" si="11"/>
        <v/>
      </c>
      <c r="U49" t="str">
        <f t="shared" si="11"/>
        <v/>
      </c>
      <c r="V49" t="str">
        <f t="shared" si="11"/>
        <v/>
      </c>
      <c r="W49" t="str">
        <f t="shared" si="11"/>
        <v/>
      </c>
      <c r="X49" t="str">
        <f t="shared" si="11"/>
        <v/>
      </c>
      <c r="Y49" t="str">
        <f t="shared" si="11"/>
        <v/>
      </c>
      <c r="Z49" t="str">
        <f t="shared" si="11"/>
        <v/>
      </c>
      <c r="AA49" t="str">
        <f t="shared" si="11"/>
        <v/>
      </c>
    </row>
    <row r="50" spans="1:27">
      <c r="A50" s="10" t="str">
        <f t="array" aca="1" ref="A50" ca="1">IFERROR(INDEX(coordos,SMALL(IF(unitéB2&lt;&gt;"",ROW(unitéA)-5,""),ROW($A49)),1),"")</f>
        <v/>
      </c>
      <c r="B50" s="10" t="str">
        <f t="array" aca="1" ref="B50" ca="1">IFERROR(INDEX(coordos,SMALL(IF(unitéB2&lt;&gt;"",ROW(unitéA)-5,""),ROW($A49)),2),"")</f>
        <v/>
      </c>
      <c r="C50" s="10" t="str">
        <f t="array" aca="1" ref="C50" ca="1">IFERROR(INDEX(coordos,SMALL(IF(unitéB2&lt;&gt;"",ROW(unitéA)-5,""),ROW($A49)),3),"")</f>
        <v/>
      </c>
      <c r="E50" s="22" t="str">
        <f t="array" ref="E50">IFERROR(INDEX($A$2:$C$200,MAX(IF($T$2:$AA$200=SMALL($T$2:AA$200,ROW(A49)),$S$2:$S$200,"")),1),"")</f>
        <v/>
      </c>
      <c r="F50" s="22" t="str">
        <f t="array" ref="F50">IFERROR(INDEX($A$2:$C$200,MAX(IF($T$2:$AA$200=SMALL($T$2:AB$200,ROW(B49)),$S$2:$S$200,"")),2),"")</f>
        <v/>
      </c>
      <c r="G50" s="22" t="str">
        <f t="array" ref="G50">IFERROR(INDEX($A$2:$C$200,MAX(IF($T$2:$AA$200=SMALL($T$2:AC$200,ROW(C49)),$S$2:$S$200,"")),3),"")</f>
        <v/>
      </c>
      <c r="R50" s="19" t="str">
        <f>Commandes!N54</f>
        <v/>
      </c>
      <c r="T50" t="str">
        <f t="shared" si="11"/>
        <v/>
      </c>
      <c r="U50" t="str">
        <f t="shared" si="11"/>
        <v/>
      </c>
      <c r="V50" t="str">
        <f t="shared" si="11"/>
        <v/>
      </c>
      <c r="W50" t="str">
        <f t="shared" si="11"/>
        <v/>
      </c>
      <c r="X50" t="str">
        <f t="shared" si="11"/>
        <v/>
      </c>
      <c r="Y50" t="str">
        <f t="shared" si="11"/>
        <v/>
      </c>
      <c r="Z50" t="str">
        <f t="shared" si="11"/>
        <v/>
      </c>
      <c r="AA50" t="str">
        <f t="shared" si="11"/>
        <v/>
      </c>
    </row>
    <row r="51" spans="1:27">
      <c r="A51" s="10" t="str">
        <f t="array" aca="1" ref="A51" ca="1">IFERROR(INDEX(coordos,SMALL(IF(unitéB2&lt;&gt;"",ROW(unitéA)-5,""),ROW($A50)),1),"")</f>
        <v/>
      </c>
      <c r="B51" s="10" t="str">
        <f t="array" aca="1" ref="B51" ca="1">IFERROR(INDEX(coordos,SMALL(IF(unitéB2&lt;&gt;"",ROW(unitéA)-5,""),ROW($A50)),2),"")</f>
        <v/>
      </c>
      <c r="C51" s="10" t="str">
        <f t="array" aca="1" ref="C51" ca="1">IFERROR(INDEX(coordos,SMALL(IF(unitéB2&lt;&gt;"",ROW(unitéA)-5,""),ROW($A50)),3),"")</f>
        <v/>
      </c>
      <c r="E51" s="22" t="str">
        <f t="array" ref="E51">IFERROR(INDEX($A$2:$C$200,MAX(IF($T$2:$AA$200=SMALL($T$2:AA$200,ROW(A50)),$S$2:$S$200,"")),1),"")</f>
        <v/>
      </c>
      <c r="F51" s="22" t="str">
        <f t="array" ref="F51">IFERROR(INDEX($A$2:$C$200,MAX(IF($T$2:$AA$200=SMALL($T$2:AB$200,ROW(B50)),$S$2:$S$200,"")),2),"")</f>
        <v/>
      </c>
      <c r="G51" s="22" t="str">
        <f t="array" ref="G51">IFERROR(INDEX($A$2:$C$200,MAX(IF($T$2:$AA$200=SMALL($T$2:AC$200,ROW(C50)),$S$2:$S$200,"")),3),"")</f>
        <v/>
      </c>
      <c r="R51" s="19" t="str">
        <f>Commandes!N55</f>
        <v/>
      </c>
      <c r="T51" t="str">
        <f t="shared" si="11"/>
        <v/>
      </c>
      <c r="U51" t="str">
        <f t="shared" si="11"/>
        <v/>
      </c>
      <c r="V51" t="str">
        <f t="shared" si="11"/>
        <v/>
      </c>
      <c r="W51" t="str">
        <f t="shared" si="11"/>
        <v/>
      </c>
      <c r="X51" t="str">
        <f t="shared" si="11"/>
        <v/>
      </c>
      <c r="Y51" t="str">
        <f t="shared" si="11"/>
        <v/>
      </c>
      <c r="Z51" t="str">
        <f t="shared" si="11"/>
        <v/>
      </c>
      <c r="AA51" t="str">
        <f t="shared" si="11"/>
        <v/>
      </c>
    </row>
    <row r="52" spans="1:27">
      <c r="A52" s="10" t="str">
        <f t="array" aca="1" ref="A52" ca="1">IFERROR(INDEX(coordos,SMALL(IF(unitéB2&lt;&gt;"",ROW(unitéA)-5,""),ROW($A51)),1),"")</f>
        <v/>
      </c>
      <c r="B52" s="10" t="str">
        <f t="array" aca="1" ref="B52" ca="1">IFERROR(INDEX(coordos,SMALL(IF(unitéB2&lt;&gt;"",ROW(unitéA)-5,""),ROW($A51)),2),"")</f>
        <v/>
      </c>
      <c r="C52" s="10" t="str">
        <f t="array" aca="1" ref="C52" ca="1">IFERROR(INDEX(coordos,SMALL(IF(unitéB2&lt;&gt;"",ROW(unitéA)-5,""),ROW($A51)),3),"")</f>
        <v/>
      </c>
      <c r="E52" s="22" t="str">
        <f t="array" ref="E52">IFERROR(INDEX($A$2:$C$200,MAX(IF($T$2:$AA$200=SMALL($T$2:AA$200,ROW(A51)),$S$2:$S$200,"")),1),"")</f>
        <v/>
      </c>
      <c r="F52" s="22" t="str">
        <f t="array" ref="F52">IFERROR(INDEX($A$2:$C$200,MAX(IF($T$2:$AA$200=SMALL($T$2:AB$200,ROW(B51)),$S$2:$S$200,"")),2),"")</f>
        <v/>
      </c>
      <c r="G52" s="22" t="str">
        <f t="array" ref="G52">IFERROR(INDEX($A$2:$C$200,MAX(IF($T$2:$AA$200=SMALL($T$2:AC$200,ROW(C51)),$S$2:$S$200,"")),3),"")</f>
        <v/>
      </c>
      <c r="R52" s="19" t="str">
        <f>Commandes!N56</f>
        <v/>
      </c>
      <c r="T52" t="str">
        <f t="shared" si="11"/>
        <v/>
      </c>
      <c r="U52" t="str">
        <f t="shared" si="11"/>
        <v/>
      </c>
      <c r="V52" t="str">
        <f t="shared" si="11"/>
        <v/>
      </c>
      <c r="W52" t="str">
        <f t="shared" si="11"/>
        <v/>
      </c>
      <c r="X52" t="str">
        <f t="shared" si="11"/>
        <v/>
      </c>
      <c r="Y52" t="str">
        <f t="shared" si="11"/>
        <v/>
      </c>
      <c r="Z52" t="str">
        <f t="shared" si="11"/>
        <v/>
      </c>
      <c r="AA52" t="str">
        <f t="shared" si="11"/>
        <v/>
      </c>
    </row>
    <row r="53" spans="1:27">
      <c r="A53" s="10" t="str">
        <f t="array" aca="1" ref="A53" ca="1">IFERROR(INDEX(coordos,SMALL(IF(unitéB2&lt;&gt;"",ROW(unitéA)-5,""),ROW($A52)),1),"")</f>
        <v/>
      </c>
      <c r="B53" s="10" t="str">
        <f t="array" aca="1" ref="B53" ca="1">IFERROR(INDEX(coordos,SMALL(IF(unitéB2&lt;&gt;"",ROW(unitéA)-5,""),ROW($A52)),2),"")</f>
        <v/>
      </c>
      <c r="C53" s="10" t="str">
        <f t="array" aca="1" ref="C53" ca="1">IFERROR(INDEX(coordos,SMALL(IF(unitéB2&lt;&gt;"",ROW(unitéA)-5,""),ROW($A52)),3),"")</f>
        <v/>
      </c>
      <c r="E53" s="22" t="str">
        <f t="array" ref="E53">IFERROR(INDEX($A$2:$C$200,MAX(IF($T$2:$AA$200=SMALL($T$2:AA$200,ROW(A52)),$S$2:$S$200,"")),1),"")</f>
        <v/>
      </c>
      <c r="F53" s="22" t="str">
        <f t="array" ref="F53">IFERROR(INDEX($A$2:$C$200,MAX(IF($T$2:$AA$200=SMALL($T$2:AB$200,ROW(B52)),$S$2:$S$200,"")),2),"")</f>
        <v/>
      </c>
      <c r="G53" s="22" t="str">
        <f t="array" ref="G53">IFERROR(INDEX($A$2:$C$200,MAX(IF($T$2:$AA$200=SMALL($T$2:AC$200,ROW(C52)),$S$2:$S$200,"")),3),"")</f>
        <v/>
      </c>
      <c r="R53" s="19" t="str">
        <f>Commandes!N57</f>
        <v/>
      </c>
      <c r="T53" t="str">
        <f t="shared" si="11"/>
        <v/>
      </c>
      <c r="U53" t="str">
        <f t="shared" si="11"/>
        <v/>
      </c>
      <c r="V53" t="str">
        <f t="shared" si="11"/>
        <v/>
      </c>
      <c r="W53" t="str">
        <f t="shared" si="11"/>
        <v/>
      </c>
      <c r="X53" t="str">
        <f t="shared" si="11"/>
        <v/>
      </c>
      <c r="Y53" t="str">
        <f t="shared" si="11"/>
        <v/>
      </c>
      <c r="Z53" t="str">
        <f t="shared" si="11"/>
        <v/>
      </c>
      <c r="AA53" t="str">
        <f t="shared" si="11"/>
        <v/>
      </c>
    </row>
    <row r="54" spans="1:27">
      <c r="A54" s="10" t="str">
        <f t="array" aca="1" ref="A54" ca="1">IFERROR(INDEX(coordos,SMALL(IF(unitéB2&lt;&gt;"",ROW(unitéA)-5,""),ROW($A53)),1),"")</f>
        <v/>
      </c>
      <c r="B54" s="10" t="str">
        <f t="array" aca="1" ref="B54" ca="1">IFERROR(INDEX(coordos,SMALL(IF(unitéB2&lt;&gt;"",ROW(unitéA)-5,""),ROW($A53)),2),"")</f>
        <v/>
      </c>
      <c r="C54" s="10" t="str">
        <f t="array" aca="1" ref="C54" ca="1">IFERROR(INDEX(coordos,SMALL(IF(unitéB2&lt;&gt;"",ROW(unitéA)-5,""),ROW($A53)),3),"")</f>
        <v/>
      </c>
      <c r="E54" s="22" t="str">
        <f t="array" ref="E54">IFERROR(INDEX($A$2:$C$200,MAX(IF($T$2:$AA$200=SMALL($T$2:AA$200,ROW(A53)),$S$2:$S$200,"")),1),"")</f>
        <v/>
      </c>
      <c r="F54" s="22" t="str">
        <f t="array" ref="F54">IFERROR(INDEX($A$2:$C$200,MAX(IF($T$2:$AA$200=SMALL($T$2:AB$200,ROW(B53)),$S$2:$S$200,"")),2),"")</f>
        <v/>
      </c>
      <c r="G54" s="22" t="str">
        <f t="array" ref="G54">IFERROR(INDEX($A$2:$C$200,MAX(IF($T$2:$AA$200=SMALL($T$2:AC$200,ROW(C53)),$S$2:$S$200,"")),3),"")</f>
        <v/>
      </c>
      <c r="R54" s="19" t="str">
        <f>Commandes!N58</f>
        <v/>
      </c>
      <c r="T54" t="str">
        <f t="shared" si="11"/>
        <v/>
      </c>
      <c r="U54" t="str">
        <f t="shared" si="11"/>
        <v/>
      </c>
      <c r="V54" t="str">
        <f t="shared" si="11"/>
        <v/>
      </c>
      <c r="W54" t="str">
        <f t="shared" si="11"/>
        <v/>
      </c>
      <c r="X54" t="str">
        <f t="shared" si="11"/>
        <v/>
      </c>
      <c r="Y54" t="str">
        <f t="shared" si="11"/>
        <v/>
      </c>
      <c r="Z54" t="str">
        <f t="shared" si="11"/>
        <v/>
      </c>
      <c r="AA54" t="str">
        <f t="shared" si="11"/>
        <v/>
      </c>
    </row>
    <row r="55" spans="1:27">
      <c r="A55" s="10" t="str">
        <f t="array" aca="1" ref="A55" ca="1">IFERROR(INDEX(coordos,SMALL(IF(unitéB2&lt;&gt;"",ROW(unitéA)-5,""),ROW($A54)),1),"")</f>
        <v/>
      </c>
      <c r="B55" s="10" t="str">
        <f t="array" aca="1" ref="B55" ca="1">IFERROR(INDEX(coordos,SMALL(IF(unitéB2&lt;&gt;"",ROW(unitéA)-5,""),ROW($A54)),2),"")</f>
        <v/>
      </c>
      <c r="C55" s="10" t="str">
        <f t="array" aca="1" ref="C55" ca="1">IFERROR(INDEX(coordos,SMALL(IF(unitéB2&lt;&gt;"",ROW(unitéA)-5,""),ROW($A54)),3),"")</f>
        <v/>
      </c>
      <c r="E55" s="22" t="str">
        <f t="array" ref="E55">IFERROR(INDEX($A$2:$C$200,MAX(IF($T$2:$AA$200=SMALL($T$2:AA$200,ROW(A54)),$S$2:$S$200,"")),1),"")</f>
        <v/>
      </c>
      <c r="F55" s="22" t="str">
        <f t="array" ref="F55">IFERROR(INDEX($A$2:$C$200,MAX(IF($T$2:$AA$200=SMALL($T$2:AB$200,ROW(B54)),$S$2:$S$200,"")),2),"")</f>
        <v/>
      </c>
      <c r="G55" s="22" t="str">
        <f t="array" ref="G55">IFERROR(INDEX($A$2:$C$200,MAX(IF($T$2:$AA$200=SMALL($T$2:AC$200,ROW(C54)),$S$2:$S$200,"")),3),"")</f>
        <v/>
      </c>
      <c r="R55" s="19" t="str">
        <f>Commandes!N59</f>
        <v/>
      </c>
      <c r="T55" t="str">
        <f t="shared" si="11"/>
        <v/>
      </c>
      <c r="U55" t="str">
        <f t="shared" si="11"/>
        <v/>
      </c>
      <c r="V55" t="str">
        <f t="shared" si="11"/>
        <v/>
      </c>
      <c r="W55" t="str">
        <f t="shared" si="11"/>
        <v/>
      </c>
      <c r="X55" t="str">
        <f t="shared" si="11"/>
        <v/>
      </c>
      <c r="Y55" t="str">
        <f t="shared" si="11"/>
        <v/>
      </c>
      <c r="Z55" t="str">
        <f t="shared" si="11"/>
        <v/>
      </c>
      <c r="AA55" t="str">
        <f t="shared" si="11"/>
        <v/>
      </c>
    </row>
    <row r="56" spans="1:27">
      <c r="A56" s="10" t="str">
        <f t="array" aca="1" ref="A56" ca="1">IFERROR(INDEX(coordos,SMALL(IF(unitéB2&lt;&gt;"",ROW(unitéA)-5,""),ROW($A55)),1),"")</f>
        <v/>
      </c>
      <c r="B56" s="10" t="str">
        <f t="array" aca="1" ref="B56" ca="1">IFERROR(INDEX(coordos,SMALL(IF(unitéB2&lt;&gt;"",ROW(unitéA)-5,""),ROW($A55)),2),"")</f>
        <v/>
      </c>
      <c r="C56" s="10" t="str">
        <f t="array" aca="1" ref="C56" ca="1">IFERROR(INDEX(coordos,SMALL(IF(unitéB2&lt;&gt;"",ROW(unitéA)-5,""),ROW($A55)),3),"")</f>
        <v/>
      </c>
      <c r="E56" s="22" t="str">
        <f t="array" ref="E56">IFERROR(INDEX($A$2:$C$200,MAX(IF($T$2:$AA$200=SMALL($T$2:AA$200,ROW(A55)),$S$2:$S$200,"")),1),"")</f>
        <v/>
      </c>
      <c r="F56" s="22" t="str">
        <f t="array" ref="F56">IFERROR(INDEX($A$2:$C$200,MAX(IF($T$2:$AA$200=SMALL($T$2:AB$200,ROW(B55)),$S$2:$S$200,"")),2),"")</f>
        <v/>
      </c>
      <c r="G56" s="22" t="str">
        <f t="array" ref="G56">IFERROR(INDEX($A$2:$C$200,MAX(IF($T$2:$AA$200=SMALL($T$2:AC$200,ROW(C55)),$S$2:$S$200,"")),3),"")</f>
        <v/>
      </c>
      <c r="R56" s="19" t="str">
        <f>Commandes!N60</f>
        <v/>
      </c>
      <c r="T56" t="str">
        <f t="shared" si="11"/>
        <v/>
      </c>
      <c r="U56" t="str">
        <f t="shared" si="11"/>
        <v/>
      </c>
      <c r="V56" t="str">
        <f t="shared" si="11"/>
        <v/>
      </c>
      <c r="W56" t="str">
        <f t="shared" si="11"/>
        <v/>
      </c>
      <c r="X56" t="str">
        <f t="shared" si="11"/>
        <v/>
      </c>
      <c r="Y56" t="str">
        <f t="shared" si="11"/>
        <v/>
      </c>
      <c r="Z56" t="str">
        <f t="shared" si="11"/>
        <v/>
      </c>
      <c r="AA56" t="str">
        <f t="shared" si="11"/>
        <v/>
      </c>
    </row>
    <row r="57" spans="1:27">
      <c r="A57" s="10" t="str">
        <f t="array" aca="1" ref="A57" ca="1">IFERROR(INDEX(coordos,SMALL(IF(unitéB2&lt;&gt;"",ROW(unitéA)-5,""),ROW($A56)),1),"")</f>
        <v/>
      </c>
      <c r="B57" s="10" t="str">
        <f t="array" aca="1" ref="B57" ca="1">IFERROR(INDEX(coordos,SMALL(IF(unitéB2&lt;&gt;"",ROW(unitéA)-5,""),ROW($A56)),2),"")</f>
        <v/>
      </c>
      <c r="C57" s="10" t="str">
        <f t="array" aca="1" ref="C57" ca="1">IFERROR(INDEX(coordos,SMALL(IF(unitéB2&lt;&gt;"",ROW(unitéA)-5,""),ROW($A56)),3),"")</f>
        <v/>
      </c>
      <c r="E57" s="22" t="str">
        <f t="array" ref="E57">IFERROR(INDEX($A$2:$C$200,MAX(IF($T$2:$AA$200=SMALL($T$2:AA$200,ROW(A56)),$S$2:$S$200,"")),1),"")</f>
        <v/>
      </c>
      <c r="F57" s="22" t="str">
        <f t="array" ref="F57">IFERROR(INDEX($A$2:$C$200,MAX(IF($T$2:$AA$200=SMALL($T$2:AB$200,ROW(B56)),$S$2:$S$200,"")),2),"")</f>
        <v/>
      </c>
      <c r="G57" s="22" t="str">
        <f t="array" ref="G57">IFERROR(INDEX($A$2:$C$200,MAX(IF($T$2:$AA$200=SMALL($T$2:AC$200,ROW(C56)),$S$2:$S$200,"")),3),"")</f>
        <v/>
      </c>
      <c r="R57" s="19" t="str">
        <f>Commandes!N61</f>
        <v/>
      </c>
      <c r="T57" t="str">
        <f t="shared" si="11"/>
        <v/>
      </c>
      <c r="U57" t="str">
        <f t="shared" si="11"/>
        <v/>
      </c>
      <c r="V57" t="str">
        <f t="shared" si="11"/>
        <v/>
      </c>
      <c r="W57" t="str">
        <f t="shared" si="11"/>
        <v/>
      </c>
      <c r="X57" t="str">
        <f t="shared" si="11"/>
        <v/>
      </c>
      <c r="Y57" t="str">
        <f t="shared" si="11"/>
        <v/>
      </c>
      <c r="Z57" t="str">
        <f t="shared" si="11"/>
        <v/>
      </c>
      <c r="AA57" t="str">
        <f t="shared" si="11"/>
        <v/>
      </c>
    </row>
    <row r="58" spans="1:27">
      <c r="A58" s="10" t="str">
        <f t="array" aca="1" ref="A58" ca="1">IFERROR(INDEX(coordos,SMALL(IF(unitéB2&lt;&gt;"",ROW(unitéA)-5,""),ROW($A57)),1),"")</f>
        <v/>
      </c>
      <c r="B58" s="10" t="str">
        <f t="array" aca="1" ref="B58" ca="1">IFERROR(INDEX(coordos,SMALL(IF(unitéB2&lt;&gt;"",ROW(unitéA)-5,""),ROW($A57)),2),"")</f>
        <v/>
      </c>
      <c r="C58" s="10" t="str">
        <f t="array" aca="1" ref="C58" ca="1">IFERROR(INDEX(coordos,SMALL(IF(unitéB2&lt;&gt;"",ROW(unitéA)-5,""),ROW($A57)),3),"")</f>
        <v/>
      </c>
      <c r="E58" s="22" t="str">
        <f t="array" ref="E58">IFERROR(INDEX($A$2:$C$200,MAX(IF($T$2:$AA$200=SMALL($T$2:AA$200,ROW(A57)),$S$2:$S$200,"")),1),"")</f>
        <v/>
      </c>
      <c r="F58" s="22" t="str">
        <f t="array" ref="F58">IFERROR(INDEX($A$2:$C$200,MAX(IF($T$2:$AA$200=SMALL($T$2:AB$200,ROW(B57)),$S$2:$S$200,"")),2),"")</f>
        <v/>
      </c>
      <c r="G58" s="22" t="str">
        <f t="array" ref="G58">IFERROR(INDEX($A$2:$C$200,MAX(IF($T$2:$AA$200=SMALL($T$2:AC$200,ROW(C57)),$S$2:$S$200,"")),3),"")</f>
        <v/>
      </c>
      <c r="R58" s="19" t="str">
        <f>Commandes!N62</f>
        <v/>
      </c>
      <c r="T58" t="str">
        <f t="shared" si="11"/>
        <v/>
      </c>
      <c r="U58" t="str">
        <f t="shared" si="11"/>
        <v/>
      </c>
      <c r="V58" t="str">
        <f t="shared" si="11"/>
        <v/>
      </c>
      <c r="W58" t="str">
        <f t="shared" si="11"/>
        <v/>
      </c>
      <c r="X58" t="str">
        <f t="shared" si="11"/>
        <v/>
      </c>
      <c r="Y58" t="str">
        <f t="shared" si="11"/>
        <v/>
      </c>
      <c r="Z58" t="str">
        <f t="shared" si="11"/>
        <v/>
      </c>
      <c r="AA58" t="str">
        <f t="shared" si="11"/>
        <v/>
      </c>
    </row>
    <row r="59" spans="1:27">
      <c r="A59" s="10" t="str">
        <f t="array" aca="1" ref="A59" ca="1">IFERROR(INDEX(coordos,SMALL(IF(unitéB2&lt;&gt;"",ROW(unitéA)-5,""),ROW($A58)),1),"")</f>
        <v/>
      </c>
      <c r="B59" s="10" t="str">
        <f t="array" aca="1" ref="B59" ca="1">IFERROR(INDEX(coordos,SMALL(IF(unitéB2&lt;&gt;"",ROW(unitéA)-5,""),ROW($A58)),2),"")</f>
        <v/>
      </c>
      <c r="C59" s="10" t="str">
        <f t="array" aca="1" ref="C59" ca="1">IFERROR(INDEX(coordos,SMALL(IF(unitéB2&lt;&gt;"",ROW(unitéA)-5,""),ROW($A58)),3),"")</f>
        <v/>
      </c>
      <c r="E59" s="22" t="str">
        <f t="array" ref="E59">IFERROR(INDEX($A$2:$C$200,MAX(IF($T$2:$AA$200=SMALL($T$2:AA$200,ROW(A58)),$S$2:$S$200,"")),1),"")</f>
        <v/>
      </c>
      <c r="F59" s="22" t="str">
        <f t="array" ref="F59">IFERROR(INDEX($A$2:$C$200,MAX(IF($T$2:$AA$200=SMALL($T$2:AB$200,ROW(B58)),$S$2:$S$200,"")),2),"")</f>
        <v/>
      </c>
      <c r="G59" s="22" t="str">
        <f t="array" ref="G59">IFERROR(INDEX($A$2:$C$200,MAX(IF($T$2:$AA$200=SMALL($T$2:AC$200,ROW(C58)),$S$2:$S$200,"")),3),"")</f>
        <v/>
      </c>
      <c r="R59" s="19" t="str">
        <f>Commandes!N63</f>
        <v/>
      </c>
      <c r="T59" t="str">
        <f t="shared" si="11"/>
        <v/>
      </c>
      <c r="U59" t="str">
        <f t="shared" si="11"/>
        <v/>
      </c>
      <c r="V59" t="str">
        <f t="shared" si="11"/>
        <v/>
      </c>
      <c r="W59" t="str">
        <f t="shared" si="11"/>
        <v/>
      </c>
      <c r="X59" t="str">
        <f t="shared" si="11"/>
        <v/>
      </c>
      <c r="Y59" t="str">
        <f t="shared" si="11"/>
        <v/>
      </c>
      <c r="Z59" t="str">
        <f t="shared" si="11"/>
        <v/>
      </c>
      <c r="AA59" t="str">
        <f t="shared" si="11"/>
        <v/>
      </c>
    </row>
    <row r="60" spans="1:27">
      <c r="A60" s="10" t="str">
        <f t="array" aca="1" ref="A60" ca="1">IFERROR(INDEX(coordos,SMALL(IF(unitéB2&lt;&gt;"",ROW(unitéA)-5,""),ROW($A59)),1),"")</f>
        <v/>
      </c>
      <c r="B60" s="10" t="str">
        <f t="array" aca="1" ref="B60" ca="1">IFERROR(INDEX(coordos,SMALL(IF(unitéB2&lt;&gt;"",ROW(unitéA)-5,""),ROW($A59)),2),"")</f>
        <v/>
      </c>
      <c r="C60" s="10" t="str">
        <f t="array" aca="1" ref="C60" ca="1">IFERROR(INDEX(coordos,SMALL(IF(unitéB2&lt;&gt;"",ROW(unitéA)-5,""),ROW($A59)),3),"")</f>
        <v/>
      </c>
      <c r="E60" s="22" t="str">
        <f t="array" ref="E60">IFERROR(INDEX($A$2:$C$200,MAX(IF($T$2:$AA$200=SMALL($T$2:AA$200,ROW(A59)),$S$2:$S$200,"")),1),"")</f>
        <v/>
      </c>
      <c r="F60" s="22" t="str">
        <f t="array" ref="F60">IFERROR(INDEX($A$2:$C$200,MAX(IF($T$2:$AA$200=SMALL($T$2:AB$200,ROW(B59)),$S$2:$S$200,"")),2),"")</f>
        <v/>
      </c>
      <c r="G60" s="22" t="str">
        <f t="array" ref="G60">IFERROR(INDEX($A$2:$C$200,MAX(IF($T$2:$AA$200=SMALL($T$2:AC$200,ROW(C59)),$S$2:$S$200,"")),3),"")</f>
        <v/>
      </c>
      <c r="R60" s="19" t="str">
        <f>Commandes!N64</f>
        <v/>
      </c>
      <c r="T60" t="str">
        <f t="shared" si="11"/>
        <v/>
      </c>
      <c r="U60" t="str">
        <f t="shared" si="11"/>
        <v/>
      </c>
      <c r="V60" t="str">
        <f t="shared" si="11"/>
        <v/>
      </c>
      <c r="W60" t="str">
        <f t="shared" si="11"/>
        <v/>
      </c>
      <c r="X60" t="str">
        <f t="shared" si="11"/>
        <v/>
      </c>
      <c r="Y60" t="str">
        <f t="shared" si="11"/>
        <v/>
      </c>
      <c r="Z60" t="str">
        <f t="shared" si="11"/>
        <v/>
      </c>
      <c r="AA60" t="str">
        <f t="shared" si="11"/>
        <v/>
      </c>
    </row>
    <row r="61" spans="1:27">
      <c r="A61" s="10" t="str">
        <f t="array" aca="1" ref="A61" ca="1">IFERROR(INDEX(coordos,SMALL(IF(unitéB2&lt;&gt;"",ROW(unitéA)-5,""),ROW($A60)),1),"")</f>
        <v/>
      </c>
      <c r="B61" s="10" t="str">
        <f t="array" aca="1" ref="B61" ca="1">IFERROR(INDEX(coordos,SMALL(IF(unitéB2&lt;&gt;"",ROW(unitéA)-5,""),ROW($A60)),2),"")</f>
        <v/>
      </c>
      <c r="C61" s="10" t="str">
        <f t="array" aca="1" ref="C61" ca="1">IFERROR(INDEX(coordos,SMALL(IF(unitéB2&lt;&gt;"",ROW(unitéA)-5,""),ROW($A60)),3),"")</f>
        <v/>
      </c>
      <c r="E61" s="22" t="str">
        <f t="array" ref="E61">IFERROR(INDEX($A$2:$C$200,MAX(IF($T$2:$AA$200=SMALL($T$2:AA$200,ROW(A60)),$S$2:$S$200,"")),1),"")</f>
        <v/>
      </c>
      <c r="F61" s="22" t="str">
        <f t="array" ref="F61">IFERROR(INDEX($A$2:$C$200,MAX(IF($T$2:$AA$200=SMALL($T$2:AB$200,ROW(B60)),$S$2:$S$200,"")),2),"")</f>
        <v/>
      </c>
      <c r="G61" s="22" t="str">
        <f t="array" ref="G61">IFERROR(INDEX($A$2:$C$200,MAX(IF($T$2:$AA$200=SMALL($T$2:AC$200,ROW(C60)),$S$2:$S$200,"")),3),"")</f>
        <v/>
      </c>
      <c r="R61" s="19" t="str">
        <f>Commandes!N65</f>
        <v/>
      </c>
      <c r="T61" t="str">
        <f t="shared" si="11"/>
        <v/>
      </c>
      <c r="U61" t="str">
        <f t="shared" si="11"/>
        <v/>
      </c>
      <c r="V61" t="str">
        <f t="shared" si="11"/>
        <v/>
      </c>
      <c r="W61" t="str">
        <f t="shared" si="11"/>
        <v/>
      </c>
      <c r="X61" t="str">
        <f t="shared" si="11"/>
        <v/>
      </c>
      <c r="Y61" t="str">
        <f t="shared" si="11"/>
        <v/>
      </c>
      <c r="Z61" t="str">
        <f t="shared" si="11"/>
        <v/>
      </c>
      <c r="AA61" t="str">
        <f t="shared" si="11"/>
        <v/>
      </c>
    </row>
    <row r="62" spans="1:27">
      <c r="A62" s="10" t="str">
        <f t="array" aca="1" ref="A62" ca="1">IFERROR(INDEX(coordos,SMALL(IF(unitéB2&lt;&gt;"",ROW(unitéA)-5,""),ROW($A61)),1),"")</f>
        <v/>
      </c>
      <c r="B62" s="10" t="str">
        <f t="array" aca="1" ref="B62" ca="1">IFERROR(INDEX(coordos,SMALL(IF(unitéB2&lt;&gt;"",ROW(unitéA)-5,""),ROW($A61)),2),"")</f>
        <v/>
      </c>
      <c r="C62" s="10" t="str">
        <f t="array" aca="1" ref="C62" ca="1">IFERROR(INDEX(coordos,SMALL(IF(unitéB2&lt;&gt;"",ROW(unitéA)-5,""),ROW($A61)),3),"")</f>
        <v/>
      </c>
      <c r="E62" s="22" t="str">
        <f t="array" ref="E62">IFERROR(INDEX($A$2:$C$200,MAX(IF($T$2:$AA$200=SMALL($T$2:AA$200,ROW(A61)),$S$2:$S$200,"")),1),"")</f>
        <v/>
      </c>
      <c r="F62" s="22" t="str">
        <f t="array" ref="F62">IFERROR(INDEX($A$2:$C$200,MAX(IF($T$2:$AA$200=SMALL($T$2:AB$200,ROW(B61)),$S$2:$S$200,"")),2),"")</f>
        <v/>
      </c>
      <c r="G62" s="22" t="str">
        <f t="array" ref="G62">IFERROR(INDEX($A$2:$C$200,MAX(IF($T$2:$AA$200=SMALL($T$2:AC$200,ROW(C61)),$S$2:$S$200,"")),3),"")</f>
        <v/>
      </c>
      <c r="R62" s="19" t="str">
        <f>Commandes!N66</f>
        <v/>
      </c>
      <c r="T62" t="str">
        <f t="shared" si="11"/>
        <v/>
      </c>
      <c r="U62" t="str">
        <f t="shared" si="11"/>
        <v/>
      </c>
      <c r="V62" t="str">
        <f t="shared" si="11"/>
        <v/>
      </c>
      <c r="W62" t="str">
        <f t="shared" si="11"/>
        <v/>
      </c>
      <c r="X62" t="str">
        <f t="shared" si="11"/>
        <v/>
      </c>
      <c r="Y62" t="str">
        <f t="shared" si="11"/>
        <v/>
      </c>
      <c r="Z62" t="str">
        <f t="shared" si="11"/>
        <v/>
      </c>
      <c r="AA62" t="str">
        <f t="shared" si="11"/>
        <v/>
      </c>
    </row>
    <row r="63" spans="1:27">
      <c r="A63" s="10" t="str">
        <f t="array" aca="1" ref="A63" ca="1">IFERROR(INDEX(coordos,SMALL(IF(unitéB2&lt;&gt;"",ROW(unitéA)-5,""),ROW($A62)),1),"")</f>
        <v/>
      </c>
      <c r="B63" s="10" t="str">
        <f t="array" aca="1" ref="B63" ca="1">IFERROR(INDEX(coordos,SMALL(IF(unitéB2&lt;&gt;"",ROW(unitéA)-5,""),ROW($A62)),2),"")</f>
        <v/>
      </c>
      <c r="C63" s="10" t="str">
        <f t="array" aca="1" ref="C63" ca="1">IFERROR(INDEX(coordos,SMALL(IF(unitéB2&lt;&gt;"",ROW(unitéA)-5,""),ROW($A62)),3),"")</f>
        <v/>
      </c>
      <c r="E63" s="22" t="str">
        <f t="array" ref="E63">IFERROR(INDEX($A$2:$C$200,MAX(IF($T$2:$AA$200=SMALL($T$2:AA$200,ROW(A62)),$S$2:$S$200,"")),1),"")</f>
        <v/>
      </c>
      <c r="F63" s="22" t="str">
        <f t="array" ref="F63">IFERROR(INDEX($A$2:$C$200,MAX(IF($T$2:$AA$200=SMALL($T$2:AB$200,ROW(B62)),$S$2:$S$200,"")),2),"")</f>
        <v/>
      </c>
      <c r="G63" s="22" t="str">
        <f t="array" ref="G63">IFERROR(INDEX($A$2:$C$200,MAX(IF($T$2:$AA$200=SMALL($T$2:AC$200,ROW(C62)),$S$2:$S$200,"")),3),"")</f>
        <v/>
      </c>
      <c r="R63" s="19" t="str">
        <f>Commandes!N67</f>
        <v/>
      </c>
      <c r="T63" t="str">
        <f t="shared" si="11"/>
        <v/>
      </c>
      <c r="U63" t="str">
        <f t="shared" si="11"/>
        <v/>
      </c>
      <c r="V63" t="str">
        <f t="shared" si="11"/>
        <v/>
      </c>
      <c r="W63" t="str">
        <f t="shared" si="11"/>
        <v/>
      </c>
      <c r="X63" t="str">
        <f t="shared" si="11"/>
        <v/>
      </c>
      <c r="Y63" t="str">
        <f t="shared" si="11"/>
        <v/>
      </c>
      <c r="Z63" t="str">
        <f t="shared" si="11"/>
        <v/>
      </c>
      <c r="AA63" t="str">
        <f t="shared" si="11"/>
        <v/>
      </c>
    </row>
    <row r="64" spans="1:27">
      <c r="A64" s="10" t="str">
        <f t="array" aca="1" ref="A64" ca="1">IFERROR(INDEX(coordos,SMALL(IF(unitéB2&lt;&gt;"",ROW(unitéA)-5,""),ROW($A63)),1),"")</f>
        <v/>
      </c>
      <c r="B64" s="10" t="str">
        <f t="array" aca="1" ref="B64" ca="1">IFERROR(INDEX(coordos,SMALL(IF(unitéB2&lt;&gt;"",ROW(unitéA)-5,""),ROW($A63)),2),"")</f>
        <v/>
      </c>
      <c r="C64" s="10" t="str">
        <f t="array" aca="1" ref="C64" ca="1">IFERROR(INDEX(coordos,SMALL(IF(unitéB2&lt;&gt;"",ROW(unitéA)-5,""),ROW($A63)),3),"")</f>
        <v/>
      </c>
      <c r="E64" s="22" t="str">
        <f t="array" ref="E64">IFERROR(INDEX($A$2:$C$200,MAX(IF($T$2:$AA$200=SMALL($T$2:AA$200,ROW(A63)),$S$2:$S$200,"")),1),"")</f>
        <v/>
      </c>
      <c r="F64" s="22" t="str">
        <f t="array" ref="F64">IFERROR(INDEX($A$2:$C$200,MAX(IF($T$2:$AA$200=SMALL($T$2:AB$200,ROW(B63)),$S$2:$S$200,"")),2),"")</f>
        <v/>
      </c>
      <c r="G64" s="22" t="str">
        <f t="array" ref="G64">IFERROR(INDEX($A$2:$C$200,MAX(IF($T$2:$AA$200=SMALL($T$2:AC$200,ROW(C63)),$S$2:$S$200,"")),3),"")</f>
        <v/>
      </c>
      <c r="R64" s="19" t="str">
        <f>Commandes!N68</f>
        <v/>
      </c>
      <c r="T64" t="str">
        <f t="shared" si="11"/>
        <v/>
      </c>
      <c r="U64" t="str">
        <f t="shared" si="11"/>
        <v/>
      </c>
      <c r="V64" t="str">
        <f t="shared" si="11"/>
        <v/>
      </c>
      <c r="W64" t="str">
        <f t="shared" si="11"/>
        <v/>
      </c>
      <c r="X64" t="str">
        <f t="shared" si="11"/>
        <v/>
      </c>
      <c r="Y64" t="str">
        <f t="shared" si="11"/>
        <v/>
      </c>
      <c r="Z64" t="str">
        <f t="shared" si="11"/>
        <v/>
      </c>
      <c r="AA64" t="str">
        <f t="shared" si="11"/>
        <v/>
      </c>
    </row>
    <row r="65" spans="1:27">
      <c r="A65" s="10" t="str">
        <f t="array" aca="1" ref="A65" ca="1">IFERROR(INDEX(coordos,SMALL(IF(unitéB2&lt;&gt;"",ROW(unitéA)-5,""),ROW($A64)),1),"")</f>
        <v/>
      </c>
      <c r="B65" s="10" t="str">
        <f t="array" aca="1" ref="B65" ca="1">IFERROR(INDEX(coordos,SMALL(IF(unitéB2&lt;&gt;"",ROW(unitéA)-5,""),ROW($A64)),2),"")</f>
        <v/>
      </c>
      <c r="C65" s="10" t="str">
        <f t="array" aca="1" ref="C65" ca="1">IFERROR(INDEX(coordos,SMALL(IF(unitéB2&lt;&gt;"",ROW(unitéA)-5,""),ROW($A64)),3),"")</f>
        <v/>
      </c>
      <c r="E65" s="22" t="str">
        <f t="array" ref="E65">IFERROR(INDEX($A$2:$C$200,MAX(IF($T$2:$AA$200=SMALL($T$2:AA$200,ROW(A64)),$S$2:$S$200,"")),1),"")</f>
        <v/>
      </c>
      <c r="F65" s="22" t="str">
        <f t="array" ref="F65">IFERROR(INDEX($A$2:$C$200,MAX(IF($T$2:$AA$200=SMALL($T$2:AB$200,ROW(B64)),$S$2:$S$200,"")),2),"")</f>
        <v/>
      </c>
      <c r="G65" s="22" t="str">
        <f t="array" ref="G65">IFERROR(INDEX($A$2:$C$200,MAX(IF($T$2:$AA$200=SMALL($T$2:AC$200,ROW(C64)),$S$2:$S$200,"")),3),"")</f>
        <v/>
      </c>
      <c r="R65" s="19" t="str">
        <f>Commandes!N69</f>
        <v/>
      </c>
      <c r="T65" t="str">
        <f t="shared" si="11"/>
        <v/>
      </c>
      <c r="U65" t="str">
        <f t="shared" si="11"/>
        <v/>
      </c>
      <c r="V65" t="str">
        <f t="shared" si="11"/>
        <v/>
      </c>
      <c r="W65" t="str">
        <f t="shared" si="11"/>
        <v/>
      </c>
      <c r="X65" t="str">
        <f t="shared" si="11"/>
        <v/>
      </c>
      <c r="Y65" t="str">
        <f t="shared" si="11"/>
        <v/>
      </c>
      <c r="Z65" t="str">
        <f t="shared" si="11"/>
        <v/>
      </c>
      <c r="AA65" t="str">
        <f t="shared" si="11"/>
        <v/>
      </c>
    </row>
    <row r="66" spans="1:27">
      <c r="A66" s="10" t="str">
        <f t="array" aca="1" ref="A66" ca="1">IFERROR(INDEX(coordos,SMALL(IF(unitéB2&lt;&gt;"",ROW(unitéA)-5,""),ROW($A65)),1),"")</f>
        <v/>
      </c>
      <c r="B66" s="10" t="str">
        <f t="array" aca="1" ref="B66" ca="1">IFERROR(INDEX(coordos,SMALL(IF(unitéB2&lt;&gt;"",ROW(unitéA)-5,""),ROW($A65)),2),"")</f>
        <v/>
      </c>
      <c r="C66" s="10" t="str">
        <f t="array" aca="1" ref="C66" ca="1">IFERROR(INDEX(coordos,SMALL(IF(unitéB2&lt;&gt;"",ROW(unitéA)-5,""),ROW($A65)),3),"")</f>
        <v/>
      </c>
      <c r="E66" s="22" t="str">
        <f t="array" ref="E66">IFERROR(INDEX($A$2:$C$200,MAX(IF($T$2:$AA$200=SMALL($T$2:AA$200,ROW(A65)),$S$2:$S$200,"")),1),"")</f>
        <v/>
      </c>
      <c r="F66" s="22" t="str">
        <f t="array" ref="F66">IFERROR(INDEX($A$2:$C$200,MAX(IF($T$2:$AA$200=SMALL($T$2:AB$200,ROW(B65)),$S$2:$S$200,"")),2),"")</f>
        <v/>
      </c>
      <c r="G66" s="22" t="str">
        <f t="array" ref="G66">IFERROR(INDEX($A$2:$C$200,MAX(IF($T$2:$AA$200=SMALL($T$2:AC$200,ROW(C65)),$S$2:$S$200,"")),3),"")</f>
        <v/>
      </c>
      <c r="R66" s="19" t="str">
        <f>Commandes!N70</f>
        <v/>
      </c>
      <c r="T66" t="str">
        <f t="shared" si="11"/>
        <v/>
      </c>
      <c r="U66" t="str">
        <f t="shared" si="11"/>
        <v/>
      </c>
      <c r="V66" t="str">
        <f t="shared" si="11"/>
        <v/>
      </c>
      <c r="W66" t="str">
        <f t="shared" si="11"/>
        <v/>
      </c>
      <c r="X66" t="str">
        <f t="shared" si="11"/>
        <v/>
      </c>
      <c r="Y66" t="str">
        <f t="shared" si="11"/>
        <v/>
      </c>
      <c r="Z66" t="str">
        <f t="shared" si="11"/>
        <v/>
      </c>
      <c r="AA66" t="str">
        <f t="shared" si="11"/>
        <v/>
      </c>
    </row>
    <row r="67" spans="1:27">
      <c r="A67" s="10" t="str">
        <f t="array" aca="1" ref="A67" ca="1">IFERROR(INDEX(coordos,SMALL(IF(unitéB2&lt;&gt;"",ROW(unitéA)-5,""),ROW($A66)),1),"")</f>
        <v/>
      </c>
      <c r="B67" s="10" t="str">
        <f t="array" aca="1" ref="B67" ca="1">IFERROR(INDEX(coordos,SMALL(IF(unitéB2&lt;&gt;"",ROW(unitéA)-5,""),ROW($A66)),2),"")</f>
        <v/>
      </c>
      <c r="C67" s="10" t="str">
        <f t="array" aca="1" ref="C67" ca="1">IFERROR(INDEX(coordos,SMALL(IF(unitéB2&lt;&gt;"",ROW(unitéA)-5,""),ROW($A66)),3),"")</f>
        <v/>
      </c>
      <c r="E67" s="22" t="str">
        <f t="array" ref="E67">IFERROR(INDEX($A$2:$C$200,MAX(IF($T$2:$AA$200=SMALL($T$2:AA$200,ROW(A66)),$S$2:$S$200,"")),1),"")</f>
        <v/>
      </c>
      <c r="F67" s="22" t="str">
        <f t="array" ref="F67">IFERROR(INDEX($A$2:$C$200,MAX(IF($T$2:$AA$200=SMALL($T$2:AB$200,ROW(B66)),$S$2:$S$200,"")),2),"")</f>
        <v/>
      </c>
      <c r="G67" s="22" t="str">
        <f t="array" ref="G67">IFERROR(INDEX($A$2:$C$200,MAX(IF($T$2:$AA$200=SMALL($T$2:AC$200,ROW(C66)),$S$2:$S$200,"")),3),"")</f>
        <v/>
      </c>
      <c r="R67" s="19" t="str">
        <f>Commandes!N71</f>
        <v/>
      </c>
      <c r="T67" t="str">
        <f t="shared" si="11"/>
        <v/>
      </c>
      <c r="U67" t="str">
        <f t="shared" si="11"/>
        <v/>
      </c>
      <c r="V67" t="str">
        <f t="shared" si="11"/>
        <v/>
      </c>
      <c r="W67" t="str">
        <f t="shared" si="11"/>
        <v/>
      </c>
      <c r="X67" t="str">
        <f t="shared" si="11"/>
        <v/>
      </c>
      <c r="Y67" t="str">
        <f t="shared" si="11"/>
        <v/>
      </c>
      <c r="Z67" t="str">
        <f t="shared" si="11"/>
        <v/>
      </c>
      <c r="AA67" t="str">
        <f t="shared" si="11"/>
        <v/>
      </c>
    </row>
    <row r="68" spans="1:27">
      <c r="A68" s="10" t="str">
        <f t="array" aca="1" ref="A68" ca="1">IFERROR(INDEX(coordos,SMALL(IF(unitéB2&lt;&gt;"",ROW(unitéA)-5,""),ROW($A67)),1),"")</f>
        <v/>
      </c>
      <c r="B68" s="10" t="str">
        <f t="array" aca="1" ref="B68" ca="1">IFERROR(INDEX(coordos,SMALL(IF(unitéB2&lt;&gt;"",ROW(unitéA)-5,""),ROW($A67)),2),"")</f>
        <v/>
      </c>
      <c r="C68" s="10" t="str">
        <f t="array" aca="1" ref="C68" ca="1">IFERROR(INDEX(coordos,SMALL(IF(unitéB2&lt;&gt;"",ROW(unitéA)-5,""),ROW($A67)),3),"")</f>
        <v/>
      </c>
      <c r="E68" s="22" t="str">
        <f t="array" ref="E68">IFERROR(INDEX($A$2:$C$200,MAX(IF($T$2:$AA$200=SMALL($T$2:AA$200,ROW(A67)),$S$2:$S$200,"")),1),"")</f>
        <v/>
      </c>
      <c r="F68" s="22" t="str">
        <f t="array" ref="F68">IFERROR(INDEX($A$2:$C$200,MAX(IF($T$2:$AA$200=SMALL($T$2:AB$200,ROW(B67)),$S$2:$S$200,"")),2),"")</f>
        <v/>
      </c>
      <c r="G68" s="22" t="str">
        <f t="array" ref="G68">IFERROR(INDEX($A$2:$C$200,MAX(IF($T$2:$AA$200=SMALL($T$2:AC$200,ROW(C67)),$S$2:$S$200,"")),3),"")</f>
        <v/>
      </c>
      <c r="R68" s="19" t="str">
        <f>Commandes!N72</f>
        <v/>
      </c>
      <c r="T68" t="str">
        <f t="shared" si="11"/>
        <v/>
      </c>
      <c r="U68" t="str">
        <f t="shared" si="11"/>
        <v/>
      </c>
      <c r="V68" t="str">
        <f t="shared" si="11"/>
        <v/>
      </c>
      <c r="W68" t="str">
        <f t="shared" si="11"/>
        <v/>
      </c>
      <c r="X68" t="str">
        <f t="shared" si="11"/>
        <v/>
      </c>
      <c r="Y68" t="str">
        <f t="shared" si="11"/>
        <v/>
      </c>
      <c r="Z68" t="str">
        <f t="shared" si="11"/>
        <v/>
      </c>
      <c r="AA68" t="str">
        <f t="shared" si="11"/>
        <v/>
      </c>
    </row>
    <row r="69" spans="1:27">
      <c r="A69" s="10" t="str">
        <f t="array" aca="1" ref="A69" ca="1">IFERROR(INDEX(coordos,SMALL(IF(unitéB2&lt;&gt;"",ROW(unitéA)-5,""),ROW($A68)),1),"")</f>
        <v/>
      </c>
      <c r="B69" s="10" t="str">
        <f t="array" aca="1" ref="B69" ca="1">IFERROR(INDEX(coordos,SMALL(IF(unitéB2&lt;&gt;"",ROW(unitéA)-5,""),ROW($A68)),2),"")</f>
        <v/>
      </c>
      <c r="C69" s="10" t="str">
        <f t="array" aca="1" ref="C69" ca="1">IFERROR(INDEX(coordos,SMALL(IF(unitéB2&lt;&gt;"",ROW(unitéA)-5,""),ROW($A68)),3),"")</f>
        <v/>
      </c>
      <c r="E69" s="22" t="str">
        <f t="array" ref="E69">IFERROR(INDEX($A$2:$C$200,MAX(IF($T$2:$AA$200=SMALL($T$2:AA$200,ROW(A68)),$S$2:$S$200,"")),1),"")</f>
        <v/>
      </c>
      <c r="F69" s="22" t="str">
        <f t="array" ref="F69">IFERROR(INDEX($A$2:$C$200,MAX(IF($T$2:$AA$200=SMALL($T$2:AB$200,ROW(B68)),$S$2:$S$200,"")),2),"")</f>
        <v/>
      </c>
      <c r="G69" s="22" t="str">
        <f t="array" ref="G69">IFERROR(INDEX($A$2:$C$200,MAX(IF($T$2:$AA$200=SMALL($T$2:AC$200,ROW(C68)),$S$2:$S$200,"")),3),"")</f>
        <v/>
      </c>
      <c r="R69" s="19" t="str">
        <f>Commandes!N73</f>
        <v/>
      </c>
      <c r="T69" t="str">
        <f t="shared" si="11"/>
        <v/>
      </c>
      <c r="U69" t="str">
        <f t="shared" si="11"/>
        <v/>
      </c>
      <c r="V69" t="str">
        <f t="shared" si="11"/>
        <v/>
      </c>
      <c r="W69" t="str">
        <f t="shared" si="11"/>
        <v/>
      </c>
      <c r="X69" t="str">
        <f t="shared" si="11"/>
        <v/>
      </c>
      <c r="Y69" t="str">
        <f t="shared" si="11"/>
        <v/>
      </c>
      <c r="Z69" t="str">
        <f t="shared" si="11"/>
        <v/>
      </c>
      <c r="AA69" t="str">
        <f t="shared" si="11"/>
        <v/>
      </c>
    </row>
    <row r="70" spans="1:27">
      <c r="A70" s="10" t="str">
        <f t="array" aca="1" ref="A70" ca="1">IFERROR(INDEX(coordos,SMALL(IF(unitéB2&lt;&gt;"",ROW(unitéA)-5,""),ROW($A69)),1),"")</f>
        <v/>
      </c>
      <c r="B70" s="10" t="str">
        <f t="array" aca="1" ref="B70" ca="1">IFERROR(INDEX(coordos,SMALL(IF(unitéB2&lt;&gt;"",ROW(unitéA)-5,""),ROW($A69)),2),"")</f>
        <v/>
      </c>
      <c r="C70" s="10" t="str">
        <f t="array" aca="1" ref="C70" ca="1">IFERROR(INDEX(coordos,SMALL(IF(unitéB2&lt;&gt;"",ROW(unitéA)-5,""),ROW($A69)),3),"")</f>
        <v/>
      </c>
      <c r="E70" s="22" t="str">
        <f t="array" ref="E70">IFERROR(INDEX($A$2:$C$200,MAX(IF($T$2:$AA$200=SMALL($T$2:AA$200,ROW(A69)),$S$2:$S$200,"")),1),"")</f>
        <v/>
      </c>
      <c r="F70" s="22" t="str">
        <f t="array" ref="F70">IFERROR(INDEX($A$2:$C$200,MAX(IF($T$2:$AA$200=SMALL($T$2:AB$200,ROW(B69)),$S$2:$S$200,"")),2),"")</f>
        <v/>
      </c>
      <c r="G70" s="22" t="str">
        <f t="array" ref="G70">IFERROR(INDEX($A$2:$C$200,MAX(IF($T$2:$AA$200=SMALL($T$2:AC$200,ROW(C69)),$S$2:$S$200,"")),3),"")</f>
        <v/>
      </c>
      <c r="R70" s="19" t="str">
        <f>Commandes!N74</f>
        <v/>
      </c>
      <c r="T70" t="str">
        <f t="shared" si="11"/>
        <v/>
      </c>
      <c r="U70" t="str">
        <f t="shared" si="11"/>
        <v/>
      </c>
      <c r="V70" t="str">
        <f t="shared" si="11"/>
        <v/>
      </c>
      <c r="W70" t="str">
        <f t="shared" si="11"/>
        <v/>
      </c>
      <c r="X70" t="str">
        <f t="shared" si="11"/>
        <v/>
      </c>
      <c r="Y70" t="str">
        <f t="shared" si="11"/>
        <v/>
      </c>
      <c r="Z70" t="str">
        <f t="shared" si="11"/>
        <v/>
      </c>
      <c r="AA70" t="str">
        <f t="shared" si="11"/>
        <v/>
      </c>
    </row>
    <row r="71" spans="1:27">
      <c r="A71" s="10" t="str">
        <f t="array" aca="1" ref="A71" ca="1">IFERROR(INDEX(coordos,SMALL(IF(unitéB2&lt;&gt;"",ROW(unitéA)-5,""),ROW($A70)),1),"")</f>
        <v/>
      </c>
      <c r="B71" s="10" t="str">
        <f t="array" aca="1" ref="B71" ca="1">IFERROR(INDEX(coordos,SMALL(IF(unitéB2&lt;&gt;"",ROW(unitéA)-5,""),ROW($A70)),2),"")</f>
        <v/>
      </c>
      <c r="C71" s="10" t="str">
        <f t="array" aca="1" ref="C71" ca="1">IFERROR(INDEX(coordos,SMALL(IF(unitéB2&lt;&gt;"",ROW(unitéA)-5,""),ROW($A70)),3),"")</f>
        <v/>
      </c>
      <c r="E71" s="22" t="str">
        <f t="array" ref="E71">IFERROR(INDEX($A$2:$C$200,MAX(IF($T$2:$AA$200=SMALL($T$2:AA$200,ROW(A70)),$S$2:$S$200,"")),1),"")</f>
        <v/>
      </c>
      <c r="F71" s="22" t="str">
        <f t="array" ref="F71">IFERROR(INDEX($A$2:$C$200,MAX(IF($T$2:$AA$200=SMALL($T$2:AB$200,ROW(B70)),$S$2:$S$200,"")),2),"")</f>
        <v/>
      </c>
      <c r="G71" s="22" t="str">
        <f t="array" ref="G71">IFERROR(INDEX($A$2:$C$200,MAX(IF($T$2:$AA$200=SMALL($T$2:AC$200,ROW(C70)),$S$2:$S$200,"")),3),"")</f>
        <v/>
      </c>
      <c r="R71" s="19" t="str">
        <f>Commandes!N75</f>
        <v/>
      </c>
      <c r="T71" t="str">
        <f t="shared" si="11"/>
        <v/>
      </c>
      <c r="U71" t="str">
        <f t="shared" si="11"/>
        <v/>
      </c>
      <c r="V71" t="str">
        <f t="shared" si="11"/>
        <v/>
      </c>
      <c r="W71" t="str">
        <f t="shared" si="11"/>
        <v/>
      </c>
      <c r="X71" t="str">
        <f t="shared" si="11"/>
        <v/>
      </c>
      <c r="Y71" t="str">
        <f t="shared" si="11"/>
        <v/>
      </c>
      <c r="Z71" t="str">
        <f t="shared" si="11"/>
        <v/>
      </c>
      <c r="AA71" t="str">
        <f t="shared" si="11"/>
        <v/>
      </c>
    </row>
    <row r="72" spans="1:27">
      <c r="A72" s="10" t="str">
        <f t="array" aca="1" ref="A72" ca="1">IFERROR(INDEX(coordos,SMALL(IF(unitéB2&lt;&gt;"",ROW(unitéA)-5,""),ROW($A71)),1),"")</f>
        <v/>
      </c>
      <c r="B72" s="10" t="str">
        <f t="array" aca="1" ref="B72" ca="1">IFERROR(INDEX(coordos,SMALL(IF(unitéB2&lt;&gt;"",ROW(unitéA)-5,""),ROW($A71)),2),"")</f>
        <v/>
      </c>
      <c r="C72" s="10" t="str">
        <f t="array" aca="1" ref="C72" ca="1">IFERROR(INDEX(coordos,SMALL(IF(unitéB2&lt;&gt;"",ROW(unitéA)-5,""),ROW($A71)),3),"")</f>
        <v/>
      </c>
      <c r="E72" s="22" t="str">
        <f t="array" ref="E72">IFERROR(INDEX($A$2:$C$200,MAX(IF($T$2:$AA$200=SMALL($T$2:AA$200,ROW(A71)),$S$2:$S$200,"")),1),"")</f>
        <v/>
      </c>
      <c r="F72" s="22" t="str">
        <f t="array" ref="F72">IFERROR(INDEX($A$2:$C$200,MAX(IF($T$2:$AA$200=SMALL($T$2:AB$200,ROW(B71)),$S$2:$S$200,"")),2),"")</f>
        <v/>
      </c>
      <c r="G72" s="22" t="str">
        <f t="array" ref="G72">IFERROR(INDEX($A$2:$C$200,MAX(IF($T$2:$AA$200=SMALL($T$2:AC$200,ROW(C71)),$S$2:$S$200,"")),3),"")</f>
        <v/>
      </c>
      <c r="R72" s="19" t="str">
        <f>Commandes!N76</f>
        <v/>
      </c>
      <c r="T72" t="str">
        <f t="shared" si="11"/>
        <v/>
      </c>
      <c r="U72" t="str">
        <f t="shared" si="11"/>
        <v/>
      </c>
      <c r="V72" t="str">
        <f t="shared" si="11"/>
        <v/>
      </c>
      <c r="W72" t="str">
        <f t="shared" si="11"/>
        <v/>
      </c>
      <c r="X72" t="str">
        <f t="shared" si="11"/>
        <v/>
      </c>
      <c r="Y72" t="str">
        <f t="shared" si="11"/>
        <v/>
      </c>
      <c r="Z72" t="str">
        <f t="shared" si="11"/>
        <v/>
      </c>
      <c r="AA72" t="str">
        <f t="shared" si="11"/>
        <v/>
      </c>
    </row>
    <row r="73" spans="1:27">
      <c r="A73" s="10" t="str">
        <f t="array" aca="1" ref="A73" ca="1">IFERROR(INDEX(coordos,SMALL(IF(unitéB2&lt;&gt;"",ROW(unitéA)-5,""),ROW($A72)),1),"")</f>
        <v/>
      </c>
      <c r="B73" s="10" t="str">
        <f t="array" aca="1" ref="B73" ca="1">IFERROR(INDEX(coordos,SMALL(IF(unitéB2&lt;&gt;"",ROW(unitéA)-5,""),ROW($A72)),2),"")</f>
        <v/>
      </c>
      <c r="C73" s="10" t="str">
        <f t="array" aca="1" ref="C73" ca="1">IFERROR(INDEX(coordos,SMALL(IF(unitéB2&lt;&gt;"",ROW(unitéA)-5,""),ROW($A72)),3),"")</f>
        <v/>
      </c>
      <c r="E73" s="22" t="str">
        <f t="array" ref="E73">IFERROR(INDEX($A$2:$C$200,MAX(IF($T$2:$AA$200=SMALL($T$2:AA$200,ROW(A72)),$S$2:$S$200,"")),1),"")</f>
        <v/>
      </c>
      <c r="F73" s="22" t="str">
        <f t="array" ref="F73">IFERROR(INDEX($A$2:$C$200,MAX(IF($T$2:$AA$200=SMALL($T$2:AB$200,ROW(B72)),$S$2:$S$200,"")),2),"")</f>
        <v/>
      </c>
      <c r="G73" s="22" t="str">
        <f t="array" ref="G73">IFERROR(INDEX($A$2:$C$200,MAX(IF($T$2:$AA$200=SMALL($T$2:AC$200,ROW(C72)),$S$2:$S$200,"")),3),"")</f>
        <v/>
      </c>
      <c r="R73" s="19" t="str">
        <f>Commandes!N77</f>
        <v/>
      </c>
      <c r="T73" t="str">
        <f t="shared" si="11"/>
        <v/>
      </c>
      <c r="U73" t="str">
        <f t="shared" si="11"/>
        <v/>
      </c>
      <c r="V73" t="str">
        <f t="shared" si="11"/>
        <v/>
      </c>
      <c r="W73" t="str">
        <f t="shared" si="11"/>
        <v/>
      </c>
      <c r="X73" t="str">
        <f t="shared" si="11"/>
        <v/>
      </c>
      <c r="Y73" t="str">
        <f t="shared" si="11"/>
        <v/>
      </c>
      <c r="Z73" t="str">
        <f t="shared" si="11"/>
        <v/>
      </c>
      <c r="AA73" t="str">
        <f t="shared" si="11"/>
        <v/>
      </c>
    </row>
    <row r="74" spans="1:27">
      <c r="A74" s="10" t="str">
        <f t="array" aca="1" ref="A74" ca="1">IFERROR(INDEX(coordos,SMALL(IF(unitéB2&lt;&gt;"",ROW(unitéA)-5,""),ROW($A73)),1),"")</f>
        <v/>
      </c>
      <c r="B74" s="10" t="str">
        <f t="array" aca="1" ref="B74" ca="1">IFERROR(INDEX(coordos,SMALL(IF(unitéB2&lt;&gt;"",ROW(unitéA)-5,""),ROW($A73)),2),"")</f>
        <v/>
      </c>
      <c r="C74" s="10" t="str">
        <f t="array" aca="1" ref="C74" ca="1">IFERROR(INDEX(coordos,SMALL(IF(unitéB2&lt;&gt;"",ROW(unitéA)-5,""),ROW($A73)),3),"")</f>
        <v/>
      </c>
      <c r="E74" s="22" t="str">
        <f t="array" ref="E74">IFERROR(INDEX($A$2:$C$200,MAX(IF($T$2:$AA$200=SMALL($T$2:AA$200,ROW(A73)),$S$2:$S$200,"")),1),"")</f>
        <v/>
      </c>
      <c r="F74" s="22" t="str">
        <f t="array" ref="F74">IFERROR(INDEX($A$2:$C$200,MAX(IF($T$2:$AA$200=SMALL($T$2:AB$200,ROW(B73)),$S$2:$S$200,"")),2),"")</f>
        <v/>
      </c>
      <c r="G74" s="22" t="str">
        <f t="array" ref="G74">IFERROR(INDEX($A$2:$C$200,MAX(IF($T$2:$AA$200=SMALL($T$2:AC$200,ROW(C73)),$S$2:$S$200,"")),3),"")</f>
        <v/>
      </c>
      <c r="R74" s="19" t="str">
        <f>Commandes!N78</f>
        <v/>
      </c>
      <c r="T74" t="str">
        <f t="shared" si="11"/>
        <v/>
      </c>
      <c r="U74" t="str">
        <f t="shared" si="11"/>
        <v/>
      </c>
      <c r="V74" t="str">
        <f t="shared" si="11"/>
        <v/>
      </c>
      <c r="W74" t="str">
        <f t="shared" si="11"/>
        <v/>
      </c>
      <c r="X74" t="str">
        <f t="shared" si="11"/>
        <v/>
      </c>
      <c r="Y74" t="str">
        <f t="shared" si="11"/>
        <v/>
      </c>
      <c r="Z74" t="str">
        <f t="shared" si="11"/>
        <v/>
      </c>
      <c r="AA74" t="str">
        <f t="shared" si="11"/>
        <v/>
      </c>
    </row>
    <row r="75" spans="1:27">
      <c r="A75" s="10" t="str">
        <f t="array" aca="1" ref="A75" ca="1">IFERROR(INDEX(coordos,SMALL(IF(unitéB2&lt;&gt;"",ROW(unitéA)-5,""),ROW($A74)),1),"")</f>
        <v/>
      </c>
      <c r="B75" s="10" t="str">
        <f t="array" aca="1" ref="B75" ca="1">IFERROR(INDEX(coordos,SMALL(IF(unitéB2&lt;&gt;"",ROW(unitéA)-5,""),ROW($A74)),2),"")</f>
        <v/>
      </c>
      <c r="C75" s="10" t="str">
        <f t="array" aca="1" ref="C75" ca="1">IFERROR(INDEX(coordos,SMALL(IF(unitéB2&lt;&gt;"",ROW(unitéA)-5,""),ROW($A74)),3),"")</f>
        <v/>
      </c>
      <c r="E75" s="22" t="str">
        <f t="array" ref="E75">IFERROR(INDEX($A$2:$C$200,MAX(IF($T$2:$AA$200=SMALL($T$2:AA$200,ROW(A74)),$S$2:$S$200,"")),1),"")</f>
        <v/>
      </c>
      <c r="F75" s="22" t="str">
        <f t="array" ref="F75">IFERROR(INDEX($A$2:$C$200,MAX(IF($T$2:$AA$200=SMALL($T$2:AB$200,ROW(B74)),$S$2:$S$200,"")),2),"")</f>
        <v/>
      </c>
      <c r="G75" s="22" t="str">
        <f t="array" ref="G75">IFERROR(INDEX($A$2:$C$200,MAX(IF($T$2:$AA$200=SMALL($T$2:AC$200,ROW(C74)),$S$2:$S$200,"")),3),"")</f>
        <v/>
      </c>
      <c r="R75" s="19" t="str">
        <f>Commandes!N79</f>
        <v/>
      </c>
      <c r="T75" t="str">
        <f t="shared" si="11"/>
        <v/>
      </c>
      <c r="U75" t="str">
        <f t="shared" si="11"/>
        <v/>
      </c>
      <c r="V75" t="str">
        <f t="shared" si="11"/>
        <v/>
      </c>
      <c r="W75" t="str">
        <f t="shared" si="11"/>
        <v/>
      </c>
      <c r="X75" t="str">
        <f t="shared" si="11"/>
        <v/>
      </c>
      <c r="Y75" t="str">
        <f t="shared" si="11"/>
        <v/>
      </c>
      <c r="Z75" t="str">
        <f t="shared" si="11"/>
        <v/>
      </c>
      <c r="AA75" t="str">
        <f t="shared" si="11"/>
        <v/>
      </c>
    </row>
    <row r="76" spans="1:27">
      <c r="A76" s="10" t="str">
        <f t="array" aca="1" ref="A76" ca="1">IFERROR(INDEX(coordos,SMALL(IF(unitéB2&lt;&gt;"",ROW(unitéA)-5,""),ROW($A75)),1),"")</f>
        <v/>
      </c>
      <c r="B76" s="10" t="str">
        <f t="array" aca="1" ref="B76" ca="1">IFERROR(INDEX(coordos,SMALL(IF(unitéB2&lt;&gt;"",ROW(unitéA)-5,""),ROW($A75)),2),"")</f>
        <v/>
      </c>
      <c r="C76" s="10" t="str">
        <f t="array" aca="1" ref="C76" ca="1">IFERROR(INDEX(coordos,SMALL(IF(unitéB2&lt;&gt;"",ROW(unitéA)-5,""),ROW($A75)),3),"")</f>
        <v/>
      </c>
      <c r="E76" s="22" t="str">
        <f t="array" ref="E76">IFERROR(INDEX($A$2:$C$200,MAX(IF($T$2:$AA$200=SMALL($T$2:AA$200,ROW(A75)),$S$2:$S$200,"")),1),"")</f>
        <v/>
      </c>
      <c r="F76" s="22" t="str">
        <f t="array" ref="F76">IFERROR(INDEX($A$2:$C$200,MAX(IF($T$2:$AA$200=SMALL($T$2:AB$200,ROW(B75)),$S$2:$S$200,"")),2),"")</f>
        <v/>
      </c>
      <c r="G76" s="22" t="str">
        <f t="array" ref="G76">IFERROR(INDEX($A$2:$C$200,MAX(IF($T$2:$AA$200=SMALL($T$2:AC$200,ROW(C75)),$S$2:$S$200,"")),3),"")</f>
        <v/>
      </c>
      <c r="R76" s="19" t="str">
        <f>Commandes!N80</f>
        <v/>
      </c>
      <c r="T76" t="str">
        <f t="shared" si="11"/>
        <v/>
      </c>
      <c r="U76" t="str">
        <f t="shared" si="11"/>
        <v/>
      </c>
      <c r="V76" t="str">
        <f t="shared" si="11"/>
        <v/>
      </c>
      <c r="W76" t="str">
        <f t="shared" si="11"/>
        <v/>
      </c>
      <c r="X76" t="str">
        <f t="shared" si="11"/>
        <v/>
      </c>
      <c r="Y76" t="str">
        <f t="shared" si="11"/>
        <v/>
      </c>
      <c r="Z76" t="str">
        <f t="shared" si="11"/>
        <v/>
      </c>
      <c r="AA76" t="str">
        <f t="shared" si="11"/>
        <v/>
      </c>
    </row>
    <row r="77" spans="1:27">
      <c r="A77" s="10" t="str">
        <f t="array" aca="1" ref="A77" ca="1">IFERROR(INDEX(coordos,SMALL(IF(unitéB2&lt;&gt;"",ROW(unitéA)-5,""),ROW($A76)),1),"")</f>
        <v/>
      </c>
      <c r="B77" s="10" t="str">
        <f t="array" aca="1" ref="B77" ca="1">IFERROR(INDEX(coordos,SMALL(IF(unitéB2&lt;&gt;"",ROW(unitéA)-5,""),ROW($A76)),2),"")</f>
        <v/>
      </c>
      <c r="C77" s="10" t="str">
        <f t="array" aca="1" ref="C77" ca="1">IFERROR(INDEX(coordos,SMALL(IF(unitéB2&lt;&gt;"",ROW(unitéA)-5,""),ROW($A76)),3),"")</f>
        <v/>
      </c>
      <c r="E77" s="22" t="str">
        <f t="array" ref="E77">IFERROR(INDEX($A$2:$C$200,MAX(IF($T$2:$AA$200=SMALL($T$2:AA$200,ROW(A76)),$S$2:$S$200,"")),1),"")</f>
        <v/>
      </c>
      <c r="F77" s="22" t="str">
        <f t="array" ref="F77">IFERROR(INDEX($A$2:$C$200,MAX(IF($T$2:$AA$200=SMALL($T$2:AB$200,ROW(B76)),$S$2:$S$200,"")),2),"")</f>
        <v/>
      </c>
      <c r="G77" s="22" t="str">
        <f t="array" ref="G77">IFERROR(INDEX($A$2:$C$200,MAX(IF($T$2:$AA$200=SMALL($T$2:AC$200,ROW(C76)),$S$2:$S$200,"")),3),"")</f>
        <v/>
      </c>
      <c r="R77" s="19" t="str">
        <f>Commandes!N81</f>
        <v/>
      </c>
      <c r="T77" t="str">
        <f t="shared" si="11"/>
        <v/>
      </c>
      <c r="U77" t="str">
        <f t="shared" si="11"/>
        <v/>
      </c>
      <c r="V77" t="str">
        <f t="shared" si="11"/>
        <v/>
      </c>
      <c r="W77" t="str">
        <f t="shared" si="11"/>
        <v/>
      </c>
      <c r="X77" t="str">
        <f t="shared" si="11"/>
        <v/>
      </c>
      <c r="Y77" t="str">
        <f t="shared" si="11"/>
        <v/>
      </c>
      <c r="Z77" t="str">
        <f t="shared" si="11"/>
        <v/>
      </c>
      <c r="AA77" t="str">
        <f t="shared" si="11"/>
        <v/>
      </c>
    </row>
    <row r="78" spans="1:27">
      <c r="A78" s="10" t="str">
        <f t="array" aca="1" ref="A78" ca="1">IFERROR(INDEX(coordos,SMALL(IF(unitéB2&lt;&gt;"",ROW(unitéA)-5,""),ROW($A77)),1),"")</f>
        <v/>
      </c>
      <c r="B78" s="10" t="str">
        <f t="array" aca="1" ref="B78" ca="1">IFERROR(INDEX(coordos,SMALL(IF(unitéB2&lt;&gt;"",ROW(unitéA)-5,""),ROW($A77)),2),"")</f>
        <v/>
      </c>
      <c r="C78" s="10" t="str">
        <f t="array" aca="1" ref="C78" ca="1">IFERROR(INDEX(coordos,SMALL(IF(unitéB2&lt;&gt;"",ROW(unitéA)-5,""),ROW($A77)),3),"")</f>
        <v/>
      </c>
      <c r="E78" s="22" t="str">
        <f t="array" ref="E78">IFERROR(INDEX($A$2:$C$200,MAX(IF($T$2:$AA$200=SMALL($T$2:AA$200,ROW(A77)),$S$2:$S$200,"")),1),"")</f>
        <v/>
      </c>
      <c r="F78" s="22" t="str">
        <f t="array" ref="F78">IFERROR(INDEX($A$2:$C$200,MAX(IF($T$2:$AA$200=SMALL($T$2:AB$200,ROW(B77)),$S$2:$S$200,"")),2),"")</f>
        <v/>
      </c>
      <c r="G78" s="22" t="str">
        <f t="array" ref="G78">IFERROR(INDEX($A$2:$C$200,MAX(IF($T$2:$AA$200=SMALL($T$2:AC$200,ROW(C77)),$S$2:$S$200,"")),3),"")</f>
        <v/>
      </c>
      <c r="R78" s="19" t="str">
        <f>Commandes!N82</f>
        <v/>
      </c>
      <c r="T78" t="str">
        <f t="shared" si="11"/>
        <v/>
      </c>
      <c r="U78" t="str">
        <f t="shared" si="11"/>
        <v/>
      </c>
      <c r="V78" t="str">
        <f t="shared" si="11"/>
        <v/>
      </c>
      <c r="W78" t="str">
        <f t="shared" si="11"/>
        <v/>
      </c>
      <c r="X78" t="str">
        <f t="shared" si="11"/>
        <v/>
      </c>
      <c r="Y78" t="str">
        <f t="shared" si="11"/>
        <v/>
      </c>
      <c r="Z78" t="str">
        <f t="shared" si="11"/>
        <v/>
      </c>
      <c r="AA78" t="str">
        <f t="shared" si="11"/>
        <v/>
      </c>
    </row>
    <row r="79" spans="1:27">
      <c r="A79" s="10" t="str">
        <f t="array" aca="1" ref="A79" ca="1">IFERROR(INDEX(coordos,SMALL(IF(unitéB2&lt;&gt;"",ROW(unitéA)-5,""),ROW($A78)),1),"")</f>
        <v/>
      </c>
      <c r="B79" s="10" t="str">
        <f t="array" aca="1" ref="B79" ca="1">IFERROR(INDEX(coordos,SMALL(IF(unitéB2&lt;&gt;"",ROW(unitéA)-5,""),ROW($A78)),2),"")</f>
        <v/>
      </c>
      <c r="C79" s="10" t="str">
        <f t="array" aca="1" ref="C79" ca="1">IFERROR(INDEX(coordos,SMALL(IF(unitéB2&lt;&gt;"",ROW(unitéA)-5,""),ROW($A78)),3),"")</f>
        <v/>
      </c>
      <c r="E79" s="22" t="str">
        <f t="array" ref="E79">IFERROR(INDEX($A$2:$C$200,MAX(IF($T$2:$AA$200=SMALL($T$2:AA$200,ROW(A78)),$S$2:$S$200,"")),1),"")</f>
        <v/>
      </c>
      <c r="F79" s="22" t="str">
        <f t="array" ref="F79">IFERROR(INDEX($A$2:$C$200,MAX(IF($T$2:$AA$200=SMALL($T$2:AB$200,ROW(B78)),$S$2:$S$200,"")),2),"")</f>
        <v/>
      </c>
      <c r="G79" s="22" t="str">
        <f t="array" ref="G79">IFERROR(INDEX($A$2:$C$200,MAX(IF($T$2:$AA$200=SMALL($T$2:AC$200,ROW(C78)),$S$2:$S$200,"")),3),"")</f>
        <v/>
      </c>
      <c r="R79" s="19" t="str">
        <f>Commandes!N83</f>
        <v/>
      </c>
      <c r="T79" t="str">
        <f t="shared" si="11"/>
        <v/>
      </c>
      <c r="U79" t="str">
        <f t="shared" si="11"/>
        <v/>
      </c>
      <c r="V79" t="str">
        <f t="shared" si="11"/>
        <v/>
      </c>
      <c r="W79" t="str">
        <f t="shared" si="11"/>
        <v/>
      </c>
      <c r="X79" t="str">
        <f t="shared" si="11"/>
        <v/>
      </c>
      <c r="Y79" t="str">
        <f t="shared" si="11"/>
        <v/>
      </c>
      <c r="Z79" t="str">
        <f t="shared" si="11"/>
        <v/>
      </c>
      <c r="AA79" t="str">
        <f t="shared" ref="AA79:AA142" si="12">IF($R79="","",IF(COLUMN(H:H)&lt;=$R79,COLUMN(H:H)*ROW($A78),""))</f>
        <v/>
      </c>
    </row>
    <row r="80" spans="1:27">
      <c r="A80" s="10" t="str">
        <f t="array" aca="1" ref="A80" ca="1">IFERROR(INDEX(coordos,SMALL(IF(unitéB2&lt;&gt;"",ROW(unitéA)-5,""),ROW($A79)),1),"")</f>
        <v/>
      </c>
      <c r="B80" s="10" t="str">
        <f t="array" aca="1" ref="B80" ca="1">IFERROR(INDEX(coordos,SMALL(IF(unitéB2&lt;&gt;"",ROW(unitéA)-5,""),ROW($A79)),2),"")</f>
        <v/>
      </c>
      <c r="C80" s="10" t="str">
        <f t="array" aca="1" ref="C80" ca="1">IFERROR(INDEX(coordos,SMALL(IF(unitéB2&lt;&gt;"",ROW(unitéA)-5,""),ROW($A79)),3),"")</f>
        <v/>
      </c>
      <c r="E80" s="22" t="str">
        <f t="array" ref="E80">IFERROR(INDEX($A$2:$C$200,MAX(IF($T$2:$AA$200=SMALL($T$2:AA$200,ROW(A79)),$S$2:$S$200,"")),1),"")</f>
        <v/>
      </c>
      <c r="F80" s="22" t="str">
        <f t="array" ref="F80">IFERROR(INDEX($A$2:$C$200,MAX(IF($T$2:$AA$200=SMALL($T$2:AB$200,ROW(B79)),$S$2:$S$200,"")),2),"")</f>
        <v/>
      </c>
      <c r="G80" s="22" t="str">
        <f t="array" ref="G80">IFERROR(INDEX($A$2:$C$200,MAX(IF($T$2:$AA$200=SMALL($T$2:AC$200,ROW(C79)),$S$2:$S$200,"")),3),"")</f>
        <v/>
      </c>
      <c r="R80" s="19" t="str">
        <f>Commandes!N84</f>
        <v/>
      </c>
      <c r="T80" t="str">
        <f t="shared" ref="T80:Z143" si="13">IF($R80="","",IF(COLUMN(A:A)&lt;=$R80,COLUMN(A:A)*ROW($A79),""))</f>
        <v/>
      </c>
      <c r="U80" t="str">
        <f t="shared" si="13"/>
        <v/>
      </c>
      <c r="V80" t="str">
        <f t="shared" si="13"/>
        <v/>
      </c>
      <c r="W80" t="str">
        <f t="shared" si="13"/>
        <v/>
      </c>
      <c r="X80" t="str">
        <f t="shared" si="13"/>
        <v/>
      </c>
      <c r="Y80" t="str">
        <f t="shared" si="13"/>
        <v/>
      </c>
      <c r="Z80" t="str">
        <f t="shared" si="13"/>
        <v/>
      </c>
      <c r="AA80" t="str">
        <f t="shared" si="12"/>
        <v/>
      </c>
    </row>
    <row r="81" spans="1:27">
      <c r="A81" s="10" t="str">
        <f t="array" aca="1" ref="A81" ca="1">IFERROR(INDEX(coordos,SMALL(IF(unitéB2&lt;&gt;"",ROW(unitéA)-5,""),ROW($A80)),1),"")</f>
        <v/>
      </c>
      <c r="B81" s="10" t="str">
        <f t="array" aca="1" ref="B81" ca="1">IFERROR(INDEX(coordos,SMALL(IF(unitéB2&lt;&gt;"",ROW(unitéA)-5,""),ROW($A80)),2),"")</f>
        <v/>
      </c>
      <c r="C81" s="10" t="str">
        <f t="array" aca="1" ref="C81" ca="1">IFERROR(INDEX(coordos,SMALL(IF(unitéB2&lt;&gt;"",ROW(unitéA)-5,""),ROW($A80)),3),"")</f>
        <v/>
      </c>
      <c r="E81" s="22" t="str">
        <f t="array" ref="E81">IFERROR(INDEX($A$2:$C$200,MAX(IF($T$2:$AA$200=SMALL($T$2:AA$200,ROW(A80)),$S$2:$S$200,"")),1),"")</f>
        <v/>
      </c>
      <c r="F81" s="22" t="str">
        <f t="array" ref="F81">IFERROR(INDEX($A$2:$C$200,MAX(IF($T$2:$AA$200=SMALL($T$2:AB$200,ROW(B80)),$S$2:$S$200,"")),2),"")</f>
        <v/>
      </c>
      <c r="G81" s="22" t="str">
        <f t="array" ref="G81">IFERROR(INDEX($A$2:$C$200,MAX(IF($T$2:$AA$200=SMALL($T$2:AC$200,ROW(C80)),$S$2:$S$200,"")),3),"")</f>
        <v/>
      </c>
      <c r="R81" s="19" t="str">
        <f>Commandes!N85</f>
        <v/>
      </c>
      <c r="T81" t="str">
        <f t="shared" si="13"/>
        <v/>
      </c>
      <c r="U81" t="str">
        <f t="shared" si="13"/>
        <v/>
      </c>
      <c r="V81" t="str">
        <f t="shared" si="13"/>
        <v/>
      </c>
      <c r="W81" t="str">
        <f t="shared" si="13"/>
        <v/>
      </c>
      <c r="X81" t="str">
        <f t="shared" si="13"/>
        <v/>
      </c>
      <c r="Y81" t="str">
        <f t="shared" si="13"/>
        <v/>
      </c>
      <c r="Z81" t="str">
        <f t="shared" si="13"/>
        <v/>
      </c>
      <c r="AA81" t="str">
        <f t="shared" si="12"/>
        <v/>
      </c>
    </row>
    <row r="82" spans="1:27">
      <c r="A82" s="10" t="str">
        <f t="array" aca="1" ref="A82" ca="1">IFERROR(INDEX(coordos,SMALL(IF(unitéB2&lt;&gt;"",ROW(unitéA)-5,""),ROW($A81)),1),"")</f>
        <v/>
      </c>
      <c r="B82" s="10" t="str">
        <f t="array" aca="1" ref="B82" ca="1">IFERROR(INDEX(coordos,SMALL(IF(unitéB2&lt;&gt;"",ROW(unitéA)-5,""),ROW($A81)),2),"")</f>
        <v/>
      </c>
      <c r="C82" s="10" t="str">
        <f t="array" aca="1" ref="C82" ca="1">IFERROR(INDEX(coordos,SMALL(IF(unitéB2&lt;&gt;"",ROW(unitéA)-5,""),ROW($A81)),3),"")</f>
        <v/>
      </c>
      <c r="E82" s="22" t="str">
        <f t="array" ref="E82">IFERROR(INDEX($A$2:$C$200,MAX(IF($T$2:$AA$200=SMALL($T$2:AA$200,ROW(A81)),$S$2:$S$200,"")),1),"")</f>
        <v/>
      </c>
      <c r="F82" s="22" t="str">
        <f t="array" ref="F82">IFERROR(INDEX($A$2:$C$200,MAX(IF($T$2:$AA$200=SMALL($T$2:AB$200,ROW(B81)),$S$2:$S$200,"")),2),"")</f>
        <v/>
      </c>
      <c r="G82" s="22" t="str">
        <f t="array" ref="G82">IFERROR(INDEX($A$2:$C$200,MAX(IF($T$2:$AA$200=SMALL($T$2:AC$200,ROW(C81)),$S$2:$S$200,"")),3),"")</f>
        <v/>
      </c>
      <c r="R82" s="19" t="str">
        <f>Commandes!N86</f>
        <v/>
      </c>
      <c r="T82" t="str">
        <f t="shared" si="13"/>
        <v/>
      </c>
      <c r="U82" t="str">
        <f t="shared" si="13"/>
        <v/>
      </c>
      <c r="V82" t="str">
        <f t="shared" si="13"/>
        <v/>
      </c>
      <c r="W82" t="str">
        <f t="shared" si="13"/>
        <v/>
      </c>
      <c r="X82" t="str">
        <f t="shared" si="13"/>
        <v/>
      </c>
      <c r="Y82" t="str">
        <f t="shared" si="13"/>
        <v/>
      </c>
      <c r="Z82" t="str">
        <f t="shared" si="13"/>
        <v/>
      </c>
      <c r="AA82" t="str">
        <f t="shared" si="12"/>
        <v/>
      </c>
    </row>
    <row r="83" spans="1:27">
      <c r="A83" s="10" t="str">
        <f t="array" aca="1" ref="A83" ca="1">IFERROR(INDEX(coordos,SMALL(IF(unitéB2&lt;&gt;"",ROW(unitéA)-5,""),ROW($A82)),1),"")</f>
        <v/>
      </c>
      <c r="B83" s="10" t="str">
        <f t="array" aca="1" ref="B83" ca="1">IFERROR(INDEX(coordos,SMALL(IF(unitéB2&lt;&gt;"",ROW(unitéA)-5,""),ROW($A82)),2),"")</f>
        <v/>
      </c>
      <c r="C83" s="10" t="str">
        <f t="array" aca="1" ref="C83" ca="1">IFERROR(INDEX(coordos,SMALL(IF(unitéB2&lt;&gt;"",ROW(unitéA)-5,""),ROW($A82)),3),"")</f>
        <v/>
      </c>
      <c r="E83" s="22" t="str">
        <f t="array" ref="E83">IFERROR(INDEX($A$2:$C$200,MAX(IF($T$2:$AA$200=SMALL($T$2:AA$200,ROW(A82)),$S$2:$S$200,"")),1),"")</f>
        <v/>
      </c>
      <c r="F83" s="22" t="str">
        <f t="array" ref="F83">IFERROR(INDEX($A$2:$C$200,MAX(IF($T$2:$AA$200=SMALL($T$2:AB$200,ROW(B82)),$S$2:$S$200,"")),2),"")</f>
        <v/>
      </c>
      <c r="G83" s="22" t="str">
        <f t="array" ref="G83">IFERROR(INDEX($A$2:$C$200,MAX(IF($T$2:$AA$200=SMALL($T$2:AC$200,ROW(C82)),$S$2:$S$200,"")),3),"")</f>
        <v/>
      </c>
      <c r="R83" s="19" t="str">
        <f>Commandes!N87</f>
        <v/>
      </c>
      <c r="T83" t="str">
        <f t="shared" si="13"/>
        <v/>
      </c>
      <c r="U83" t="str">
        <f t="shared" si="13"/>
        <v/>
      </c>
      <c r="V83" t="str">
        <f t="shared" si="13"/>
        <v/>
      </c>
      <c r="W83" t="str">
        <f t="shared" si="13"/>
        <v/>
      </c>
      <c r="X83" t="str">
        <f t="shared" si="13"/>
        <v/>
      </c>
      <c r="Y83" t="str">
        <f t="shared" si="13"/>
        <v/>
      </c>
      <c r="Z83" t="str">
        <f t="shared" si="13"/>
        <v/>
      </c>
      <c r="AA83" t="str">
        <f t="shared" si="12"/>
        <v/>
      </c>
    </row>
    <row r="84" spans="1:27">
      <c r="A84" s="10" t="str">
        <f t="array" aca="1" ref="A84" ca="1">IFERROR(INDEX(coordos,SMALL(IF(unitéB2&lt;&gt;"",ROW(unitéA)-5,""),ROW($A83)),1),"")</f>
        <v/>
      </c>
      <c r="B84" s="10" t="str">
        <f t="array" aca="1" ref="B84" ca="1">IFERROR(INDEX(coordos,SMALL(IF(unitéB2&lt;&gt;"",ROW(unitéA)-5,""),ROW($A83)),2),"")</f>
        <v/>
      </c>
      <c r="C84" s="10" t="str">
        <f t="array" aca="1" ref="C84" ca="1">IFERROR(INDEX(coordos,SMALL(IF(unitéB2&lt;&gt;"",ROW(unitéA)-5,""),ROW($A83)),3),"")</f>
        <v/>
      </c>
      <c r="E84" s="22" t="str">
        <f t="array" ref="E84">IFERROR(INDEX($A$2:$C$200,MAX(IF($T$2:$AA$200=SMALL($T$2:AA$200,ROW(A83)),$S$2:$S$200,"")),1),"")</f>
        <v/>
      </c>
      <c r="F84" s="22" t="str">
        <f t="array" ref="F84">IFERROR(INDEX($A$2:$C$200,MAX(IF($T$2:$AA$200=SMALL($T$2:AB$200,ROW(B83)),$S$2:$S$200,"")),2),"")</f>
        <v/>
      </c>
      <c r="G84" s="22" t="str">
        <f t="array" ref="G84">IFERROR(INDEX($A$2:$C$200,MAX(IF($T$2:$AA$200=SMALL($T$2:AC$200,ROW(C83)),$S$2:$S$200,"")),3),"")</f>
        <v/>
      </c>
      <c r="R84" s="19" t="str">
        <f>Commandes!N88</f>
        <v/>
      </c>
      <c r="T84" t="str">
        <f t="shared" si="13"/>
        <v/>
      </c>
      <c r="U84" t="str">
        <f t="shared" si="13"/>
        <v/>
      </c>
      <c r="V84" t="str">
        <f t="shared" si="13"/>
        <v/>
      </c>
      <c r="W84" t="str">
        <f t="shared" si="13"/>
        <v/>
      </c>
      <c r="X84" t="str">
        <f t="shared" si="13"/>
        <v/>
      </c>
      <c r="Y84" t="str">
        <f t="shared" si="13"/>
        <v/>
      </c>
      <c r="Z84" t="str">
        <f t="shared" si="13"/>
        <v/>
      </c>
      <c r="AA84" t="str">
        <f t="shared" si="12"/>
        <v/>
      </c>
    </row>
    <row r="85" spans="1:27">
      <c r="A85" s="10" t="str">
        <f t="array" aca="1" ref="A85" ca="1">IFERROR(INDEX(coordos,SMALL(IF(unitéB2&lt;&gt;"",ROW(unitéA)-5,""),ROW($A84)),1),"")</f>
        <v/>
      </c>
      <c r="B85" s="10" t="str">
        <f t="array" aca="1" ref="B85" ca="1">IFERROR(INDEX(coordos,SMALL(IF(unitéB2&lt;&gt;"",ROW(unitéA)-5,""),ROW($A84)),2),"")</f>
        <v/>
      </c>
      <c r="C85" s="10" t="str">
        <f t="array" aca="1" ref="C85" ca="1">IFERROR(INDEX(coordos,SMALL(IF(unitéB2&lt;&gt;"",ROW(unitéA)-5,""),ROW($A84)),3),"")</f>
        <v/>
      </c>
      <c r="E85" s="22" t="str">
        <f t="array" ref="E85">IFERROR(INDEX($A$2:$C$200,MAX(IF($T$2:$AA$200=SMALL($T$2:AA$200,ROW(A84)),$S$2:$S$200,"")),1),"")</f>
        <v/>
      </c>
      <c r="F85" s="22" t="str">
        <f t="array" ref="F85">IFERROR(INDEX($A$2:$C$200,MAX(IF($T$2:$AA$200=SMALL($T$2:AB$200,ROW(B84)),$S$2:$S$200,"")),2),"")</f>
        <v/>
      </c>
      <c r="G85" s="22" t="str">
        <f t="array" ref="G85">IFERROR(INDEX($A$2:$C$200,MAX(IF($T$2:$AA$200=SMALL($T$2:AC$200,ROW(C84)),$S$2:$S$200,"")),3),"")</f>
        <v/>
      </c>
      <c r="R85" s="19" t="str">
        <f>Commandes!N89</f>
        <v/>
      </c>
      <c r="T85" t="str">
        <f t="shared" si="13"/>
        <v/>
      </c>
      <c r="U85" t="str">
        <f t="shared" si="13"/>
        <v/>
      </c>
      <c r="V85" t="str">
        <f t="shared" si="13"/>
        <v/>
      </c>
      <c r="W85" t="str">
        <f t="shared" si="13"/>
        <v/>
      </c>
      <c r="X85" t="str">
        <f t="shared" si="13"/>
        <v/>
      </c>
      <c r="Y85" t="str">
        <f t="shared" si="13"/>
        <v/>
      </c>
      <c r="Z85" t="str">
        <f t="shared" si="13"/>
        <v/>
      </c>
      <c r="AA85" t="str">
        <f t="shared" si="12"/>
        <v/>
      </c>
    </row>
    <row r="86" spans="1:27">
      <c r="A86" s="10" t="str">
        <f t="array" aca="1" ref="A86" ca="1">IFERROR(INDEX(coordos,SMALL(IF(unitéB2&lt;&gt;"",ROW(unitéA)-5,""),ROW($A85)),1),"")</f>
        <v/>
      </c>
      <c r="B86" s="10" t="str">
        <f t="array" aca="1" ref="B86" ca="1">IFERROR(INDEX(coordos,SMALL(IF(unitéB2&lt;&gt;"",ROW(unitéA)-5,""),ROW($A85)),2),"")</f>
        <v/>
      </c>
      <c r="C86" s="10" t="str">
        <f t="array" aca="1" ref="C86" ca="1">IFERROR(INDEX(coordos,SMALL(IF(unitéB2&lt;&gt;"",ROW(unitéA)-5,""),ROW($A85)),3),"")</f>
        <v/>
      </c>
      <c r="E86" s="22" t="str">
        <f t="array" ref="E86">IFERROR(INDEX($A$2:$C$200,MAX(IF($T$2:$AA$200=SMALL($T$2:AA$200,ROW(A85)),$S$2:$S$200,"")),1),"")</f>
        <v/>
      </c>
      <c r="F86" s="22" t="str">
        <f t="array" ref="F86">IFERROR(INDEX($A$2:$C$200,MAX(IF($T$2:$AA$200=SMALL($T$2:AB$200,ROW(B85)),$S$2:$S$200,"")),2),"")</f>
        <v/>
      </c>
      <c r="G86" s="22" t="str">
        <f t="array" ref="G86">IFERROR(INDEX($A$2:$C$200,MAX(IF($T$2:$AA$200=SMALL($T$2:AC$200,ROW(C85)),$S$2:$S$200,"")),3),"")</f>
        <v/>
      </c>
      <c r="R86" s="19" t="str">
        <f>Commandes!N90</f>
        <v/>
      </c>
      <c r="T86" t="str">
        <f t="shared" si="13"/>
        <v/>
      </c>
      <c r="U86" t="str">
        <f t="shared" si="13"/>
        <v/>
      </c>
      <c r="V86" t="str">
        <f t="shared" si="13"/>
        <v/>
      </c>
      <c r="W86" t="str">
        <f t="shared" si="13"/>
        <v/>
      </c>
      <c r="X86" t="str">
        <f t="shared" si="13"/>
        <v/>
      </c>
      <c r="Y86" t="str">
        <f t="shared" si="13"/>
        <v/>
      </c>
      <c r="Z86" t="str">
        <f t="shared" si="13"/>
        <v/>
      </c>
      <c r="AA86" t="str">
        <f t="shared" si="12"/>
        <v/>
      </c>
    </row>
    <row r="87" spans="1:27">
      <c r="A87" s="10" t="str">
        <f t="array" aca="1" ref="A87" ca="1">IFERROR(INDEX(coordos,SMALL(IF(unitéB2&lt;&gt;"",ROW(unitéA)-5,""),ROW($A86)),1),"")</f>
        <v/>
      </c>
      <c r="B87" s="10" t="str">
        <f t="array" aca="1" ref="B87" ca="1">IFERROR(INDEX(coordos,SMALL(IF(unitéB2&lt;&gt;"",ROW(unitéA)-5,""),ROW($A86)),2),"")</f>
        <v/>
      </c>
      <c r="C87" s="10" t="str">
        <f t="array" aca="1" ref="C87" ca="1">IFERROR(INDEX(coordos,SMALL(IF(unitéB2&lt;&gt;"",ROW(unitéA)-5,""),ROW($A86)),3),"")</f>
        <v/>
      </c>
      <c r="E87" s="22" t="str">
        <f t="array" ref="E87">IFERROR(INDEX($A$2:$C$200,MAX(IF($T$2:$AA$200=SMALL($T$2:AA$200,ROW(A86)),$S$2:$S$200,"")),1),"")</f>
        <v/>
      </c>
      <c r="F87" s="22" t="str">
        <f t="array" ref="F87">IFERROR(INDEX($A$2:$C$200,MAX(IF($T$2:$AA$200=SMALL($T$2:AB$200,ROW(B86)),$S$2:$S$200,"")),2),"")</f>
        <v/>
      </c>
      <c r="G87" s="22" t="str">
        <f t="array" ref="G87">IFERROR(INDEX($A$2:$C$200,MAX(IF($T$2:$AA$200=SMALL($T$2:AC$200,ROW(C86)),$S$2:$S$200,"")),3),"")</f>
        <v/>
      </c>
      <c r="R87" s="19" t="str">
        <f>Commandes!N91</f>
        <v/>
      </c>
      <c r="T87" t="str">
        <f t="shared" si="13"/>
        <v/>
      </c>
      <c r="U87" t="str">
        <f t="shared" si="13"/>
        <v/>
      </c>
      <c r="V87" t="str">
        <f t="shared" si="13"/>
        <v/>
      </c>
      <c r="W87" t="str">
        <f t="shared" si="13"/>
        <v/>
      </c>
      <c r="X87" t="str">
        <f t="shared" si="13"/>
        <v/>
      </c>
      <c r="Y87" t="str">
        <f t="shared" si="13"/>
        <v/>
      </c>
      <c r="Z87" t="str">
        <f t="shared" si="13"/>
        <v/>
      </c>
      <c r="AA87" t="str">
        <f t="shared" si="12"/>
        <v/>
      </c>
    </row>
    <row r="88" spans="1:27">
      <c r="A88" s="10" t="str">
        <f t="array" aca="1" ref="A88" ca="1">IFERROR(INDEX(coordos,SMALL(IF(unitéB2&lt;&gt;"",ROW(unitéA)-5,""),ROW($A87)),1),"")</f>
        <v/>
      </c>
      <c r="B88" s="10" t="str">
        <f t="array" aca="1" ref="B88" ca="1">IFERROR(INDEX(coordos,SMALL(IF(unitéB2&lt;&gt;"",ROW(unitéA)-5,""),ROW($A87)),2),"")</f>
        <v/>
      </c>
      <c r="C88" s="10" t="str">
        <f t="array" aca="1" ref="C88" ca="1">IFERROR(INDEX(coordos,SMALL(IF(unitéB2&lt;&gt;"",ROW(unitéA)-5,""),ROW($A87)),3),"")</f>
        <v/>
      </c>
      <c r="E88" s="22" t="str">
        <f t="array" ref="E88">IFERROR(INDEX($A$2:$C$200,MAX(IF($T$2:$AA$200=SMALL($T$2:AA$200,ROW(A87)),$S$2:$S$200,"")),1),"")</f>
        <v/>
      </c>
      <c r="F88" s="22" t="str">
        <f t="array" ref="F88">IFERROR(INDEX($A$2:$C$200,MAX(IF($T$2:$AA$200=SMALL($T$2:AB$200,ROW(B87)),$S$2:$S$200,"")),2),"")</f>
        <v/>
      </c>
      <c r="G88" s="22" t="str">
        <f t="array" ref="G88">IFERROR(INDEX($A$2:$C$200,MAX(IF($T$2:$AA$200=SMALL($T$2:AC$200,ROW(C87)),$S$2:$S$200,"")),3),"")</f>
        <v/>
      </c>
      <c r="R88" s="19" t="str">
        <f>Commandes!N92</f>
        <v/>
      </c>
      <c r="T88" t="str">
        <f t="shared" si="13"/>
        <v/>
      </c>
      <c r="U88" t="str">
        <f t="shared" si="13"/>
        <v/>
      </c>
      <c r="V88" t="str">
        <f t="shared" si="13"/>
        <v/>
      </c>
      <c r="W88" t="str">
        <f t="shared" si="13"/>
        <v/>
      </c>
      <c r="X88" t="str">
        <f t="shared" si="13"/>
        <v/>
      </c>
      <c r="Y88" t="str">
        <f t="shared" si="13"/>
        <v/>
      </c>
      <c r="Z88" t="str">
        <f t="shared" si="13"/>
        <v/>
      </c>
      <c r="AA88" t="str">
        <f t="shared" si="12"/>
        <v/>
      </c>
    </row>
    <row r="89" spans="1:27">
      <c r="A89" s="10" t="str">
        <f t="array" aca="1" ref="A89" ca="1">IFERROR(INDEX(coordos,SMALL(IF(unitéB2&lt;&gt;"",ROW(unitéA)-5,""),ROW($A88)),1),"")</f>
        <v/>
      </c>
      <c r="B89" s="10" t="str">
        <f t="array" aca="1" ref="B89" ca="1">IFERROR(INDEX(coordos,SMALL(IF(unitéB2&lt;&gt;"",ROW(unitéA)-5,""),ROW($A88)),2),"")</f>
        <v/>
      </c>
      <c r="C89" s="10" t="str">
        <f t="array" aca="1" ref="C89" ca="1">IFERROR(INDEX(coordos,SMALL(IF(unitéB2&lt;&gt;"",ROW(unitéA)-5,""),ROW($A88)),3),"")</f>
        <v/>
      </c>
      <c r="E89" s="22" t="str">
        <f t="array" ref="E89">IFERROR(INDEX($A$2:$C$200,MAX(IF($T$2:$AA$200=SMALL($T$2:AA$200,ROW(A88)),$S$2:$S$200,"")),1),"")</f>
        <v/>
      </c>
      <c r="F89" s="22" t="str">
        <f t="array" ref="F89">IFERROR(INDEX($A$2:$C$200,MAX(IF($T$2:$AA$200=SMALL($T$2:AB$200,ROW(B88)),$S$2:$S$200,"")),2),"")</f>
        <v/>
      </c>
      <c r="G89" s="22" t="str">
        <f t="array" ref="G89">IFERROR(INDEX($A$2:$C$200,MAX(IF($T$2:$AA$200=SMALL($T$2:AC$200,ROW(C88)),$S$2:$S$200,"")),3),"")</f>
        <v/>
      </c>
      <c r="R89" s="19" t="str">
        <f>Commandes!N93</f>
        <v/>
      </c>
      <c r="T89" t="str">
        <f t="shared" si="13"/>
        <v/>
      </c>
      <c r="U89" t="str">
        <f t="shared" si="13"/>
        <v/>
      </c>
      <c r="V89" t="str">
        <f t="shared" si="13"/>
        <v/>
      </c>
      <c r="W89" t="str">
        <f t="shared" si="13"/>
        <v/>
      </c>
      <c r="X89" t="str">
        <f t="shared" si="13"/>
        <v/>
      </c>
      <c r="Y89" t="str">
        <f t="shared" si="13"/>
        <v/>
      </c>
      <c r="Z89" t="str">
        <f t="shared" si="13"/>
        <v/>
      </c>
      <c r="AA89" t="str">
        <f t="shared" si="12"/>
        <v/>
      </c>
    </row>
    <row r="90" spans="1:27">
      <c r="A90" s="10" t="str">
        <f t="array" aca="1" ref="A90" ca="1">IFERROR(INDEX(coordos,SMALL(IF(unitéB2&lt;&gt;"",ROW(unitéA)-5,""),ROW($A89)),1),"")</f>
        <v/>
      </c>
      <c r="B90" s="10" t="str">
        <f t="array" aca="1" ref="B90" ca="1">IFERROR(INDEX(coordos,SMALL(IF(unitéB2&lt;&gt;"",ROW(unitéA)-5,""),ROW($A89)),2),"")</f>
        <v/>
      </c>
      <c r="C90" s="10" t="str">
        <f t="array" aca="1" ref="C90" ca="1">IFERROR(INDEX(coordos,SMALL(IF(unitéB2&lt;&gt;"",ROW(unitéA)-5,""),ROW($A89)),3),"")</f>
        <v/>
      </c>
      <c r="E90" s="22" t="str">
        <f t="array" ref="E90">IFERROR(INDEX($A$2:$C$200,MAX(IF($T$2:$AA$200=SMALL($T$2:AA$200,ROW(A89)),$S$2:$S$200,"")),1),"")</f>
        <v/>
      </c>
      <c r="F90" s="22" t="str">
        <f t="array" ref="F90">IFERROR(INDEX($A$2:$C$200,MAX(IF($T$2:$AA$200=SMALL($T$2:AB$200,ROW(B89)),$S$2:$S$200,"")),2),"")</f>
        <v/>
      </c>
      <c r="G90" s="22" t="str">
        <f t="array" ref="G90">IFERROR(INDEX($A$2:$C$200,MAX(IF($T$2:$AA$200=SMALL($T$2:AC$200,ROW(C89)),$S$2:$S$200,"")),3),"")</f>
        <v/>
      </c>
      <c r="R90" s="19" t="str">
        <f>Commandes!N94</f>
        <v/>
      </c>
      <c r="T90" t="str">
        <f t="shared" si="13"/>
        <v/>
      </c>
      <c r="U90" t="str">
        <f t="shared" si="13"/>
        <v/>
      </c>
      <c r="V90" t="str">
        <f t="shared" si="13"/>
        <v/>
      </c>
      <c r="W90" t="str">
        <f t="shared" si="13"/>
        <v/>
      </c>
      <c r="X90" t="str">
        <f t="shared" si="13"/>
        <v/>
      </c>
      <c r="Y90" t="str">
        <f t="shared" si="13"/>
        <v/>
      </c>
      <c r="Z90" t="str">
        <f t="shared" si="13"/>
        <v/>
      </c>
      <c r="AA90" t="str">
        <f t="shared" si="12"/>
        <v/>
      </c>
    </row>
    <row r="91" spans="1:27">
      <c r="A91" s="10" t="str">
        <f t="array" aca="1" ref="A91" ca="1">IFERROR(INDEX(coordos,SMALL(IF(unitéB2&lt;&gt;"",ROW(unitéA)-5,""),ROW($A90)),1),"")</f>
        <v/>
      </c>
      <c r="B91" s="10" t="str">
        <f t="array" aca="1" ref="B91" ca="1">IFERROR(INDEX(coordos,SMALL(IF(unitéB2&lt;&gt;"",ROW(unitéA)-5,""),ROW($A90)),2),"")</f>
        <v/>
      </c>
      <c r="C91" s="10" t="str">
        <f t="array" aca="1" ref="C91" ca="1">IFERROR(INDEX(coordos,SMALL(IF(unitéB2&lt;&gt;"",ROW(unitéA)-5,""),ROW($A90)),3),"")</f>
        <v/>
      </c>
      <c r="E91" s="22" t="str">
        <f t="array" ref="E91">IFERROR(INDEX($A$2:$C$200,MAX(IF($T$2:$AA$200=SMALL($T$2:AA$200,ROW(A90)),$S$2:$S$200,"")),1),"")</f>
        <v/>
      </c>
      <c r="F91" s="22" t="str">
        <f t="array" ref="F91">IFERROR(INDEX($A$2:$C$200,MAX(IF($T$2:$AA$200=SMALL($T$2:AB$200,ROW(B90)),$S$2:$S$200,"")),2),"")</f>
        <v/>
      </c>
      <c r="G91" s="22" t="str">
        <f t="array" ref="G91">IFERROR(INDEX($A$2:$C$200,MAX(IF($T$2:$AA$200=SMALL($T$2:AC$200,ROW(C90)),$S$2:$S$200,"")),3),"")</f>
        <v/>
      </c>
      <c r="R91" s="19" t="str">
        <f>Commandes!N95</f>
        <v/>
      </c>
      <c r="T91" t="str">
        <f t="shared" si="13"/>
        <v/>
      </c>
      <c r="U91" t="str">
        <f t="shared" si="13"/>
        <v/>
      </c>
      <c r="V91" t="str">
        <f t="shared" si="13"/>
        <v/>
      </c>
      <c r="W91" t="str">
        <f t="shared" si="13"/>
        <v/>
      </c>
      <c r="X91" t="str">
        <f t="shared" si="13"/>
        <v/>
      </c>
      <c r="Y91" t="str">
        <f t="shared" si="13"/>
        <v/>
      </c>
      <c r="Z91" t="str">
        <f t="shared" si="13"/>
        <v/>
      </c>
      <c r="AA91" t="str">
        <f t="shared" si="12"/>
        <v/>
      </c>
    </row>
    <row r="92" spans="1:27">
      <c r="A92" s="10" t="str">
        <f t="array" aca="1" ref="A92" ca="1">IFERROR(INDEX(coordos,SMALL(IF(unitéB2&lt;&gt;"",ROW(unitéA)-5,""),ROW($A91)),1),"")</f>
        <v/>
      </c>
      <c r="B92" s="10" t="str">
        <f t="array" aca="1" ref="B92" ca="1">IFERROR(INDEX(coordos,SMALL(IF(unitéB2&lt;&gt;"",ROW(unitéA)-5,""),ROW($A91)),2),"")</f>
        <v/>
      </c>
      <c r="C92" s="10" t="str">
        <f t="array" aca="1" ref="C92" ca="1">IFERROR(INDEX(coordos,SMALL(IF(unitéB2&lt;&gt;"",ROW(unitéA)-5,""),ROW($A91)),3),"")</f>
        <v/>
      </c>
      <c r="E92" s="22" t="str">
        <f t="array" ref="E92">IFERROR(INDEX($A$2:$C$200,MAX(IF($T$2:$AA$200=SMALL($T$2:AA$200,ROW(A91)),$S$2:$S$200,"")),1),"")</f>
        <v/>
      </c>
      <c r="F92" s="22" t="str">
        <f t="array" ref="F92">IFERROR(INDEX($A$2:$C$200,MAX(IF($T$2:$AA$200=SMALL($T$2:AB$200,ROW(B91)),$S$2:$S$200,"")),2),"")</f>
        <v/>
      </c>
      <c r="G92" s="22" t="str">
        <f t="array" ref="G92">IFERROR(INDEX($A$2:$C$200,MAX(IF($T$2:$AA$200=SMALL($T$2:AC$200,ROW(C91)),$S$2:$S$200,"")),3),"")</f>
        <v/>
      </c>
      <c r="R92" s="19" t="str">
        <f>Commandes!N96</f>
        <v/>
      </c>
      <c r="T92" t="str">
        <f t="shared" si="13"/>
        <v/>
      </c>
      <c r="U92" t="str">
        <f t="shared" si="13"/>
        <v/>
      </c>
      <c r="V92" t="str">
        <f t="shared" si="13"/>
        <v/>
      </c>
      <c r="W92" t="str">
        <f t="shared" si="13"/>
        <v/>
      </c>
      <c r="X92" t="str">
        <f t="shared" si="13"/>
        <v/>
      </c>
      <c r="Y92" t="str">
        <f t="shared" si="13"/>
        <v/>
      </c>
      <c r="Z92" t="str">
        <f t="shared" si="13"/>
        <v/>
      </c>
      <c r="AA92" t="str">
        <f t="shared" si="12"/>
        <v/>
      </c>
    </row>
    <row r="93" spans="1:27">
      <c r="A93" s="10" t="str">
        <f t="array" aca="1" ref="A93" ca="1">IFERROR(INDEX(coordos,SMALL(IF(unitéB2&lt;&gt;"",ROW(unitéA)-5,""),ROW($A92)),1),"")</f>
        <v/>
      </c>
      <c r="B93" s="10" t="str">
        <f t="array" aca="1" ref="B93" ca="1">IFERROR(INDEX(coordos,SMALL(IF(unitéB2&lt;&gt;"",ROW(unitéA)-5,""),ROW($A92)),2),"")</f>
        <v/>
      </c>
      <c r="C93" s="10" t="str">
        <f t="array" aca="1" ref="C93" ca="1">IFERROR(INDEX(coordos,SMALL(IF(unitéB2&lt;&gt;"",ROW(unitéA)-5,""),ROW($A92)),3),"")</f>
        <v/>
      </c>
      <c r="E93" s="22" t="str">
        <f t="array" ref="E93">IFERROR(INDEX($A$2:$C$200,MAX(IF($T$2:$AA$200=SMALL($T$2:AA$200,ROW(A92)),$S$2:$S$200,"")),1),"")</f>
        <v/>
      </c>
      <c r="F93" s="22" t="str">
        <f t="array" ref="F93">IFERROR(INDEX($A$2:$C$200,MAX(IF($T$2:$AA$200=SMALL($T$2:AB$200,ROW(B92)),$S$2:$S$200,"")),2),"")</f>
        <v/>
      </c>
      <c r="G93" s="22" t="str">
        <f t="array" ref="G93">IFERROR(INDEX($A$2:$C$200,MAX(IF($T$2:$AA$200=SMALL($T$2:AC$200,ROW(C92)),$S$2:$S$200,"")),3),"")</f>
        <v/>
      </c>
      <c r="R93" s="19" t="str">
        <f>Commandes!N97</f>
        <v/>
      </c>
      <c r="T93" t="str">
        <f t="shared" si="13"/>
        <v/>
      </c>
      <c r="U93" t="str">
        <f t="shared" si="13"/>
        <v/>
      </c>
      <c r="V93" t="str">
        <f t="shared" si="13"/>
        <v/>
      </c>
      <c r="W93" t="str">
        <f t="shared" si="13"/>
        <v/>
      </c>
      <c r="X93" t="str">
        <f t="shared" si="13"/>
        <v/>
      </c>
      <c r="Y93" t="str">
        <f t="shared" si="13"/>
        <v/>
      </c>
      <c r="Z93" t="str">
        <f t="shared" si="13"/>
        <v/>
      </c>
      <c r="AA93" t="str">
        <f t="shared" si="12"/>
        <v/>
      </c>
    </row>
    <row r="94" spans="1:27">
      <c r="A94" s="10" t="str">
        <f t="array" aca="1" ref="A94" ca="1">IFERROR(INDEX(coordos,SMALL(IF(unitéB2&lt;&gt;"",ROW(unitéA)-5,""),ROW($A93)),1),"")</f>
        <v/>
      </c>
      <c r="B94" s="10" t="str">
        <f t="array" aca="1" ref="B94" ca="1">IFERROR(INDEX(coordos,SMALL(IF(unitéB2&lt;&gt;"",ROW(unitéA)-5,""),ROW($A93)),2),"")</f>
        <v/>
      </c>
      <c r="C94" s="10" t="str">
        <f t="array" aca="1" ref="C94" ca="1">IFERROR(INDEX(coordos,SMALL(IF(unitéB2&lt;&gt;"",ROW(unitéA)-5,""),ROW($A93)),3),"")</f>
        <v/>
      </c>
      <c r="E94" s="22" t="str">
        <f t="array" ref="E94">IFERROR(INDEX($A$2:$C$200,MAX(IF($T$2:$AA$200=SMALL($T$2:AA$200,ROW(A93)),$S$2:$S$200,"")),1),"")</f>
        <v/>
      </c>
      <c r="F94" s="22" t="str">
        <f t="array" ref="F94">IFERROR(INDEX($A$2:$C$200,MAX(IF($T$2:$AA$200=SMALL($T$2:AB$200,ROW(B93)),$S$2:$S$200,"")),2),"")</f>
        <v/>
      </c>
      <c r="G94" s="22" t="str">
        <f t="array" ref="G94">IFERROR(INDEX($A$2:$C$200,MAX(IF($T$2:$AA$200=SMALL($T$2:AC$200,ROW(C93)),$S$2:$S$200,"")),3),"")</f>
        <v/>
      </c>
      <c r="R94" s="19" t="str">
        <f>Commandes!N98</f>
        <v/>
      </c>
      <c r="T94" t="str">
        <f t="shared" si="13"/>
        <v/>
      </c>
      <c r="U94" t="str">
        <f t="shared" si="13"/>
        <v/>
      </c>
      <c r="V94" t="str">
        <f t="shared" si="13"/>
        <v/>
      </c>
      <c r="W94" t="str">
        <f t="shared" si="13"/>
        <v/>
      </c>
      <c r="X94" t="str">
        <f t="shared" si="13"/>
        <v/>
      </c>
      <c r="Y94" t="str">
        <f t="shared" si="13"/>
        <v/>
      </c>
      <c r="Z94" t="str">
        <f t="shared" si="13"/>
        <v/>
      </c>
      <c r="AA94" t="str">
        <f t="shared" si="12"/>
        <v/>
      </c>
    </row>
    <row r="95" spans="1:27">
      <c r="A95" s="10" t="str">
        <f t="array" aca="1" ref="A95" ca="1">IFERROR(INDEX(coordos,SMALL(IF(unitéB2&lt;&gt;"",ROW(unitéA)-5,""),ROW($A94)),1),"")</f>
        <v/>
      </c>
      <c r="B95" s="10" t="str">
        <f t="array" aca="1" ref="B95" ca="1">IFERROR(INDEX(coordos,SMALL(IF(unitéB2&lt;&gt;"",ROW(unitéA)-5,""),ROW($A94)),2),"")</f>
        <v/>
      </c>
      <c r="C95" s="10" t="str">
        <f t="array" aca="1" ref="C95" ca="1">IFERROR(INDEX(coordos,SMALL(IF(unitéB2&lt;&gt;"",ROW(unitéA)-5,""),ROW($A94)),3),"")</f>
        <v/>
      </c>
      <c r="E95" s="22" t="str">
        <f t="array" ref="E95">IFERROR(INDEX($A$2:$C$200,MAX(IF($T$2:$AA$200=SMALL($T$2:AA$200,ROW(A94)),$S$2:$S$200,"")),1),"")</f>
        <v/>
      </c>
      <c r="F95" s="22" t="str">
        <f t="array" ref="F95">IFERROR(INDEX($A$2:$C$200,MAX(IF($T$2:$AA$200=SMALL($T$2:AB$200,ROW(B94)),$S$2:$S$200,"")),2),"")</f>
        <v/>
      </c>
      <c r="G95" s="22" t="str">
        <f t="array" ref="G95">IFERROR(INDEX($A$2:$C$200,MAX(IF($T$2:$AA$200=SMALL($T$2:AC$200,ROW(C94)),$S$2:$S$200,"")),3),"")</f>
        <v/>
      </c>
      <c r="R95" s="19" t="str">
        <f>Commandes!N99</f>
        <v/>
      </c>
      <c r="T95" t="str">
        <f t="shared" si="13"/>
        <v/>
      </c>
      <c r="U95" t="str">
        <f t="shared" si="13"/>
        <v/>
      </c>
      <c r="V95" t="str">
        <f t="shared" si="13"/>
        <v/>
      </c>
      <c r="W95" t="str">
        <f t="shared" si="13"/>
        <v/>
      </c>
      <c r="X95" t="str">
        <f t="shared" si="13"/>
        <v/>
      </c>
      <c r="Y95" t="str">
        <f t="shared" si="13"/>
        <v/>
      </c>
      <c r="Z95" t="str">
        <f t="shared" si="13"/>
        <v/>
      </c>
      <c r="AA95" t="str">
        <f t="shared" si="12"/>
        <v/>
      </c>
    </row>
    <row r="96" spans="1:27">
      <c r="A96" s="10" t="str">
        <f t="array" aca="1" ref="A96" ca="1">IFERROR(INDEX(coordos,SMALL(IF(unitéB2&lt;&gt;"",ROW(unitéA)-5,""),ROW($A95)),1),"")</f>
        <v/>
      </c>
      <c r="B96" s="10" t="str">
        <f t="array" aca="1" ref="B96" ca="1">IFERROR(INDEX(coordos,SMALL(IF(unitéB2&lt;&gt;"",ROW(unitéA)-5,""),ROW($A95)),2),"")</f>
        <v/>
      </c>
      <c r="C96" s="10" t="str">
        <f t="array" aca="1" ref="C96" ca="1">IFERROR(INDEX(coordos,SMALL(IF(unitéB2&lt;&gt;"",ROW(unitéA)-5,""),ROW($A95)),3),"")</f>
        <v/>
      </c>
      <c r="E96" s="22" t="str">
        <f t="array" ref="E96">IFERROR(INDEX($A$2:$C$200,MAX(IF($T$2:$AA$200=SMALL($T$2:AA$200,ROW(A95)),$S$2:$S$200,"")),1),"")</f>
        <v/>
      </c>
      <c r="F96" s="22" t="str">
        <f t="array" ref="F96">IFERROR(INDEX($A$2:$C$200,MAX(IF($T$2:$AA$200=SMALL($T$2:AB$200,ROW(B95)),$S$2:$S$200,"")),2),"")</f>
        <v/>
      </c>
      <c r="G96" s="22" t="str">
        <f t="array" ref="G96">IFERROR(INDEX($A$2:$C$200,MAX(IF($T$2:$AA$200=SMALL($T$2:AC$200,ROW(C95)),$S$2:$S$200,"")),3),"")</f>
        <v/>
      </c>
      <c r="R96" s="19" t="str">
        <f>Commandes!N100</f>
        <v/>
      </c>
      <c r="T96" t="str">
        <f t="shared" si="13"/>
        <v/>
      </c>
      <c r="U96" t="str">
        <f t="shared" si="13"/>
        <v/>
      </c>
      <c r="V96" t="str">
        <f t="shared" si="13"/>
        <v/>
      </c>
      <c r="W96" t="str">
        <f t="shared" si="13"/>
        <v/>
      </c>
      <c r="X96" t="str">
        <f t="shared" si="13"/>
        <v/>
      </c>
      <c r="Y96" t="str">
        <f t="shared" si="13"/>
        <v/>
      </c>
      <c r="Z96" t="str">
        <f t="shared" si="13"/>
        <v/>
      </c>
      <c r="AA96" t="str">
        <f t="shared" si="12"/>
        <v/>
      </c>
    </row>
    <row r="97" spans="1:27">
      <c r="A97" s="10" t="str">
        <f t="array" aca="1" ref="A97" ca="1">IFERROR(INDEX(coordos,SMALL(IF(unitéB2&lt;&gt;"",ROW(unitéA)-5,""),ROW($A96)),1),"")</f>
        <v/>
      </c>
      <c r="B97" s="10" t="str">
        <f t="array" aca="1" ref="B97" ca="1">IFERROR(INDEX(coordos,SMALL(IF(unitéB2&lt;&gt;"",ROW(unitéA)-5,""),ROW($A96)),2),"")</f>
        <v/>
      </c>
      <c r="C97" s="10" t="str">
        <f t="array" aca="1" ref="C97" ca="1">IFERROR(INDEX(coordos,SMALL(IF(unitéB2&lt;&gt;"",ROW(unitéA)-5,""),ROW($A96)),3),"")</f>
        <v/>
      </c>
      <c r="E97" s="22" t="str">
        <f t="array" ref="E97">IFERROR(INDEX($A$2:$C$200,MAX(IF($T$2:$AA$200=SMALL($T$2:AA$200,ROW(A96)),$S$2:$S$200,"")),1),"")</f>
        <v/>
      </c>
      <c r="F97" s="22" t="str">
        <f t="array" ref="F97">IFERROR(INDEX($A$2:$C$200,MAX(IF($T$2:$AA$200=SMALL($T$2:AB$200,ROW(B96)),$S$2:$S$200,"")),2),"")</f>
        <v/>
      </c>
      <c r="G97" s="22" t="str">
        <f t="array" ref="G97">IFERROR(INDEX($A$2:$C$200,MAX(IF($T$2:$AA$200=SMALL($T$2:AC$200,ROW(C96)),$S$2:$S$200,"")),3),"")</f>
        <v/>
      </c>
      <c r="R97" s="19" t="str">
        <f>Commandes!N101</f>
        <v/>
      </c>
      <c r="T97" t="str">
        <f t="shared" si="13"/>
        <v/>
      </c>
      <c r="U97" t="str">
        <f t="shared" si="13"/>
        <v/>
      </c>
      <c r="V97" t="str">
        <f t="shared" si="13"/>
        <v/>
      </c>
      <c r="W97" t="str">
        <f t="shared" si="13"/>
        <v/>
      </c>
      <c r="X97" t="str">
        <f t="shared" si="13"/>
        <v/>
      </c>
      <c r="Y97" t="str">
        <f t="shared" si="13"/>
        <v/>
      </c>
      <c r="Z97" t="str">
        <f t="shared" si="13"/>
        <v/>
      </c>
      <c r="AA97" t="str">
        <f t="shared" si="12"/>
        <v/>
      </c>
    </row>
    <row r="98" spans="1:27">
      <c r="A98" s="10" t="str">
        <f t="array" aca="1" ref="A98" ca="1">IFERROR(INDEX(coordos,SMALL(IF(unitéB2&lt;&gt;"",ROW(unitéA)-5,""),ROW($A97)),1),"")</f>
        <v/>
      </c>
      <c r="B98" s="10" t="str">
        <f t="array" aca="1" ref="B98" ca="1">IFERROR(INDEX(coordos,SMALL(IF(unitéB2&lt;&gt;"",ROW(unitéA)-5,""),ROW($A97)),2),"")</f>
        <v/>
      </c>
      <c r="C98" s="10" t="str">
        <f t="array" aca="1" ref="C98" ca="1">IFERROR(INDEX(coordos,SMALL(IF(unitéB2&lt;&gt;"",ROW(unitéA)-5,""),ROW($A97)),3),"")</f>
        <v/>
      </c>
      <c r="E98" s="22" t="str">
        <f t="array" ref="E98">IFERROR(INDEX($A$2:$C$200,MAX(IF($T$2:$AA$200=SMALL($T$2:AA$200,ROW(A97)),$S$2:$S$200,"")),1),"")</f>
        <v/>
      </c>
      <c r="F98" s="22" t="str">
        <f t="array" ref="F98">IFERROR(INDEX($A$2:$C$200,MAX(IF($T$2:$AA$200=SMALL($T$2:AB$200,ROW(B97)),$S$2:$S$200,"")),2),"")</f>
        <v/>
      </c>
      <c r="G98" s="22" t="str">
        <f t="array" ref="G98">IFERROR(INDEX($A$2:$C$200,MAX(IF($T$2:$AA$200=SMALL($T$2:AC$200,ROW(C97)),$S$2:$S$200,"")),3),"")</f>
        <v/>
      </c>
      <c r="R98" s="19" t="str">
        <f>Commandes!N102</f>
        <v/>
      </c>
      <c r="T98" t="str">
        <f t="shared" si="13"/>
        <v/>
      </c>
      <c r="U98" t="str">
        <f t="shared" si="13"/>
        <v/>
      </c>
      <c r="V98" t="str">
        <f t="shared" si="13"/>
        <v/>
      </c>
      <c r="W98" t="str">
        <f t="shared" si="13"/>
        <v/>
      </c>
      <c r="X98" t="str">
        <f t="shared" si="13"/>
        <v/>
      </c>
      <c r="Y98" t="str">
        <f t="shared" si="13"/>
        <v/>
      </c>
      <c r="Z98" t="str">
        <f t="shared" si="13"/>
        <v/>
      </c>
      <c r="AA98" t="str">
        <f t="shared" si="12"/>
        <v/>
      </c>
    </row>
    <row r="99" spans="1:27">
      <c r="A99" s="10" t="str">
        <f t="array" aca="1" ref="A99" ca="1">IFERROR(INDEX(coordos,SMALL(IF(unitéB2&lt;&gt;"",ROW(unitéA)-5,""),ROW($A98)),1),"")</f>
        <v/>
      </c>
      <c r="B99" s="10" t="str">
        <f t="array" aca="1" ref="B99" ca="1">IFERROR(INDEX(coordos,SMALL(IF(unitéB2&lt;&gt;"",ROW(unitéA)-5,""),ROW($A98)),2),"")</f>
        <v/>
      </c>
      <c r="C99" s="10" t="str">
        <f t="array" aca="1" ref="C99" ca="1">IFERROR(INDEX(coordos,SMALL(IF(unitéB2&lt;&gt;"",ROW(unitéA)-5,""),ROW($A98)),3),"")</f>
        <v/>
      </c>
      <c r="E99" s="22" t="str">
        <f t="array" ref="E99">IFERROR(INDEX($A$2:$C$200,MAX(IF($T$2:$AA$200=SMALL($T$2:AA$200,ROW(A98)),$S$2:$S$200,"")),1),"")</f>
        <v/>
      </c>
      <c r="F99" s="22" t="str">
        <f t="array" ref="F99">IFERROR(INDEX($A$2:$C$200,MAX(IF($T$2:$AA$200=SMALL($T$2:AB$200,ROW(B98)),$S$2:$S$200,"")),2),"")</f>
        <v/>
      </c>
      <c r="G99" s="22" t="str">
        <f t="array" ref="G99">IFERROR(INDEX($A$2:$C$200,MAX(IF($T$2:$AA$200=SMALL($T$2:AC$200,ROW(C98)),$S$2:$S$200,"")),3),"")</f>
        <v/>
      </c>
      <c r="R99" s="19" t="str">
        <f>Commandes!N103</f>
        <v/>
      </c>
      <c r="T99" t="str">
        <f t="shared" si="13"/>
        <v/>
      </c>
      <c r="U99" t="str">
        <f t="shared" si="13"/>
        <v/>
      </c>
      <c r="V99" t="str">
        <f t="shared" si="13"/>
        <v/>
      </c>
      <c r="W99" t="str">
        <f t="shared" si="13"/>
        <v/>
      </c>
      <c r="X99" t="str">
        <f t="shared" si="13"/>
        <v/>
      </c>
      <c r="Y99" t="str">
        <f t="shared" si="13"/>
        <v/>
      </c>
      <c r="Z99" t="str">
        <f t="shared" si="13"/>
        <v/>
      </c>
      <c r="AA99" t="str">
        <f t="shared" si="12"/>
        <v/>
      </c>
    </row>
    <row r="100" spans="1:27">
      <c r="A100" s="10" t="str">
        <f t="array" aca="1" ref="A100" ca="1">IFERROR(INDEX(coordos,SMALL(IF(unitéB2&lt;&gt;"",ROW(unitéA)-5,""),ROW($A99)),1),"")</f>
        <v/>
      </c>
      <c r="B100" s="10" t="str">
        <f t="array" aca="1" ref="B100" ca="1">IFERROR(INDEX(coordos,SMALL(IF(unitéB2&lt;&gt;"",ROW(unitéA)-5,""),ROW($A99)),2),"")</f>
        <v/>
      </c>
      <c r="C100" s="10" t="str">
        <f t="array" aca="1" ref="C100" ca="1">IFERROR(INDEX(coordos,SMALL(IF(unitéB2&lt;&gt;"",ROW(unitéA)-5,""),ROW($A99)),3),"")</f>
        <v/>
      </c>
      <c r="E100" s="22" t="str">
        <f t="array" ref="E100">IFERROR(INDEX($A$2:$C$200,MAX(IF($T$2:$AA$200=SMALL($T$2:AA$200,ROW(A99)),$S$2:$S$200,"")),1),"")</f>
        <v/>
      </c>
      <c r="F100" s="22" t="str">
        <f t="array" ref="F100">IFERROR(INDEX($A$2:$C$200,MAX(IF($T$2:$AA$200=SMALL($T$2:AB$200,ROW(B99)),$S$2:$S$200,"")),2),"")</f>
        <v/>
      </c>
      <c r="G100" s="22" t="str">
        <f t="array" ref="G100">IFERROR(INDEX($A$2:$C$200,MAX(IF($T$2:$AA$200=SMALL($T$2:AC$200,ROW(C99)),$S$2:$S$200,"")),3),"")</f>
        <v/>
      </c>
      <c r="R100" s="19" t="str">
        <f>Commandes!N104</f>
        <v/>
      </c>
      <c r="T100" t="str">
        <f t="shared" si="13"/>
        <v/>
      </c>
      <c r="U100" t="str">
        <f t="shared" si="13"/>
        <v/>
      </c>
      <c r="V100" t="str">
        <f t="shared" si="13"/>
        <v/>
      </c>
      <c r="W100" t="str">
        <f t="shared" si="13"/>
        <v/>
      </c>
      <c r="X100" t="str">
        <f t="shared" si="13"/>
        <v/>
      </c>
      <c r="Y100" t="str">
        <f t="shared" si="13"/>
        <v/>
      </c>
      <c r="Z100" t="str">
        <f t="shared" si="13"/>
        <v/>
      </c>
      <c r="AA100" t="str">
        <f t="shared" si="12"/>
        <v/>
      </c>
    </row>
    <row r="101" spans="1:27">
      <c r="A101" s="10" t="str">
        <f t="array" aca="1" ref="A101" ca="1">IFERROR(INDEX(coordos,SMALL(IF(unitéB2&lt;&gt;"",ROW(unitéA)-5,""),ROW($A100)),1),"")</f>
        <v/>
      </c>
      <c r="B101" s="10" t="str">
        <f t="array" aca="1" ref="B101" ca="1">IFERROR(INDEX(coordos,SMALL(IF(unitéB2&lt;&gt;"",ROW(unitéA)-5,""),ROW($A100)),2),"")</f>
        <v/>
      </c>
      <c r="C101" s="10" t="str">
        <f t="array" aca="1" ref="C101" ca="1">IFERROR(INDEX(coordos,SMALL(IF(unitéB2&lt;&gt;"",ROW(unitéA)-5,""),ROW($A100)),3),"")</f>
        <v/>
      </c>
      <c r="E101" s="22" t="str">
        <f t="array" ref="E101">IFERROR(INDEX($A$2:$C$200,MAX(IF($T$2:$AA$200=SMALL($T$2:AA$200,ROW(A100)),$S$2:$S$200,"")),1),"")</f>
        <v/>
      </c>
      <c r="F101" s="22" t="str">
        <f t="array" ref="F101">IFERROR(INDEX($A$2:$C$200,MAX(IF($T$2:$AA$200=SMALL($T$2:AB$200,ROW(B100)),$S$2:$S$200,"")),2),"")</f>
        <v/>
      </c>
      <c r="G101" s="22" t="str">
        <f t="array" ref="G101">IFERROR(INDEX($A$2:$C$200,MAX(IF($T$2:$AA$200=SMALL($T$2:AC$200,ROW(C100)),$S$2:$S$200,"")),3),"")</f>
        <v/>
      </c>
      <c r="R101" s="19" t="str">
        <f>Commandes!N105</f>
        <v/>
      </c>
      <c r="T101" t="str">
        <f t="shared" si="13"/>
        <v/>
      </c>
      <c r="U101" t="str">
        <f t="shared" si="13"/>
        <v/>
      </c>
      <c r="V101" t="str">
        <f t="shared" si="13"/>
        <v/>
      </c>
      <c r="W101" t="str">
        <f t="shared" si="13"/>
        <v/>
      </c>
      <c r="X101" t="str">
        <f t="shared" si="13"/>
        <v/>
      </c>
      <c r="Y101" t="str">
        <f t="shared" si="13"/>
        <v/>
      </c>
      <c r="Z101" t="str">
        <f t="shared" si="13"/>
        <v/>
      </c>
      <c r="AA101" t="str">
        <f t="shared" si="12"/>
        <v/>
      </c>
    </row>
    <row r="102" spans="1:27">
      <c r="A102" s="10" t="str">
        <f t="array" aca="1" ref="A102" ca="1">IFERROR(INDEX(coordos,SMALL(IF(unitéB2&lt;&gt;"",ROW(unitéA)-5,""),ROW($A101)),1),"")</f>
        <v/>
      </c>
      <c r="B102" s="10" t="str">
        <f t="array" aca="1" ref="B102" ca="1">IFERROR(INDEX(coordos,SMALL(IF(unitéB2&lt;&gt;"",ROW(unitéA)-5,""),ROW($A101)),2),"")</f>
        <v/>
      </c>
      <c r="C102" s="10" t="str">
        <f t="array" aca="1" ref="C102" ca="1">IFERROR(INDEX(coordos,SMALL(IF(unitéB2&lt;&gt;"",ROW(unitéA)-5,""),ROW($A101)),3),"")</f>
        <v/>
      </c>
      <c r="E102" s="22" t="str">
        <f t="array" ref="E102">IFERROR(INDEX($A$2:$C$200,MAX(IF($T$2:$AA$200=SMALL($T$2:AA$200,ROW(A101)),$S$2:$S$200,"")),1),"")</f>
        <v/>
      </c>
      <c r="F102" s="22" t="str">
        <f t="array" ref="F102">IFERROR(INDEX($A$2:$C$200,MAX(IF($T$2:$AA$200=SMALL($T$2:AB$200,ROW(B101)),$S$2:$S$200,"")),2),"")</f>
        <v/>
      </c>
      <c r="G102" s="22" t="str">
        <f t="array" ref="G102">IFERROR(INDEX($A$2:$C$200,MAX(IF($T$2:$AA$200=SMALL($T$2:AC$200,ROW(C101)),$S$2:$S$200,"")),3),"")</f>
        <v/>
      </c>
      <c r="R102" s="19" t="str">
        <f>Commandes!N106</f>
        <v/>
      </c>
      <c r="T102" t="str">
        <f t="shared" si="13"/>
        <v/>
      </c>
      <c r="U102" t="str">
        <f t="shared" si="13"/>
        <v/>
      </c>
      <c r="V102" t="str">
        <f t="shared" si="13"/>
        <v/>
      </c>
      <c r="W102" t="str">
        <f t="shared" si="13"/>
        <v/>
      </c>
      <c r="X102" t="str">
        <f t="shared" si="13"/>
        <v/>
      </c>
      <c r="Y102" t="str">
        <f t="shared" si="13"/>
        <v/>
      </c>
      <c r="Z102" t="str">
        <f t="shared" si="13"/>
        <v/>
      </c>
      <c r="AA102" t="str">
        <f t="shared" si="12"/>
        <v/>
      </c>
    </row>
    <row r="103" spans="1:27">
      <c r="A103" s="10" t="str">
        <f t="array" aca="1" ref="A103" ca="1">IFERROR(INDEX(coordos,SMALL(IF(unitéB2&lt;&gt;"",ROW(unitéA)-5,""),ROW($A102)),1),"")</f>
        <v/>
      </c>
      <c r="B103" s="10" t="str">
        <f t="array" aca="1" ref="B103" ca="1">IFERROR(INDEX(coordos,SMALL(IF(unitéB2&lt;&gt;"",ROW(unitéA)-5,""),ROW($A102)),2),"")</f>
        <v/>
      </c>
      <c r="C103" s="10" t="str">
        <f t="array" aca="1" ref="C103" ca="1">IFERROR(INDEX(coordos,SMALL(IF(unitéB2&lt;&gt;"",ROW(unitéA)-5,""),ROW($A102)),3),"")</f>
        <v/>
      </c>
      <c r="E103" s="22" t="str">
        <f t="array" ref="E103">IFERROR(INDEX($A$2:$C$200,MAX(IF($T$2:$AA$200=SMALL($T$2:AA$200,ROW(A102)),$S$2:$S$200,"")),1),"")</f>
        <v/>
      </c>
      <c r="F103" s="22" t="str">
        <f t="array" ref="F103">IFERROR(INDEX($A$2:$C$200,MAX(IF($T$2:$AA$200=SMALL($T$2:AB$200,ROW(B102)),$S$2:$S$200,"")),2),"")</f>
        <v/>
      </c>
      <c r="G103" s="22" t="str">
        <f t="array" ref="G103">IFERROR(INDEX($A$2:$C$200,MAX(IF($T$2:$AA$200=SMALL($T$2:AC$200,ROW(C102)),$S$2:$S$200,"")),3),"")</f>
        <v/>
      </c>
      <c r="R103" s="19" t="str">
        <f>Commandes!N107</f>
        <v/>
      </c>
      <c r="T103" t="str">
        <f t="shared" si="13"/>
        <v/>
      </c>
      <c r="U103" t="str">
        <f t="shared" si="13"/>
        <v/>
      </c>
      <c r="V103" t="str">
        <f t="shared" si="13"/>
        <v/>
      </c>
      <c r="W103" t="str">
        <f t="shared" si="13"/>
        <v/>
      </c>
      <c r="X103" t="str">
        <f t="shared" si="13"/>
        <v/>
      </c>
      <c r="Y103" t="str">
        <f t="shared" si="13"/>
        <v/>
      </c>
      <c r="Z103" t="str">
        <f t="shared" si="13"/>
        <v/>
      </c>
      <c r="AA103" t="str">
        <f t="shared" si="12"/>
        <v/>
      </c>
    </row>
    <row r="104" spans="1:27">
      <c r="A104" s="10" t="str">
        <f t="array" aca="1" ref="A104" ca="1">IFERROR(INDEX(coordos,SMALL(IF(unitéB2&lt;&gt;"",ROW(unitéA)-5,""),ROW($A103)),1),"")</f>
        <v/>
      </c>
      <c r="B104" s="10" t="str">
        <f t="array" aca="1" ref="B104" ca="1">IFERROR(INDEX(coordos,SMALL(IF(unitéB2&lt;&gt;"",ROW(unitéA)-5,""),ROW($A103)),2),"")</f>
        <v/>
      </c>
      <c r="C104" s="10" t="str">
        <f t="array" aca="1" ref="C104" ca="1">IFERROR(INDEX(coordos,SMALL(IF(unitéB2&lt;&gt;"",ROW(unitéA)-5,""),ROW($A103)),3),"")</f>
        <v/>
      </c>
      <c r="E104" s="22" t="str">
        <f t="array" ref="E104">IFERROR(INDEX($A$2:$C$200,MAX(IF($T$2:$AA$200=SMALL($T$2:AA$200,ROW(A103)),$S$2:$S$200,"")),1),"")</f>
        <v/>
      </c>
      <c r="F104" s="22" t="str">
        <f t="array" ref="F104">IFERROR(INDEX($A$2:$C$200,MAX(IF($T$2:$AA$200=SMALL($T$2:AB$200,ROW(B103)),$S$2:$S$200,"")),2),"")</f>
        <v/>
      </c>
      <c r="G104" s="22" t="str">
        <f t="array" ref="G104">IFERROR(INDEX($A$2:$C$200,MAX(IF($T$2:$AA$200=SMALL($T$2:AC$200,ROW(C103)),$S$2:$S$200,"")),3),"")</f>
        <v/>
      </c>
      <c r="R104" s="19" t="str">
        <f>Commandes!N108</f>
        <v/>
      </c>
      <c r="T104" t="str">
        <f t="shared" si="13"/>
        <v/>
      </c>
      <c r="U104" t="str">
        <f t="shared" si="13"/>
        <v/>
      </c>
      <c r="V104" t="str">
        <f t="shared" si="13"/>
        <v/>
      </c>
      <c r="W104" t="str">
        <f t="shared" si="13"/>
        <v/>
      </c>
      <c r="X104" t="str">
        <f t="shared" si="13"/>
        <v/>
      </c>
      <c r="Y104" t="str">
        <f t="shared" si="13"/>
        <v/>
      </c>
      <c r="Z104" t="str">
        <f t="shared" si="13"/>
        <v/>
      </c>
      <c r="AA104" t="str">
        <f t="shared" si="12"/>
        <v/>
      </c>
    </row>
    <row r="105" spans="1:27">
      <c r="A105" s="10" t="str">
        <f t="array" aca="1" ref="A105" ca="1">IFERROR(INDEX(coordos,SMALL(IF(unitéB2&lt;&gt;"",ROW(unitéA)-5,""),ROW($A104)),1),"")</f>
        <v/>
      </c>
      <c r="B105" s="10" t="str">
        <f t="array" aca="1" ref="B105" ca="1">IFERROR(INDEX(coordos,SMALL(IF(unitéB2&lt;&gt;"",ROW(unitéA)-5,""),ROW($A104)),2),"")</f>
        <v/>
      </c>
      <c r="C105" s="10" t="str">
        <f t="array" aca="1" ref="C105" ca="1">IFERROR(INDEX(coordos,SMALL(IF(unitéB2&lt;&gt;"",ROW(unitéA)-5,""),ROW($A104)),3),"")</f>
        <v/>
      </c>
      <c r="E105" s="22" t="str">
        <f t="array" ref="E105">IFERROR(INDEX($A$2:$C$200,MAX(IF($T$2:$AA$200=SMALL($T$2:AA$200,ROW(A104)),$S$2:$S$200,"")),1),"")</f>
        <v/>
      </c>
      <c r="F105" s="22" t="str">
        <f t="array" ref="F105">IFERROR(INDEX($A$2:$C$200,MAX(IF($T$2:$AA$200=SMALL($T$2:AB$200,ROW(B104)),$S$2:$S$200,"")),2),"")</f>
        <v/>
      </c>
      <c r="G105" s="22" t="str">
        <f t="array" ref="G105">IFERROR(INDEX($A$2:$C$200,MAX(IF($T$2:$AA$200=SMALL($T$2:AC$200,ROW(C104)),$S$2:$S$200,"")),3),"")</f>
        <v/>
      </c>
      <c r="R105" s="19" t="str">
        <f>Commandes!N109</f>
        <v/>
      </c>
      <c r="T105" t="str">
        <f t="shared" si="13"/>
        <v/>
      </c>
      <c r="U105" t="str">
        <f t="shared" si="13"/>
        <v/>
      </c>
      <c r="V105" t="str">
        <f t="shared" si="13"/>
        <v/>
      </c>
      <c r="W105" t="str">
        <f t="shared" si="13"/>
        <v/>
      </c>
      <c r="X105" t="str">
        <f t="shared" si="13"/>
        <v/>
      </c>
      <c r="Y105" t="str">
        <f t="shared" si="13"/>
        <v/>
      </c>
      <c r="Z105" t="str">
        <f t="shared" si="13"/>
        <v/>
      </c>
      <c r="AA105" t="str">
        <f t="shared" si="12"/>
        <v/>
      </c>
    </row>
    <row r="106" spans="1:27">
      <c r="A106" s="10" t="str">
        <f t="array" aca="1" ref="A106" ca="1">IFERROR(INDEX(coordos,SMALL(IF(unitéB2&lt;&gt;"",ROW(unitéA)-5,""),ROW($A105)),1),"")</f>
        <v/>
      </c>
      <c r="B106" s="10" t="str">
        <f t="array" aca="1" ref="B106" ca="1">IFERROR(INDEX(coordos,SMALL(IF(unitéB2&lt;&gt;"",ROW(unitéA)-5,""),ROW($A105)),2),"")</f>
        <v/>
      </c>
      <c r="C106" s="10" t="str">
        <f t="array" aca="1" ref="C106" ca="1">IFERROR(INDEX(coordos,SMALL(IF(unitéB2&lt;&gt;"",ROW(unitéA)-5,""),ROW($A105)),3),"")</f>
        <v/>
      </c>
      <c r="E106" s="22" t="str">
        <f t="array" ref="E106">IFERROR(INDEX($A$2:$C$200,MAX(IF($T$2:$AA$200=SMALL($T$2:AA$200,ROW(A105)),$S$2:$S$200,"")),1),"")</f>
        <v/>
      </c>
      <c r="F106" s="22" t="str">
        <f t="array" ref="F106">IFERROR(INDEX($A$2:$C$200,MAX(IF($T$2:$AA$200=SMALL($T$2:AB$200,ROW(B105)),$S$2:$S$200,"")),2),"")</f>
        <v/>
      </c>
      <c r="G106" s="22" t="str">
        <f t="array" ref="G106">IFERROR(INDEX($A$2:$C$200,MAX(IF($T$2:$AA$200=SMALL($T$2:AC$200,ROW(C105)),$S$2:$S$200,"")),3),"")</f>
        <v/>
      </c>
      <c r="R106" s="19" t="str">
        <f>Commandes!N110</f>
        <v/>
      </c>
      <c r="T106" t="str">
        <f t="shared" si="13"/>
        <v/>
      </c>
      <c r="U106" t="str">
        <f t="shared" si="13"/>
        <v/>
      </c>
      <c r="V106" t="str">
        <f t="shared" si="13"/>
        <v/>
      </c>
      <c r="W106" t="str">
        <f t="shared" si="13"/>
        <v/>
      </c>
      <c r="X106" t="str">
        <f t="shared" si="13"/>
        <v/>
      </c>
      <c r="Y106" t="str">
        <f t="shared" si="13"/>
        <v/>
      </c>
      <c r="Z106" t="str">
        <f t="shared" si="13"/>
        <v/>
      </c>
      <c r="AA106" t="str">
        <f t="shared" si="12"/>
        <v/>
      </c>
    </row>
    <row r="107" spans="1:27">
      <c r="A107" s="10" t="str">
        <f t="array" aca="1" ref="A107" ca="1">IFERROR(INDEX(coordos,SMALL(IF(unitéB2&lt;&gt;"",ROW(unitéA)-5,""),ROW($A106)),1),"")</f>
        <v/>
      </c>
      <c r="B107" s="10" t="str">
        <f t="array" aca="1" ref="B107" ca="1">IFERROR(INDEX(coordos,SMALL(IF(unitéB2&lt;&gt;"",ROW(unitéA)-5,""),ROW($A106)),2),"")</f>
        <v/>
      </c>
      <c r="C107" s="10" t="str">
        <f t="array" aca="1" ref="C107" ca="1">IFERROR(INDEX(coordos,SMALL(IF(unitéB2&lt;&gt;"",ROW(unitéA)-5,""),ROW($A106)),3),"")</f>
        <v/>
      </c>
      <c r="E107" s="22" t="str">
        <f t="array" ref="E107">IFERROR(INDEX($A$2:$C$200,MAX(IF($T$2:$AA$200=SMALL($T$2:AA$200,ROW(A106)),$S$2:$S$200,"")),1),"")</f>
        <v/>
      </c>
      <c r="F107" s="22" t="str">
        <f t="array" ref="F107">IFERROR(INDEX($A$2:$C$200,MAX(IF($T$2:$AA$200=SMALL($T$2:AB$200,ROW(B106)),$S$2:$S$200,"")),2),"")</f>
        <v/>
      </c>
      <c r="G107" s="22" t="str">
        <f t="array" ref="G107">IFERROR(INDEX($A$2:$C$200,MAX(IF($T$2:$AA$200=SMALL($T$2:AC$200,ROW(C106)),$S$2:$S$200,"")),3),"")</f>
        <v/>
      </c>
      <c r="R107" s="19" t="str">
        <f>Commandes!N111</f>
        <v/>
      </c>
      <c r="T107" t="str">
        <f t="shared" si="13"/>
        <v/>
      </c>
      <c r="U107" t="str">
        <f t="shared" si="13"/>
        <v/>
      </c>
      <c r="V107" t="str">
        <f t="shared" si="13"/>
        <v/>
      </c>
      <c r="W107" t="str">
        <f t="shared" si="13"/>
        <v/>
      </c>
      <c r="X107" t="str">
        <f t="shared" si="13"/>
        <v/>
      </c>
      <c r="Y107" t="str">
        <f t="shared" si="13"/>
        <v/>
      </c>
      <c r="Z107" t="str">
        <f t="shared" si="13"/>
        <v/>
      </c>
      <c r="AA107" t="str">
        <f t="shared" si="12"/>
        <v/>
      </c>
    </row>
    <row r="108" spans="1:27">
      <c r="A108" s="10" t="str">
        <f t="array" aca="1" ref="A108" ca="1">IFERROR(INDEX(coordos,SMALL(IF(unitéB2&lt;&gt;"",ROW(unitéA)-5,""),ROW($A107)),1),"")</f>
        <v/>
      </c>
      <c r="B108" s="10" t="str">
        <f t="array" aca="1" ref="B108" ca="1">IFERROR(INDEX(coordos,SMALL(IF(unitéB2&lt;&gt;"",ROW(unitéA)-5,""),ROW($A107)),2),"")</f>
        <v/>
      </c>
      <c r="C108" s="10" t="str">
        <f t="array" aca="1" ref="C108" ca="1">IFERROR(INDEX(coordos,SMALL(IF(unitéB2&lt;&gt;"",ROW(unitéA)-5,""),ROW($A107)),3),"")</f>
        <v/>
      </c>
      <c r="E108" s="22" t="str">
        <f t="array" ref="E108">IFERROR(INDEX($A$2:$C$200,MAX(IF($T$2:$AA$200=SMALL($T$2:AA$200,ROW(A107)),$S$2:$S$200,"")),1),"")</f>
        <v/>
      </c>
      <c r="F108" s="22" t="str">
        <f t="array" ref="F108">IFERROR(INDEX($A$2:$C$200,MAX(IF($T$2:$AA$200=SMALL($T$2:AB$200,ROW(B107)),$S$2:$S$200,"")),2),"")</f>
        <v/>
      </c>
      <c r="G108" s="22" t="str">
        <f t="array" ref="G108">IFERROR(INDEX($A$2:$C$200,MAX(IF($T$2:$AA$200=SMALL($T$2:AC$200,ROW(C107)),$S$2:$S$200,"")),3),"")</f>
        <v/>
      </c>
      <c r="R108" s="19" t="str">
        <f>Commandes!N112</f>
        <v/>
      </c>
      <c r="T108" t="str">
        <f t="shared" si="13"/>
        <v/>
      </c>
      <c r="U108" t="str">
        <f t="shared" si="13"/>
        <v/>
      </c>
      <c r="V108" t="str">
        <f t="shared" si="13"/>
        <v/>
      </c>
      <c r="W108" t="str">
        <f t="shared" si="13"/>
        <v/>
      </c>
      <c r="X108" t="str">
        <f t="shared" si="13"/>
        <v/>
      </c>
      <c r="Y108" t="str">
        <f t="shared" si="13"/>
        <v/>
      </c>
      <c r="Z108" t="str">
        <f t="shared" si="13"/>
        <v/>
      </c>
      <c r="AA108" t="str">
        <f t="shared" si="12"/>
        <v/>
      </c>
    </row>
    <row r="109" spans="1:27">
      <c r="A109" s="10" t="str">
        <f t="array" aca="1" ref="A109" ca="1">IFERROR(INDEX(coordos,SMALL(IF(unitéB2&lt;&gt;"",ROW(unitéA)-5,""),ROW($A108)),1),"")</f>
        <v/>
      </c>
      <c r="B109" s="10" t="str">
        <f t="array" aca="1" ref="B109" ca="1">IFERROR(INDEX(coordos,SMALL(IF(unitéB2&lt;&gt;"",ROW(unitéA)-5,""),ROW($A108)),2),"")</f>
        <v/>
      </c>
      <c r="C109" s="10" t="str">
        <f t="array" aca="1" ref="C109" ca="1">IFERROR(INDEX(coordos,SMALL(IF(unitéB2&lt;&gt;"",ROW(unitéA)-5,""),ROW($A108)),3),"")</f>
        <v/>
      </c>
      <c r="E109" s="22" t="str">
        <f t="array" ref="E109">IFERROR(INDEX($A$2:$C$200,MAX(IF($T$2:$AA$200=SMALL($T$2:AA$200,ROW(A108)),$S$2:$S$200,"")),1),"")</f>
        <v/>
      </c>
      <c r="F109" s="22" t="str">
        <f t="array" ref="F109">IFERROR(INDEX($A$2:$C$200,MAX(IF($T$2:$AA$200=SMALL($T$2:AB$200,ROW(B108)),$S$2:$S$200,"")),2),"")</f>
        <v/>
      </c>
      <c r="G109" s="22" t="str">
        <f t="array" ref="G109">IFERROR(INDEX($A$2:$C$200,MAX(IF($T$2:$AA$200=SMALL($T$2:AC$200,ROW(C108)),$S$2:$S$200,"")),3),"")</f>
        <v/>
      </c>
      <c r="R109" s="19" t="str">
        <f>Commandes!N113</f>
        <v/>
      </c>
      <c r="T109" t="str">
        <f t="shared" si="13"/>
        <v/>
      </c>
      <c r="U109" t="str">
        <f t="shared" si="13"/>
        <v/>
      </c>
      <c r="V109" t="str">
        <f t="shared" si="13"/>
        <v/>
      </c>
      <c r="W109" t="str">
        <f t="shared" si="13"/>
        <v/>
      </c>
      <c r="X109" t="str">
        <f t="shared" si="13"/>
        <v/>
      </c>
      <c r="Y109" t="str">
        <f t="shared" si="13"/>
        <v/>
      </c>
      <c r="Z109" t="str">
        <f t="shared" si="13"/>
        <v/>
      </c>
      <c r="AA109" t="str">
        <f t="shared" si="12"/>
        <v/>
      </c>
    </row>
    <row r="110" spans="1:27">
      <c r="A110" s="10" t="str">
        <f t="array" aca="1" ref="A110" ca="1">IFERROR(INDEX(coordos,SMALL(IF(unitéB2&lt;&gt;"",ROW(unitéA)-5,""),ROW($A109)),1),"")</f>
        <v/>
      </c>
      <c r="B110" s="10" t="str">
        <f t="array" aca="1" ref="B110" ca="1">IFERROR(INDEX(coordos,SMALL(IF(unitéB2&lt;&gt;"",ROW(unitéA)-5,""),ROW($A109)),2),"")</f>
        <v/>
      </c>
      <c r="C110" s="10" t="str">
        <f t="array" aca="1" ref="C110" ca="1">IFERROR(INDEX(coordos,SMALL(IF(unitéB2&lt;&gt;"",ROW(unitéA)-5,""),ROW($A109)),3),"")</f>
        <v/>
      </c>
      <c r="E110" s="22" t="str">
        <f t="array" ref="E110">IFERROR(INDEX($A$2:$C$200,MAX(IF($T$2:$AA$200=SMALL($T$2:AA$200,ROW(A109)),$S$2:$S$200,"")),1),"")</f>
        <v/>
      </c>
      <c r="F110" s="22" t="str">
        <f t="array" ref="F110">IFERROR(INDEX($A$2:$C$200,MAX(IF($T$2:$AA$200=SMALL($T$2:AB$200,ROW(B109)),$S$2:$S$200,"")),2),"")</f>
        <v/>
      </c>
      <c r="G110" s="22" t="str">
        <f t="array" ref="G110">IFERROR(INDEX($A$2:$C$200,MAX(IF($T$2:$AA$200=SMALL($T$2:AC$200,ROW(C109)),$S$2:$S$200,"")),3),"")</f>
        <v/>
      </c>
      <c r="R110" s="19" t="str">
        <f>Commandes!N114</f>
        <v/>
      </c>
      <c r="T110" t="str">
        <f t="shared" si="13"/>
        <v/>
      </c>
      <c r="U110" t="str">
        <f t="shared" si="13"/>
        <v/>
      </c>
      <c r="V110" t="str">
        <f t="shared" si="13"/>
        <v/>
      </c>
      <c r="W110" t="str">
        <f t="shared" si="13"/>
        <v/>
      </c>
      <c r="X110" t="str">
        <f t="shared" si="13"/>
        <v/>
      </c>
      <c r="Y110" t="str">
        <f t="shared" si="13"/>
        <v/>
      </c>
      <c r="Z110" t="str">
        <f t="shared" si="13"/>
        <v/>
      </c>
      <c r="AA110" t="str">
        <f t="shared" si="12"/>
        <v/>
      </c>
    </row>
    <row r="111" spans="1:27">
      <c r="A111" s="10" t="str">
        <f t="array" aca="1" ref="A111" ca="1">IFERROR(INDEX(coordos,SMALL(IF(unitéB2&lt;&gt;"",ROW(unitéA)-5,""),ROW($A110)),1),"")</f>
        <v/>
      </c>
      <c r="B111" s="10" t="str">
        <f t="array" aca="1" ref="B111" ca="1">IFERROR(INDEX(coordos,SMALL(IF(unitéB2&lt;&gt;"",ROW(unitéA)-5,""),ROW($A110)),2),"")</f>
        <v/>
      </c>
      <c r="C111" s="10" t="str">
        <f t="array" aca="1" ref="C111" ca="1">IFERROR(INDEX(coordos,SMALL(IF(unitéB2&lt;&gt;"",ROW(unitéA)-5,""),ROW($A110)),3),"")</f>
        <v/>
      </c>
      <c r="E111" s="22" t="str">
        <f t="array" ref="E111">IFERROR(INDEX($A$2:$C$200,MAX(IF($T$2:$AA$200=SMALL($T$2:AA$200,ROW(A110)),$S$2:$S$200,"")),1),"")</f>
        <v/>
      </c>
      <c r="F111" s="22" t="str">
        <f t="array" ref="F111">IFERROR(INDEX($A$2:$C$200,MAX(IF($T$2:$AA$200=SMALL($T$2:AB$200,ROW(B110)),$S$2:$S$200,"")),2),"")</f>
        <v/>
      </c>
      <c r="G111" s="22" t="str">
        <f t="array" ref="G111">IFERROR(INDEX($A$2:$C$200,MAX(IF($T$2:$AA$200=SMALL($T$2:AC$200,ROW(C110)),$S$2:$S$200,"")),3),"")</f>
        <v/>
      </c>
      <c r="R111" s="19" t="str">
        <f>Commandes!N115</f>
        <v/>
      </c>
      <c r="T111" t="str">
        <f t="shared" si="13"/>
        <v/>
      </c>
      <c r="U111" t="str">
        <f t="shared" si="13"/>
        <v/>
      </c>
      <c r="V111" t="str">
        <f t="shared" si="13"/>
        <v/>
      </c>
      <c r="W111" t="str">
        <f t="shared" si="13"/>
        <v/>
      </c>
      <c r="X111" t="str">
        <f t="shared" si="13"/>
        <v/>
      </c>
      <c r="Y111" t="str">
        <f t="shared" si="13"/>
        <v/>
      </c>
      <c r="Z111" t="str">
        <f t="shared" si="13"/>
        <v/>
      </c>
      <c r="AA111" t="str">
        <f t="shared" si="12"/>
        <v/>
      </c>
    </row>
    <row r="112" spans="1:27">
      <c r="A112" s="10" t="str">
        <f t="array" aca="1" ref="A112" ca="1">IFERROR(INDEX(coordos,SMALL(IF(unitéB2&lt;&gt;"",ROW(unitéA)-5,""),ROW($A111)),1),"")</f>
        <v/>
      </c>
      <c r="B112" s="10" t="str">
        <f t="array" aca="1" ref="B112" ca="1">IFERROR(INDEX(coordos,SMALL(IF(unitéB2&lt;&gt;"",ROW(unitéA)-5,""),ROW($A111)),2),"")</f>
        <v/>
      </c>
      <c r="C112" s="10" t="str">
        <f t="array" aca="1" ref="C112" ca="1">IFERROR(INDEX(coordos,SMALL(IF(unitéB2&lt;&gt;"",ROW(unitéA)-5,""),ROW($A111)),3),"")</f>
        <v/>
      </c>
      <c r="E112" s="22" t="str">
        <f t="array" ref="E112">IFERROR(INDEX($A$2:$C$200,MAX(IF($T$2:$AA$200=SMALL($T$2:AA$200,ROW(A111)),$S$2:$S$200,"")),1),"")</f>
        <v/>
      </c>
      <c r="F112" s="22" t="str">
        <f t="array" ref="F112">IFERROR(INDEX($A$2:$C$200,MAX(IF($T$2:$AA$200=SMALL($T$2:AB$200,ROW(B111)),$S$2:$S$200,"")),2),"")</f>
        <v/>
      </c>
      <c r="G112" s="22" t="str">
        <f t="array" ref="G112">IFERROR(INDEX($A$2:$C$200,MAX(IF($T$2:$AA$200=SMALL($T$2:AC$200,ROW(C111)),$S$2:$S$200,"")),3),"")</f>
        <v/>
      </c>
      <c r="R112" s="19" t="str">
        <f>Commandes!N116</f>
        <v/>
      </c>
      <c r="T112" t="str">
        <f t="shared" si="13"/>
        <v/>
      </c>
      <c r="U112" t="str">
        <f t="shared" si="13"/>
        <v/>
      </c>
      <c r="V112" t="str">
        <f t="shared" si="13"/>
        <v/>
      </c>
      <c r="W112" t="str">
        <f t="shared" si="13"/>
        <v/>
      </c>
      <c r="X112" t="str">
        <f t="shared" si="13"/>
        <v/>
      </c>
      <c r="Y112" t="str">
        <f t="shared" si="13"/>
        <v/>
      </c>
      <c r="Z112" t="str">
        <f t="shared" si="13"/>
        <v/>
      </c>
      <c r="AA112" t="str">
        <f t="shared" si="12"/>
        <v/>
      </c>
    </row>
    <row r="113" spans="1:27">
      <c r="A113" s="10" t="str">
        <f t="array" aca="1" ref="A113" ca="1">IFERROR(INDEX(coordos,SMALL(IF(unitéB2&lt;&gt;"",ROW(unitéA)-5,""),ROW($A112)),1),"")</f>
        <v/>
      </c>
      <c r="B113" s="10" t="str">
        <f t="array" aca="1" ref="B113" ca="1">IFERROR(INDEX(coordos,SMALL(IF(unitéB2&lt;&gt;"",ROW(unitéA)-5,""),ROW($A112)),2),"")</f>
        <v/>
      </c>
      <c r="C113" s="10" t="str">
        <f t="array" aca="1" ref="C113" ca="1">IFERROR(INDEX(coordos,SMALL(IF(unitéB2&lt;&gt;"",ROW(unitéA)-5,""),ROW($A112)),3),"")</f>
        <v/>
      </c>
      <c r="E113" s="22" t="str">
        <f t="array" ref="E113">IFERROR(INDEX($A$2:$C$200,MAX(IF($T$2:$AA$200=SMALL($T$2:AA$200,ROW(A112)),$S$2:$S$200,"")),1),"")</f>
        <v/>
      </c>
      <c r="F113" s="22" t="str">
        <f t="array" ref="F113">IFERROR(INDEX($A$2:$C$200,MAX(IF($T$2:$AA$200=SMALL($T$2:AB$200,ROW(B112)),$S$2:$S$200,"")),2),"")</f>
        <v/>
      </c>
      <c r="G113" s="22" t="str">
        <f t="array" ref="G113">IFERROR(INDEX($A$2:$C$200,MAX(IF($T$2:$AA$200=SMALL($T$2:AC$200,ROW(C112)),$S$2:$S$200,"")),3),"")</f>
        <v/>
      </c>
      <c r="R113" s="19" t="str">
        <f>Commandes!N117</f>
        <v/>
      </c>
      <c r="T113" t="str">
        <f t="shared" si="13"/>
        <v/>
      </c>
      <c r="U113" t="str">
        <f t="shared" si="13"/>
        <v/>
      </c>
      <c r="V113" t="str">
        <f t="shared" si="13"/>
        <v/>
      </c>
      <c r="W113" t="str">
        <f t="shared" si="13"/>
        <v/>
      </c>
      <c r="X113" t="str">
        <f t="shared" si="13"/>
        <v/>
      </c>
      <c r="Y113" t="str">
        <f t="shared" si="13"/>
        <v/>
      </c>
      <c r="Z113" t="str">
        <f t="shared" si="13"/>
        <v/>
      </c>
      <c r="AA113" t="str">
        <f t="shared" si="12"/>
        <v/>
      </c>
    </row>
    <row r="114" spans="1:27">
      <c r="A114" s="10" t="str">
        <f t="array" aca="1" ref="A114" ca="1">IFERROR(INDEX(coordos,SMALL(IF(unitéB2&lt;&gt;"",ROW(unitéA)-5,""),ROW($A113)),1),"")</f>
        <v/>
      </c>
      <c r="B114" s="10" t="str">
        <f t="array" aca="1" ref="B114" ca="1">IFERROR(INDEX(coordos,SMALL(IF(unitéB2&lt;&gt;"",ROW(unitéA)-5,""),ROW($A113)),2),"")</f>
        <v/>
      </c>
      <c r="C114" s="10" t="str">
        <f t="array" aca="1" ref="C114" ca="1">IFERROR(INDEX(coordos,SMALL(IF(unitéB2&lt;&gt;"",ROW(unitéA)-5,""),ROW($A113)),3),"")</f>
        <v/>
      </c>
      <c r="E114" s="22" t="str">
        <f t="array" ref="E114">IFERROR(INDEX($A$2:$C$200,MAX(IF($T$2:$AA$200=SMALL($T$2:AA$200,ROW(A113)),$S$2:$S$200,"")),1),"")</f>
        <v/>
      </c>
      <c r="F114" s="22" t="str">
        <f t="array" ref="F114">IFERROR(INDEX($A$2:$C$200,MAX(IF($T$2:$AA$200=SMALL($T$2:AB$200,ROW(B113)),$S$2:$S$200,"")),2),"")</f>
        <v/>
      </c>
      <c r="G114" s="22" t="str">
        <f t="array" ref="G114">IFERROR(INDEX($A$2:$C$200,MAX(IF($T$2:$AA$200=SMALL($T$2:AC$200,ROW(C113)),$S$2:$S$200,"")),3),"")</f>
        <v/>
      </c>
      <c r="R114" s="19" t="str">
        <f>Commandes!N118</f>
        <v/>
      </c>
      <c r="T114" t="str">
        <f t="shared" si="13"/>
        <v/>
      </c>
      <c r="U114" t="str">
        <f t="shared" si="13"/>
        <v/>
      </c>
      <c r="V114" t="str">
        <f t="shared" si="13"/>
        <v/>
      </c>
      <c r="W114" t="str">
        <f t="shared" si="13"/>
        <v/>
      </c>
      <c r="X114" t="str">
        <f t="shared" si="13"/>
        <v/>
      </c>
      <c r="Y114" t="str">
        <f t="shared" si="13"/>
        <v/>
      </c>
      <c r="Z114" t="str">
        <f t="shared" si="13"/>
        <v/>
      </c>
      <c r="AA114" t="str">
        <f t="shared" si="12"/>
        <v/>
      </c>
    </row>
    <row r="115" spans="1:27">
      <c r="A115" s="10" t="str">
        <f t="array" aca="1" ref="A115" ca="1">IFERROR(INDEX(coordos,SMALL(IF(unitéB2&lt;&gt;"",ROW(unitéA)-5,""),ROW($A114)),1),"")</f>
        <v/>
      </c>
      <c r="B115" s="10" t="str">
        <f t="array" aca="1" ref="B115" ca="1">IFERROR(INDEX(coordos,SMALL(IF(unitéB2&lt;&gt;"",ROW(unitéA)-5,""),ROW($A114)),2),"")</f>
        <v/>
      </c>
      <c r="C115" s="10" t="str">
        <f t="array" aca="1" ref="C115" ca="1">IFERROR(INDEX(coordos,SMALL(IF(unitéB2&lt;&gt;"",ROW(unitéA)-5,""),ROW($A114)),3),"")</f>
        <v/>
      </c>
      <c r="E115" s="22" t="str">
        <f t="array" ref="E115">IFERROR(INDEX($A$2:$C$200,MAX(IF($T$2:$AA$200=SMALL($T$2:AA$200,ROW(A114)),$S$2:$S$200,"")),1),"")</f>
        <v/>
      </c>
      <c r="F115" s="22" t="str">
        <f t="array" ref="F115">IFERROR(INDEX($A$2:$C$200,MAX(IF($T$2:$AA$200=SMALL($T$2:AB$200,ROW(B114)),$S$2:$S$200,"")),2),"")</f>
        <v/>
      </c>
      <c r="G115" s="22" t="str">
        <f t="array" ref="G115">IFERROR(INDEX($A$2:$C$200,MAX(IF($T$2:$AA$200=SMALL($T$2:AC$200,ROW(C114)),$S$2:$S$200,"")),3),"")</f>
        <v/>
      </c>
      <c r="R115" s="19" t="str">
        <f>Commandes!N119</f>
        <v/>
      </c>
      <c r="T115" t="str">
        <f t="shared" si="13"/>
        <v/>
      </c>
      <c r="U115" t="str">
        <f t="shared" si="13"/>
        <v/>
      </c>
      <c r="V115" t="str">
        <f t="shared" si="13"/>
        <v/>
      </c>
      <c r="W115" t="str">
        <f t="shared" si="13"/>
        <v/>
      </c>
      <c r="X115" t="str">
        <f t="shared" si="13"/>
        <v/>
      </c>
      <c r="Y115" t="str">
        <f t="shared" si="13"/>
        <v/>
      </c>
      <c r="Z115" t="str">
        <f t="shared" si="13"/>
        <v/>
      </c>
      <c r="AA115" t="str">
        <f t="shared" si="12"/>
        <v/>
      </c>
    </row>
    <row r="116" spans="1:27">
      <c r="A116" s="10" t="str">
        <f t="array" aca="1" ref="A116" ca="1">IFERROR(INDEX(coordos,SMALL(IF(unitéB2&lt;&gt;"",ROW(unitéA)-5,""),ROW($A115)),1),"")</f>
        <v/>
      </c>
      <c r="B116" s="10" t="str">
        <f t="array" aca="1" ref="B116" ca="1">IFERROR(INDEX(coordos,SMALL(IF(unitéB2&lt;&gt;"",ROW(unitéA)-5,""),ROW($A115)),2),"")</f>
        <v/>
      </c>
      <c r="C116" s="10" t="str">
        <f t="array" aca="1" ref="C116" ca="1">IFERROR(INDEX(coordos,SMALL(IF(unitéB2&lt;&gt;"",ROW(unitéA)-5,""),ROW($A115)),3),"")</f>
        <v/>
      </c>
      <c r="E116" s="22" t="str">
        <f t="array" ref="E116">IFERROR(INDEX($A$2:$C$200,MAX(IF($T$2:$AA$200=SMALL($T$2:AA$200,ROW(A115)),$S$2:$S$200,"")),1),"")</f>
        <v/>
      </c>
      <c r="F116" s="22" t="str">
        <f t="array" ref="F116">IFERROR(INDEX($A$2:$C$200,MAX(IF($T$2:$AA$200=SMALL($T$2:AB$200,ROW(B115)),$S$2:$S$200,"")),2),"")</f>
        <v/>
      </c>
      <c r="G116" s="22" t="str">
        <f t="array" ref="G116">IFERROR(INDEX($A$2:$C$200,MAX(IF($T$2:$AA$200=SMALL($T$2:AC$200,ROW(C115)),$S$2:$S$200,"")),3),"")</f>
        <v/>
      </c>
      <c r="R116" s="19" t="str">
        <f>Commandes!N120</f>
        <v/>
      </c>
      <c r="T116" t="str">
        <f t="shared" si="13"/>
        <v/>
      </c>
      <c r="U116" t="str">
        <f t="shared" si="13"/>
        <v/>
      </c>
      <c r="V116" t="str">
        <f t="shared" si="13"/>
        <v/>
      </c>
      <c r="W116" t="str">
        <f t="shared" ref="W116:AA179" si="14">IF($R116="","",IF(COLUMN(D:D)&lt;=$R116,COLUMN(D:D)*ROW($A115),""))</f>
        <v/>
      </c>
      <c r="X116" t="str">
        <f t="shared" si="14"/>
        <v/>
      </c>
      <c r="Y116" t="str">
        <f t="shared" si="14"/>
        <v/>
      </c>
      <c r="Z116" t="str">
        <f t="shared" si="14"/>
        <v/>
      </c>
      <c r="AA116" t="str">
        <f t="shared" si="12"/>
        <v/>
      </c>
    </row>
    <row r="117" spans="1:27">
      <c r="A117" s="10" t="str">
        <f t="array" aca="1" ref="A117" ca="1">IFERROR(INDEX(coordos,SMALL(IF(unitéB2&lt;&gt;"",ROW(unitéA)-5,""),ROW($A116)),1),"")</f>
        <v/>
      </c>
      <c r="B117" s="10" t="str">
        <f t="array" aca="1" ref="B117" ca="1">IFERROR(INDEX(coordos,SMALL(IF(unitéB2&lt;&gt;"",ROW(unitéA)-5,""),ROW($A116)),2),"")</f>
        <v/>
      </c>
      <c r="C117" s="10" t="str">
        <f t="array" aca="1" ref="C117" ca="1">IFERROR(INDEX(coordos,SMALL(IF(unitéB2&lt;&gt;"",ROW(unitéA)-5,""),ROW($A116)),3),"")</f>
        <v/>
      </c>
      <c r="E117" s="22" t="str">
        <f t="array" ref="E117">IFERROR(INDEX($A$2:$C$200,MAX(IF($T$2:$AA$200=SMALL($T$2:AA$200,ROW(A116)),$S$2:$S$200,"")),1),"")</f>
        <v/>
      </c>
      <c r="F117" s="22" t="str">
        <f t="array" ref="F117">IFERROR(INDEX($A$2:$C$200,MAX(IF($T$2:$AA$200=SMALL($T$2:AB$200,ROW(B116)),$S$2:$S$200,"")),2),"")</f>
        <v/>
      </c>
      <c r="G117" s="22" t="str">
        <f t="array" ref="G117">IFERROR(INDEX($A$2:$C$200,MAX(IF($T$2:$AA$200=SMALL($T$2:AC$200,ROW(C116)),$S$2:$S$200,"")),3),"")</f>
        <v/>
      </c>
      <c r="R117" s="19" t="str">
        <f>Commandes!N121</f>
        <v/>
      </c>
      <c r="T117" t="str">
        <f t="shared" ref="T117:X180" si="15">IF($R117="","",IF(COLUMN(A:A)&lt;=$R117,COLUMN(A:A)*ROW($A116),""))</f>
        <v/>
      </c>
      <c r="U117" t="str">
        <f t="shared" si="15"/>
        <v/>
      </c>
      <c r="V117" t="str">
        <f t="shared" si="15"/>
        <v/>
      </c>
      <c r="W117" t="str">
        <f t="shared" si="14"/>
        <v/>
      </c>
      <c r="X117" t="str">
        <f t="shared" si="14"/>
        <v/>
      </c>
      <c r="Y117" t="str">
        <f t="shared" si="14"/>
        <v/>
      </c>
      <c r="Z117" t="str">
        <f t="shared" si="14"/>
        <v/>
      </c>
      <c r="AA117" t="str">
        <f t="shared" si="12"/>
        <v/>
      </c>
    </row>
    <row r="118" spans="1:27">
      <c r="A118" s="10" t="str">
        <f t="array" aca="1" ref="A118" ca="1">IFERROR(INDEX(coordos,SMALL(IF(unitéB2&lt;&gt;"",ROW(unitéA)-5,""),ROW($A117)),1),"")</f>
        <v/>
      </c>
      <c r="B118" s="10" t="str">
        <f t="array" aca="1" ref="B118" ca="1">IFERROR(INDEX(coordos,SMALL(IF(unitéB2&lt;&gt;"",ROW(unitéA)-5,""),ROW($A117)),2),"")</f>
        <v/>
      </c>
      <c r="C118" s="10" t="str">
        <f t="array" aca="1" ref="C118" ca="1">IFERROR(INDEX(coordos,SMALL(IF(unitéB2&lt;&gt;"",ROW(unitéA)-5,""),ROW($A117)),3),"")</f>
        <v/>
      </c>
      <c r="E118" s="22" t="str">
        <f t="array" ref="E118">IFERROR(INDEX($A$2:$C$200,MAX(IF($T$2:$AA$200=SMALL($T$2:AA$200,ROW(A117)),$S$2:$S$200,"")),1),"")</f>
        <v/>
      </c>
      <c r="F118" s="22" t="str">
        <f t="array" ref="F118">IFERROR(INDEX($A$2:$C$200,MAX(IF($T$2:$AA$200=SMALL($T$2:AB$200,ROW(B117)),$S$2:$S$200,"")),2),"")</f>
        <v/>
      </c>
      <c r="G118" s="22" t="str">
        <f t="array" ref="G118">IFERROR(INDEX($A$2:$C$200,MAX(IF($T$2:$AA$200=SMALL($T$2:AC$200,ROW(C117)),$S$2:$S$200,"")),3),"")</f>
        <v/>
      </c>
      <c r="R118" s="19" t="str">
        <f>Commandes!N122</f>
        <v/>
      </c>
      <c r="T118" t="str">
        <f t="shared" si="15"/>
        <v/>
      </c>
      <c r="U118" t="str">
        <f t="shared" si="15"/>
        <v/>
      </c>
      <c r="V118" t="str">
        <f t="shared" si="15"/>
        <v/>
      </c>
      <c r="W118" t="str">
        <f t="shared" si="14"/>
        <v/>
      </c>
      <c r="X118" t="str">
        <f t="shared" si="14"/>
        <v/>
      </c>
      <c r="Y118" t="str">
        <f t="shared" si="14"/>
        <v/>
      </c>
      <c r="Z118" t="str">
        <f t="shared" si="14"/>
        <v/>
      </c>
      <c r="AA118" t="str">
        <f t="shared" si="12"/>
        <v/>
      </c>
    </row>
    <row r="119" spans="1:27">
      <c r="A119" s="10" t="str">
        <f t="array" aca="1" ref="A119" ca="1">IFERROR(INDEX(coordos,SMALL(IF(unitéB2&lt;&gt;"",ROW(unitéA)-5,""),ROW($A118)),1),"")</f>
        <v/>
      </c>
      <c r="B119" s="10" t="str">
        <f t="array" aca="1" ref="B119" ca="1">IFERROR(INDEX(coordos,SMALL(IF(unitéB2&lt;&gt;"",ROW(unitéA)-5,""),ROW($A118)),2),"")</f>
        <v/>
      </c>
      <c r="C119" s="10" t="str">
        <f t="array" aca="1" ref="C119" ca="1">IFERROR(INDEX(coordos,SMALL(IF(unitéB2&lt;&gt;"",ROW(unitéA)-5,""),ROW($A118)),3),"")</f>
        <v/>
      </c>
      <c r="E119" s="22" t="str">
        <f t="array" ref="E119">IFERROR(INDEX($A$2:$C$200,MAX(IF($T$2:$AA$200=SMALL($T$2:AA$200,ROW(A118)),$S$2:$S$200,"")),1),"")</f>
        <v/>
      </c>
      <c r="F119" s="22" t="str">
        <f t="array" ref="F119">IFERROR(INDEX($A$2:$C$200,MAX(IF($T$2:$AA$200=SMALL($T$2:AB$200,ROW(B118)),$S$2:$S$200,"")),2),"")</f>
        <v/>
      </c>
      <c r="G119" s="22" t="str">
        <f t="array" ref="G119">IFERROR(INDEX($A$2:$C$200,MAX(IF($T$2:$AA$200=SMALL($T$2:AC$200,ROW(C118)),$S$2:$S$200,"")),3),"")</f>
        <v/>
      </c>
      <c r="R119" s="19" t="str">
        <f>Commandes!N123</f>
        <v/>
      </c>
      <c r="T119" t="str">
        <f t="shared" si="15"/>
        <v/>
      </c>
      <c r="U119" t="str">
        <f t="shared" si="15"/>
        <v/>
      </c>
      <c r="V119" t="str">
        <f t="shared" si="15"/>
        <v/>
      </c>
      <c r="W119" t="str">
        <f t="shared" si="14"/>
        <v/>
      </c>
      <c r="X119" t="str">
        <f t="shared" si="14"/>
        <v/>
      </c>
      <c r="Y119" t="str">
        <f t="shared" si="14"/>
        <v/>
      </c>
      <c r="Z119" t="str">
        <f t="shared" si="14"/>
        <v/>
      </c>
      <c r="AA119" t="str">
        <f t="shared" si="12"/>
        <v/>
      </c>
    </row>
    <row r="120" spans="1:27">
      <c r="A120" s="10" t="str">
        <f t="array" aca="1" ref="A120" ca="1">IFERROR(INDEX(coordos,SMALL(IF(unitéB2&lt;&gt;"",ROW(unitéA)-5,""),ROW($A119)),1),"")</f>
        <v/>
      </c>
      <c r="B120" s="10" t="str">
        <f t="array" aca="1" ref="B120" ca="1">IFERROR(INDEX(coordos,SMALL(IF(unitéB2&lt;&gt;"",ROW(unitéA)-5,""),ROW($A119)),2),"")</f>
        <v/>
      </c>
      <c r="C120" s="10" t="str">
        <f t="array" aca="1" ref="C120" ca="1">IFERROR(INDEX(coordos,SMALL(IF(unitéB2&lt;&gt;"",ROW(unitéA)-5,""),ROW($A119)),3),"")</f>
        <v/>
      </c>
      <c r="E120" s="22" t="str">
        <f t="array" ref="E120">IFERROR(INDEX($A$2:$C$200,MAX(IF($T$2:$AA$200=SMALL($T$2:AA$200,ROW(A119)),$S$2:$S$200,"")),1),"")</f>
        <v/>
      </c>
      <c r="F120" s="22" t="str">
        <f t="array" ref="F120">IFERROR(INDEX($A$2:$C$200,MAX(IF($T$2:$AA$200=SMALL($T$2:AB$200,ROW(B119)),$S$2:$S$200,"")),2),"")</f>
        <v/>
      </c>
      <c r="G120" s="22" t="str">
        <f t="array" ref="G120">IFERROR(INDEX($A$2:$C$200,MAX(IF($T$2:$AA$200=SMALL($T$2:AC$200,ROW(C119)),$S$2:$S$200,"")),3),"")</f>
        <v/>
      </c>
      <c r="R120" s="19" t="str">
        <f>Commandes!N124</f>
        <v/>
      </c>
      <c r="T120" t="str">
        <f t="shared" si="15"/>
        <v/>
      </c>
      <c r="U120" t="str">
        <f t="shared" si="15"/>
        <v/>
      </c>
      <c r="V120" t="str">
        <f t="shared" si="15"/>
        <v/>
      </c>
      <c r="W120" t="str">
        <f t="shared" si="14"/>
        <v/>
      </c>
      <c r="X120" t="str">
        <f t="shared" si="14"/>
        <v/>
      </c>
      <c r="Y120" t="str">
        <f t="shared" si="14"/>
        <v/>
      </c>
      <c r="Z120" t="str">
        <f t="shared" si="14"/>
        <v/>
      </c>
      <c r="AA120" t="str">
        <f t="shared" si="12"/>
        <v/>
      </c>
    </row>
    <row r="121" spans="1:27">
      <c r="A121" s="10" t="str">
        <f t="array" aca="1" ref="A121" ca="1">IFERROR(INDEX(coordos,SMALL(IF(unitéB2&lt;&gt;"",ROW(unitéA)-5,""),ROW($A120)),1),"")</f>
        <v/>
      </c>
      <c r="B121" s="10" t="str">
        <f t="array" aca="1" ref="B121" ca="1">IFERROR(INDEX(coordos,SMALL(IF(unitéB2&lt;&gt;"",ROW(unitéA)-5,""),ROW($A120)),2),"")</f>
        <v/>
      </c>
      <c r="C121" s="10" t="str">
        <f t="array" aca="1" ref="C121" ca="1">IFERROR(INDEX(coordos,SMALL(IF(unitéB2&lt;&gt;"",ROW(unitéA)-5,""),ROW($A120)),3),"")</f>
        <v/>
      </c>
      <c r="E121" s="22" t="str">
        <f t="array" ref="E121">IFERROR(INDEX($A$2:$C$200,MAX(IF($T$2:$AA$200=SMALL($T$2:AA$200,ROW(A120)),$S$2:$S$200,"")),1),"")</f>
        <v/>
      </c>
      <c r="F121" s="22" t="str">
        <f t="array" ref="F121">IFERROR(INDEX($A$2:$C$200,MAX(IF($T$2:$AA$200=SMALL($T$2:AB$200,ROW(B120)),$S$2:$S$200,"")),2),"")</f>
        <v/>
      </c>
      <c r="G121" s="22" t="str">
        <f t="array" ref="G121">IFERROR(INDEX($A$2:$C$200,MAX(IF($T$2:$AA$200=SMALL($T$2:AC$200,ROW(C120)),$S$2:$S$200,"")),3),"")</f>
        <v/>
      </c>
      <c r="R121" s="19" t="str">
        <f>Commandes!N125</f>
        <v/>
      </c>
      <c r="T121" t="str">
        <f t="shared" si="15"/>
        <v/>
      </c>
      <c r="U121" t="str">
        <f t="shared" si="15"/>
        <v/>
      </c>
      <c r="V121" t="str">
        <f t="shared" si="15"/>
        <v/>
      </c>
      <c r="W121" t="str">
        <f t="shared" si="14"/>
        <v/>
      </c>
      <c r="X121" t="str">
        <f t="shared" si="14"/>
        <v/>
      </c>
      <c r="Y121" t="str">
        <f t="shared" si="14"/>
        <v/>
      </c>
      <c r="Z121" t="str">
        <f t="shared" si="14"/>
        <v/>
      </c>
      <c r="AA121" t="str">
        <f t="shared" si="12"/>
        <v/>
      </c>
    </row>
    <row r="122" spans="1:27">
      <c r="A122" s="10" t="str">
        <f t="array" aca="1" ref="A122" ca="1">IFERROR(INDEX(coordos,SMALL(IF(unitéB2&lt;&gt;"",ROW(unitéA)-5,""),ROW($A121)),1),"")</f>
        <v/>
      </c>
      <c r="B122" s="10" t="str">
        <f t="array" aca="1" ref="B122" ca="1">IFERROR(INDEX(coordos,SMALL(IF(unitéB2&lt;&gt;"",ROW(unitéA)-5,""),ROW($A121)),2),"")</f>
        <v/>
      </c>
      <c r="C122" s="10" t="str">
        <f t="array" aca="1" ref="C122" ca="1">IFERROR(INDEX(coordos,SMALL(IF(unitéB2&lt;&gt;"",ROW(unitéA)-5,""),ROW($A121)),3),"")</f>
        <v/>
      </c>
      <c r="E122" s="22" t="str">
        <f t="array" ref="E122">IFERROR(INDEX($A$2:$C$200,MAX(IF($T$2:$AA$200=SMALL($T$2:AA$200,ROW(A121)),$S$2:$S$200,"")),1),"")</f>
        <v/>
      </c>
      <c r="F122" s="22" t="str">
        <f t="array" ref="F122">IFERROR(INDEX($A$2:$C$200,MAX(IF($T$2:$AA$200=SMALL($T$2:AB$200,ROW(B121)),$S$2:$S$200,"")),2),"")</f>
        <v/>
      </c>
      <c r="G122" s="22" t="str">
        <f t="array" ref="G122">IFERROR(INDEX($A$2:$C$200,MAX(IF($T$2:$AA$200=SMALL($T$2:AC$200,ROW(C121)),$S$2:$S$200,"")),3),"")</f>
        <v/>
      </c>
      <c r="R122" s="19" t="str">
        <f>Commandes!N126</f>
        <v/>
      </c>
      <c r="T122" t="str">
        <f t="shared" si="15"/>
        <v/>
      </c>
      <c r="U122" t="str">
        <f t="shared" si="15"/>
        <v/>
      </c>
      <c r="V122" t="str">
        <f t="shared" si="15"/>
        <v/>
      </c>
      <c r="W122" t="str">
        <f t="shared" si="14"/>
        <v/>
      </c>
      <c r="X122" t="str">
        <f t="shared" si="14"/>
        <v/>
      </c>
      <c r="Y122" t="str">
        <f t="shared" si="14"/>
        <v/>
      </c>
      <c r="Z122" t="str">
        <f t="shared" si="14"/>
        <v/>
      </c>
      <c r="AA122" t="str">
        <f t="shared" si="12"/>
        <v/>
      </c>
    </row>
    <row r="123" spans="1:27">
      <c r="A123" s="10" t="str">
        <f t="array" aca="1" ref="A123" ca="1">IFERROR(INDEX(coordos,SMALL(IF(unitéB2&lt;&gt;"",ROW(unitéA)-5,""),ROW($A122)),1),"")</f>
        <v/>
      </c>
      <c r="B123" s="10" t="str">
        <f t="array" aca="1" ref="B123" ca="1">IFERROR(INDEX(coordos,SMALL(IF(unitéB2&lt;&gt;"",ROW(unitéA)-5,""),ROW($A122)),2),"")</f>
        <v/>
      </c>
      <c r="C123" s="10" t="str">
        <f t="array" aca="1" ref="C123" ca="1">IFERROR(INDEX(coordos,SMALL(IF(unitéB2&lt;&gt;"",ROW(unitéA)-5,""),ROW($A122)),3),"")</f>
        <v/>
      </c>
      <c r="E123" s="22" t="str">
        <f t="array" ref="E123">IFERROR(INDEX($A$2:$C$200,MAX(IF($T$2:$AA$200=SMALL($T$2:AA$200,ROW(A122)),$S$2:$S$200,"")),1),"")</f>
        <v/>
      </c>
      <c r="F123" s="22" t="str">
        <f t="array" ref="F123">IFERROR(INDEX($A$2:$C$200,MAX(IF($T$2:$AA$200=SMALL($T$2:AB$200,ROW(B122)),$S$2:$S$200,"")),2),"")</f>
        <v/>
      </c>
      <c r="G123" s="22" t="str">
        <f t="array" ref="G123">IFERROR(INDEX($A$2:$C$200,MAX(IF($T$2:$AA$200=SMALL($T$2:AC$200,ROW(C122)),$S$2:$S$200,"")),3),"")</f>
        <v/>
      </c>
      <c r="R123" s="19" t="str">
        <f>Commandes!N127</f>
        <v/>
      </c>
      <c r="T123" t="str">
        <f t="shared" si="15"/>
        <v/>
      </c>
      <c r="U123" t="str">
        <f t="shared" si="15"/>
        <v/>
      </c>
      <c r="V123" t="str">
        <f t="shared" si="15"/>
        <v/>
      </c>
      <c r="W123" t="str">
        <f t="shared" si="14"/>
        <v/>
      </c>
      <c r="X123" t="str">
        <f t="shared" si="14"/>
        <v/>
      </c>
      <c r="Y123" t="str">
        <f t="shared" si="14"/>
        <v/>
      </c>
      <c r="Z123" t="str">
        <f t="shared" si="14"/>
        <v/>
      </c>
      <c r="AA123" t="str">
        <f t="shared" si="12"/>
        <v/>
      </c>
    </row>
    <row r="124" spans="1:27">
      <c r="A124" s="10" t="str">
        <f t="array" aca="1" ref="A124" ca="1">IFERROR(INDEX(coordos,SMALL(IF(unitéB2&lt;&gt;"",ROW(unitéA)-5,""),ROW($A123)),1),"")</f>
        <v/>
      </c>
      <c r="B124" s="10" t="str">
        <f t="array" aca="1" ref="B124" ca="1">IFERROR(INDEX(coordos,SMALL(IF(unitéB2&lt;&gt;"",ROW(unitéA)-5,""),ROW($A123)),2),"")</f>
        <v/>
      </c>
      <c r="C124" s="10" t="str">
        <f t="array" aca="1" ref="C124" ca="1">IFERROR(INDEX(coordos,SMALL(IF(unitéB2&lt;&gt;"",ROW(unitéA)-5,""),ROW($A123)),3),"")</f>
        <v/>
      </c>
      <c r="E124" s="22" t="str">
        <f t="array" ref="E124">IFERROR(INDEX($A$2:$C$200,MAX(IF($T$2:$AA$200=SMALL($T$2:AA$200,ROW(A123)),$S$2:$S$200,"")),1),"")</f>
        <v/>
      </c>
      <c r="F124" s="22" t="str">
        <f t="array" ref="F124">IFERROR(INDEX($A$2:$C$200,MAX(IF($T$2:$AA$200=SMALL($T$2:AB$200,ROW(B123)),$S$2:$S$200,"")),2),"")</f>
        <v/>
      </c>
      <c r="G124" s="22" t="str">
        <f t="array" ref="G124">IFERROR(INDEX($A$2:$C$200,MAX(IF($T$2:$AA$200=SMALL($T$2:AC$200,ROW(C123)),$S$2:$S$200,"")),3),"")</f>
        <v/>
      </c>
      <c r="R124" s="19" t="str">
        <f>Commandes!N128</f>
        <v/>
      </c>
      <c r="T124" t="str">
        <f t="shared" si="15"/>
        <v/>
      </c>
      <c r="U124" t="str">
        <f t="shared" si="15"/>
        <v/>
      </c>
      <c r="V124" t="str">
        <f t="shared" si="15"/>
        <v/>
      </c>
      <c r="W124" t="str">
        <f t="shared" si="14"/>
        <v/>
      </c>
      <c r="X124" t="str">
        <f t="shared" si="14"/>
        <v/>
      </c>
      <c r="Y124" t="str">
        <f t="shared" si="14"/>
        <v/>
      </c>
      <c r="Z124" t="str">
        <f t="shared" si="14"/>
        <v/>
      </c>
      <c r="AA124" t="str">
        <f t="shared" si="12"/>
        <v/>
      </c>
    </row>
    <row r="125" spans="1:27">
      <c r="A125" s="10" t="str">
        <f t="array" aca="1" ref="A125" ca="1">IFERROR(INDEX(coordos,SMALL(IF(unitéB2&lt;&gt;"",ROW(unitéA)-5,""),ROW($A124)),1),"")</f>
        <v/>
      </c>
      <c r="B125" s="10" t="str">
        <f t="array" aca="1" ref="B125" ca="1">IFERROR(INDEX(coordos,SMALL(IF(unitéB2&lt;&gt;"",ROW(unitéA)-5,""),ROW($A124)),2),"")</f>
        <v/>
      </c>
      <c r="C125" s="10" t="str">
        <f t="array" aca="1" ref="C125" ca="1">IFERROR(INDEX(coordos,SMALL(IF(unitéB2&lt;&gt;"",ROW(unitéA)-5,""),ROW($A124)),3),"")</f>
        <v/>
      </c>
      <c r="E125" s="22" t="str">
        <f t="array" ref="E125">IFERROR(INDEX($A$2:$C$200,MAX(IF($T$2:$AA$200=SMALL($T$2:AA$200,ROW(A124)),$S$2:$S$200,"")),1),"")</f>
        <v/>
      </c>
      <c r="F125" s="22" t="str">
        <f t="array" ref="F125">IFERROR(INDEX($A$2:$C$200,MAX(IF($T$2:$AA$200=SMALL($T$2:AB$200,ROW(B124)),$S$2:$S$200,"")),2),"")</f>
        <v/>
      </c>
      <c r="G125" s="22" t="str">
        <f t="array" ref="G125">IFERROR(INDEX($A$2:$C$200,MAX(IF($T$2:$AA$200=SMALL($T$2:AC$200,ROW(C124)),$S$2:$S$200,"")),3),"")</f>
        <v/>
      </c>
      <c r="R125" s="19" t="str">
        <f>Commandes!N129</f>
        <v/>
      </c>
      <c r="T125" t="str">
        <f t="shared" si="15"/>
        <v/>
      </c>
      <c r="U125" t="str">
        <f t="shared" si="15"/>
        <v/>
      </c>
      <c r="V125" t="str">
        <f t="shared" si="15"/>
        <v/>
      </c>
      <c r="W125" t="str">
        <f t="shared" si="14"/>
        <v/>
      </c>
      <c r="X125" t="str">
        <f t="shared" si="14"/>
        <v/>
      </c>
      <c r="Y125" t="str">
        <f t="shared" si="14"/>
        <v/>
      </c>
      <c r="Z125" t="str">
        <f t="shared" si="14"/>
        <v/>
      </c>
      <c r="AA125" t="str">
        <f t="shared" si="12"/>
        <v/>
      </c>
    </row>
    <row r="126" spans="1:27">
      <c r="A126" s="10" t="str">
        <f t="array" aca="1" ref="A126" ca="1">IFERROR(INDEX(coordos,SMALL(IF(unitéB2&lt;&gt;"",ROW(unitéA)-5,""),ROW($A125)),1),"")</f>
        <v/>
      </c>
      <c r="B126" s="10" t="str">
        <f t="array" aca="1" ref="B126" ca="1">IFERROR(INDEX(coordos,SMALL(IF(unitéB2&lt;&gt;"",ROW(unitéA)-5,""),ROW($A125)),2),"")</f>
        <v/>
      </c>
      <c r="C126" s="10" t="str">
        <f t="array" aca="1" ref="C126" ca="1">IFERROR(INDEX(coordos,SMALL(IF(unitéB2&lt;&gt;"",ROW(unitéA)-5,""),ROW($A125)),3),"")</f>
        <v/>
      </c>
      <c r="E126" s="22" t="str">
        <f t="array" ref="E126">IFERROR(INDEX($A$2:$C$200,MAX(IF($T$2:$AA$200=SMALL($T$2:AA$200,ROW(A125)),$S$2:$S$200,"")),1),"")</f>
        <v/>
      </c>
      <c r="F126" s="22" t="str">
        <f t="array" ref="F126">IFERROR(INDEX($A$2:$C$200,MAX(IF($T$2:$AA$200=SMALL($T$2:AB$200,ROW(B125)),$S$2:$S$200,"")),2),"")</f>
        <v/>
      </c>
      <c r="G126" s="22" t="str">
        <f t="array" ref="G126">IFERROR(INDEX($A$2:$C$200,MAX(IF($T$2:$AA$200=SMALL($T$2:AC$200,ROW(C125)),$S$2:$S$200,"")),3),"")</f>
        <v/>
      </c>
      <c r="R126" s="19" t="str">
        <f>Commandes!N130</f>
        <v/>
      </c>
      <c r="T126" t="str">
        <f t="shared" si="15"/>
        <v/>
      </c>
      <c r="U126" t="str">
        <f t="shared" si="15"/>
        <v/>
      </c>
      <c r="V126" t="str">
        <f t="shared" si="15"/>
        <v/>
      </c>
      <c r="W126" t="str">
        <f t="shared" si="14"/>
        <v/>
      </c>
      <c r="X126" t="str">
        <f t="shared" si="14"/>
        <v/>
      </c>
      <c r="Y126" t="str">
        <f t="shared" si="14"/>
        <v/>
      </c>
      <c r="Z126" t="str">
        <f t="shared" si="14"/>
        <v/>
      </c>
      <c r="AA126" t="str">
        <f t="shared" si="12"/>
        <v/>
      </c>
    </row>
    <row r="127" spans="1:27">
      <c r="A127" s="10" t="str">
        <f t="array" aca="1" ref="A127" ca="1">IFERROR(INDEX(coordos,SMALL(IF(unitéB2&lt;&gt;"",ROW(unitéA)-5,""),ROW($A126)),1),"")</f>
        <v/>
      </c>
      <c r="B127" s="10" t="str">
        <f t="array" aca="1" ref="B127" ca="1">IFERROR(INDEX(coordos,SMALL(IF(unitéB2&lt;&gt;"",ROW(unitéA)-5,""),ROW($A126)),2),"")</f>
        <v/>
      </c>
      <c r="C127" s="10" t="str">
        <f t="array" aca="1" ref="C127" ca="1">IFERROR(INDEX(coordos,SMALL(IF(unitéB2&lt;&gt;"",ROW(unitéA)-5,""),ROW($A126)),3),"")</f>
        <v/>
      </c>
      <c r="E127" s="22" t="str">
        <f t="array" ref="E127">IFERROR(INDEX($A$2:$C$200,MAX(IF($T$2:$AA$200=SMALL($T$2:AA$200,ROW(A126)),$S$2:$S$200,"")),1),"")</f>
        <v/>
      </c>
      <c r="F127" s="22" t="str">
        <f t="array" ref="F127">IFERROR(INDEX($A$2:$C$200,MAX(IF($T$2:$AA$200=SMALL($T$2:AB$200,ROW(B126)),$S$2:$S$200,"")),2),"")</f>
        <v/>
      </c>
      <c r="G127" s="22" t="str">
        <f t="array" ref="G127">IFERROR(INDEX($A$2:$C$200,MAX(IF($T$2:$AA$200=SMALL($T$2:AC$200,ROW(C126)),$S$2:$S$200,"")),3),"")</f>
        <v/>
      </c>
      <c r="R127" s="19" t="str">
        <f>Commandes!N131</f>
        <v/>
      </c>
      <c r="T127" t="str">
        <f t="shared" si="15"/>
        <v/>
      </c>
      <c r="U127" t="str">
        <f t="shared" si="15"/>
        <v/>
      </c>
      <c r="V127" t="str">
        <f t="shared" si="15"/>
        <v/>
      </c>
      <c r="W127" t="str">
        <f t="shared" si="14"/>
        <v/>
      </c>
      <c r="X127" t="str">
        <f t="shared" si="14"/>
        <v/>
      </c>
      <c r="Y127" t="str">
        <f t="shared" si="14"/>
        <v/>
      </c>
      <c r="Z127" t="str">
        <f t="shared" si="14"/>
        <v/>
      </c>
      <c r="AA127" t="str">
        <f t="shared" si="12"/>
        <v/>
      </c>
    </row>
    <row r="128" spans="1:27">
      <c r="A128" s="10" t="str">
        <f t="array" aca="1" ref="A128" ca="1">IFERROR(INDEX(coordos,SMALL(IF(unitéB2&lt;&gt;"",ROW(unitéA)-5,""),ROW($A127)),1),"")</f>
        <v/>
      </c>
      <c r="B128" s="10" t="str">
        <f t="array" aca="1" ref="B128" ca="1">IFERROR(INDEX(coordos,SMALL(IF(unitéB2&lt;&gt;"",ROW(unitéA)-5,""),ROW($A127)),2),"")</f>
        <v/>
      </c>
      <c r="C128" s="10" t="str">
        <f t="array" aca="1" ref="C128" ca="1">IFERROR(INDEX(coordos,SMALL(IF(unitéB2&lt;&gt;"",ROW(unitéA)-5,""),ROW($A127)),3),"")</f>
        <v/>
      </c>
      <c r="E128" s="22" t="str">
        <f t="array" ref="E128">IFERROR(INDEX($A$2:$C$200,MAX(IF($T$2:$AA$200=SMALL($T$2:AA$200,ROW(A127)),$S$2:$S$200,"")),1),"")</f>
        <v/>
      </c>
      <c r="F128" s="22" t="str">
        <f t="array" ref="F128">IFERROR(INDEX($A$2:$C$200,MAX(IF($T$2:$AA$200=SMALL($T$2:AB$200,ROW(B127)),$S$2:$S$200,"")),2),"")</f>
        <v/>
      </c>
      <c r="G128" s="22" t="str">
        <f t="array" ref="G128">IFERROR(INDEX($A$2:$C$200,MAX(IF($T$2:$AA$200=SMALL($T$2:AC$200,ROW(C127)),$S$2:$S$200,"")),3),"")</f>
        <v/>
      </c>
      <c r="R128" s="19" t="str">
        <f>Commandes!N132</f>
        <v/>
      </c>
      <c r="T128" t="str">
        <f t="shared" si="15"/>
        <v/>
      </c>
      <c r="U128" t="str">
        <f t="shared" si="15"/>
        <v/>
      </c>
      <c r="V128" t="str">
        <f t="shared" si="15"/>
        <v/>
      </c>
      <c r="W128" t="str">
        <f t="shared" si="14"/>
        <v/>
      </c>
      <c r="X128" t="str">
        <f t="shared" si="14"/>
        <v/>
      </c>
      <c r="Y128" t="str">
        <f t="shared" si="14"/>
        <v/>
      </c>
      <c r="Z128" t="str">
        <f t="shared" si="14"/>
        <v/>
      </c>
      <c r="AA128" t="str">
        <f t="shared" si="12"/>
        <v/>
      </c>
    </row>
    <row r="129" spans="1:27">
      <c r="A129" s="10" t="str">
        <f t="array" aca="1" ref="A129" ca="1">IFERROR(INDEX(coordos,SMALL(IF(unitéB2&lt;&gt;"",ROW(unitéA)-5,""),ROW($A128)),1),"")</f>
        <v/>
      </c>
      <c r="B129" s="10" t="str">
        <f t="array" aca="1" ref="B129" ca="1">IFERROR(INDEX(coordos,SMALL(IF(unitéB2&lt;&gt;"",ROW(unitéA)-5,""),ROW($A128)),2),"")</f>
        <v/>
      </c>
      <c r="C129" s="10" t="str">
        <f t="array" aca="1" ref="C129" ca="1">IFERROR(INDEX(coordos,SMALL(IF(unitéB2&lt;&gt;"",ROW(unitéA)-5,""),ROW($A128)),3),"")</f>
        <v/>
      </c>
      <c r="E129" s="22" t="str">
        <f t="array" ref="E129">IFERROR(INDEX($A$2:$C$200,MAX(IF($T$2:$AA$200=SMALL($T$2:AA$200,ROW(A128)),$S$2:$S$200,"")),1),"")</f>
        <v/>
      </c>
      <c r="F129" s="22" t="str">
        <f t="array" ref="F129">IFERROR(INDEX($A$2:$C$200,MAX(IF($T$2:$AA$200=SMALL($T$2:AB$200,ROW(B128)),$S$2:$S$200,"")),2),"")</f>
        <v/>
      </c>
      <c r="G129" s="22" t="str">
        <f t="array" ref="G129">IFERROR(INDEX($A$2:$C$200,MAX(IF($T$2:$AA$200=SMALL($T$2:AC$200,ROW(C128)),$S$2:$S$200,"")),3),"")</f>
        <v/>
      </c>
      <c r="R129" s="19" t="str">
        <f>Commandes!N133</f>
        <v/>
      </c>
      <c r="T129" t="str">
        <f t="shared" si="15"/>
        <v/>
      </c>
      <c r="U129" t="str">
        <f t="shared" si="15"/>
        <v/>
      </c>
      <c r="V129" t="str">
        <f t="shared" si="15"/>
        <v/>
      </c>
      <c r="W129" t="str">
        <f t="shared" si="14"/>
        <v/>
      </c>
      <c r="X129" t="str">
        <f t="shared" si="14"/>
        <v/>
      </c>
      <c r="Y129" t="str">
        <f t="shared" si="14"/>
        <v/>
      </c>
      <c r="Z129" t="str">
        <f t="shared" si="14"/>
        <v/>
      </c>
      <c r="AA129" t="str">
        <f t="shared" si="12"/>
        <v/>
      </c>
    </row>
    <row r="130" spans="1:27">
      <c r="A130" s="10" t="str">
        <f t="array" aca="1" ref="A130" ca="1">IFERROR(INDEX(coordos,SMALL(IF(unitéB2&lt;&gt;"",ROW(unitéA)-5,""),ROW($A129)),1),"")</f>
        <v/>
      </c>
      <c r="B130" s="10" t="str">
        <f t="array" aca="1" ref="B130" ca="1">IFERROR(INDEX(coordos,SMALL(IF(unitéB2&lt;&gt;"",ROW(unitéA)-5,""),ROW($A129)),2),"")</f>
        <v/>
      </c>
      <c r="C130" s="10" t="str">
        <f t="array" aca="1" ref="C130" ca="1">IFERROR(INDEX(coordos,SMALL(IF(unitéB2&lt;&gt;"",ROW(unitéA)-5,""),ROW($A129)),3),"")</f>
        <v/>
      </c>
      <c r="E130" s="22" t="str">
        <f t="array" ref="E130">IFERROR(INDEX($A$2:$C$200,MAX(IF($T$2:$AA$200=SMALL($T$2:AA$200,ROW(A129)),$S$2:$S$200,"")),1),"")</f>
        <v/>
      </c>
      <c r="F130" s="22" t="str">
        <f t="array" ref="F130">IFERROR(INDEX($A$2:$C$200,MAX(IF($T$2:$AA$200=SMALL($T$2:AB$200,ROW(B129)),$S$2:$S$200,"")),2),"")</f>
        <v/>
      </c>
      <c r="G130" s="22" t="str">
        <f t="array" ref="G130">IFERROR(INDEX($A$2:$C$200,MAX(IF($T$2:$AA$200=SMALL($T$2:AC$200,ROW(C129)),$S$2:$S$200,"")),3),"")</f>
        <v/>
      </c>
      <c r="R130" s="19" t="str">
        <f>Commandes!N134</f>
        <v/>
      </c>
      <c r="T130" t="str">
        <f t="shared" si="15"/>
        <v/>
      </c>
      <c r="U130" t="str">
        <f t="shared" si="15"/>
        <v/>
      </c>
      <c r="V130" t="str">
        <f t="shared" si="15"/>
        <v/>
      </c>
      <c r="W130" t="str">
        <f t="shared" si="14"/>
        <v/>
      </c>
      <c r="X130" t="str">
        <f t="shared" si="14"/>
        <v/>
      </c>
      <c r="Y130" t="str">
        <f t="shared" si="14"/>
        <v/>
      </c>
      <c r="Z130" t="str">
        <f t="shared" si="14"/>
        <v/>
      </c>
      <c r="AA130" t="str">
        <f t="shared" si="12"/>
        <v/>
      </c>
    </row>
    <row r="131" spans="1:27">
      <c r="A131" s="10" t="str">
        <f t="array" aca="1" ref="A131" ca="1">IFERROR(INDEX(coordos,SMALL(IF(unitéB2&lt;&gt;"",ROW(unitéA)-5,""),ROW($A130)),1),"")</f>
        <v/>
      </c>
      <c r="B131" s="10" t="str">
        <f t="array" aca="1" ref="B131" ca="1">IFERROR(INDEX(coordos,SMALL(IF(unitéB2&lt;&gt;"",ROW(unitéA)-5,""),ROW($A130)),2),"")</f>
        <v/>
      </c>
      <c r="C131" s="10" t="str">
        <f t="array" aca="1" ref="C131" ca="1">IFERROR(INDEX(coordos,SMALL(IF(unitéB2&lt;&gt;"",ROW(unitéA)-5,""),ROW($A130)),3),"")</f>
        <v/>
      </c>
      <c r="E131" s="22" t="str">
        <f t="array" ref="E131">IFERROR(INDEX($A$2:$C$200,MAX(IF($T$2:$AA$200=SMALL($T$2:AA$200,ROW(A130)),$S$2:$S$200,"")),1),"")</f>
        <v/>
      </c>
      <c r="F131" s="22" t="str">
        <f t="array" ref="F131">IFERROR(INDEX($A$2:$C$200,MAX(IF($T$2:$AA$200=SMALL($T$2:AB$200,ROW(B130)),$S$2:$S$200,"")),2),"")</f>
        <v/>
      </c>
      <c r="G131" s="22" t="str">
        <f t="array" ref="G131">IFERROR(INDEX($A$2:$C$200,MAX(IF($T$2:$AA$200=SMALL($T$2:AC$200,ROW(C130)),$S$2:$S$200,"")),3),"")</f>
        <v/>
      </c>
      <c r="R131" s="19" t="str">
        <f>Commandes!N135</f>
        <v/>
      </c>
      <c r="T131" t="str">
        <f t="shared" si="15"/>
        <v/>
      </c>
      <c r="U131" t="str">
        <f t="shared" si="15"/>
        <v/>
      </c>
      <c r="V131" t="str">
        <f t="shared" si="15"/>
        <v/>
      </c>
      <c r="W131" t="str">
        <f t="shared" si="14"/>
        <v/>
      </c>
      <c r="X131" t="str">
        <f t="shared" si="14"/>
        <v/>
      </c>
      <c r="Y131" t="str">
        <f t="shared" si="14"/>
        <v/>
      </c>
      <c r="Z131" t="str">
        <f t="shared" si="14"/>
        <v/>
      </c>
      <c r="AA131" t="str">
        <f t="shared" si="12"/>
        <v/>
      </c>
    </row>
    <row r="132" spans="1:27">
      <c r="A132" s="10" t="str">
        <f t="array" aca="1" ref="A132" ca="1">IFERROR(INDEX(coordos,SMALL(IF(unitéB2&lt;&gt;"",ROW(unitéA)-5,""),ROW($A131)),1),"")</f>
        <v/>
      </c>
      <c r="B132" s="10" t="str">
        <f t="array" aca="1" ref="B132" ca="1">IFERROR(INDEX(coordos,SMALL(IF(unitéB2&lt;&gt;"",ROW(unitéA)-5,""),ROW($A131)),2),"")</f>
        <v/>
      </c>
      <c r="C132" s="10" t="str">
        <f t="array" aca="1" ref="C132" ca="1">IFERROR(INDEX(coordos,SMALL(IF(unitéB2&lt;&gt;"",ROW(unitéA)-5,""),ROW($A131)),3),"")</f>
        <v/>
      </c>
      <c r="E132" s="22" t="str">
        <f t="array" ref="E132">IFERROR(INDEX($A$2:$C$200,MAX(IF($T$2:$AA$200=SMALL($T$2:AA$200,ROW(A131)),$S$2:$S$200,"")),1),"")</f>
        <v/>
      </c>
      <c r="F132" s="22" t="str">
        <f t="array" ref="F132">IFERROR(INDEX($A$2:$C$200,MAX(IF($T$2:$AA$200=SMALL($T$2:AB$200,ROW(B131)),$S$2:$S$200,"")),2),"")</f>
        <v/>
      </c>
      <c r="G132" s="22" t="str">
        <f t="array" ref="G132">IFERROR(INDEX($A$2:$C$200,MAX(IF($T$2:$AA$200=SMALL($T$2:AC$200,ROW(C131)),$S$2:$S$200,"")),3),"")</f>
        <v/>
      </c>
      <c r="R132" s="19" t="str">
        <f>Commandes!N136</f>
        <v/>
      </c>
      <c r="T132" t="str">
        <f t="shared" si="15"/>
        <v/>
      </c>
      <c r="U132" t="str">
        <f t="shared" si="15"/>
        <v/>
      </c>
      <c r="V132" t="str">
        <f t="shared" si="15"/>
        <v/>
      </c>
      <c r="W132" t="str">
        <f t="shared" si="14"/>
        <v/>
      </c>
      <c r="X132" t="str">
        <f t="shared" si="14"/>
        <v/>
      </c>
      <c r="Y132" t="str">
        <f t="shared" si="14"/>
        <v/>
      </c>
      <c r="Z132" t="str">
        <f t="shared" si="14"/>
        <v/>
      </c>
      <c r="AA132" t="str">
        <f t="shared" si="12"/>
        <v/>
      </c>
    </row>
    <row r="133" spans="1:27">
      <c r="A133" s="10" t="str">
        <f t="array" aca="1" ref="A133" ca="1">IFERROR(INDEX(coordos,SMALL(IF(unitéB2&lt;&gt;"",ROW(unitéA)-5,""),ROW($A132)),1),"")</f>
        <v/>
      </c>
      <c r="B133" s="10" t="str">
        <f t="array" aca="1" ref="B133" ca="1">IFERROR(INDEX(coordos,SMALL(IF(unitéB2&lt;&gt;"",ROW(unitéA)-5,""),ROW($A132)),2),"")</f>
        <v/>
      </c>
      <c r="C133" s="10" t="str">
        <f t="array" aca="1" ref="C133" ca="1">IFERROR(INDEX(coordos,SMALL(IF(unitéB2&lt;&gt;"",ROW(unitéA)-5,""),ROW($A132)),3),"")</f>
        <v/>
      </c>
      <c r="E133" s="22" t="str">
        <f t="array" ref="E133">IFERROR(INDEX($A$2:$C$200,MAX(IF($T$2:$AA$200=SMALL($T$2:AA$200,ROW(A132)),$S$2:$S$200,"")),1),"")</f>
        <v/>
      </c>
      <c r="F133" s="22" t="str">
        <f t="array" ref="F133">IFERROR(INDEX($A$2:$C$200,MAX(IF($T$2:$AA$200=SMALL($T$2:AB$200,ROW(B132)),$S$2:$S$200,"")),2),"")</f>
        <v/>
      </c>
      <c r="G133" s="22" t="str">
        <f t="array" ref="G133">IFERROR(INDEX($A$2:$C$200,MAX(IF($T$2:$AA$200=SMALL($T$2:AC$200,ROW(C132)),$S$2:$S$200,"")),3),"")</f>
        <v/>
      </c>
      <c r="R133" s="19" t="str">
        <f>Commandes!N137</f>
        <v/>
      </c>
      <c r="T133" t="str">
        <f t="shared" si="15"/>
        <v/>
      </c>
      <c r="U133" t="str">
        <f t="shared" si="15"/>
        <v/>
      </c>
      <c r="V133" t="str">
        <f t="shared" si="15"/>
        <v/>
      </c>
      <c r="W133" t="str">
        <f t="shared" si="14"/>
        <v/>
      </c>
      <c r="X133" t="str">
        <f t="shared" si="14"/>
        <v/>
      </c>
      <c r="Y133" t="str">
        <f t="shared" si="14"/>
        <v/>
      </c>
      <c r="Z133" t="str">
        <f t="shared" si="14"/>
        <v/>
      </c>
      <c r="AA133" t="str">
        <f t="shared" si="12"/>
        <v/>
      </c>
    </row>
    <row r="134" spans="1:27">
      <c r="A134" s="10" t="str">
        <f t="array" aca="1" ref="A134" ca="1">IFERROR(INDEX(coordos,SMALL(IF(unitéB2&lt;&gt;"",ROW(unitéA)-5,""),ROW($A133)),1),"")</f>
        <v/>
      </c>
      <c r="B134" s="10" t="str">
        <f t="array" aca="1" ref="B134" ca="1">IFERROR(INDEX(coordos,SMALL(IF(unitéB2&lt;&gt;"",ROW(unitéA)-5,""),ROW($A133)),2),"")</f>
        <v/>
      </c>
      <c r="C134" s="10" t="str">
        <f t="array" aca="1" ref="C134" ca="1">IFERROR(INDEX(coordos,SMALL(IF(unitéB2&lt;&gt;"",ROW(unitéA)-5,""),ROW($A133)),3),"")</f>
        <v/>
      </c>
      <c r="E134" s="22" t="str">
        <f t="array" ref="E134">IFERROR(INDEX($A$2:$C$200,MAX(IF($T$2:$AA$200=SMALL($T$2:AA$200,ROW(A133)),$S$2:$S$200,"")),1),"")</f>
        <v/>
      </c>
      <c r="F134" s="22" t="str">
        <f t="array" ref="F134">IFERROR(INDEX($A$2:$C$200,MAX(IF($T$2:$AA$200=SMALL($T$2:AB$200,ROW(B133)),$S$2:$S$200,"")),2),"")</f>
        <v/>
      </c>
      <c r="G134" s="22" t="str">
        <f t="array" ref="G134">IFERROR(INDEX($A$2:$C$200,MAX(IF($T$2:$AA$200=SMALL($T$2:AC$200,ROW(C133)),$S$2:$S$200,"")),3),"")</f>
        <v/>
      </c>
      <c r="R134" s="19" t="str">
        <f>Commandes!N138</f>
        <v/>
      </c>
      <c r="T134" t="str">
        <f t="shared" si="15"/>
        <v/>
      </c>
      <c r="U134" t="str">
        <f t="shared" si="15"/>
        <v/>
      </c>
      <c r="V134" t="str">
        <f t="shared" si="15"/>
        <v/>
      </c>
      <c r="W134" t="str">
        <f t="shared" si="14"/>
        <v/>
      </c>
      <c r="X134" t="str">
        <f t="shared" si="14"/>
        <v/>
      </c>
      <c r="Y134" t="str">
        <f t="shared" si="14"/>
        <v/>
      </c>
      <c r="Z134" t="str">
        <f t="shared" si="14"/>
        <v/>
      </c>
      <c r="AA134" t="str">
        <f t="shared" si="12"/>
        <v/>
      </c>
    </row>
    <row r="135" spans="1:27">
      <c r="A135" s="10" t="str">
        <f t="array" aca="1" ref="A135" ca="1">IFERROR(INDEX(coordos,SMALL(IF(unitéB2&lt;&gt;"",ROW(unitéA)-5,""),ROW($A134)),1),"")</f>
        <v/>
      </c>
      <c r="B135" s="10" t="str">
        <f t="array" aca="1" ref="B135" ca="1">IFERROR(INDEX(coordos,SMALL(IF(unitéB2&lt;&gt;"",ROW(unitéA)-5,""),ROW($A134)),2),"")</f>
        <v/>
      </c>
      <c r="C135" s="10" t="str">
        <f t="array" aca="1" ref="C135" ca="1">IFERROR(INDEX(coordos,SMALL(IF(unitéB2&lt;&gt;"",ROW(unitéA)-5,""),ROW($A134)),3),"")</f>
        <v/>
      </c>
      <c r="E135" s="22" t="str">
        <f t="array" ref="E135">IFERROR(INDEX($A$2:$C$200,MAX(IF($T$2:$AA$200=SMALL($T$2:AA$200,ROW(A134)),$S$2:$S$200,"")),1),"")</f>
        <v/>
      </c>
      <c r="F135" s="22" t="str">
        <f t="array" ref="F135">IFERROR(INDEX($A$2:$C$200,MAX(IF($T$2:$AA$200=SMALL($T$2:AB$200,ROW(B134)),$S$2:$S$200,"")),2),"")</f>
        <v/>
      </c>
      <c r="G135" s="22" t="str">
        <f t="array" ref="G135">IFERROR(INDEX($A$2:$C$200,MAX(IF($T$2:$AA$200=SMALL($T$2:AC$200,ROW(C134)),$S$2:$S$200,"")),3),"")</f>
        <v/>
      </c>
      <c r="R135" s="19" t="str">
        <f>Commandes!N139</f>
        <v/>
      </c>
      <c r="T135" t="str">
        <f t="shared" si="15"/>
        <v/>
      </c>
      <c r="U135" t="str">
        <f t="shared" si="15"/>
        <v/>
      </c>
      <c r="V135" t="str">
        <f t="shared" si="15"/>
        <v/>
      </c>
      <c r="W135" t="str">
        <f t="shared" si="14"/>
        <v/>
      </c>
      <c r="X135" t="str">
        <f t="shared" si="14"/>
        <v/>
      </c>
      <c r="Y135" t="str">
        <f t="shared" si="14"/>
        <v/>
      </c>
      <c r="Z135" t="str">
        <f t="shared" si="14"/>
        <v/>
      </c>
      <c r="AA135" t="str">
        <f t="shared" si="12"/>
        <v/>
      </c>
    </row>
    <row r="136" spans="1:27">
      <c r="A136" s="10" t="str">
        <f t="array" aca="1" ref="A136" ca="1">IFERROR(INDEX(coordos,SMALL(IF(unitéB2&lt;&gt;"",ROW(unitéA)-5,""),ROW($A135)),1),"")</f>
        <v/>
      </c>
      <c r="B136" s="10" t="str">
        <f t="array" aca="1" ref="B136" ca="1">IFERROR(INDEX(coordos,SMALL(IF(unitéB2&lt;&gt;"",ROW(unitéA)-5,""),ROW($A135)),2),"")</f>
        <v/>
      </c>
      <c r="C136" s="10" t="str">
        <f t="array" aca="1" ref="C136" ca="1">IFERROR(INDEX(coordos,SMALL(IF(unitéB2&lt;&gt;"",ROW(unitéA)-5,""),ROW($A135)),3),"")</f>
        <v/>
      </c>
      <c r="E136" s="22" t="str">
        <f t="array" ref="E136">IFERROR(INDEX($A$2:$C$200,MAX(IF($T$2:$AA$200=SMALL($T$2:AA$200,ROW(A135)),$S$2:$S$200,"")),1),"")</f>
        <v/>
      </c>
      <c r="F136" s="22" t="str">
        <f t="array" ref="F136">IFERROR(INDEX($A$2:$C$200,MAX(IF($T$2:$AA$200=SMALL($T$2:AB$200,ROW(B135)),$S$2:$S$200,"")),2),"")</f>
        <v/>
      </c>
      <c r="G136" s="22" t="str">
        <f t="array" ref="G136">IFERROR(INDEX($A$2:$C$200,MAX(IF($T$2:$AA$200=SMALL($T$2:AC$200,ROW(C135)),$S$2:$S$200,"")),3),"")</f>
        <v/>
      </c>
      <c r="R136" s="19" t="str">
        <f>Commandes!N140</f>
        <v/>
      </c>
      <c r="T136" t="str">
        <f t="shared" si="15"/>
        <v/>
      </c>
      <c r="U136" t="str">
        <f t="shared" si="15"/>
        <v/>
      </c>
      <c r="V136" t="str">
        <f t="shared" si="15"/>
        <v/>
      </c>
      <c r="W136" t="str">
        <f t="shared" si="14"/>
        <v/>
      </c>
      <c r="X136" t="str">
        <f t="shared" si="14"/>
        <v/>
      </c>
      <c r="Y136" t="str">
        <f t="shared" si="14"/>
        <v/>
      </c>
      <c r="Z136" t="str">
        <f t="shared" si="14"/>
        <v/>
      </c>
      <c r="AA136" t="str">
        <f t="shared" si="12"/>
        <v/>
      </c>
    </row>
    <row r="137" spans="1:27">
      <c r="A137" s="10" t="str">
        <f t="array" aca="1" ref="A137" ca="1">IFERROR(INDEX(coordos,SMALL(IF(unitéB2&lt;&gt;"",ROW(unitéA)-5,""),ROW($A136)),1),"")</f>
        <v/>
      </c>
      <c r="B137" s="10" t="str">
        <f t="array" aca="1" ref="B137" ca="1">IFERROR(INDEX(coordos,SMALL(IF(unitéB2&lt;&gt;"",ROW(unitéA)-5,""),ROW($A136)),2),"")</f>
        <v/>
      </c>
      <c r="C137" s="10" t="str">
        <f t="array" aca="1" ref="C137" ca="1">IFERROR(INDEX(coordos,SMALL(IF(unitéB2&lt;&gt;"",ROW(unitéA)-5,""),ROW($A136)),3),"")</f>
        <v/>
      </c>
      <c r="E137" s="22" t="str">
        <f t="array" ref="E137">IFERROR(INDEX($A$2:$C$200,MAX(IF($T$2:$AA$200=SMALL($T$2:AA$200,ROW(A136)),$S$2:$S$200,"")),1),"")</f>
        <v/>
      </c>
      <c r="F137" s="22" t="str">
        <f t="array" ref="F137">IFERROR(INDEX($A$2:$C$200,MAX(IF($T$2:$AA$200=SMALL($T$2:AB$200,ROW(B136)),$S$2:$S$200,"")),2),"")</f>
        <v/>
      </c>
      <c r="G137" s="22" t="str">
        <f t="array" ref="G137">IFERROR(INDEX($A$2:$C$200,MAX(IF($T$2:$AA$200=SMALL($T$2:AC$200,ROW(C136)),$S$2:$S$200,"")),3),"")</f>
        <v/>
      </c>
      <c r="R137" s="19" t="str">
        <f>Commandes!N141</f>
        <v/>
      </c>
      <c r="T137" t="str">
        <f t="shared" si="15"/>
        <v/>
      </c>
      <c r="U137" t="str">
        <f t="shared" si="15"/>
        <v/>
      </c>
      <c r="V137" t="str">
        <f t="shared" si="15"/>
        <v/>
      </c>
      <c r="W137" t="str">
        <f t="shared" si="14"/>
        <v/>
      </c>
      <c r="X137" t="str">
        <f t="shared" si="14"/>
        <v/>
      </c>
      <c r="Y137" t="str">
        <f t="shared" si="14"/>
        <v/>
      </c>
      <c r="Z137" t="str">
        <f t="shared" si="14"/>
        <v/>
      </c>
      <c r="AA137" t="str">
        <f t="shared" si="12"/>
        <v/>
      </c>
    </row>
    <row r="138" spans="1:27">
      <c r="A138" s="10" t="str">
        <f t="array" aca="1" ref="A138" ca="1">IFERROR(INDEX(coordos,SMALL(IF(unitéB2&lt;&gt;"",ROW(unitéA)-5,""),ROW($A137)),1),"")</f>
        <v/>
      </c>
      <c r="B138" s="10" t="str">
        <f t="array" aca="1" ref="B138" ca="1">IFERROR(INDEX(coordos,SMALL(IF(unitéB2&lt;&gt;"",ROW(unitéA)-5,""),ROW($A137)),2),"")</f>
        <v/>
      </c>
      <c r="C138" s="10" t="str">
        <f t="array" aca="1" ref="C138" ca="1">IFERROR(INDEX(coordos,SMALL(IF(unitéB2&lt;&gt;"",ROW(unitéA)-5,""),ROW($A137)),3),"")</f>
        <v/>
      </c>
      <c r="E138" s="22" t="str">
        <f t="array" ref="E138">IFERROR(INDEX($A$2:$C$200,MAX(IF($T$2:$AA$200=SMALL($T$2:AA$200,ROW(A137)),$S$2:$S$200,"")),1),"")</f>
        <v/>
      </c>
      <c r="F138" s="22" t="str">
        <f t="array" ref="F138">IFERROR(INDEX($A$2:$C$200,MAX(IF($T$2:$AA$200=SMALL($T$2:AB$200,ROW(B137)),$S$2:$S$200,"")),2),"")</f>
        <v/>
      </c>
      <c r="G138" s="22" t="str">
        <f t="array" ref="G138">IFERROR(INDEX($A$2:$C$200,MAX(IF($T$2:$AA$200=SMALL($T$2:AC$200,ROW(C137)),$S$2:$S$200,"")),3),"")</f>
        <v/>
      </c>
      <c r="R138" s="19" t="str">
        <f>Commandes!N142</f>
        <v/>
      </c>
      <c r="T138" t="str">
        <f t="shared" si="15"/>
        <v/>
      </c>
      <c r="U138" t="str">
        <f t="shared" si="15"/>
        <v/>
      </c>
      <c r="V138" t="str">
        <f t="shared" si="15"/>
        <v/>
      </c>
      <c r="W138" t="str">
        <f t="shared" si="14"/>
        <v/>
      </c>
      <c r="X138" t="str">
        <f t="shared" si="14"/>
        <v/>
      </c>
      <c r="Y138" t="str">
        <f t="shared" si="14"/>
        <v/>
      </c>
      <c r="Z138" t="str">
        <f t="shared" si="14"/>
        <v/>
      </c>
      <c r="AA138" t="str">
        <f t="shared" si="12"/>
        <v/>
      </c>
    </row>
    <row r="139" spans="1:27">
      <c r="A139" s="10" t="str">
        <f t="array" aca="1" ref="A139" ca="1">IFERROR(INDEX(coordos,SMALL(IF(unitéB2&lt;&gt;"",ROW(unitéA)-5,""),ROW($A138)),1),"")</f>
        <v/>
      </c>
      <c r="B139" s="10" t="str">
        <f t="array" aca="1" ref="B139" ca="1">IFERROR(INDEX(coordos,SMALL(IF(unitéB2&lt;&gt;"",ROW(unitéA)-5,""),ROW($A138)),2),"")</f>
        <v/>
      </c>
      <c r="C139" s="10" t="str">
        <f t="array" aca="1" ref="C139" ca="1">IFERROR(INDEX(coordos,SMALL(IF(unitéB2&lt;&gt;"",ROW(unitéA)-5,""),ROW($A138)),3),"")</f>
        <v/>
      </c>
      <c r="E139" s="22" t="str">
        <f t="array" ref="E139">IFERROR(INDEX($A$2:$C$200,MAX(IF($T$2:$AA$200=SMALL($T$2:AA$200,ROW(A138)),$S$2:$S$200,"")),1),"")</f>
        <v/>
      </c>
      <c r="F139" s="22" t="str">
        <f t="array" ref="F139">IFERROR(INDEX($A$2:$C$200,MAX(IF($T$2:$AA$200=SMALL($T$2:AB$200,ROW(B138)),$S$2:$S$200,"")),2),"")</f>
        <v/>
      </c>
      <c r="G139" s="22" t="str">
        <f t="array" ref="G139">IFERROR(INDEX($A$2:$C$200,MAX(IF($T$2:$AA$200=SMALL($T$2:AC$200,ROW(C138)),$S$2:$S$200,"")),3),"")</f>
        <v/>
      </c>
      <c r="R139" s="19" t="str">
        <f>Commandes!N143</f>
        <v/>
      </c>
      <c r="T139" t="str">
        <f t="shared" si="15"/>
        <v/>
      </c>
      <c r="U139" t="str">
        <f t="shared" si="15"/>
        <v/>
      </c>
      <c r="V139" t="str">
        <f t="shared" si="15"/>
        <v/>
      </c>
      <c r="W139" t="str">
        <f t="shared" si="14"/>
        <v/>
      </c>
      <c r="X139" t="str">
        <f t="shared" si="14"/>
        <v/>
      </c>
      <c r="Y139" t="str">
        <f t="shared" si="14"/>
        <v/>
      </c>
      <c r="Z139" t="str">
        <f t="shared" si="14"/>
        <v/>
      </c>
      <c r="AA139" t="str">
        <f t="shared" si="12"/>
        <v/>
      </c>
    </row>
    <row r="140" spans="1:27">
      <c r="A140" s="10" t="str">
        <f t="array" aca="1" ref="A140" ca="1">IFERROR(INDEX(coordos,SMALL(IF(unitéB2&lt;&gt;"",ROW(unitéA)-5,""),ROW($A139)),1),"")</f>
        <v/>
      </c>
      <c r="B140" s="10" t="str">
        <f t="array" aca="1" ref="B140" ca="1">IFERROR(INDEX(coordos,SMALL(IF(unitéB2&lt;&gt;"",ROW(unitéA)-5,""),ROW($A139)),2),"")</f>
        <v/>
      </c>
      <c r="C140" s="10" t="str">
        <f t="array" aca="1" ref="C140" ca="1">IFERROR(INDEX(coordos,SMALL(IF(unitéB2&lt;&gt;"",ROW(unitéA)-5,""),ROW($A139)),3),"")</f>
        <v/>
      </c>
      <c r="E140" s="22" t="str">
        <f t="array" ref="E140">IFERROR(INDEX($A$2:$C$200,MAX(IF($T$2:$AA$200=SMALL($T$2:AA$200,ROW(A139)),$S$2:$S$200,"")),1),"")</f>
        <v/>
      </c>
      <c r="F140" s="22" t="str">
        <f t="array" ref="F140">IFERROR(INDEX($A$2:$C$200,MAX(IF($T$2:$AA$200=SMALL($T$2:AB$200,ROW(B139)),$S$2:$S$200,"")),2),"")</f>
        <v/>
      </c>
      <c r="G140" s="22" t="str">
        <f t="array" ref="G140">IFERROR(INDEX($A$2:$C$200,MAX(IF($T$2:$AA$200=SMALL($T$2:AC$200,ROW(C139)),$S$2:$S$200,"")),3),"")</f>
        <v/>
      </c>
      <c r="R140" s="19" t="str">
        <f>Commandes!N144</f>
        <v/>
      </c>
      <c r="T140" t="str">
        <f t="shared" si="15"/>
        <v/>
      </c>
      <c r="U140" t="str">
        <f t="shared" si="15"/>
        <v/>
      </c>
      <c r="V140" t="str">
        <f t="shared" si="15"/>
        <v/>
      </c>
      <c r="W140" t="str">
        <f t="shared" si="14"/>
        <v/>
      </c>
      <c r="X140" t="str">
        <f t="shared" si="14"/>
        <v/>
      </c>
      <c r="Y140" t="str">
        <f t="shared" si="14"/>
        <v/>
      </c>
      <c r="Z140" t="str">
        <f t="shared" si="14"/>
        <v/>
      </c>
      <c r="AA140" t="str">
        <f t="shared" si="12"/>
        <v/>
      </c>
    </row>
    <row r="141" spans="1:27">
      <c r="A141" s="10" t="str">
        <f t="array" aca="1" ref="A141" ca="1">IFERROR(INDEX(coordos,SMALL(IF(unitéB2&lt;&gt;"",ROW(unitéA)-5,""),ROW($A140)),1),"")</f>
        <v/>
      </c>
      <c r="B141" s="10" t="str">
        <f t="array" aca="1" ref="B141" ca="1">IFERROR(INDEX(coordos,SMALL(IF(unitéB2&lt;&gt;"",ROW(unitéA)-5,""),ROW($A140)),2),"")</f>
        <v/>
      </c>
      <c r="C141" s="10" t="str">
        <f t="array" aca="1" ref="C141" ca="1">IFERROR(INDEX(coordos,SMALL(IF(unitéB2&lt;&gt;"",ROW(unitéA)-5,""),ROW($A140)),3),"")</f>
        <v/>
      </c>
      <c r="E141" s="22" t="str">
        <f t="array" ref="E141">IFERROR(INDEX($A$2:$C$200,MAX(IF($T$2:$AA$200=SMALL($T$2:AA$200,ROW(A140)),$S$2:$S$200,"")),1),"")</f>
        <v/>
      </c>
      <c r="F141" s="22" t="str">
        <f t="array" ref="F141">IFERROR(INDEX($A$2:$C$200,MAX(IF($T$2:$AA$200=SMALL($T$2:AB$200,ROW(B140)),$S$2:$S$200,"")),2),"")</f>
        <v/>
      </c>
      <c r="G141" s="22" t="str">
        <f t="array" ref="G141">IFERROR(INDEX($A$2:$C$200,MAX(IF($T$2:$AA$200=SMALL($T$2:AC$200,ROW(C140)),$S$2:$S$200,"")),3),"")</f>
        <v/>
      </c>
      <c r="R141" s="19" t="str">
        <f>Commandes!N145</f>
        <v/>
      </c>
      <c r="T141" t="str">
        <f t="shared" si="15"/>
        <v/>
      </c>
      <c r="U141" t="str">
        <f t="shared" si="15"/>
        <v/>
      </c>
      <c r="V141" t="str">
        <f t="shared" si="15"/>
        <v/>
      </c>
      <c r="W141" t="str">
        <f t="shared" si="14"/>
        <v/>
      </c>
      <c r="X141" t="str">
        <f t="shared" si="14"/>
        <v/>
      </c>
      <c r="Y141" t="str">
        <f t="shared" si="14"/>
        <v/>
      </c>
      <c r="Z141" t="str">
        <f t="shared" si="14"/>
        <v/>
      </c>
      <c r="AA141" t="str">
        <f t="shared" si="12"/>
        <v/>
      </c>
    </row>
    <row r="142" spans="1:27">
      <c r="A142" s="10" t="str">
        <f t="array" aca="1" ref="A142" ca="1">IFERROR(INDEX(coordos,SMALL(IF(unitéB2&lt;&gt;"",ROW(unitéA)-5,""),ROW($A141)),1),"")</f>
        <v/>
      </c>
      <c r="B142" s="10" t="str">
        <f t="array" aca="1" ref="B142" ca="1">IFERROR(INDEX(coordos,SMALL(IF(unitéB2&lt;&gt;"",ROW(unitéA)-5,""),ROW($A141)),2),"")</f>
        <v/>
      </c>
      <c r="C142" s="10" t="str">
        <f t="array" aca="1" ref="C142" ca="1">IFERROR(INDEX(coordos,SMALL(IF(unitéB2&lt;&gt;"",ROW(unitéA)-5,""),ROW($A141)),3),"")</f>
        <v/>
      </c>
      <c r="E142" s="22" t="str">
        <f t="array" ref="E142">IFERROR(INDEX($A$2:$C$200,MAX(IF($T$2:$AA$200=SMALL($T$2:AA$200,ROW(A141)),$S$2:$S$200,"")),1),"")</f>
        <v/>
      </c>
      <c r="F142" s="22" t="str">
        <f t="array" ref="F142">IFERROR(INDEX($A$2:$C$200,MAX(IF($T$2:$AA$200=SMALL($T$2:AB$200,ROW(B141)),$S$2:$S$200,"")),2),"")</f>
        <v/>
      </c>
      <c r="G142" s="22" t="str">
        <f t="array" ref="G142">IFERROR(INDEX($A$2:$C$200,MAX(IF($T$2:$AA$200=SMALL($T$2:AC$200,ROW(C141)),$S$2:$S$200,"")),3),"")</f>
        <v/>
      </c>
      <c r="R142" s="19" t="str">
        <f>Commandes!N146</f>
        <v/>
      </c>
      <c r="T142" t="str">
        <f t="shared" si="15"/>
        <v/>
      </c>
      <c r="U142" t="str">
        <f t="shared" si="15"/>
        <v/>
      </c>
      <c r="V142" t="str">
        <f t="shared" si="15"/>
        <v/>
      </c>
      <c r="W142" t="str">
        <f t="shared" si="14"/>
        <v/>
      </c>
      <c r="X142" t="str">
        <f t="shared" si="14"/>
        <v/>
      </c>
      <c r="Y142" t="str">
        <f t="shared" si="14"/>
        <v/>
      </c>
      <c r="Z142" t="str">
        <f t="shared" si="14"/>
        <v/>
      </c>
      <c r="AA142" t="str">
        <f t="shared" si="12"/>
        <v/>
      </c>
    </row>
    <row r="143" spans="1:27">
      <c r="A143" s="10" t="str">
        <f t="array" aca="1" ref="A143" ca="1">IFERROR(INDEX(coordos,SMALL(IF(unitéB2&lt;&gt;"",ROW(unitéA)-5,""),ROW($A142)),1),"")</f>
        <v/>
      </c>
      <c r="B143" s="10" t="str">
        <f t="array" aca="1" ref="B143" ca="1">IFERROR(INDEX(coordos,SMALL(IF(unitéB2&lt;&gt;"",ROW(unitéA)-5,""),ROW($A142)),2),"")</f>
        <v/>
      </c>
      <c r="C143" s="10" t="str">
        <f t="array" aca="1" ref="C143" ca="1">IFERROR(INDEX(coordos,SMALL(IF(unitéB2&lt;&gt;"",ROW(unitéA)-5,""),ROW($A142)),3),"")</f>
        <v/>
      </c>
      <c r="E143" s="22" t="str">
        <f t="array" ref="E143">IFERROR(INDEX($A$2:$C$200,MAX(IF($T$2:$AA$200=SMALL($T$2:AA$200,ROW(A142)),$S$2:$S$200,"")),1),"")</f>
        <v/>
      </c>
      <c r="F143" s="22" t="str">
        <f t="array" ref="F143">IFERROR(INDEX($A$2:$C$200,MAX(IF($T$2:$AA$200=SMALL($T$2:AB$200,ROW(B142)),$S$2:$S$200,"")),2),"")</f>
        <v/>
      </c>
      <c r="G143" s="22" t="str">
        <f t="array" ref="G143">IFERROR(INDEX($A$2:$C$200,MAX(IF($T$2:$AA$200=SMALL($T$2:AC$200,ROW(C142)),$S$2:$S$200,"")),3),"")</f>
        <v/>
      </c>
      <c r="R143" s="19" t="str">
        <f>Commandes!N147</f>
        <v/>
      </c>
      <c r="T143" t="str">
        <f t="shared" si="15"/>
        <v/>
      </c>
      <c r="U143" t="str">
        <f t="shared" si="15"/>
        <v/>
      </c>
      <c r="V143" t="str">
        <f t="shared" si="15"/>
        <v/>
      </c>
      <c r="W143" t="str">
        <f t="shared" si="14"/>
        <v/>
      </c>
      <c r="X143" t="str">
        <f t="shared" si="14"/>
        <v/>
      </c>
      <c r="Y143" t="str">
        <f t="shared" si="14"/>
        <v/>
      </c>
      <c r="Z143" t="str">
        <f t="shared" si="14"/>
        <v/>
      </c>
      <c r="AA143" t="str">
        <f t="shared" si="14"/>
        <v/>
      </c>
    </row>
    <row r="144" spans="1:27">
      <c r="A144" s="10" t="str">
        <f t="array" aca="1" ref="A144" ca="1">IFERROR(INDEX(coordos,SMALL(IF(unitéB2&lt;&gt;"",ROW(unitéA)-5,""),ROW($A143)),1),"")</f>
        <v/>
      </c>
      <c r="B144" s="10" t="str">
        <f t="array" aca="1" ref="B144" ca="1">IFERROR(INDEX(coordos,SMALL(IF(unitéB2&lt;&gt;"",ROW(unitéA)-5,""),ROW($A143)),2),"")</f>
        <v/>
      </c>
      <c r="C144" s="10" t="str">
        <f t="array" aca="1" ref="C144" ca="1">IFERROR(INDEX(coordos,SMALL(IF(unitéB2&lt;&gt;"",ROW(unitéA)-5,""),ROW($A143)),3),"")</f>
        <v/>
      </c>
      <c r="E144" s="22" t="str">
        <f t="array" ref="E144">IFERROR(INDEX($A$2:$C$200,MAX(IF($T$2:$AA$200=SMALL($T$2:AA$200,ROW(A143)),$S$2:$S$200,"")),1),"")</f>
        <v/>
      </c>
      <c r="F144" s="22" t="str">
        <f t="array" ref="F144">IFERROR(INDEX($A$2:$C$200,MAX(IF($T$2:$AA$200=SMALL($T$2:AB$200,ROW(B143)),$S$2:$S$200,"")),2),"")</f>
        <v/>
      </c>
      <c r="G144" s="22" t="str">
        <f t="array" ref="G144">IFERROR(INDEX($A$2:$C$200,MAX(IF($T$2:$AA$200=SMALL($T$2:AC$200,ROW(C143)),$S$2:$S$200,"")),3),"")</f>
        <v/>
      </c>
      <c r="R144" s="19" t="str">
        <f>Commandes!N148</f>
        <v/>
      </c>
      <c r="T144" t="str">
        <f t="shared" si="15"/>
        <v/>
      </c>
      <c r="U144" t="str">
        <f t="shared" si="15"/>
        <v/>
      </c>
      <c r="V144" t="str">
        <f t="shared" si="15"/>
        <v/>
      </c>
      <c r="W144" t="str">
        <f t="shared" si="14"/>
        <v/>
      </c>
      <c r="X144" t="str">
        <f t="shared" si="14"/>
        <v/>
      </c>
      <c r="Y144" t="str">
        <f t="shared" si="14"/>
        <v/>
      </c>
      <c r="Z144" t="str">
        <f t="shared" si="14"/>
        <v/>
      </c>
      <c r="AA144" t="str">
        <f t="shared" si="14"/>
        <v/>
      </c>
    </row>
    <row r="145" spans="1:27">
      <c r="A145" s="10" t="str">
        <f t="array" aca="1" ref="A145" ca="1">IFERROR(INDEX(coordos,SMALL(IF(unitéB2&lt;&gt;"",ROW(unitéA)-5,""),ROW($A144)),1),"")</f>
        <v/>
      </c>
      <c r="B145" s="10" t="str">
        <f t="array" aca="1" ref="B145" ca="1">IFERROR(INDEX(coordos,SMALL(IF(unitéB2&lt;&gt;"",ROW(unitéA)-5,""),ROW($A144)),2),"")</f>
        <v/>
      </c>
      <c r="C145" s="10" t="str">
        <f t="array" aca="1" ref="C145" ca="1">IFERROR(INDEX(coordos,SMALL(IF(unitéB2&lt;&gt;"",ROW(unitéA)-5,""),ROW($A144)),3),"")</f>
        <v/>
      </c>
      <c r="E145" s="22" t="str">
        <f t="array" ref="E145">IFERROR(INDEX($A$2:$C$200,MAX(IF($T$2:$AA$200=SMALL($T$2:AA$200,ROW(A144)),$S$2:$S$200,"")),1),"")</f>
        <v/>
      </c>
      <c r="F145" s="22" t="str">
        <f t="array" ref="F145">IFERROR(INDEX($A$2:$C$200,MAX(IF($T$2:$AA$200=SMALL($T$2:AB$200,ROW(B144)),$S$2:$S$200,"")),2),"")</f>
        <v/>
      </c>
      <c r="G145" s="22" t="str">
        <f t="array" ref="G145">IFERROR(INDEX($A$2:$C$200,MAX(IF($T$2:$AA$200=SMALL($T$2:AC$200,ROW(C144)),$S$2:$S$200,"")),3),"")</f>
        <v/>
      </c>
      <c r="R145" s="19" t="str">
        <f>Commandes!N149</f>
        <v/>
      </c>
      <c r="T145" t="str">
        <f t="shared" si="15"/>
        <v/>
      </c>
      <c r="U145" t="str">
        <f t="shared" si="15"/>
        <v/>
      </c>
      <c r="V145" t="str">
        <f t="shared" si="15"/>
        <v/>
      </c>
      <c r="W145" t="str">
        <f t="shared" si="14"/>
        <v/>
      </c>
      <c r="X145" t="str">
        <f t="shared" si="14"/>
        <v/>
      </c>
      <c r="Y145" t="str">
        <f t="shared" si="14"/>
        <v/>
      </c>
      <c r="Z145" t="str">
        <f t="shared" si="14"/>
        <v/>
      </c>
      <c r="AA145" t="str">
        <f t="shared" si="14"/>
        <v/>
      </c>
    </row>
    <row r="146" spans="1:27">
      <c r="A146" s="10" t="str">
        <f t="array" aca="1" ref="A146" ca="1">IFERROR(INDEX(coordos,SMALL(IF(unitéB2&lt;&gt;"",ROW(unitéA)-5,""),ROW($A145)),1),"")</f>
        <v/>
      </c>
      <c r="B146" s="10" t="str">
        <f t="array" aca="1" ref="B146" ca="1">IFERROR(INDEX(coordos,SMALL(IF(unitéB2&lt;&gt;"",ROW(unitéA)-5,""),ROW($A145)),2),"")</f>
        <v/>
      </c>
      <c r="C146" s="10" t="str">
        <f t="array" aca="1" ref="C146" ca="1">IFERROR(INDEX(coordos,SMALL(IF(unitéB2&lt;&gt;"",ROW(unitéA)-5,""),ROW($A145)),3),"")</f>
        <v/>
      </c>
      <c r="E146" s="22" t="str">
        <f t="array" ref="E146">IFERROR(INDEX($A$2:$C$200,MAX(IF($T$2:$AA$200=SMALL($T$2:AA$200,ROW(A145)),$S$2:$S$200,"")),1),"")</f>
        <v/>
      </c>
      <c r="F146" s="22" t="str">
        <f t="array" ref="F146">IFERROR(INDEX($A$2:$C$200,MAX(IF($T$2:$AA$200=SMALL($T$2:AB$200,ROW(B145)),$S$2:$S$200,"")),2),"")</f>
        <v/>
      </c>
      <c r="G146" s="22" t="str">
        <f t="array" ref="G146">IFERROR(INDEX($A$2:$C$200,MAX(IF($T$2:$AA$200=SMALL($T$2:AC$200,ROW(C145)),$S$2:$S$200,"")),3),"")</f>
        <v/>
      </c>
      <c r="R146" s="19" t="str">
        <f>Commandes!N150</f>
        <v/>
      </c>
      <c r="T146" t="str">
        <f t="shared" si="15"/>
        <v/>
      </c>
      <c r="U146" t="str">
        <f t="shared" si="15"/>
        <v/>
      </c>
      <c r="V146" t="str">
        <f t="shared" si="15"/>
        <v/>
      </c>
      <c r="W146" t="str">
        <f t="shared" si="14"/>
        <v/>
      </c>
      <c r="X146" t="str">
        <f t="shared" si="14"/>
        <v/>
      </c>
      <c r="Y146" t="str">
        <f t="shared" si="14"/>
        <v/>
      </c>
      <c r="Z146" t="str">
        <f t="shared" si="14"/>
        <v/>
      </c>
      <c r="AA146" t="str">
        <f t="shared" si="14"/>
        <v/>
      </c>
    </row>
    <row r="147" spans="1:27">
      <c r="A147" s="10" t="str">
        <f t="array" aca="1" ref="A147" ca="1">IFERROR(INDEX(coordos,SMALL(IF(unitéB2&lt;&gt;"",ROW(unitéA)-5,""),ROW($A146)),1),"")</f>
        <v/>
      </c>
      <c r="B147" s="10" t="str">
        <f t="array" aca="1" ref="B147" ca="1">IFERROR(INDEX(coordos,SMALL(IF(unitéB2&lt;&gt;"",ROW(unitéA)-5,""),ROW($A146)),2),"")</f>
        <v/>
      </c>
      <c r="C147" s="10" t="str">
        <f t="array" aca="1" ref="C147" ca="1">IFERROR(INDEX(coordos,SMALL(IF(unitéB2&lt;&gt;"",ROW(unitéA)-5,""),ROW($A146)),3),"")</f>
        <v/>
      </c>
      <c r="E147" s="22" t="str">
        <f t="array" ref="E147">IFERROR(INDEX($A$2:$C$200,MAX(IF($T$2:$AA$200=SMALL($T$2:AA$200,ROW(A146)),$S$2:$S$200,"")),1),"")</f>
        <v/>
      </c>
      <c r="F147" s="22" t="str">
        <f t="array" ref="F147">IFERROR(INDEX($A$2:$C$200,MAX(IF($T$2:$AA$200=SMALL($T$2:AB$200,ROW(B146)),$S$2:$S$200,"")),2),"")</f>
        <v/>
      </c>
      <c r="G147" s="22" t="str">
        <f t="array" ref="G147">IFERROR(INDEX($A$2:$C$200,MAX(IF($T$2:$AA$200=SMALL($T$2:AC$200,ROW(C146)),$S$2:$S$200,"")),3),"")</f>
        <v/>
      </c>
      <c r="R147" s="19" t="str">
        <f>Commandes!N151</f>
        <v/>
      </c>
      <c r="T147" t="str">
        <f t="shared" si="15"/>
        <v/>
      </c>
      <c r="U147" t="str">
        <f t="shared" si="15"/>
        <v/>
      </c>
      <c r="V147" t="str">
        <f t="shared" si="15"/>
        <v/>
      </c>
      <c r="W147" t="str">
        <f t="shared" si="14"/>
        <v/>
      </c>
      <c r="X147" t="str">
        <f t="shared" si="14"/>
        <v/>
      </c>
      <c r="Y147" t="str">
        <f t="shared" si="14"/>
        <v/>
      </c>
      <c r="Z147" t="str">
        <f t="shared" si="14"/>
        <v/>
      </c>
      <c r="AA147" t="str">
        <f t="shared" si="14"/>
        <v/>
      </c>
    </row>
    <row r="148" spans="1:27">
      <c r="A148" s="10" t="str">
        <f t="array" aca="1" ref="A148" ca="1">IFERROR(INDEX(coordos,SMALL(IF(unitéB2&lt;&gt;"",ROW(unitéA)-5,""),ROW($A147)),1),"")</f>
        <v/>
      </c>
      <c r="B148" s="10" t="str">
        <f t="array" aca="1" ref="B148" ca="1">IFERROR(INDEX(coordos,SMALL(IF(unitéB2&lt;&gt;"",ROW(unitéA)-5,""),ROW($A147)),2),"")</f>
        <v/>
      </c>
      <c r="C148" s="10" t="str">
        <f t="array" aca="1" ref="C148" ca="1">IFERROR(INDEX(coordos,SMALL(IF(unitéB2&lt;&gt;"",ROW(unitéA)-5,""),ROW($A147)),3),"")</f>
        <v/>
      </c>
      <c r="E148" s="22" t="str">
        <f t="array" ref="E148">IFERROR(INDEX($A$2:$C$200,MAX(IF($T$2:$AA$200=SMALL($T$2:AA$200,ROW(A147)),$S$2:$S$200,"")),1),"")</f>
        <v/>
      </c>
      <c r="F148" s="22" t="str">
        <f t="array" ref="F148">IFERROR(INDEX($A$2:$C$200,MAX(IF($T$2:$AA$200=SMALL($T$2:AB$200,ROW(B147)),$S$2:$S$200,"")),2),"")</f>
        <v/>
      </c>
      <c r="G148" s="22" t="str">
        <f t="array" ref="G148">IFERROR(INDEX($A$2:$C$200,MAX(IF($T$2:$AA$200=SMALL($T$2:AC$200,ROW(C147)),$S$2:$S$200,"")),3),"")</f>
        <v/>
      </c>
      <c r="R148" s="19" t="str">
        <f>Commandes!N152</f>
        <v/>
      </c>
      <c r="T148" t="str">
        <f t="shared" si="15"/>
        <v/>
      </c>
      <c r="U148" t="str">
        <f t="shared" si="15"/>
        <v/>
      </c>
      <c r="V148" t="str">
        <f t="shared" si="15"/>
        <v/>
      </c>
      <c r="W148" t="str">
        <f t="shared" si="14"/>
        <v/>
      </c>
      <c r="X148" t="str">
        <f t="shared" si="14"/>
        <v/>
      </c>
      <c r="Y148" t="str">
        <f t="shared" si="14"/>
        <v/>
      </c>
      <c r="Z148" t="str">
        <f t="shared" si="14"/>
        <v/>
      </c>
      <c r="AA148" t="str">
        <f t="shared" si="14"/>
        <v/>
      </c>
    </row>
    <row r="149" spans="1:27">
      <c r="A149" s="10" t="str">
        <f t="array" aca="1" ref="A149" ca="1">IFERROR(INDEX(coordos,SMALL(IF(unitéB2&lt;&gt;"",ROW(unitéA)-5,""),ROW($A148)),1),"")</f>
        <v/>
      </c>
      <c r="B149" s="10" t="str">
        <f t="array" aca="1" ref="B149" ca="1">IFERROR(INDEX(coordos,SMALL(IF(unitéB2&lt;&gt;"",ROW(unitéA)-5,""),ROW($A148)),2),"")</f>
        <v/>
      </c>
      <c r="C149" s="10" t="str">
        <f t="array" aca="1" ref="C149" ca="1">IFERROR(INDEX(coordos,SMALL(IF(unitéB2&lt;&gt;"",ROW(unitéA)-5,""),ROW($A148)),3),"")</f>
        <v/>
      </c>
      <c r="E149" s="22" t="str">
        <f t="array" ref="E149">IFERROR(INDEX($A$2:$C$200,MAX(IF($T$2:$AA$200=SMALL($T$2:AA$200,ROW(A148)),$S$2:$S$200,"")),1),"")</f>
        <v/>
      </c>
      <c r="F149" s="22" t="str">
        <f t="array" ref="F149">IFERROR(INDEX($A$2:$C$200,MAX(IF($T$2:$AA$200=SMALL($T$2:AB$200,ROW(B148)),$S$2:$S$200,"")),2),"")</f>
        <v/>
      </c>
      <c r="G149" s="22" t="str">
        <f t="array" ref="G149">IFERROR(INDEX($A$2:$C$200,MAX(IF($T$2:$AA$200=SMALL($T$2:AC$200,ROW(C148)),$S$2:$S$200,"")),3),"")</f>
        <v/>
      </c>
      <c r="R149" s="19" t="str">
        <f>Commandes!N153</f>
        <v/>
      </c>
      <c r="T149" t="str">
        <f t="shared" si="15"/>
        <v/>
      </c>
      <c r="U149" t="str">
        <f t="shared" si="15"/>
        <v/>
      </c>
      <c r="V149" t="str">
        <f t="shared" si="15"/>
        <v/>
      </c>
      <c r="W149" t="str">
        <f t="shared" si="14"/>
        <v/>
      </c>
      <c r="X149" t="str">
        <f t="shared" si="14"/>
        <v/>
      </c>
      <c r="Y149" t="str">
        <f t="shared" si="14"/>
        <v/>
      </c>
      <c r="Z149" t="str">
        <f t="shared" si="14"/>
        <v/>
      </c>
      <c r="AA149" t="str">
        <f t="shared" si="14"/>
        <v/>
      </c>
    </row>
    <row r="150" spans="1:27">
      <c r="A150" s="10" t="str">
        <f t="array" aca="1" ref="A150" ca="1">IFERROR(INDEX(coordos,SMALL(IF(unitéB2&lt;&gt;"",ROW(unitéA)-5,""),ROW($A149)),1),"")</f>
        <v/>
      </c>
      <c r="B150" s="10" t="str">
        <f t="array" aca="1" ref="B150" ca="1">IFERROR(INDEX(coordos,SMALL(IF(unitéB2&lt;&gt;"",ROW(unitéA)-5,""),ROW($A149)),2),"")</f>
        <v/>
      </c>
      <c r="C150" s="10" t="str">
        <f t="array" aca="1" ref="C150" ca="1">IFERROR(INDEX(coordos,SMALL(IF(unitéB2&lt;&gt;"",ROW(unitéA)-5,""),ROW($A149)),3),"")</f>
        <v/>
      </c>
      <c r="E150" s="22" t="str">
        <f t="array" ref="E150">IFERROR(INDEX($A$2:$C$200,MAX(IF($T$2:$AA$200=SMALL($T$2:AA$200,ROW(A149)),$S$2:$S$200,"")),1),"")</f>
        <v/>
      </c>
      <c r="F150" s="22" t="str">
        <f t="array" ref="F150">IFERROR(INDEX($A$2:$C$200,MAX(IF($T$2:$AA$200=SMALL($T$2:AB$200,ROW(B149)),$S$2:$S$200,"")),2),"")</f>
        <v/>
      </c>
      <c r="G150" s="22" t="str">
        <f t="array" ref="G150">IFERROR(INDEX($A$2:$C$200,MAX(IF($T$2:$AA$200=SMALL($T$2:AC$200,ROW(C149)),$S$2:$S$200,"")),3),"")</f>
        <v/>
      </c>
      <c r="R150" s="19" t="str">
        <f>Commandes!N154</f>
        <v/>
      </c>
      <c r="T150" t="str">
        <f t="shared" si="15"/>
        <v/>
      </c>
      <c r="U150" t="str">
        <f t="shared" si="15"/>
        <v/>
      </c>
      <c r="V150" t="str">
        <f t="shared" si="15"/>
        <v/>
      </c>
      <c r="W150" t="str">
        <f t="shared" si="14"/>
        <v/>
      </c>
      <c r="X150" t="str">
        <f t="shared" si="14"/>
        <v/>
      </c>
      <c r="Y150" t="str">
        <f t="shared" si="14"/>
        <v/>
      </c>
      <c r="Z150" t="str">
        <f t="shared" si="14"/>
        <v/>
      </c>
      <c r="AA150" t="str">
        <f t="shared" si="14"/>
        <v/>
      </c>
    </row>
    <row r="151" spans="1:27">
      <c r="E151" s="21"/>
      <c r="F151" s="21"/>
      <c r="G151" s="21"/>
      <c r="R151" s="19" t="str">
        <f>Commandes!N155</f>
        <v/>
      </c>
      <c r="T151" t="str">
        <f t="shared" si="15"/>
        <v/>
      </c>
      <c r="U151" t="str">
        <f t="shared" si="15"/>
        <v/>
      </c>
      <c r="V151" t="str">
        <f t="shared" si="15"/>
        <v/>
      </c>
      <c r="W151" t="str">
        <f t="shared" si="14"/>
        <v/>
      </c>
      <c r="X151" t="str">
        <f t="shared" si="14"/>
        <v/>
      </c>
      <c r="Y151" t="str">
        <f t="shared" si="14"/>
        <v/>
      </c>
      <c r="Z151" t="str">
        <f t="shared" si="14"/>
        <v/>
      </c>
      <c r="AA151" t="str">
        <f t="shared" si="14"/>
        <v/>
      </c>
    </row>
    <row r="152" spans="1:27">
      <c r="E152" s="21"/>
      <c r="F152" s="21"/>
      <c r="G152" s="21"/>
      <c r="R152" s="19" t="str">
        <f>Commandes!N156</f>
        <v/>
      </c>
      <c r="T152" t="str">
        <f t="shared" si="15"/>
        <v/>
      </c>
      <c r="U152" t="str">
        <f t="shared" si="15"/>
        <v/>
      </c>
      <c r="V152" t="str">
        <f t="shared" si="15"/>
        <v/>
      </c>
      <c r="W152" t="str">
        <f t="shared" si="14"/>
        <v/>
      </c>
      <c r="X152" t="str">
        <f t="shared" si="14"/>
        <v/>
      </c>
      <c r="Y152" t="str">
        <f t="shared" si="14"/>
        <v/>
      </c>
      <c r="Z152" t="str">
        <f t="shared" si="14"/>
        <v/>
      </c>
      <c r="AA152" t="str">
        <f t="shared" si="14"/>
        <v/>
      </c>
    </row>
    <row r="153" spans="1:27">
      <c r="E153" s="21"/>
      <c r="F153" s="21"/>
      <c r="G153" s="21"/>
      <c r="R153" s="19" t="str">
        <f>Commandes!N157</f>
        <v/>
      </c>
      <c r="T153" t="str">
        <f t="shared" si="15"/>
        <v/>
      </c>
      <c r="U153" t="str">
        <f t="shared" si="15"/>
        <v/>
      </c>
      <c r="V153" t="str">
        <f t="shared" si="15"/>
        <v/>
      </c>
      <c r="W153" t="str">
        <f t="shared" si="14"/>
        <v/>
      </c>
      <c r="X153" t="str">
        <f t="shared" si="14"/>
        <v/>
      </c>
      <c r="Y153" t="str">
        <f t="shared" si="14"/>
        <v/>
      </c>
      <c r="Z153" t="str">
        <f t="shared" si="14"/>
        <v/>
      </c>
      <c r="AA153" t="str">
        <f t="shared" si="14"/>
        <v/>
      </c>
    </row>
    <row r="154" spans="1:27">
      <c r="E154" s="21"/>
      <c r="F154" s="21"/>
      <c r="G154" s="21"/>
      <c r="R154" s="19" t="str">
        <f>Commandes!N158</f>
        <v/>
      </c>
      <c r="T154" t="str">
        <f t="shared" si="15"/>
        <v/>
      </c>
      <c r="U154" t="str">
        <f t="shared" si="15"/>
        <v/>
      </c>
      <c r="V154" t="str">
        <f t="shared" si="15"/>
        <v/>
      </c>
      <c r="W154" t="str">
        <f t="shared" si="14"/>
        <v/>
      </c>
      <c r="X154" t="str">
        <f t="shared" si="14"/>
        <v/>
      </c>
      <c r="Y154" t="str">
        <f t="shared" si="14"/>
        <v/>
      </c>
      <c r="Z154" t="str">
        <f t="shared" si="14"/>
        <v/>
      </c>
      <c r="AA154" t="str">
        <f t="shared" si="14"/>
        <v/>
      </c>
    </row>
    <row r="155" spans="1:27">
      <c r="E155" s="21"/>
      <c r="F155" s="21"/>
      <c r="G155" s="21"/>
      <c r="R155" s="19" t="str">
        <f>Commandes!N159</f>
        <v/>
      </c>
      <c r="T155" t="str">
        <f t="shared" si="15"/>
        <v/>
      </c>
      <c r="U155" t="str">
        <f t="shared" si="15"/>
        <v/>
      </c>
      <c r="V155" t="str">
        <f t="shared" si="15"/>
        <v/>
      </c>
      <c r="W155" t="str">
        <f t="shared" si="14"/>
        <v/>
      </c>
      <c r="X155" t="str">
        <f t="shared" si="14"/>
        <v/>
      </c>
      <c r="Y155" t="str">
        <f t="shared" si="14"/>
        <v/>
      </c>
      <c r="Z155" t="str">
        <f t="shared" si="14"/>
        <v/>
      </c>
      <c r="AA155" t="str">
        <f t="shared" si="14"/>
        <v/>
      </c>
    </row>
    <row r="156" spans="1:27">
      <c r="E156" s="21"/>
      <c r="F156" s="21"/>
      <c r="G156" s="21"/>
      <c r="R156" s="19" t="str">
        <f>Commandes!N160</f>
        <v/>
      </c>
      <c r="T156" t="str">
        <f t="shared" si="15"/>
        <v/>
      </c>
      <c r="U156" t="str">
        <f t="shared" si="15"/>
        <v/>
      </c>
      <c r="V156" t="str">
        <f t="shared" si="15"/>
        <v/>
      </c>
      <c r="W156" t="str">
        <f t="shared" si="14"/>
        <v/>
      </c>
      <c r="X156" t="str">
        <f t="shared" si="14"/>
        <v/>
      </c>
      <c r="Y156" t="str">
        <f t="shared" si="14"/>
        <v/>
      </c>
      <c r="Z156" t="str">
        <f t="shared" si="14"/>
        <v/>
      </c>
      <c r="AA156" t="str">
        <f t="shared" si="14"/>
        <v/>
      </c>
    </row>
    <row r="157" spans="1:27">
      <c r="E157" s="21"/>
      <c r="F157" s="21"/>
      <c r="G157" s="21"/>
      <c r="R157" s="19" t="str">
        <f>Commandes!N161</f>
        <v/>
      </c>
      <c r="T157" t="str">
        <f t="shared" si="15"/>
        <v/>
      </c>
      <c r="U157" t="str">
        <f t="shared" si="15"/>
        <v/>
      </c>
      <c r="V157" t="str">
        <f t="shared" si="15"/>
        <v/>
      </c>
      <c r="W157" t="str">
        <f t="shared" si="14"/>
        <v/>
      </c>
      <c r="X157" t="str">
        <f t="shared" si="14"/>
        <v/>
      </c>
      <c r="Y157" t="str">
        <f t="shared" si="14"/>
        <v/>
      </c>
      <c r="Z157" t="str">
        <f t="shared" si="14"/>
        <v/>
      </c>
      <c r="AA157" t="str">
        <f t="shared" si="14"/>
        <v/>
      </c>
    </row>
    <row r="158" spans="1:27">
      <c r="E158" s="21"/>
      <c r="F158" s="21"/>
      <c r="G158" s="21"/>
      <c r="R158" s="19" t="str">
        <f>Commandes!N162</f>
        <v/>
      </c>
      <c r="T158" t="str">
        <f t="shared" si="15"/>
        <v/>
      </c>
      <c r="U158" t="str">
        <f t="shared" si="15"/>
        <v/>
      </c>
      <c r="V158" t="str">
        <f t="shared" si="15"/>
        <v/>
      </c>
      <c r="W158" t="str">
        <f t="shared" si="14"/>
        <v/>
      </c>
      <c r="X158" t="str">
        <f t="shared" si="14"/>
        <v/>
      </c>
      <c r="Y158" t="str">
        <f t="shared" si="14"/>
        <v/>
      </c>
      <c r="Z158" t="str">
        <f t="shared" si="14"/>
        <v/>
      </c>
      <c r="AA158" t="str">
        <f t="shared" si="14"/>
        <v/>
      </c>
    </row>
    <row r="159" spans="1:27">
      <c r="E159" s="21"/>
      <c r="F159" s="21"/>
      <c r="G159" s="21"/>
      <c r="R159" s="19" t="str">
        <f>Commandes!N163</f>
        <v/>
      </c>
      <c r="T159" t="str">
        <f t="shared" si="15"/>
        <v/>
      </c>
      <c r="U159" t="str">
        <f t="shared" si="15"/>
        <v/>
      </c>
      <c r="V159" t="str">
        <f t="shared" si="15"/>
        <v/>
      </c>
      <c r="W159" t="str">
        <f t="shared" si="14"/>
        <v/>
      </c>
      <c r="X159" t="str">
        <f t="shared" si="14"/>
        <v/>
      </c>
      <c r="Y159" t="str">
        <f t="shared" si="14"/>
        <v/>
      </c>
      <c r="Z159" t="str">
        <f t="shared" si="14"/>
        <v/>
      </c>
      <c r="AA159" t="str">
        <f t="shared" si="14"/>
        <v/>
      </c>
    </row>
    <row r="160" spans="1:27">
      <c r="E160" s="21"/>
      <c r="F160" s="21"/>
      <c r="G160" s="21"/>
      <c r="R160" s="19" t="str">
        <f>Commandes!N164</f>
        <v/>
      </c>
      <c r="T160" t="str">
        <f t="shared" si="15"/>
        <v/>
      </c>
      <c r="U160" t="str">
        <f t="shared" si="15"/>
        <v/>
      </c>
      <c r="V160" t="str">
        <f t="shared" si="15"/>
        <v/>
      </c>
      <c r="W160" t="str">
        <f t="shared" si="14"/>
        <v/>
      </c>
      <c r="X160" t="str">
        <f t="shared" si="14"/>
        <v/>
      </c>
      <c r="Y160" t="str">
        <f t="shared" si="14"/>
        <v/>
      </c>
      <c r="Z160" t="str">
        <f t="shared" si="14"/>
        <v/>
      </c>
      <c r="AA160" t="str">
        <f t="shared" si="14"/>
        <v/>
      </c>
    </row>
    <row r="161" spans="5:27">
      <c r="E161" s="21"/>
      <c r="F161" s="21"/>
      <c r="G161" s="21"/>
      <c r="R161" s="19" t="str">
        <f>Commandes!N165</f>
        <v/>
      </c>
      <c r="T161" t="str">
        <f t="shared" si="15"/>
        <v/>
      </c>
      <c r="U161" t="str">
        <f t="shared" si="15"/>
        <v/>
      </c>
      <c r="V161" t="str">
        <f t="shared" si="15"/>
        <v/>
      </c>
      <c r="W161" t="str">
        <f t="shared" si="14"/>
        <v/>
      </c>
      <c r="X161" t="str">
        <f t="shared" si="14"/>
        <v/>
      </c>
      <c r="Y161" t="str">
        <f t="shared" si="14"/>
        <v/>
      </c>
      <c r="Z161" t="str">
        <f t="shared" si="14"/>
        <v/>
      </c>
      <c r="AA161" t="str">
        <f t="shared" si="14"/>
        <v/>
      </c>
    </row>
    <row r="162" spans="5:27">
      <c r="E162" s="21"/>
      <c r="F162" s="21"/>
      <c r="G162" s="21"/>
      <c r="R162" s="19" t="str">
        <f>Commandes!N166</f>
        <v/>
      </c>
      <c r="T162" t="str">
        <f t="shared" si="15"/>
        <v/>
      </c>
      <c r="U162" t="str">
        <f t="shared" si="15"/>
        <v/>
      </c>
      <c r="V162" t="str">
        <f t="shared" si="15"/>
        <v/>
      </c>
      <c r="W162" t="str">
        <f t="shared" si="14"/>
        <v/>
      </c>
      <c r="X162" t="str">
        <f t="shared" si="14"/>
        <v/>
      </c>
      <c r="Y162" t="str">
        <f t="shared" si="14"/>
        <v/>
      </c>
      <c r="Z162" t="str">
        <f t="shared" si="14"/>
        <v/>
      </c>
      <c r="AA162" t="str">
        <f t="shared" si="14"/>
        <v/>
      </c>
    </row>
    <row r="163" spans="5:27">
      <c r="E163" s="21"/>
      <c r="F163" s="21"/>
      <c r="G163" s="21"/>
      <c r="R163" s="19" t="str">
        <f>Commandes!N167</f>
        <v/>
      </c>
      <c r="T163" t="str">
        <f t="shared" si="15"/>
        <v/>
      </c>
      <c r="U163" t="str">
        <f t="shared" si="15"/>
        <v/>
      </c>
      <c r="V163" t="str">
        <f t="shared" si="15"/>
        <v/>
      </c>
      <c r="W163" t="str">
        <f t="shared" si="14"/>
        <v/>
      </c>
      <c r="X163" t="str">
        <f t="shared" si="14"/>
        <v/>
      </c>
      <c r="Y163" t="str">
        <f t="shared" si="14"/>
        <v/>
      </c>
      <c r="Z163" t="str">
        <f t="shared" si="14"/>
        <v/>
      </c>
      <c r="AA163" t="str">
        <f t="shared" si="14"/>
        <v/>
      </c>
    </row>
    <row r="164" spans="5:27">
      <c r="E164" s="21"/>
      <c r="F164" s="21"/>
      <c r="G164" s="21"/>
      <c r="R164" s="19" t="str">
        <f>Commandes!N168</f>
        <v/>
      </c>
      <c r="T164" t="str">
        <f t="shared" si="15"/>
        <v/>
      </c>
      <c r="U164" t="str">
        <f t="shared" si="15"/>
        <v/>
      </c>
      <c r="V164" t="str">
        <f t="shared" si="15"/>
        <v/>
      </c>
      <c r="W164" t="str">
        <f t="shared" si="14"/>
        <v/>
      </c>
      <c r="X164" t="str">
        <f t="shared" si="14"/>
        <v/>
      </c>
      <c r="Y164" t="str">
        <f t="shared" si="14"/>
        <v/>
      </c>
      <c r="Z164" t="str">
        <f t="shared" si="14"/>
        <v/>
      </c>
      <c r="AA164" t="str">
        <f t="shared" si="14"/>
        <v/>
      </c>
    </row>
    <row r="165" spans="5:27">
      <c r="E165" s="21"/>
      <c r="F165" s="21"/>
      <c r="G165" s="21"/>
      <c r="R165" s="19" t="str">
        <f>Commandes!N169</f>
        <v/>
      </c>
      <c r="T165" t="str">
        <f t="shared" si="15"/>
        <v/>
      </c>
      <c r="U165" t="str">
        <f t="shared" si="15"/>
        <v/>
      </c>
      <c r="V165" t="str">
        <f t="shared" si="15"/>
        <v/>
      </c>
      <c r="W165" t="str">
        <f t="shared" si="14"/>
        <v/>
      </c>
      <c r="X165" t="str">
        <f t="shared" si="14"/>
        <v/>
      </c>
      <c r="Y165" t="str">
        <f t="shared" si="14"/>
        <v/>
      </c>
      <c r="Z165" t="str">
        <f t="shared" si="14"/>
        <v/>
      </c>
      <c r="AA165" t="str">
        <f t="shared" si="14"/>
        <v/>
      </c>
    </row>
    <row r="166" spans="5:27">
      <c r="E166" s="21"/>
      <c r="F166" s="21"/>
      <c r="G166" s="21"/>
      <c r="R166" s="19" t="str">
        <f>Commandes!N170</f>
        <v/>
      </c>
      <c r="T166" t="str">
        <f t="shared" si="15"/>
        <v/>
      </c>
      <c r="U166" t="str">
        <f t="shared" si="15"/>
        <v/>
      </c>
      <c r="V166" t="str">
        <f t="shared" si="15"/>
        <v/>
      </c>
      <c r="W166" t="str">
        <f t="shared" si="14"/>
        <v/>
      </c>
      <c r="X166" t="str">
        <f t="shared" si="14"/>
        <v/>
      </c>
      <c r="Y166" t="str">
        <f t="shared" si="14"/>
        <v/>
      </c>
      <c r="Z166" t="str">
        <f t="shared" si="14"/>
        <v/>
      </c>
      <c r="AA166" t="str">
        <f t="shared" si="14"/>
        <v/>
      </c>
    </row>
    <row r="167" spans="5:27">
      <c r="E167" s="21"/>
      <c r="F167" s="21"/>
      <c r="G167" s="21"/>
      <c r="R167" s="19" t="str">
        <f>Commandes!N171</f>
        <v/>
      </c>
      <c r="T167" t="str">
        <f t="shared" si="15"/>
        <v/>
      </c>
      <c r="U167" t="str">
        <f t="shared" si="15"/>
        <v/>
      </c>
      <c r="V167" t="str">
        <f t="shared" si="15"/>
        <v/>
      </c>
      <c r="W167" t="str">
        <f t="shared" si="14"/>
        <v/>
      </c>
      <c r="X167" t="str">
        <f t="shared" si="14"/>
        <v/>
      </c>
      <c r="Y167" t="str">
        <f t="shared" si="14"/>
        <v/>
      </c>
      <c r="Z167" t="str">
        <f t="shared" si="14"/>
        <v/>
      </c>
      <c r="AA167" t="str">
        <f t="shared" si="14"/>
        <v/>
      </c>
    </row>
    <row r="168" spans="5:27">
      <c r="E168" s="21"/>
      <c r="F168" s="21"/>
      <c r="G168" s="21"/>
      <c r="R168" s="19" t="str">
        <f>Commandes!N172</f>
        <v/>
      </c>
      <c r="T168" t="str">
        <f t="shared" si="15"/>
        <v/>
      </c>
      <c r="U168" t="str">
        <f t="shared" si="15"/>
        <v/>
      </c>
      <c r="V168" t="str">
        <f t="shared" si="15"/>
        <v/>
      </c>
      <c r="W168" t="str">
        <f t="shared" si="14"/>
        <v/>
      </c>
      <c r="X168" t="str">
        <f t="shared" si="14"/>
        <v/>
      </c>
      <c r="Y168" t="str">
        <f t="shared" si="14"/>
        <v/>
      </c>
      <c r="Z168" t="str">
        <f t="shared" si="14"/>
        <v/>
      </c>
      <c r="AA168" t="str">
        <f t="shared" si="14"/>
        <v/>
      </c>
    </row>
    <row r="169" spans="5:27">
      <c r="E169" s="21"/>
      <c r="F169" s="21"/>
      <c r="G169" s="21"/>
      <c r="R169" s="19" t="str">
        <f>Commandes!N173</f>
        <v/>
      </c>
      <c r="T169" t="str">
        <f t="shared" si="15"/>
        <v/>
      </c>
      <c r="U169" t="str">
        <f t="shared" si="15"/>
        <v/>
      </c>
      <c r="V169" t="str">
        <f t="shared" si="15"/>
        <v/>
      </c>
      <c r="W169" t="str">
        <f t="shared" si="14"/>
        <v/>
      </c>
      <c r="X169" t="str">
        <f t="shared" si="14"/>
        <v/>
      </c>
      <c r="Y169" t="str">
        <f t="shared" si="14"/>
        <v/>
      </c>
      <c r="Z169" t="str">
        <f t="shared" si="14"/>
        <v/>
      </c>
      <c r="AA169" t="str">
        <f t="shared" si="14"/>
        <v/>
      </c>
    </row>
    <row r="170" spans="5:27">
      <c r="E170" s="21"/>
      <c r="F170" s="21"/>
      <c r="G170" s="21"/>
      <c r="R170" s="19" t="str">
        <f>Commandes!N174</f>
        <v/>
      </c>
      <c r="T170" t="str">
        <f t="shared" si="15"/>
        <v/>
      </c>
      <c r="U170" t="str">
        <f t="shared" si="15"/>
        <v/>
      </c>
      <c r="V170" t="str">
        <f t="shared" si="15"/>
        <v/>
      </c>
      <c r="W170" t="str">
        <f t="shared" si="14"/>
        <v/>
      </c>
      <c r="X170" t="str">
        <f t="shared" si="14"/>
        <v/>
      </c>
      <c r="Y170" t="str">
        <f t="shared" si="14"/>
        <v/>
      </c>
      <c r="Z170" t="str">
        <f t="shared" si="14"/>
        <v/>
      </c>
      <c r="AA170" t="str">
        <f t="shared" si="14"/>
        <v/>
      </c>
    </row>
    <row r="171" spans="5:27">
      <c r="E171" s="21"/>
      <c r="F171" s="21"/>
      <c r="G171" s="21"/>
      <c r="R171" s="19" t="str">
        <f>Commandes!N175</f>
        <v/>
      </c>
      <c r="T171" t="str">
        <f t="shared" si="15"/>
        <v/>
      </c>
      <c r="U171" t="str">
        <f t="shared" si="15"/>
        <v/>
      </c>
      <c r="V171" t="str">
        <f t="shared" si="15"/>
        <v/>
      </c>
      <c r="W171" t="str">
        <f t="shared" si="14"/>
        <v/>
      </c>
      <c r="X171" t="str">
        <f t="shared" si="14"/>
        <v/>
      </c>
      <c r="Y171" t="str">
        <f t="shared" si="14"/>
        <v/>
      </c>
      <c r="Z171" t="str">
        <f t="shared" si="14"/>
        <v/>
      </c>
      <c r="AA171" t="str">
        <f t="shared" si="14"/>
        <v/>
      </c>
    </row>
    <row r="172" spans="5:27">
      <c r="E172" s="21"/>
      <c r="F172" s="21"/>
      <c r="G172" s="21"/>
      <c r="R172" s="19" t="str">
        <f>Commandes!N176</f>
        <v/>
      </c>
      <c r="T172" t="str">
        <f t="shared" si="15"/>
        <v/>
      </c>
      <c r="U172" t="str">
        <f t="shared" si="15"/>
        <v/>
      </c>
      <c r="V172" t="str">
        <f t="shared" si="15"/>
        <v/>
      </c>
      <c r="W172" t="str">
        <f t="shared" si="14"/>
        <v/>
      </c>
      <c r="X172" t="str">
        <f t="shared" si="14"/>
        <v/>
      </c>
      <c r="Y172" t="str">
        <f t="shared" ref="Y172:AA235" si="16">IF($R172="","",IF(COLUMN(F:F)&lt;=$R172,COLUMN(F:F)*ROW($A171),""))</f>
        <v/>
      </c>
      <c r="Z172" t="str">
        <f t="shared" si="16"/>
        <v/>
      </c>
      <c r="AA172" t="str">
        <f t="shared" si="16"/>
        <v/>
      </c>
    </row>
    <row r="173" spans="5:27">
      <c r="E173" s="21"/>
      <c r="F173" s="21"/>
      <c r="G173" s="21"/>
      <c r="R173" s="19" t="str">
        <f>Commandes!N177</f>
        <v/>
      </c>
      <c r="T173" t="str">
        <f t="shared" si="15"/>
        <v/>
      </c>
      <c r="U173" t="str">
        <f t="shared" si="15"/>
        <v/>
      </c>
      <c r="V173" t="str">
        <f t="shared" si="15"/>
        <v/>
      </c>
      <c r="W173" t="str">
        <f t="shared" si="15"/>
        <v/>
      </c>
      <c r="X173" t="str">
        <f t="shared" si="15"/>
        <v/>
      </c>
      <c r="Y173" t="str">
        <f t="shared" si="16"/>
        <v/>
      </c>
      <c r="Z173" t="str">
        <f t="shared" si="16"/>
        <v/>
      </c>
      <c r="AA173" t="str">
        <f t="shared" si="16"/>
        <v/>
      </c>
    </row>
    <row r="174" spans="5:27">
      <c r="E174" s="21"/>
      <c r="F174" s="21"/>
      <c r="G174" s="21"/>
      <c r="R174" s="19" t="str">
        <f>Commandes!N178</f>
        <v/>
      </c>
      <c r="T174" t="str">
        <f t="shared" si="15"/>
        <v/>
      </c>
      <c r="U174" t="str">
        <f t="shared" si="15"/>
        <v/>
      </c>
      <c r="V174" t="str">
        <f t="shared" si="15"/>
        <v/>
      </c>
      <c r="W174" t="str">
        <f t="shared" si="15"/>
        <v/>
      </c>
      <c r="X174" t="str">
        <f t="shared" si="15"/>
        <v/>
      </c>
      <c r="Y174" t="str">
        <f t="shared" si="16"/>
        <v/>
      </c>
      <c r="Z174" t="str">
        <f t="shared" si="16"/>
        <v/>
      </c>
      <c r="AA174" t="str">
        <f t="shared" si="16"/>
        <v/>
      </c>
    </row>
    <row r="175" spans="5:27">
      <c r="E175" s="21"/>
      <c r="F175" s="21"/>
      <c r="G175" s="21"/>
      <c r="R175" s="19" t="str">
        <f>Commandes!N179</f>
        <v/>
      </c>
      <c r="T175" t="str">
        <f t="shared" si="15"/>
        <v/>
      </c>
      <c r="U175" t="str">
        <f t="shared" si="15"/>
        <v/>
      </c>
      <c r="V175" t="str">
        <f t="shared" si="15"/>
        <v/>
      </c>
      <c r="W175" t="str">
        <f t="shared" si="15"/>
        <v/>
      </c>
      <c r="X175" t="str">
        <f t="shared" si="15"/>
        <v/>
      </c>
      <c r="Y175" t="str">
        <f t="shared" si="16"/>
        <v/>
      </c>
      <c r="Z175" t="str">
        <f t="shared" si="16"/>
        <v/>
      </c>
      <c r="AA175" t="str">
        <f t="shared" si="16"/>
        <v/>
      </c>
    </row>
    <row r="176" spans="5:27">
      <c r="E176" s="21"/>
      <c r="F176" s="21"/>
      <c r="G176" s="21"/>
      <c r="R176" s="19" t="str">
        <f>Commandes!N180</f>
        <v/>
      </c>
      <c r="T176" t="str">
        <f t="shared" si="15"/>
        <v/>
      </c>
      <c r="U176" t="str">
        <f t="shared" si="15"/>
        <v/>
      </c>
      <c r="V176" t="str">
        <f t="shared" si="15"/>
        <v/>
      </c>
      <c r="W176" t="str">
        <f t="shared" si="15"/>
        <v/>
      </c>
      <c r="X176" t="str">
        <f t="shared" si="15"/>
        <v/>
      </c>
      <c r="Y176" t="str">
        <f t="shared" si="16"/>
        <v/>
      </c>
      <c r="Z176" t="str">
        <f t="shared" si="16"/>
        <v/>
      </c>
      <c r="AA176" t="str">
        <f t="shared" si="16"/>
        <v/>
      </c>
    </row>
    <row r="177" spans="5:27">
      <c r="E177" s="21"/>
      <c r="F177" s="21"/>
      <c r="G177" s="21"/>
      <c r="R177" s="19" t="str">
        <f>Commandes!N181</f>
        <v/>
      </c>
      <c r="T177" t="str">
        <f t="shared" si="15"/>
        <v/>
      </c>
      <c r="U177" t="str">
        <f t="shared" si="15"/>
        <v/>
      </c>
      <c r="V177" t="str">
        <f t="shared" si="15"/>
        <v/>
      </c>
      <c r="W177" t="str">
        <f t="shared" si="15"/>
        <v/>
      </c>
      <c r="X177" t="str">
        <f t="shared" si="15"/>
        <v/>
      </c>
      <c r="Y177" t="str">
        <f t="shared" si="16"/>
        <v/>
      </c>
      <c r="Z177" t="str">
        <f t="shared" si="16"/>
        <v/>
      </c>
      <c r="AA177" t="str">
        <f t="shared" si="16"/>
        <v/>
      </c>
    </row>
    <row r="178" spans="5:27">
      <c r="E178" s="21"/>
      <c r="F178" s="21"/>
      <c r="G178" s="21"/>
      <c r="R178" s="19" t="str">
        <f>Commandes!N182</f>
        <v/>
      </c>
      <c r="T178" t="str">
        <f t="shared" si="15"/>
        <v/>
      </c>
      <c r="U178" t="str">
        <f t="shared" si="15"/>
        <v/>
      </c>
      <c r="V178" t="str">
        <f t="shared" si="15"/>
        <v/>
      </c>
      <c r="W178" t="str">
        <f t="shared" si="15"/>
        <v/>
      </c>
      <c r="X178" t="str">
        <f t="shared" si="15"/>
        <v/>
      </c>
      <c r="Y178" t="str">
        <f t="shared" si="16"/>
        <v/>
      </c>
      <c r="Z178" t="str">
        <f t="shared" si="16"/>
        <v/>
      </c>
      <c r="AA178" t="str">
        <f t="shared" si="16"/>
        <v/>
      </c>
    </row>
    <row r="179" spans="5:27">
      <c r="E179" s="21"/>
      <c r="F179" s="21"/>
      <c r="G179" s="21"/>
      <c r="R179" s="19" t="str">
        <f>Commandes!N183</f>
        <v/>
      </c>
      <c r="T179" t="str">
        <f t="shared" si="15"/>
        <v/>
      </c>
      <c r="U179" t="str">
        <f t="shared" si="15"/>
        <v/>
      </c>
      <c r="V179" t="str">
        <f t="shared" si="15"/>
        <v/>
      </c>
      <c r="W179" t="str">
        <f t="shared" si="15"/>
        <v/>
      </c>
      <c r="X179" t="str">
        <f t="shared" si="15"/>
        <v/>
      </c>
      <c r="Y179" t="str">
        <f t="shared" si="16"/>
        <v/>
      </c>
      <c r="Z179" t="str">
        <f t="shared" si="16"/>
        <v/>
      </c>
      <c r="AA179" t="str">
        <f t="shared" si="16"/>
        <v/>
      </c>
    </row>
    <row r="180" spans="5:27">
      <c r="E180" s="21"/>
      <c r="F180" s="21"/>
      <c r="G180" s="21"/>
      <c r="R180" s="19" t="str">
        <f>Commandes!N184</f>
        <v/>
      </c>
      <c r="T180" t="str">
        <f t="shared" si="15"/>
        <v/>
      </c>
      <c r="U180" t="str">
        <f t="shared" si="15"/>
        <v/>
      </c>
      <c r="V180" t="str">
        <f t="shared" si="15"/>
        <v/>
      </c>
      <c r="W180" t="str">
        <f t="shared" si="15"/>
        <v/>
      </c>
      <c r="X180" t="str">
        <f t="shared" si="15"/>
        <v/>
      </c>
      <c r="Y180" t="str">
        <f t="shared" si="16"/>
        <v/>
      </c>
      <c r="Z180" t="str">
        <f t="shared" si="16"/>
        <v/>
      </c>
      <c r="AA180" t="str">
        <f t="shared" si="16"/>
        <v/>
      </c>
    </row>
    <row r="181" spans="5:27">
      <c r="E181" s="21"/>
      <c r="F181" s="21"/>
      <c r="G181" s="21"/>
      <c r="R181" s="19" t="str">
        <f>Commandes!N185</f>
        <v/>
      </c>
      <c r="T181" t="str">
        <f t="shared" ref="T181:X244" si="17">IF($R181="","",IF(COLUMN(A:A)&lt;=$R181,COLUMN(A:A)*ROW($A180),""))</f>
        <v/>
      </c>
      <c r="U181" t="str">
        <f t="shared" si="17"/>
        <v/>
      </c>
      <c r="V181" t="str">
        <f t="shared" si="17"/>
        <v/>
      </c>
      <c r="W181" t="str">
        <f t="shared" si="17"/>
        <v/>
      </c>
      <c r="X181" t="str">
        <f t="shared" si="17"/>
        <v/>
      </c>
      <c r="Y181" t="str">
        <f t="shared" si="16"/>
        <v/>
      </c>
      <c r="Z181" t="str">
        <f t="shared" si="16"/>
        <v/>
      </c>
      <c r="AA181" t="str">
        <f t="shared" si="16"/>
        <v/>
      </c>
    </row>
    <row r="182" spans="5:27">
      <c r="E182" s="21"/>
      <c r="F182" s="21"/>
      <c r="G182" s="21"/>
      <c r="R182" s="19" t="str">
        <f>Commandes!N186</f>
        <v/>
      </c>
      <c r="T182" t="str">
        <f t="shared" si="17"/>
        <v/>
      </c>
      <c r="U182" t="str">
        <f t="shared" si="17"/>
        <v/>
      </c>
      <c r="V182" t="str">
        <f t="shared" si="17"/>
        <v/>
      </c>
      <c r="W182" t="str">
        <f t="shared" si="17"/>
        <v/>
      </c>
      <c r="X182" t="str">
        <f t="shared" si="17"/>
        <v/>
      </c>
      <c r="Y182" t="str">
        <f t="shared" si="16"/>
        <v/>
      </c>
      <c r="Z182" t="str">
        <f t="shared" si="16"/>
        <v/>
      </c>
      <c r="AA182" t="str">
        <f t="shared" si="16"/>
        <v/>
      </c>
    </row>
    <row r="183" spans="5:27">
      <c r="E183" s="21"/>
      <c r="F183" s="21"/>
      <c r="G183" s="21"/>
      <c r="R183" s="19" t="str">
        <f>Commandes!N187</f>
        <v/>
      </c>
      <c r="T183" t="str">
        <f t="shared" si="17"/>
        <v/>
      </c>
      <c r="U183" t="str">
        <f t="shared" si="17"/>
        <v/>
      </c>
      <c r="V183" t="str">
        <f t="shared" si="17"/>
        <v/>
      </c>
      <c r="W183" t="str">
        <f t="shared" si="17"/>
        <v/>
      </c>
      <c r="X183" t="str">
        <f t="shared" si="17"/>
        <v/>
      </c>
      <c r="Y183" t="str">
        <f t="shared" si="16"/>
        <v/>
      </c>
      <c r="Z183" t="str">
        <f t="shared" si="16"/>
        <v/>
      </c>
      <c r="AA183" t="str">
        <f t="shared" si="16"/>
        <v/>
      </c>
    </row>
    <row r="184" spans="5:27">
      <c r="E184" s="21"/>
      <c r="F184" s="21"/>
      <c r="G184" s="21"/>
      <c r="R184" s="19" t="str">
        <f>Commandes!N188</f>
        <v/>
      </c>
      <c r="T184" t="str">
        <f t="shared" si="17"/>
        <v/>
      </c>
      <c r="U184" t="str">
        <f t="shared" si="17"/>
        <v/>
      </c>
      <c r="V184" t="str">
        <f t="shared" si="17"/>
        <v/>
      </c>
      <c r="W184" t="str">
        <f t="shared" si="17"/>
        <v/>
      </c>
      <c r="X184" t="str">
        <f t="shared" si="17"/>
        <v/>
      </c>
      <c r="Y184" t="str">
        <f t="shared" si="16"/>
        <v/>
      </c>
      <c r="Z184" t="str">
        <f t="shared" si="16"/>
        <v/>
      </c>
      <c r="AA184" t="str">
        <f t="shared" si="16"/>
        <v/>
      </c>
    </row>
    <row r="185" spans="5:27">
      <c r="E185" s="21"/>
      <c r="F185" s="21"/>
      <c r="G185" s="21"/>
      <c r="R185" s="19" t="str">
        <f>Commandes!N189</f>
        <v/>
      </c>
      <c r="T185" t="str">
        <f t="shared" si="17"/>
        <v/>
      </c>
      <c r="U185" t="str">
        <f t="shared" si="17"/>
        <v/>
      </c>
      <c r="V185" t="str">
        <f t="shared" si="17"/>
        <v/>
      </c>
      <c r="W185" t="str">
        <f t="shared" si="17"/>
        <v/>
      </c>
      <c r="X185" t="str">
        <f t="shared" si="17"/>
        <v/>
      </c>
      <c r="Y185" t="str">
        <f t="shared" si="16"/>
        <v/>
      </c>
      <c r="Z185" t="str">
        <f t="shared" si="16"/>
        <v/>
      </c>
      <c r="AA185" t="str">
        <f t="shared" si="16"/>
        <v/>
      </c>
    </row>
    <row r="186" spans="5:27">
      <c r="E186" s="21"/>
      <c r="F186" s="21"/>
      <c r="G186" s="21"/>
      <c r="R186" s="19" t="str">
        <f>Commandes!N190</f>
        <v/>
      </c>
      <c r="T186" t="str">
        <f t="shared" si="17"/>
        <v/>
      </c>
      <c r="U186" t="str">
        <f t="shared" si="17"/>
        <v/>
      </c>
      <c r="V186" t="str">
        <f t="shared" si="17"/>
        <v/>
      </c>
      <c r="W186" t="str">
        <f t="shared" si="17"/>
        <v/>
      </c>
      <c r="X186" t="str">
        <f t="shared" si="17"/>
        <v/>
      </c>
      <c r="Y186" t="str">
        <f t="shared" si="16"/>
        <v/>
      </c>
      <c r="Z186" t="str">
        <f t="shared" si="16"/>
        <v/>
      </c>
      <c r="AA186" t="str">
        <f t="shared" si="16"/>
        <v/>
      </c>
    </row>
    <row r="187" spans="5:27">
      <c r="E187" s="21"/>
      <c r="F187" s="21"/>
      <c r="G187" s="21"/>
      <c r="R187" s="19" t="str">
        <f>Commandes!N191</f>
        <v/>
      </c>
      <c r="T187" t="str">
        <f t="shared" si="17"/>
        <v/>
      </c>
      <c r="U187" t="str">
        <f t="shared" si="17"/>
        <v/>
      </c>
      <c r="V187" t="str">
        <f t="shared" si="17"/>
        <v/>
      </c>
      <c r="W187" t="str">
        <f t="shared" si="17"/>
        <v/>
      </c>
      <c r="X187" t="str">
        <f t="shared" si="17"/>
        <v/>
      </c>
      <c r="Y187" t="str">
        <f t="shared" si="16"/>
        <v/>
      </c>
      <c r="Z187" t="str">
        <f t="shared" si="16"/>
        <v/>
      </c>
      <c r="AA187" t="str">
        <f t="shared" si="16"/>
        <v/>
      </c>
    </row>
    <row r="188" spans="5:27">
      <c r="E188" s="21"/>
      <c r="F188" s="21"/>
      <c r="G188" s="21"/>
      <c r="R188" s="19" t="str">
        <f>Commandes!N192</f>
        <v/>
      </c>
      <c r="T188" t="str">
        <f t="shared" si="17"/>
        <v/>
      </c>
      <c r="U188" t="str">
        <f t="shared" si="17"/>
        <v/>
      </c>
      <c r="V188" t="str">
        <f t="shared" si="17"/>
        <v/>
      </c>
      <c r="W188" t="str">
        <f t="shared" si="17"/>
        <v/>
      </c>
      <c r="X188" t="str">
        <f t="shared" si="17"/>
        <v/>
      </c>
      <c r="Y188" t="str">
        <f t="shared" si="16"/>
        <v/>
      </c>
      <c r="Z188" t="str">
        <f t="shared" si="16"/>
        <v/>
      </c>
      <c r="AA188" t="str">
        <f t="shared" si="16"/>
        <v/>
      </c>
    </row>
    <row r="189" spans="5:27">
      <c r="E189" s="21"/>
      <c r="F189" s="21"/>
      <c r="G189" s="21"/>
      <c r="R189" s="19" t="str">
        <f>Commandes!N193</f>
        <v/>
      </c>
      <c r="T189" t="str">
        <f t="shared" si="17"/>
        <v/>
      </c>
      <c r="U189" t="str">
        <f t="shared" si="17"/>
        <v/>
      </c>
      <c r="V189" t="str">
        <f t="shared" si="17"/>
        <v/>
      </c>
      <c r="W189" t="str">
        <f t="shared" si="17"/>
        <v/>
      </c>
      <c r="X189" t="str">
        <f t="shared" si="17"/>
        <v/>
      </c>
      <c r="Y189" t="str">
        <f t="shared" si="16"/>
        <v/>
      </c>
      <c r="Z189" t="str">
        <f t="shared" si="16"/>
        <v/>
      </c>
      <c r="AA189" t="str">
        <f t="shared" si="16"/>
        <v/>
      </c>
    </row>
    <row r="190" spans="5:27">
      <c r="E190" s="21"/>
      <c r="F190" s="21"/>
      <c r="G190" s="21"/>
      <c r="R190" s="19" t="str">
        <f>Commandes!N194</f>
        <v/>
      </c>
      <c r="T190" t="str">
        <f t="shared" si="17"/>
        <v/>
      </c>
      <c r="U190" t="str">
        <f t="shared" si="17"/>
        <v/>
      </c>
      <c r="V190" t="str">
        <f t="shared" si="17"/>
        <v/>
      </c>
      <c r="W190" t="str">
        <f t="shared" si="17"/>
        <v/>
      </c>
      <c r="X190" t="str">
        <f t="shared" si="17"/>
        <v/>
      </c>
      <c r="Y190" t="str">
        <f t="shared" si="16"/>
        <v/>
      </c>
      <c r="Z190" t="str">
        <f t="shared" si="16"/>
        <v/>
      </c>
      <c r="AA190" t="str">
        <f t="shared" si="16"/>
        <v/>
      </c>
    </row>
    <row r="191" spans="5:27">
      <c r="E191" s="21"/>
      <c r="F191" s="21"/>
      <c r="G191" s="21"/>
      <c r="R191" s="19" t="str">
        <f>Commandes!N195</f>
        <v/>
      </c>
      <c r="T191" t="str">
        <f t="shared" si="17"/>
        <v/>
      </c>
      <c r="U191" t="str">
        <f t="shared" si="17"/>
        <v/>
      </c>
      <c r="V191" t="str">
        <f t="shared" si="17"/>
        <v/>
      </c>
      <c r="W191" t="str">
        <f t="shared" si="17"/>
        <v/>
      </c>
      <c r="X191" t="str">
        <f t="shared" si="17"/>
        <v/>
      </c>
      <c r="Y191" t="str">
        <f t="shared" si="16"/>
        <v/>
      </c>
      <c r="Z191" t="str">
        <f t="shared" si="16"/>
        <v/>
      </c>
      <c r="AA191" t="str">
        <f t="shared" si="16"/>
        <v/>
      </c>
    </row>
    <row r="192" spans="5:27">
      <c r="E192" s="21"/>
      <c r="F192" s="21"/>
      <c r="G192" s="21"/>
      <c r="R192" s="19" t="str">
        <f>Commandes!N196</f>
        <v/>
      </c>
      <c r="T192" t="str">
        <f t="shared" si="17"/>
        <v/>
      </c>
      <c r="U192" t="str">
        <f t="shared" si="17"/>
        <v/>
      </c>
      <c r="V192" t="str">
        <f t="shared" si="17"/>
        <v/>
      </c>
      <c r="W192" t="str">
        <f t="shared" si="17"/>
        <v/>
      </c>
      <c r="X192" t="str">
        <f t="shared" si="17"/>
        <v/>
      </c>
      <c r="Y192" t="str">
        <f t="shared" si="16"/>
        <v/>
      </c>
      <c r="Z192" t="str">
        <f t="shared" si="16"/>
        <v/>
      </c>
      <c r="AA192" t="str">
        <f t="shared" si="16"/>
        <v/>
      </c>
    </row>
    <row r="193" spans="5:27">
      <c r="E193" s="21"/>
      <c r="F193" s="21"/>
      <c r="G193" s="21"/>
      <c r="R193" s="19" t="str">
        <f>Commandes!N197</f>
        <v/>
      </c>
      <c r="T193" t="str">
        <f t="shared" si="17"/>
        <v/>
      </c>
      <c r="U193" t="str">
        <f t="shared" si="17"/>
        <v/>
      </c>
      <c r="V193" t="str">
        <f t="shared" si="17"/>
        <v/>
      </c>
      <c r="W193" t="str">
        <f t="shared" si="17"/>
        <v/>
      </c>
      <c r="X193" t="str">
        <f t="shared" si="17"/>
        <v/>
      </c>
      <c r="Y193" t="str">
        <f t="shared" si="16"/>
        <v/>
      </c>
      <c r="Z193" t="str">
        <f t="shared" si="16"/>
        <v/>
      </c>
      <c r="AA193" t="str">
        <f t="shared" si="16"/>
        <v/>
      </c>
    </row>
    <row r="194" spans="5:27">
      <c r="E194" s="21"/>
      <c r="F194" s="21"/>
      <c r="G194" s="21"/>
      <c r="R194" s="19" t="str">
        <f>Commandes!N198</f>
        <v/>
      </c>
      <c r="T194" t="str">
        <f t="shared" si="17"/>
        <v/>
      </c>
      <c r="U194" t="str">
        <f t="shared" si="17"/>
        <v/>
      </c>
      <c r="V194" t="str">
        <f t="shared" si="17"/>
        <v/>
      </c>
      <c r="W194" t="str">
        <f t="shared" si="17"/>
        <v/>
      </c>
      <c r="X194" t="str">
        <f t="shared" si="17"/>
        <v/>
      </c>
      <c r="Y194" t="str">
        <f t="shared" si="16"/>
        <v/>
      </c>
      <c r="Z194" t="str">
        <f t="shared" si="16"/>
        <v/>
      </c>
      <c r="AA194" t="str">
        <f t="shared" si="16"/>
        <v/>
      </c>
    </row>
    <row r="195" spans="5:27">
      <c r="E195" s="21"/>
      <c r="F195" s="21"/>
      <c r="G195" s="21"/>
      <c r="R195" s="19" t="str">
        <f>Commandes!N199</f>
        <v/>
      </c>
      <c r="T195" t="str">
        <f t="shared" si="17"/>
        <v/>
      </c>
      <c r="U195" t="str">
        <f t="shared" si="17"/>
        <v/>
      </c>
      <c r="V195" t="str">
        <f t="shared" si="17"/>
        <v/>
      </c>
      <c r="W195" t="str">
        <f t="shared" si="17"/>
        <v/>
      </c>
      <c r="X195" t="str">
        <f t="shared" si="17"/>
        <v/>
      </c>
      <c r="Y195" t="str">
        <f t="shared" si="16"/>
        <v/>
      </c>
      <c r="Z195" t="str">
        <f t="shared" si="16"/>
        <v/>
      </c>
      <c r="AA195" t="str">
        <f t="shared" si="16"/>
        <v/>
      </c>
    </row>
    <row r="196" spans="5:27">
      <c r="E196" s="21"/>
      <c r="F196" s="21"/>
      <c r="G196" s="21"/>
      <c r="R196" s="19" t="str">
        <f>Commandes!N200</f>
        <v/>
      </c>
      <c r="T196" t="str">
        <f t="shared" si="17"/>
        <v/>
      </c>
      <c r="U196" t="str">
        <f t="shared" si="17"/>
        <v/>
      </c>
      <c r="V196" t="str">
        <f t="shared" si="17"/>
        <v/>
      </c>
      <c r="W196" t="str">
        <f t="shared" si="17"/>
        <v/>
      </c>
      <c r="X196" t="str">
        <f t="shared" si="17"/>
        <v/>
      </c>
      <c r="Y196" t="str">
        <f t="shared" si="16"/>
        <v/>
      </c>
      <c r="Z196" t="str">
        <f t="shared" si="16"/>
        <v/>
      </c>
      <c r="AA196" t="str">
        <f t="shared" si="16"/>
        <v/>
      </c>
    </row>
    <row r="197" spans="5:27">
      <c r="E197" s="21"/>
      <c r="F197" s="21"/>
      <c r="G197" s="21"/>
      <c r="R197" s="19" t="str">
        <f>Commandes!N201</f>
        <v/>
      </c>
      <c r="T197" t="str">
        <f t="shared" si="17"/>
        <v/>
      </c>
      <c r="U197" t="str">
        <f t="shared" si="17"/>
        <v/>
      </c>
      <c r="V197" t="str">
        <f t="shared" si="17"/>
        <v/>
      </c>
      <c r="W197" t="str">
        <f t="shared" si="17"/>
        <v/>
      </c>
      <c r="X197" t="str">
        <f t="shared" si="17"/>
        <v/>
      </c>
      <c r="Y197" t="str">
        <f t="shared" si="16"/>
        <v/>
      </c>
      <c r="Z197" t="str">
        <f t="shared" si="16"/>
        <v/>
      </c>
      <c r="AA197" t="str">
        <f t="shared" si="16"/>
        <v/>
      </c>
    </row>
    <row r="198" spans="5:27">
      <c r="E198" s="21"/>
      <c r="F198" s="21"/>
      <c r="G198" s="21"/>
      <c r="R198" s="19" t="str">
        <f>Commandes!N202</f>
        <v/>
      </c>
      <c r="T198" t="str">
        <f t="shared" si="17"/>
        <v/>
      </c>
      <c r="U198" t="str">
        <f t="shared" si="17"/>
        <v/>
      </c>
      <c r="V198" t="str">
        <f t="shared" si="17"/>
        <v/>
      </c>
      <c r="W198" t="str">
        <f t="shared" si="17"/>
        <v/>
      </c>
      <c r="X198" t="str">
        <f t="shared" si="17"/>
        <v/>
      </c>
      <c r="Y198" t="str">
        <f t="shared" si="16"/>
        <v/>
      </c>
      <c r="Z198" t="str">
        <f t="shared" si="16"/>
        <v/>
      </c>
      <c r="AA198" t="str">
        <f t="shared" si="16"/>
        <v/>
      </c>
    </row>
    <row r="199" spans="5:27">
      <c r="E199" s="21"/>
      <c r="F199" s="21"/>
      <c r="G199" s="21"/>
      <c r="R199" s="19" t="str">
        <f>Commandes!N203</f>
        <v/>
      </c>
      <c r="T199" t="str">
        <f t="shared" si="17"/>
        <v/>
      </c>
      <c r="U199" t="str">
        <f t="shared" si="17"/>
        <v/>
      </c>
      <c r="V199" t="str">
        <f t="shared" si="17"/>
        <v/>
      </c>
      <c r="W199" t="str">
        <f t="shared" si="17"/>
        <v/>
      </c>
      <c r="X199" t="str">
        <f t="shared" si="17"/>
        <v/>
      </c>
      <c r="Y199" t="str">
        <f t="shared" si="16"/>
        <v/>
      </c>
      <c r="Z199" t="str">
        <f t="shared" si="16"/>
        <v/>
      </c>
      <c r="AA199" t="str">
        <f t="shared" si="16"/>
        <v/>
      </c>
    </row>
    <row r="200" spans="5:27">
      <c r="E200" s="21"/>
      <c r="F200" s="21"/>
      <c r="G200" s="21"/>
      <c r="R200" s="19" t="str">
        <f>Commandes!N204</f>
        <v/>
      </c>
      <c r="T200" t="str">
        <f t="shared" si="17"/>
        <v/>
      </c>
      <c r="U200" t="str">
        <f t="shared" si="17"/>
        <v/>
      </c>
      <c r="V200" t="str">
        <f t="shared" si="17"/>
        <v/>
      </c>
      <c r="W200" t="str">
        <f t="shared" si="17"/>
        <v/>
      </c>
      <c r="X200" t="str">
        <f t="shared" si="17"/>
        <v/>
      </c>
      <c r="Y200" t="str">
        <f t="shared" si="16"/>
        <v/>
      </c>
      <c r="Z200" t="str">
        <f t="shared" si="16"/>
        <v/>
      </c>
      <c r="AA200" t="str">
        <f t="shared" si="16"/>
        <v/>
      </c>
    </row>
    <row r="201" spans="5:27">
      <c r="E201" s="21"/>
      <c r="F201" s="21"/>
      <c r="G201" s="21"/>
      <c r="R201" s="19" t="str">
        <f>Commandes!N205</f>
        <v/>
      </c>
      <c r="T201" t="str">
        <f t="shared" si="17"/>
        <v/>
      </c>
      <c r="U201" t="str">
        <f t="shared" si="17"/>
        <v/>
      </c>
      <c r="V201" t="str">
        <f t="shared" si="17"/>
        <v/>
      </c>
      <c r="W201" t="str">
        <f t="shared" si="17"/>
        <v/>
      </c>
      <c r="X201" t="str">
        <f t="shared" si="17"/>
        <v/>
      </c>
      <c r="Y201" t="str">
        <f t="shared" si="16"/>
        <v/>
      </c>
      <c r="Z201" t="str">
        <f t="shared" si="16"/>
        <v/>
      </c>
      <c r="AA201" t="str">
        <f t="shared" si="16"/>
        <v/>
      </c>
    </row>
    <row r="202" spans="5:27">
      <c r="E202" s="21"/>
      <c r="F202" s="21"/>
      <c r="G202" s="21"/>
      <c r="R202" s="19" t="str">
        <f>Commandes!N206</f>
        <v/>
      </c>
      <c r="T202" t="str">
        <f t="shared" si="17"/>
        <v/>
      </c>
      <c r="U202" t="str">
        <f t="shared" si="17"/>
        <v/>
      </c>
      <c r="V202" t="str">
        <f t="shared" si="17"/>
        <v/>
      </c>
      <c r="W202" t="str">
        <f t="shared" si="17"/>
        <v/>
      </c>
      <c r="X202" t="str">
        <f t="shared" si="17"/>
        <v/>
      </c>
      <c r="Y202" t="str">
        <f t="shared" si="16"/>
        <v/>
      </c>
      <c r="Z202" t="str">
        <f t="shared" si="16"/>
        <v/>
      </c>
      <c r="AA202" t="str">
        <f t="shared" si="16"/>
        <v/>
      </c>
    </row>
    <row r="203" spans="5:27">
      <c r="E203" s="21"/>
      <c r="F203" s="21"/>
      <c r="G203" s="21"/>
      <c r="R203" s="19" t="str">
        <f>Commandes!N207</f>
        <v/>
      </c>
      <c r="T203" t="str">
        <f t="shared" si="17"/>
        <v/>
      </c>
      <c r="U203" t="str">
        <f t="shared" si="17"/>
        <v/>
      </c>
      <c r="V203" t="str">
        <f t="shared" si="17"/>
        <v/>
      </c>
      <c r="W203" t="str">
        <f t="shared" si="17"/>
        <v/>
      </c>
      <c r="X203" t="str">
        <f t="shared" si="17"/>
        <v/>
      </c>
      <c r="Y203" t="str">
        <f t="shared" si="16"/>
        <v/>
      </c>
      <c r="Z203" t="str">
        <f t="shared" si="16"/>
        <v/>
      </c>
      <c r="AA203" t="str">
        <f t="shared" si="16"/>
        <v/>
      </c>
    </row>
    <row r="204" spans="5:27">
      <c r="E204" s="21"/>
      <c r="F204" s="21"/>
      <c r="G204" s="21"/>
      <c r="R204" s="19" t="str">
        <f>Commandes!N208</f>
        <v/>
      </c>
      <c r="T204" t="str">
        <f t="shared" si="17"/>
        <v/>
      </c>
      <c r="U204" t="str">
        <f t="shared" si="17"/>
        <v/>
      </c>
      <c r="V204" t="str">
        <f t="shared" si="17"/>
        <v/>
      </c>
      <c r="W204" t="str">
        <f t="shared" si="17"/>
        <v/>
      </c>
      <c r="X204" t="str">
        <f t="shared" si="17"/>
        <v/>
      </c>
      <c r="Y204" t="str">
        <f t="shared" si="16"/>
        <v/>
      </c>
      <c r="Z204" t="str">
        <f t="shared" si="16"/>
        <v/>
      </c>
      <c r="AA204" t="str">
        <f t="shared" si="16"/>
        <v/>
      </c>
    </row>
    <row r="205" spans="5:27">
      <c r="E205" s="21"/>
      <c r="F205" s="21"/>
      <c r="G205" s="21"/>
      <c r="R205" s="19" t="str">
        <f>Commandes!N209</f>
        <v/>
      </c>
    </row>
    <row r="206" spans="5:27">
      <c r="E206" s="21"/>
      <c r="F206" s="21"/>
      <c r="G206" s="21"/>
      <c r="R206" s="19" t="str">
        <f>Commandes!N210</f>
        <v/>
      </c>
    </row>
    <row r="207" spans="5:27">
      <c r="E207" s="21"/>
      <c r="F207" s="21"/>
      <c r="G207" s="21"/>
      <c r="R207" s="19" t="str">
        <f>Commandes!N211</f>
        <v/>
      </c>
    </row>
    <row r="208" spans="5:27">
      <c r="E208" s="21"/>
      <c r="F208" s="21"/>
      <c r="G208" s="21"/>
      <c r="R208" s="19" t="str">
        <f>Commandes!N212</f>
        <v/>
      </c>
    </row>
    <row r="209" spans="5:18">
      <c r="E209" s="21"/>
      <c r="F209" s="21"/>
      <c r="G209" s="21"/>
      <c r="R209" s="19" t="str">
        <f>Commandes!N213</f>
        <v/>
      </c>
    </row>
    <row r="210" spans="5:18">
      <c r="E210" s="21"/>
      <c r="F210" s="21"/>
      <c r="G210" s="21"/>
      <c r="R210" s="19" t="str">
        <f>Commandes!N214</f>
        <v/>
      </c>
    </row>
    <row r="211" spans="5:18">
      <c r="E211" s="21"/>
      <c r="F211" s="21"/>
      <c r="G211" s="21"/>
      <c r="R211" s="19" t="str">
        <f>Commandes!N215</f>
        <v/>
      </c>
    </row>
    <row r="212" spans="5:18">
      <c r="E212" s="21"/>
      <c r="F212" s="21"/>
      <c r="G212" s="21"/>
      <c r="R212" s="19" t="str">
        <f>Commandes!N216</f>
        <v/>
      </c>
    </row>
    <row r="213" spans="5:18">
      <c r="E213" s="21"/>
      <c r="F213" s="21"/>
      <c r="G213" s="21"/>
      <c r="R213" s="19" t="str">
        <f>Commandes!N217</f>
        <v/>
      </c>
    </row>
    <row r="214" spans="5:18">
      <c r="E214" s="21"/>
      <c r="F214" s="21"/>
      <c r="G214" s="21"/>
      <c r="R214" s="19" t="str">
        <f>Commandes!N218</f>
        <v/>
      </c>
    </row>
    <row r="215" spans="5:18">
      <c r="E215" s="21"/>
      <c r="F215" s="21"/>
      <c r="G215" s="21"/>
      <c r="R215" s="19" t="str">
        <f>Commandes!N219</f>
        <v/>
      </c>
    </row>
    <row r="216" spans="5:18">
      <c r="E216" s="21"/>
      <c r="F216" s="21"/>
      <c r="G216" s="21"/>
      <c r="R216" s="19" t="str">
        <f>Commandes!N220</f>
        <v/>
      </c>
    </row>
    <row r="217" spans="5:18">
      <c r="E217" s="21"/>
      <c r="F217" s="21"/>
      <c r="G217" s="21"/>
      <c r="R217" s="19" t="str">
        <f>Commandes!N221</f>
        <v/>
      </c>
    </row>
    <row r="218" spans="5:18">
      <c r="E218" s="21"/>
      <c r="F218" s="21"/>
      <c r="G218" s="21"/>
      <c r="R218" s="19" t="str">
        <f>Commandes!N222</f>
        <v/>
      </c>
    </row>
    <row r="219" spans="5:18">
      <c r="E219" s="21"/>
      <c r="F219" s="21"/>
      <c r="G219" s="21"/>
      <c r="R219" s="19" t="str">
        <f>Commandes!N223</f>
        <v/>
      </c>
    </row>
    <row r="220" spans="5:18">
      <c r="E220" s="21"/>
      <c r="F220" s="21"/>
      <c r="G220" s="21"/>
      <c r="R220" s="19" t="str">
        <f>Commandes!N224</f>
        <v/>
      </c>
    </row>
    <row r="221" spans="5:18">
      <c r="E221" s="21"/>
      <c r="F221" s="21"/>
      <c r="G221" s="21"/>
      <c r="R221" s="19" t="str">
        <f>Commandes!N225</f>
        <v/>
      </c>
    </row>
    <row r="222" spans="5:18">
      <c r="E222" s="21"/>
      <c r="F222" s="21"/>
      <c r="G222" s="21"/>
      <c r="R222" s="19" t="str">
        <f>Commandes!N226</f>
        <v/>
      </c>
    </row>
    <row r="223" spans="5:18">
      <c r="E223" s="21"/>
      <c r="F223" s="21"/>
      <c r="G223" s="21"/>
      <c r="R223" s="19" t="str">
        <f>Commandes!N227</f>
        <v/>
      </c>
    </row>
    <row r="224" spans="5:18">
      <c r="E224" s="21"/>
      <c r="F224" s="21"/>
      <c r="G224" s="21"/>
      <c r="R224" s="19" t="str">
        <f>Commandes!N228</f>
        <v/>
      </c>
    </row>
    <row r="225" spans="5:18">
      <c r="E225" s="21"/>
      <c r="F225" s="21"/>
      <c r="G225" s="21"/>
      <c r="R225" s="19" t="str">
        <f>Commandes!N229</f>
        <v/>
      </c>
    </row>
    <row r="226" spans="5:18">
      <c r="E226" s="21"/>
      <c r="F226" s="21"/>
      <c r="G226" s="21"/>
      <c r="R226" s="19" t="str">
        <f>Commandes!N230</f>
        <v/>
      </c>
    </row>
    <row r="227" spans="5:18">
      <c r="E227" s="21"/>
      <c r="F227" s="21"/>
      <c r="G227" s="21"/>
      <c r="R227" s="19" t="str">
        <f>Commandes!N231</f>
        <v/>
      </c>
    </row>
    <row r="228" spans="5:18">
      <c r="E228" s="21"/>
      <c r="F228" s="21"/>
      <c r="G228" s="21"/>
      <c r="R228" s="19" t="str">
        <f>Commandes!N232</f>
        <v/>
      </c>
    </row>
    <row r="229" spans="5:18">
      <c r="E229" s="21"/>
      <c r="F229" s="21"/>
      <c r="G229" s="21"/>
      <c r="R229" s="19" t="str">
        <f>Commandes!N233</f>
        <v/>
      </c>
    </row>
    <row r="230" spans="5:18">
      <c r="E230" s="21"/>
      <c r="F230" s="21"/>
      <c r="G230" s="21"/>
      <c r="R230" s="19" t="str">
        <f>Commandes!N234</f>
        <v/>
      </c>
    </row>
    <row r="231" spans="5:18">
      <c r="E231" s="21"/>
      <c r="F231" s="21"/>
      <c r="G231" s="21"/>
      <c r="R231" s="19" t="str">
        <f>Commandes!N235</f>
        <v/>
      </c>
    </row>
    <row r="232" spans="5:18">
      <c r="E232" s="21"/>
      <c r="F232" s="21"/>
      <c r="G232" s="21"/>
      <c r="R232" s="19" t="str">
        <f>Commandes!N236</f>
        <v/>
      </c>
    </row>
    <row r="233" spans="5:18">
      <c r="E233" s="21"/>
      <c r="F233" s="21"/>
      <c r="G233" s="21"/>
      <c r="R233" s="19" t="str">
        <f>Commandes!N237</f>
        <v/>
      </c>
    </row>
    <row r="234" spans="5:18">
      <c r="E234" s="21"/>
      <c r="F234" s="21"/>
      <c r="G234" s="21"/>
      <c r="R234" s="19" t="str">
        <f>Commandes!N238</f>
        <v/>
      </c>
    </row>
    <row r="235" spans="5:18">
      <c r="E235" s="21"/>
      <c r="F235" s="21"/>
      <c r="G235" s="21"/>
      <c r="R235" s="19" t="str">
        <f>Commandes!N239</f>
        <v/>
      </c>
    </row>
    <row r="236" spans="5:18">
      <c r="E236" s="21"/>
      <c r="F236" s="21"/>
      <c r="G236" s="21"/>
      <c r="R236" s="19" t="str">
        <f>Commandes!N240</f>
        <v/>
      </c>
    </row>
    <row r="237" spans="5:18">
      <c r="E237" s="21"/>
      <c r="F237" s="21"/>
      <c r="G237" s="21"/>
      <c r="R237" s="19" t="str">
        <f>Commandes!N241</f>
        <v/>
      </c>
    </row>
    <row r="238" spans="5:18">
      <c r="E238" s="21"/>
      <c r="F238" s="21"/>
      <c r="G238" s="21"/>
      <c r="R238" s="19" t="str">
        <f>Commandes!N242</f>
        <v/>
      </c>
    </row>
    <row r="239" spans="5:18">
      <c r="E239" s="21"/>
      <c r="F239" s="21"/>
      <c r="G239" s="21"/>
      <c r="R239" s="19" t="str">
        <f>Commandes!N243</f>
        <v/>
      </c>
    </row>
    <row r="240" spans="5:18">
      <c r="E240" s="21"/>
      <c r="F240" s="21"/>
      <c r="G240" s="21"/>
      <c r="R240" s="19" t="str">
        <f>Commandes!N244</f>
        <v/>
      </c>
    </row>
    <row r="241" spans="5:18">
      <c r="E241" s="21"/>
      <c r="F241" s="21"/>
      <c r="G241" s="21"/>
      <c r="R241" s="19" t="str">
        <f>Commandes!N245</f>
        <v/>
      </c>
    </row>
    <row r="242" spans="5:18">
      <c r="E242" s="21"/>
      <c r="F242" s="21"/>
      <c r="G242" s="21"/>
      <c r="R242" s="19" t="str">
        <f>Commandes!N246</f>
        <v/>
      </c>
    </row>
    <row r="243" spans="5:18">
      <c r="E243" s="21"/>
      <c r="F243" s="21"/>
      <c r="G243" s="21"/>
      <c r="R243" s="19" t="str">
        <f>Commandes!N247</f>
        <v/>
      </c>
    </row>
    <row r="244" spans="5:18">
      <c r="E244" s="21"/>
      <c r="F244" s="21"/>
      <c r="G244" s="21"/>
      <c r="R244" s="19" t="str">
        <f>Commandes!N248</f>
        <v/>
      </c>
    </row>
    <row r="245" spans="5:18">
      <c r="E245" s="21"/>
      <c r="F245" s="21"/>
      <c r="G245" s="21"/>
      <c r="R245" s="19" t="str">
        <f>Commandes!N249</f>
        <v/>
      </c>
    </row>
    <row r="246" spans="5:18">
      <c r="E246" s="21"/>
      <c r="F246" s="21"/>
      <c r="G246" s="21"/>
      <c r="R246" s="19" t="str">
        <f>Commandes!N250</f>
        <v/>
      </c>
    </row>
    <row r="247" spans="5:18">
      <c r="E247" s="21"/>
      <c r="F247" s="21"/>
      <c r="G247" s="21"/>
      <c r="R247" s="19" t="str">
        <f>Commandes!N251</f>
        <v/>
      </c>
    </row>
    <row r="248" spans="5:18">
      <c r="E248" s="21"/>
      <c r="F248" s="21"/>
      <c r="G248" s="21"/>
      <c r="R248" s="19" t="str">
        <f>Commandes!N252</f>
        <v/>
      </c>
    </row>
    <row r="249" spans="5:18">
      <c r="E249" s="21"/>
      <c r="F249" s="21"/>
      <c r="G249" s="21"/>
      <c r="R249" s="19" t="str">
        <f>Commandes!N253</f>
        <v/>
      </c>
    </row>
    <row r="250" spans="5:18">
      <c r="E250" s="21"/>
      <c r="F250" s="21"/>
      <c r="G250" s="21"/>
      <c r="R250" s="19" t="str">
        <f>Commandes!N254</f>
        <v/>
      </c>
    </row>
    <row r="251" spans="5:18">
      <c r="E251" s="21"/>
      <c r="F251" s="21"/>
      <c r="G251" s="21"/>
      <c r="R251" s="19" t="str">
        <f>Commandes!N255</f>
        <v/>
      </c>
    </row>
    <row r="252" spans="5:18">
      <c r="E252" s="21"/>
      <c r="F252" s="21"/>
      <c r="G252" s="21"/>
      <c r="R252" s="19" t="str">
        <f>Commandes!N256</f>
        <v/>
      </c>
    </row>
    <row r="253" spans="5:18">
      <c r="E253" s="21"/>
      <c r="F253" s="21"/>
      <c r="G253" s="21"/>
      <c r="R253" s="19" t="str">
        <f>Commandes!N257</f>
        <v/>
      </c>
    </row>
    <row r="254" spans="5:18">
      <c r="E254" s="21"/>
      <c r="F254" s="21"/>
      <c r="G254" s="21"/>
      <c r="R254" s="19" t="str">
        <f>Commandes!N258</f>
        <v/>
      </c>
    </row>
    <row r="255" spans="5:18">
      <c r="E255" s="21"/>
      <c r="F255" s="21"/>
      <c r="G255" s="21"/>
      <c r="R255" s="19" t="str">
        <f>Commandes!N259</f>
        <v/>
      </c>
    </row>
    <row r="256" spans="5:18">
      <c r="E256" s="21"/>
      <c r="F256" s="21"/>
      <c r="G256" s="21"/>
      <c r="R256" s="19" t="str">
        <f>Commandes!N260</f>
        <v/>
      </c>
    </row>
    <row r="257" spans="5:18">
      <c r="E257" s="21"/>
      <c r="F257" s="21"/>
      <c r="G257" s="21"/>
      <c r="R257" s="19" t="str">
        <f>Commandes!N261</f>
        <v/>
      </c>
    </row>
    <row r="258" spans="5:18">
      <c r="E258" s="21"/>
      <c r="F258" s="21"/>
      <c r="G258" s="21"/>
      <c r="R258" s="19" t="str">
        <f>Commandes!N262</f>
        <v/>
      </c>
    </row>
    <row r="259" spans="5:18">
      <c r="E259" s="21"/>
      <c r="F259" s="21"/>
      <c r="G259" s="21"/>
      <c r="R259" s="19" t="str">
        <f>Commandes!N263</f>
        <v/>
      </c>
    </row>
    <row r="260" spans="5:18">
      <c r="E260" s="21"/>
      <c r="F260" s="21"/>
      <c r="G260" s="21"/>
      <c r="R260" s="19" t="str">
        <f>Commandes!N264</f>
        <v/>
      </c>
    </row>
    <row r="261" spans="5:18">
      <c r="E261" s="21"/>
      <c r="F261" s="21"/>
      <c r="G261" s="21"/>
      <c r="R261" s="19" t="str">
        <f>Commandes!N265</f>
        <v/>
      </c>
    </row>
    <row r="262" spans="5:18">
      <c r="E262" s="21"/>
      <c r="F262" s="21"/>
      <c r="G262" s="21"/>
      <c r="R262" s="19" t="str">
        <f>Commandes!N266</f>
        <v/>
      </c>
    </row>
    <row r="263" spans="5:18">
      <c r="E263" s="21"/>
      <c r="F263" s="21"/>
      <c r="G263" s="21"/>
      <c r="R263" s="19" t="str">
        <f>Commandes!N267</f>
        <v/>
      </c>
    </row>
    <row r="264" spans="5:18">
      <c r="E264" s="21"/>
      <c r="F264" s="21"/>
      <c r="G264" s="21"/>
      <c r="R264" s="19" t="str">
        <f>Commandes!N268</f>
        <v/>
      </c>
    </row>
    <row r="265" spans="5:18">
      <c r="E265" s="21"/>
      <c r="F265" s="21"/>
      <c r="G265" s="21"/>
      <c r="R265" s="19" t="str">
        <f>Commandes!N269</f>
        <v/>
      </c>
    </row>
    <row r="266" spans="5:18">
      <c r="E266" s="21"/>
      <c r="F266" s="21"/>
      <c r="G266" s="21"/>
      <c r="R266" s="19" t="str">
        <f>Commandes!N270</f>
        <v/>
      </c>
    </row>
    <row r="267" spans="5:18">
      <c r="E267" s="21"/>
      <c r="F267" s="21"/>
      <c r="G267" s="21"/>
      <c r="R267" s="19" t="str">
        <f>Commandes!N271</f>
        <v/>
      </c>
    </row>
    <row r="268" spans="5:18">
      <c r="E268" s="21"/>
      <c r="F268" s="21"/>
      <c r="G268" s="21"/>
      <c r="R268" s="19" t="str">
        <f>Commandes!N272</f>
        <v/>
      </c>
    </row>
    <row r="269" spans="5:18">
      <c r="E269" s="21"/>
      <c r="F269" s="21"/>
      <c r="G269" s="21"/>
      <c r="R269" s="19" t="str">
        <f>Commandes!N273</f>
        <v/>
      </c>
    </row>
    <row r="270" spans="5:18">
      <c r="E270" s="21"/>
      <c r="F270" s="21"/>
      <c r="G270" s="21"/>
      <c r="R270" s="19" t="str">
        <f>Commandes!N274</f>
        <v/>
      </c>
    </row>
    <row r="271" spans="5:18">
      <c r="E271" s="21"/>
      <c r="F271" s="21"/>
      <c r="G271" s="21"/>
      <c r="R271" s="19" t="str">
        <f>Commandes!N275</f>
        <v/>
      </c>
    </row>
    <row r="272" spans="5:18">
      <c r="E272" s="21"/>
      <c r="F272" s="21"/>
      <c r="G272" s="21"/>
      <c r="R272" s="19" t="str">
        <f>Commandes!N276</f>
        <v/>
      </c>
    </row>
    <row r="273" spans="5:18">
      <c r="E273" s="21"/>
      <c r="F273" s="21"/>
      <c r="G273" s="21"/>
      <c r="R273" s="19" t="str">
        <f>Commandes!N277</f>
        <v/>
      </c>
    </row>
    <row r="274" spans="5:18">
      <c r="E274" s="21"/>
      <c r="F274" s="21"/>
      <c r="G274" s="21"/>
      <c r="R274" s="19" t="str">
        <f>Commandes!N278</f>
        <v/>
      </c>
    </row>
    <row r="275" spans="5:18">
      <c r="E275" s="21"/>
      <c r="F275" s="21"/>
      <c r="G275" s="21"/>
      <c r="R275" s="19" t="str">
        <f>Commandes!N279</f>
        <v/>
      </c>
    </row>
    <row r="276" spans="5:18">
      <c r="E276" s="21"/>
      <c r="F276" s="21"/>
      <c r="G276" s="21"/>
      <c r="R276" s="19" t="str">
        <f>Commandes!N280</f>
        <v/>
      </c>
    </row>
    <row r="277" spans="5:18">
      <c r="E277" s="21"/>
      <c r="F277" s="21"/>
      <c r="G277" s="21"/>
      <c r="R277" s="19" t="str">
        <f>Commandes!N281</f>
        <v/>
      </c>
    </row>
    <row r="278" spans="5:18">
      <c r="E278" s="21"/>
      <c r="F278" s="21"/>
      <c r="G278" s="21"/>
      <c r="R278" s="19" t="str">
        <f>Commandes!N282</f>
        <v/>
      </c>
    </row>
    <row r="279" spans="5:18">
      <c r="E279" s="21"/>
      <c r="F279" s="21"/>
      <c r="G279" s="21"/>
      <c r="R279" s="19" t="str">
        <f>Commandes!N283</f>
        <v/>
      </c>
    </row>
    <row r="280" spans="5:18">
      <c r="E280" s="21"/>
      <c r="F280" s="21"/>
      <c r="G280" s="21"/>
      <c r="R280" s="19" t="str">
        <f>Commandes!N284</f>
        <v/>
      </c>
    </row>
    <row r="281" spans="5:18">
      <c r="E281" s="21"/>
      <c r="F281" s="21"/>
      <c r="G281" s="21"/>
      <c r="R281" s="19" t="str">
        <f>Commandes!N285</f>
        <v/>
      </c>
    </row>
    <row r="282" spans="5:18">
      <c r="E282" s="21"/>
      <c r="F282" s="21"/>
      <c r="G282" s="21"/>
      <c r="R282" s="19" t="str">
        <f>Commandes!N286</f>
        <v/>
      </c>
    </row>
    <row r="283" spans="5:18">
      <c r="E283" s="21"/>
      <c r="F283" s="21"/>
      <c r="G283" s="21"/>
      <c r="R283" s="19" t="str">
        <f>Commandes!N287</f>
        <v/>
      </c>
    </row>
    <row r="284" spans="5:18">
      <c r="E284" s="21"/>
      <c r="F284" s="21"/>
      <c r="G284" s="21"/>
      <c r="R284" s="19" t="str">
        <f>Commandes!N288</f>
        <v/>
      </c>
    </row>
    <row r="285" spans="5:18">
      <c r="E285" s="21"/>
      <c r="F285" s="21"/>
      <c r="G285" s="21"/>
      <c r="R285" s="19" t="str">
        <f>Commandes!N289</f>
        <v/>
      </c>
    </row>
    <row r="286" spans="5:18">
      <c r="E286" s="21"/>
      <c r="F286" s="21"/>
      <c r="G286" s="21"/>
      <c r="R286" s="19" t="str">
        <f>Commandes!N290</f>
        <v/>
      </c>
    </row>
    <row r="287" spans="5:18">
      <c r="E287" s="21"/>
      <c r="F287" s="21"/>
      <c r="G287" s="21"/>
      <c r="R287" s="19" t="str">
        <f>Commandes!N291</f>
        <v/>
      </c>
    </row>
    <row r="288" spans="5:18">
      <c r="E288" s="21"/>
      <c r="F288" s="21"/>
      <c r="G288" s="21"/>
      <c r="R288" s="19" t="str">
        <f>Commandes!N292</f>
        <v/>
      </c>
    </row>
    <row r="289" spans="5:18">
      <c r="E289" s="21"/>
      <c r="F289" s="21"/>
      <c r="G289" s="21"/>
      <c r="R289" s="19" t="str">
        <f>Commandes!N293</f>
        <v/>
      </c>
    </row>
    <row r="290" spans="5:18">
      <c r="E290" s="21"/>
      <c r="F290" s="21"/>
      <c r="G290" s="21"/>
      <c r="R290" t="str">
        <f>Commandes!M294</f>
        <v/>
      </c>
    </row>
  </sheetData>
  <mergeCells count="1">
    <mergeCell ref="A1:C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A290"/>
  <sheetViews>
    <sheetView topLeftCell="A138" workbookViewId="0">
      <selection activeCell="J150" sqref="J150"/>
    </sheetView>
  </sheetViews>
  <sheetFormatPr baseColWidth="10" defaultRowHeight="14.5"/>
  <sheetData>
    <row r="1" spans="1:27">
      <c r="A1" s="9" t="s">
        <v>25</v>
      </c>
      <c r="B1" s="9"/>
      <c r="C1" s="9"/>
      <c r="E1" s="21"/>
      <c r="F1" s="21"/>
      <c r="G1" s="21"/>
    </row>
    <row r="2" spans="1:27">
      <c r="A2" s="10" t="str">
        <f t="array" aca="1" ref="A2" ca="1">IFERROR(INDEX(coordos,SMALL(IF(unitéB2&lt;&gt;"",ROW(unitéA)-5,""),ROW($A1)),1),"")</f>
        <v>Einstein</v>
      </c>
      <c r="B2" s="10" t="str">
        <f t="array" aca="1" ref="B2" ca="1">IFERROR(INDEX(coordos,SMALL(IF(unitéB2&lt;&gt;"",ROW(unitéA)-5,""),ROW($A1)),2),"")</f>
        <v>Alberto</v>
      </c>
      <c r="C2" s="10" t="str">
        <f t="array" aca="1" ref="C2" ca="1">IFERROR(INDEX(coordos,SMALL(IF(unitéB2&lt;&gt;"",ROW(unitéA)-5,""),ROW($A1)),3),"")</f>
        <v>Lyon</v>
      </c>
      <c r="E2" s="22" t="str">
        <f t="array" aca="1" ref="E2" ca="1">IFERROR(INDEX($A$2:$C$200,MAX(IF($T$2:$AA$200=SMALL($T$2:AA$200,ROW(A1)),$S$2:$S$200,"")),1),"")</f>
        <v>Einstein</v>
      </c>
      <c r="F2" s="22" t="str">
        <f t="array" aca="1" ref="F2" ca="1">IFERROR(INDEX($A$2:$C$200,MAX(IF($T$2:$AA$200=SMALL($T$2:AB$200,ROW(B1)),$S$2:$S$200,"")),2),"")</f>
        <v>Alberto</v>
      </c>
      <c r="G2" s="22" t="str">
        <f t="array" aca="1" ref="G2" ca="1">IFERROR(INDEX($A$2:$C$200,MAX(IF($T$2:$AA$200=SMALL($T$2:AC$200,ROW(C1)),$S$2:$S$200,"")),3),"")</f>
        <v>Lyon</v>
      </c>
      <c r="R2" s="19" t="str">
        <f>Commandes!O6</f>
        <v/>
      </c>
      <c r="S2" t="str">
        <f>IF(R2="","",COUNT(T$2:T2))</f>
        <v/>
      </c>
      <c r="T2" t="str">
        <f>IF($R2="","",IF(COLUMN(A:A)&lt;=$R2,COLUMN(A:A)*ROW(A1)/1000+ROW($A1),""))</f>
        <v/>
      </c>
      <c r="U2" t="str">
        <f t="shared" ref="U2:AA2" si="0">IF($R2="","",IF(COLUMN(B:B)&lt;=$R2,COLUMN(B:B)*ROW(B1)/1000+ROW($A1),""))</f>
        <v/>
      </c>
      <c r="V2" t="str">
        <f t="shared" si="0"/>
        <v/>
      </c>
      <c r="W2" t="str">
        <f t="shared" si="0"/>
        <v/>
      </c>
      <c r="X2" t="str">
        <f t="shared" si="0"/>
        <v/>
      </c>
      <c r="Y2" t="str">
        <f t="shared" si="0"/>
        <v/>
      </c>
      <c r="Z2" t="str">
        <f t="shared" si="0"/>
        <v/>
      </c>
      <c r="AA2" t="str">
        <f t="shared" si="0"/>
        <v/>
      </c>
    </row>
    <row r="3" spans="1:27">
      <c r="A3" s="10" t="str">
        <f t="array" aca="1" ref="A3" ca="1">IFERROR(INDEX(coordos,SMALL(IF(unitéB2&lt;&gt;"",ROW(unitéA)-5,""),ROW($A2)),1),"")</f>
        <v>Mozart</v>
      </c>
      <c r="B3" s="10" t="str">
        <f t="array" aca="1" ref="B3" ca="1">IFERROR(INDEX(coordos,SMALL(IF(unitéB2&lt;&gt;"",ROW(unitéA)-5,""),ROW($A2)),2),"")</f>
        <v>Wolfgangue</v>
      </c>
      <c r="C3" s="10" t="str">
        <f t="array" aca="1" ref="C3" ca="1">IFERROR(INDEX(coordos,SMALL(IF(unitéB2&lt;&gt;"",ROW(unitéA)-5,""),ROW($A2)),3),"")</f>
        <v>Paris</v>
      </c>
      <c r="E3" s="22" t="str">
        <f t="array" aca="1" ref="E3" ca="1">IFERROR(INDEX($A$2:$C$200,MAX(IF($T$2:$AA$200=SMALL($T$2:AA$200,ROW(A2)),$S$2:$S$200,"")),1),"")</f>
        <v>Mozart</v>
      </c>
      <c r="F3" s="22" t="str">
        <f t="array" aca="1" ref="F3" ca="1">IFERROR(INDEX($A$2:$C$200,MAX(IF($T$2:$AA$200=SMALL($T$2:AB$200,ROW(B2)),$S$2:$S$200,"")),2),"")</f>
        <v>Wolfgangue</v>
      </c>
      <c r="G3" s="22" t="str">
        <f t="array" aca="1" ref="G3" ca="1">IFERROR(INDEX($A$2:$C$200,MAX(IF($T$2:$AA$200=SMALL($T$2:AC$200,ROW(C2)),$S$2:$S$200,"")),3),"")</f>
        <v>Paris</v>
      </c>
      <c r="R3" s="19" t="str">
        <f>Commandes!O7</f>
        <v/>
      </c>
      <c r="S3" t="str">
        <f>IF(R3="","",COUNT(T$2:T3))</f>
        <v/>
      </c>
      <c r="T3" t="str">
        <f t="shared" ref="T3:T66" si="1">IF($R3="","",IF(COLUMN(A:A)&lt;=$R3,COLUMN(A:A)*ROW(A2)/1000+ROW($A2),""))</f>
        <v/>
      </c>
      <c r="U3" t="str">
        <f t="shared" ref="U3:U66" si="2">IF($R3="","",IF(COLUMN(B:B)&lt;=$R3,COLUMN(B:B)*ROW(B2)/1000+ROW($A2),""))</f>
        <v/>
      </c>
      <c r="V3" t="str">
        <f t="shared" ref="V3:V66" si="3">IF($R3="","",IF(COLUMN(C:C)&lt;=$R3,COLUMN(C:C)*ROW(C2)/1000+ROW($A2),""))</f>
        <v/>
      </c>
      <c r="W3" t="str">
        <f t="shared" ref="W3:W66" si="4">IF($R3="","",IF(COLUMN(D:D)&lt;=$R3,COLUMN(D:D)*ROW(D2)/1000+ROW($A2),""))</f>
        <v/>
      </c>
      <c r="X3" t="str">
        <f t="shared" ref="X3:X66" si="5">IF($R3="","",IF(COLUMN(E:E)&lt;=$R3,COLUMN(E:E)*ROW(E2)/1000+ROW($A2),""))</f>
        <v/>
      </c>
      <c r="Y3" t="str">
        <f t="shared" ref="Y3:Y66" si="6">IF($R3="","",IF(COLUMN(F:F)&lt;=$R3,COLUMN(F:F)*ROW(F2)/1000+ROW($A2),""))</f>
        <v/>
      </c>
      <c r="Z3" t="str">
        <f t="shared" ref="Z3:Z66" si="7">IF($R3="","",IF(COLUMN(G:G)&lt;=$R3,COLUMN(G:G)*ROW(G2)/1000+ROW($A2),""))</f>
        <v/>
      </c>
      <c r="AA3" t="str">
        <f t="shared" ref="AA3:AA66" si="8">IF($R3="","",IF(COLUMN(H:H)&lt;=$R3,COLUMN(H:H)*ROW(H2)/1000+ROW($A2),""))</f>
        <v/>
      </c>
    </row>
    <row r="4" spans="1:27">
      <c r="A4" s="10" t="str">
        <f t="array" aca="1" ref="A4" ca="1">IFERROR(INDEX(coordos,SMALL(IF(unitéB2&lt;&gt;"",ROW(unitéA)-5,""),ROW($A3)),1),"")</f>
        <v>Cobain</v>
      </c>
      <c r="B4" s="10" t="str">
        <f t="array" aca="1" ref="B4" ca="1">IFERROR(INDEX(coordos,SMALL(IF(unitéB2&lt;&gt;"",ROW(unitéA)-5,""),ROW($A3)),2),"")</f>
        <v>Kurt</v>
      </c>
      <c r="C4" s="10" t="str">
        <f t="array" aca="1" ref="C4" ca="1">IFERROR(INDEX(coordos,SMALL(IF(unitéB2&lt;&gt;"",ROW(unitéA)-5,""),ROW($A3)),3),"")</f>
        <v>Bordeaux</v>
      </c>
      <c r="E4" s="22" t="str">
        <f t="array" aca="1" ref="E4" ca="1">IFERROR(INDEX($A$2:$C$200,MAX(IF($T$2:$AA$200=SMALL($T$2:AA$200,ROW(A3)),$S$2:$S$200,"")),1),"")</f>
        <v>Mozart</v>
      </c>
      <c r="F4" s="22" t="str">
        <f t="array" aca="1" ref="F4" ca="1">IFERROR(INDEX($A$2:$C$200,MAX(IF($T$2:$AA$200=SMALL($T$2:AB$200,ROW(B3)),$S$2:$S$200,"")),2),"")</f>
        <v>Wolfgangue</v>
      </c>
      <c r="G4" s="22" t="str">
        <f t="array" aca="1" ref="G4" ca="1">IFERROR(INDEX($A$2:$C$200,MAX(IF($T$2:$AA$200=SMALL($T$2:AC$200,ROW(C3)),$S$2:$S$200,"")),3),"")</f>
        <v>Paris</v>
      </c>
      <c r="R4" s="19">
        <f>Commandes!O8</f>
        <v>1</v>
      </c>
      <c r="S4">
        <f>IF(R4="","",COUNT(T$2:T4))</f>
        <v>1</v>
      </c>
      <c r="T4">
        <f t="shared" si="1"/>
        <v>3.0030000000000001</v>
      </c>
      <c r="U4" t="str">
        <f t="shared" si="2"/>
        <v/>
      </c>
      <c r="V4" t="str">
        <f t="shared" si="3"/>
        <v/>
      </c>
      <c r="W4" t="str">
        <f t="shared" si="4"/>
        <v/>
      </c>
      <c r="X4" t="str">
        <f t="shared" si="5"/>
        <v/>
      </c>
      <c r="Y4" t="str">
        <f t="shared" si="6"/>
        <v/>
      </c>
      <c r="Z4" t="str">
        <f t="shared" si="7"/>
        <v/>
      </c>
      <c r="AA4" t="str">
        <f t="shared" si="8"/>
        <v/>
      </c>
    </row>
    <row r="5" spans="1:27">
      <c r="A5" s="10" t="str">
        <f t="array" aca="1" ref="A5" ca="1">IFERROR(INDEX(coordos,SMALL(IF(unitéB2&lt;&gt;"",ROW(unitéA)-5,""),ROW($A4)),1),"")</f>
        <v>Hallyday</v>
      </c>
      <c r="B5" s="10" t="str">
        <f t="array" aca="1" ref="B5" ca="1">IFERROR(INDEX(coordos,SMALL(IF(unitéB2&lt;&gt;"",ROW(unitéA)-5,""),ROW($A4)),2),"")</f>
        <v>Jonny</v>
      </c>
      <c r="C5" s="10" t="str">
        <f t="array" aca="1" ref="C5" ca="1">IFERROR(INDEX(coordos,SMALL(IF(unitéB2&lt;&gt;"",ROW(unitéA)-5,""),ROW($A4)),3),"")</f>
        <v>Tours</v>
      </c>
      <c r="E5" s="22" t="str">
        <f t="array" aca="1" ref="E5" ca="1">IFERROR(INDEX($A$2:$C$200,MAX(IF($T$2:$AA$200=SMALL($T$2:AA$200,ROW(A4)),$S$2:$S$200,"")),1),"")</f>
        <v>Mozart</v>
      </c>
      <c r="F5" s="22" t="str">
        <f t="array" aca="1" ref="F5" ca="1">IFERROR(INDEX($A$2:$C$200,MAX(IF($T$2:$AA$200=SMALL($T$2:AB$200,ROW(B4)),$S$2:$S$200,"")),2),"")</f>
        <v>Wolfgangue</v>
      </c>
      <c r="G5" s="22" t="str">
        <f t="array" aca="1" ref="G5" ca="1">IFERROR(INDEX($A$2:$C$200,MAX(IF($T$2:$AA$200=SMALL($T$2:AC$200,ROW(C4)),$S$2:$S$200,"")),3),"")</f>
        <v>Paris</v>
      </c>
      <c r="R5" s="19" t="str">
        <f>Commandes!O9</f>
        <v/>
      </c>
      <c r="S5" t="str">
        <f>IF(R5="","",COUNT(T$2:T5))</f>
        <v/>
      </c>
      <c r="T5" t="str">
        <f t="shared" si="1"/>
        <v/>
      </c>
      <c r="U5" t="str">
        <f t="shared" si="2"/>
        <v/>
      </c>
      <c r="V5" t="str">
        <f t="shared" si="3"/>
        <v/>
      </c>
      <c r="W5" t="str">
        <f t="shared" si="4"/>
        <v/>
      </c>
      <c r="X5" t="str">
        <f t="shared" si="5"/>
        <v/>
      </c>
      <c r="Y5" t="str">
        <f t="shared" si="6"/>
        <v/>
      </c>
      <c r="Z5" t="str">
        <f t="shared" si="7"/>
        <v/>
      </c>
      <c r="AA5" t="str">
        <f t="shared" si="8"/>
        <v/>
      </c>
    </row>
    <row r="6" spans="1:27">
      <c r="A6" s="10" t="str">
        <f t="array" aca="1" ref="A6" ca="1">IFERROR(INDEX(coordos,SMALL(IF(unitéB2&lt;&gt;"",ROW(unitéA)-5,""),ROW($A5)),1),"")</f>
        <v/>
      </c>
      <c r="B6" s="10" t="str">
        <f t="array" aca="1" ref="B6" ca="1">IFERROR(INDEX(coordos,SMALL(IF(unitéB2&lt;&gt;"",ROW(unitéA)-5,""),ROW($A5)),2),"")</f>
        <v/>
      </c>
      <c r="C6" s="10" t="str">
        <f t="array" aca="1" ref="C6" ca="1">IFERROR(INDEX(coordos,SMALL(IF(unitéB2&lt;&gt;"",ROW(unitéA)-5,""),ROW($A5)),3),"")</f>
        <v/>
      </c>
      <c r="E6" s="22" t="str">
        <f t="array" ref="E6">IFERROR(INDEX($A$2:$C$200,MAX(IF($T$2:$AA$200=SMALL($T$2:AA$200,ROW(A5)),$S$2:$S$200,"")),1),"")</f>
        <v/>
      </c>
      <c r="F6" s="22" t="str">
        <f t="array" ref="F6">IFERROR(INDEX($A$2:$C$200,MAX(IF($T$2:$AA$200=SMALL($T$2:AB$200,ROW(B5)),$S$2:$S$200,"")),2),"")</f>
        <v/>
      </c>
      <c r="G6" s="22" t="str">
        <f t="array" ref="G6">IFERROR(INDEX($A$2:$C$200,MAX(IF($T$2:$AA$200=SMALL($T$2:AC$200,ROW(C5)),$S$2:$S$200,"")),3),"")</f>
        <v/>
      </c>
      <c r="R6" s="19" t="str">
        <f>Commandes!O10</f>
        <v/>
      </c>
      <c r="S6" t="str">
        <f>IF(R6="","",COUNT(T$2:T6))</f>
        <v/>
      </c>
      <c r="T6" t="str">
        <f t="shared" si="1"/>
        <v/>
      </c>
      <c r="U6" t="str">
        <f t="shared" si="2"/>
        <v/>
      </c>
      <c r="V6" t="str">
        <f t="shared" si="3"/>
        <v/>
      </c>
      <c r="W6" t="str">
        <f t="shared" si="4"/>
        <v/>
      </c>
      <c r="X6" t="str">
        <f t="shared" si="5"/>
        <v/>
      </c>
      <c r="Y6" t="str">
        <f t="shared" si="6"/>
        <v/>
      </c>
      <c r="Z6" t="str">
        <f t="shared" si="7"/>
        <v/>
      </c>
      <c r="AA6" t="str">
        <f t="shared" si="8"/>
        <v/>
      </c>
    </row>
    <row r="7" spans="1:27">
      <c r="A7" s="10" t="str">
        <f t="array" aca="1" ref="A7" ca="1">IFERROR(INDEX(coordos,SMALL(IF(unitéB2&lt;&gt;"",ROW(unitéA)-5,""),ROW($A6)),1),"")</f>
        <v/>
      </c>
      <c r="B7" s="10" t="str">
        <f t="array" aca="1" ref="B7" ca="1">IFERROR(INDEX(coordos,SMALL(IF(unitéB2&lt;&gt;"",ROW(unitéA)-5,""),ROW($A6)),2),"")</f>
        <v/>
      </c>
      <c r="C7" s="10" t="str">
        <f t="array" aca="1" ref="C7" ca="1">IFERROR(INDEX(coordos,SMALL(IF(unitéB2&lt;&gt;"",ROW(unitéA)-5,""),ROW($A6)),3),"")</f>
        <v/>
      </c>
      <c r="E7" s="22" t="str">
        <f t="array" ref="E7">IFERROR(INDEX($A$2:$C$200,MAX(IF($T$2:$AA$200=SMALL($T$2:AA$200,ROW(A6)),$S$2:$S$200,"")),1),"")</f>
        <v/>
      </c>
      <c r="F7" s="22" t="str">
        <f t="array" ref="F7">IFERROR(INDEX($A$2:$C$200,MAX(IF($T$2:$AA$200=SMALL($T$2:AB$200,ROW(B6)),$S$2:$S$200,"")),2),"")</f>
        <v/>
      </c>
      <c r="G7" s="22" t="str">
        <f t="array" ref="G7">IFERROR(INDEX($A$2:$C$200,MAX(IF($T$2:$AA$200=SMALL($T$2:AC$200,ROW(C6)),$S$2:$S$200,"")),3),"")</f>
        <v/>
      </c>
      <c r="R7" s="19">
        <f>Commandes!O11</f>
        <v>3</v>
      </c>
      <c r="S7">
        <f>IF(R7="","",COUNT(T$2:T7))</f>
        <v>2</v>
      </c>
      <c r="T7">
        <f t="shared" si="1"/>
        <v>6.0060000000000002</v>
      </c>
      <c r="U7">
        <f t="shared" si="2"/>
        <v>6.0119999999999996</v>
      </c>
      <c r="V7">
        <f t="shared" si="3"/>
        <v>6.0179999999999998</v>
      </c>
      <c r="W7" t="str">
        <f t="shared" si="4"/>
        <v/>
      </c>
      <c r="X7" t="str">
        <f t="shared" si="5"/>
        <v/>
      </c>
      <c r="Y7" t="str">
        <f t="shared" si="6"/>
        <v/>
      </c>
      <c r="Z7" t="str">
        <f t="shared" si="7"/>
        <v/>
      </c>
      <c r="AA7" t="str">
        <f t="shared" si="8"/>
        <v/>
      </c>
    </row>
    <row r="8" spans="1:27">
      <c r="A8" s="10" t="str">
        <f t="array" aca="1" ref="A8" ca="1">IFERROR(INDEX(coordos,SMALL(IF(unitéB2&lt;&gt;"",ROW(unitéA)-5,""),ROW($A7)),1),"")</f>
        <v/>
      </c>
      <c r="B8" s="10" t="str">
        <f t="array" aca="1" ref="B8" ca="1">IFERROR(INDEX(coordos,SMALL(IF(unitéB2&lt;&gt;"",ROW(unitéA)-5,""),ROW($A7)),2),"")</f>
        <v/>
      </c>
      <c r="C8" s="10" t="str">
        <f t="array" aca="1" ref="C8" ca="1">IFERROR(INDEX(coordos,SMALL(IF(unitéB2&lt;&gt;"",ROW(unitéA)-5,""),ROW($A7)),3),"")</f>
        <v/>
      </c>
      <c r="E8" s="22" t="str">
        <f t="array" ref="E8">IFERROR(INDEX($A$2:$C$200,MAX(IF($T$2:$AA$200=SMALL($T$2:AA$200,ROW(A7)),$S$2:$S$200,"")),1),"")</f>
        <v/>
      </c>
      <c r="F8" s="22" t="str">
        <f t="array" ref="F8">IFERROR(INDEX($A$2:$C$200,MAX(IF($T$2:$AA$200=SMALL($T$2:AB$200,ROW(B7)),$S$2:$S$200,"")),2),"")</f>
        <v/>
      </c>
      <c r="G8" s="22" t="str">
        <f t="array" ref="G8">IFERROR(INDEX($A$2:$C$200,MAX(IF($T$2:$AA$200=SMALL($T$2:AC$200,ROW(C7)),$S$2:$S$200,"")),3),"")</f>
        <v/>
      </c>
      <c r="R8" s="19" t="str">
        <f>Commandes!O12</f>
        <v/>
      </c>
      <c r="S8" t="str">
        <f>IF(R8="","",COUNT(T$2:T8))</f>
        <v/>
      </c>
      <c r="T8" t="str">
        <f t="shared" si="1"/>
        <v/>
      </c>
      <c r="U8" t="str">
        <f t="shared" si="2"/>
        <v/>
      </c>
      <c r="V8" t="str">
        <f t="shared" si="3"/>
        <v/>
      </c>
      <c r="W8" t="str">
        <f t="shared" si="4"/>
        <v/>
      </c>
      <c r="X8" t="str">
        <f t="shared" si="5"/>
        <v/>
      </c>
      <c r="Y8" t="str">
        <f t="shared" si="6"/>
        <v/>
      </c>
      <c r="Z8" t="str">
        <f t="shared" si="7"/>
        <v/>
      </c>
      <c r="AA8" t="str">
        <f t="shared" si="8"/>
        <v/>
      </c>
    </row>
    <row r="9" spans="1:27">
      <c r="A9" s="10" t="str">
        <f t="array" aca="1" ref="A9" ca="1">IFERROR(INDEX(coordos,SMALL(IF(unitéB2&lt;&gt;"",ROW(unitéA)-5,""),ROW($A8)),1),"")</f>
        <v/>
      </c>
      <c r="B9" s="10" t="str">
        <f t="array" aca="1" ref="B9" ca="1">IFERROR(INDEX(coordos,SMALL(IF(unitéB2&lt;&gt;"",ROW(unitéA)-5,""),ROW($A8)),2),"")</f>
        <v/>
      </c>
      <c r="C9" s="10" t="str">
        <f t="array" aca="1" ref="C9" ca="1">IFERROR(INDEX(coordos,SMALL(IF(unitéB2&lt;&gt;"",ROW(unitéA)-5,""),ROW($A8)),3),"")</f>
        <v/>
      </c>
      <c r="E9" s="22" t="str">
        <f t="array" ref="E9">IFERROR(INDEX($A$2:$C$200,MAX(IF($T$2:$AA$200=SMALL($T$2:AA$200,ROW(A8)),$S$2:$S$200,"")),1),"")</f>
        <v/>
      </c>
      <c r="F9" s="22" t="str">
        <f t="array" ref="F9">IFERROR(INDEX($A$2:$C$200,MAX(IF($T$2:$AA$200=SMALL($T$2:AB$200,ROW(B8)),$S$2:$S$200,"")),2),"")</f>
        <v/>
      </c>
      <c r="G9" s="22" t="str">
        <f t="array" ref="G9">IFERROR(INDEX($A$2:$C$200,MAX(IF($T$2:$AA$200=SMALL($T$2:AC$200,ROW(C8)),$S$2:$S$200,"")),3),"")</f>
        <v/>
      </c>
      <c r="R9" s="19" t="str">
        <f>Commandes!O13</f>
        <v/>
      </c>
      <c r="S9" t="str">
        <f>IF(R9="","",COUNT(T$2:T9))</f>
        <v/>
      </c>
      <c r="T9" t="str">
        <f t="shared" si="1"/>
        <v/>
      </c>
      <c r="U9" t="str">
        <f t="shared" si="2"/>
        <v/>
      </c>
      <c r="V9" t="str">
        <f t="shared" si="3"/>
        <v/>
      </c>
      <c r="W9" t="str">
        <f t="shared" si="4"/>
        <v/>
      </c>
      <c r="X9" t="str">
        <f t="shared" si="5"/>
        <v/>
      </c>
      <c r="Y9" t="str">
        <f t="shared" si="6"/>
        <v/>
      </c>
      <c r="Z9" t="str">
        <f t="shared" si="7"/>
        <v/>
      </c>
      <c r="AA9" t="str">
        <f t="shared" si="8"/>
        <v/>
      </c>
    </row>
    <row r="10" spans="1:27">
      <c r="A10" s="10" t="str">
        <f t="array" aca="1" ref="A10" ca="1">IFERROR(INDEX(coordos,SMALL(IF(unitéB2&lt;&gt;"",ROW(unitéA)-5,""),ROW($A9)),1),"")</f>
        <v/>
      </c>
      <c r="B10" s="10" t="str">
        <f t="array" aca="1" ref="B10" ca="1">IFERROR(INDEX(coordos,SMALL(IF(unitéB2&lt;&gt;"",ROW(unitéA)-5,""),ROW($A9)),2),"")</f>
        <v/>
      </c>
      <c r="C10" s="10" t="str">
        <f t="array" aca="1" ref="C10" ca="1">IFERROR(INDEX(coordos,SMALL(IF(unitéB2&lt;&gt;"",ROW(unitéA)-5,""),ROW($A9)),3),"")</f>
        <v/>
      </c>
      <c r="E10" s="22" t="str">
        <f t="array" ref="E10">IFERROR(INDEX($A$2:$C$200,MAX(IF($T$2:$AA$200=SMALL($T$2:AA$200,ROW(A9)),$S$2:$S$200,"")),1),"")</f>
        <v/>
      </c>
      <c r="F10" s="22" t="str">
        <f t="array" ref="F10">IFERROR(INDEX($A$2:$C$200,MAX(IF($T$2:$AA$200=SMALL($T$2:AB$200,ROW(B9)),$S$2:$S$200,"")),2),"")</f>
        <v/>
      </c>
      <c r="G10" s="22" t="str">
        <f t="array" ref="G10">IFERROR(INDEX($A$2:$C$200,MAX(IF($T$2:$AA$200=SMALL($T$2:AC$200,ROW(C9)),$S$2:$S$200,"")),3),"")</f>
        <v/>
      </c>
      <c r="R10" s="19" t="str">
        <f>Commandes!O14</f>
        <v/>
      </c>
      <c r="S10" t="str">
        <f>IF(R10="","",COUNT(T$2:T10))</f>
        <v/>
      </c>
      <c r="T10" t="str">
        <f t="shared" si="1"/>
        <v/>
      </c>
      <c r="U10" t="str">
        <f t="shared" si="2"/>
        <v/>
      </c>
      <c r="V10" t="str">
        <f t="shared" si="3"/>
        <v/>
      </c>
      <c r="W10" t="str">
        <f t="shared" si="4"/>
        <v/>
      </c>
      <c r="X10" t="str">
        <f t="shared" si="5"/>
        <v/>
      </c>
      <c r="Y10" t="str">
        <f t="shared" si="6"/>
        <v/>
      </c>
      <c r="Z10" t="str">
        <f t="shared" si="7"/>
        <v/>
      </c>
      <c r="AA10" t="str">
        <f t="shared" si="8"/>
        <v/>
      </c>
    </row>
    <row r="11" spans="1:27">
      <c r="A11" s="10" t="str">
        <f t="array" aca="1" ref="A11" ca="1">IFERROR(INDEX(coordos,SMALL(IF(unitéB2&lt;&gt;"",ROW(unitéA)-5,""),ROW($A10)),1),"")</f>
        <v/>
      </c>
      <c r="B11" s="10" t="str">
        <f t="array" aca="1" ref="B11" ca="1">IFERROR(INDEX(coordos,SMALL(IF(unitéB2&lt;&gt;"",ROW(unitéA)-5,""),ROW($A10)),2),"")</f>
        <v/>
      </c>
      <c r="C11" s="10" t="str">
        <f t="array" aca="1" ref="C11" ca="1">IFERROR(INDEX(coordos,SMALL(IF(unitéB2&lt;&gt;"",ROW(unitéA)-5,""),ROW($A10)),3),"")</f>
        <v/>
      </c>
      <c r="E11" s="22" t="str">
        <f t="array" ref="E11">IFERROR(INDEX($A$2:$C$200,MAX(IF($T$2:$AA$200=SMALL($T$2:AA$200,ROW(A10)),$S$2:$S$200,"")),1),"")</f>
        <v/>
      </c>
      <c r="F11" s="22" t="str">
        <f t="array" ref="F11">IFERROR(INDEX($A$2:$C$200,MAX(IF($T$2:$AA$200=SMALL($T$2:AB$200,ROW(B10)),$S$2:$S$200,"")),2),"")</f>
        <v/>
      </c>
      <c r="G11" s="22" t="str">
        <f t="array" ref="G11">IFERROR(INDEX($A$2:$C$200,MAX(IF($T$2:$AA$200=SMALL($T$2:AC$200,ROW(C10)),$S$2:$S$200,"")),3),"")</f>
        <v/>
      </c>
      <c r="R11" s="19" t="str">
        <f>Commandes!O15</f>
        <v/>
      </c>
      <c r="S11" t="str">
        <f>IF(R11="","",COUNT(T$2:T11))</f>
        <v/>
      </c>
      <c r="T11" t="str">
        <f t="shared" si="1"/>
        <v/>
      </c>
      <c r="U11" t="str">
        <f t="shared" si="2"/>
        <v/>
      </c>
      <c r="V11" t="str">
        <f t="shared" si="3"/>
        <v/>
      </c>
      <c r="W11" t="str">
        <f t="shared" si="4"/>
        <v/>
      </c>
      <c r="X11" t="str">
        <f t="shared" si="5"/>
        <v/>
      </c>
      <c r="Y11" t="str">
        <f t="shared" si="6"/>
        <v/>
      </c>
      <c r="Z11" t="str">
        <f t="shared" si="7"/>
        <v/>
      </c>
      <c r="AA11" t="str">
        <f t="shared" si="8"/>
        <v/>
      </c>
    </row>
    <row r="12" spans="1:27">
      <c r="A12" s="10" t="str">
        <f t="array" aca="1" ref="A12" ca="1">IFERROR(INDEX(coordos,SMALL(IF(unitéB2&lt;&gt;"",ROW(unitéA)-5,""),ROW($A11)),1),"")</f>
        <v/>
      </c>
      <c r="B12" s="10" t="str">
        <f t="array" aca="1" ref="B12" ca="1">IFERROR(INDEX(coordos,SMALL(IF(unitéB2&lt;&gt;"",ROW(unitéA)-5,""),ROW($A11)),2),"")</f>
        <v/>
      </c>
      <c r="C12" s="10" t="str">
        <f t="array" aca="1" ref="C12" ca="1">IFERROR(INDEX(coordos,SMALL(IF(unitéB2&lt;&gt;"",ROW(unitéA)-5,""),ROW($A11)),3),"")</f>
        <v/>
      </c>
      <c r="E12" s="22" t="str">
        <f t="array" ref="E12">IFERROR(INDEX($A$2:$C$200,MAX(IF($T$2:$AA$200=SMALL($T$2:AA$200,ROW(A11)),$S$2:$S$200,"")),1),"")</f>
        <v/>
      </c>
      <c r="F12" s="22" t="str">
        <f t="array" ref="F12">IFERROR(INDEX($A$2:$C$200,MAX(IF($T$2:$AA$200=SMALL($T$2:AB$200,ROW(B11)),$S$2:$S$200,"")),2),"")</f>
        <v/>
      </c>
      <c r="G12" s="22" t="str">
        <f t="array" ref="G12">IFERROR(INDEX($A$2:$C$200,MAX(IF($T$2:$AA$200=SMALL($T$2:AC$200,ROW(C11)),$S$2:$S$200,"")),3),"")</f>
        <v/>
      </c>
      <c r="R12" s="19" t="str">
        <f>Commandes!O16</f>
        <v/>
      </c>
      <c r="S12" t="str">
        <f>IF(R12="","",COUNT(T$2:T12))</f>
        <v/>
      </c>
      <c r="T12" t="str">
        <f t="shared" si="1"/>
        <v/>
      </c>
      <c r="U12" t="str">
        <f t="shared" si="2"/>
        <v/>
      </c>
      <c r="V12" t="str">
        <f t="shared" si="3"/>
        <v/>
      </c>
      <c r="W12" t="str">
        <f t="shared" si="4"/>
        <v/>
      </c>
      <c r="X12" t="str">
        <f t="shared" si="5"/>
        <v/>
      </c>
      <c r="Y12" t="str">
        <f t="shared" si="6"/>
        <v/>
      </c>
      <c r="Z12" t="str">
        <f t="shared" si="7"/>
        <v/>
      </c>
      <c r="AA12" t="str">
        <f t="shared" si="8"/>
        <v/>
      </c>
    </row>
    <row r="13" spans="1:27">
      <c r="A13" s="10" t="str">
        <f t="array" aca="1" ref="A13" ca="1">IFERROR(INDEX(coordos,SMALL(IF(unitéB2&lt;&gt;"",ROW(unitéA)-5,""),ROW($A12)),1),"")</f>
        <v/>
      </c>
      <c r="B13" s="10" t="str">
        <f t="array" aca="1" ref="B13" ca="1">IFERROR(INDEX(coordos,SMALL(IF(unitéB2&lt;&gt;"",ROW(unitéA)-5,""),ROW($A12)),2),"")</f>
        <v/>
      </c>
      <c r="C13" s="10" t="str">
        <f t="array" aca="1" ref="C13" ca="1">IFERROR(INDEX(coordos,SMALL(IF(unitéB2&lt;&gt;"",ROW(unitéA)-5,""),ROW($A12)),3),"")</f>
        <v/>
      </c>
      <c r="E13" s="22" t="str">
        <f t="array" ref="E13">IFERROR(INDEX($A$2:$C$200,MAX(IF($T$2:$AA$200=SMALL($T$2:AA$200,ROW(A12)),$S$2:$S$200,"")),1),"")</f>
        <v/>
      </c>
      <c r="F13" s="22" t="str">
        <f t="array" ref="F13">IFERROR(INDEX($A$2:$C$200,MAX(IF($T$2:$AA$200=SMALL($T$2:AB$200,ROW(B12)),$S$2:$S$200,"")),2),"")</f>
        <v/>
      </c>
      <c r="G13" s="22" t="str">
        <f t="array" ref="G13">IFERROR(INDEX($A$2:$C$200,MAX(IF($T$2:$AA$200=SMALL($T$2:AC$200,ROW(C12)),$S$2:$S$200,"")),3),"")</f>
        <v/>
      </c>
      <c r="R13" s="19" t="str">
        <f>Commandes!O17</f>
        <v/>
      </c>
      <c r="S13" t="str">
        <f>IF(R13="","",COUNT(T$2:T13))</f>
        <v/>
      </c>
      <c r="T13" t="str">
        <f t="shared" si="1"/>
        <v/>
      </c>
      <c r="U13" t="str">
        <f t="shared" si="2"/>
        <v/>
      </c>
      <c r="V13" t="str">
        <f t="shared" si="3"/>
        <v/>
      </c>
      <c r="W13" t="str">
        <f t="shared" si="4"/>
        <v/>
      </c>
      <c r="X13" t="str">
        <f t="shared" si="5"/>
        <v/>
      </c>
      <c r="Y13" t="str">
        <f t="shared" si="6"/>
        <v/>
      </c>
      <c r="Z13" t="str">
        <f t="shared" si="7"/>
        <v/>
      </c>
      <c r="AA13" t="str">
        <f t="shared" si="8"/>
        <v/>
      </c>
    </row>
    <row r="14" spans="1:27">
      <c r="A14" s="10" t="str">
        <f t="array" aca="1" ref="A14" ca="1">IFERROR(INDEX(coordos,SMALL(IF(unitéB2&lt;&gt;"",ROW(unitéA)-5,""),ROW($A13)),1),"")</f>
        <v/>
      </c>
      <c r="B14" s="10" t="str">
        <f t="array" aca="1" ref="B14" ca="1">IFERROR(INDEX(coordos,SMALL(IF(unitéB2&lt;&gt;"",ROW(unitéA)-5,""),ROW($A13)),2),"")</f>
        <v/>
      </c>
      <c r="C14" s="10" t="str">
        <f t="array" aca="1" ref="C14" ca="1">IFERROR(INDEX(coordos,SMALL(IF(unitéB2&lt;&gt;"",ROW(unitéA)-5,""),ROW($A13)),3),"")</f>
        <v/>
      </c>
      <c r="E14" s="22" t="str">
        <f t="array" ref="E14">IFERROR(INDEX($A$2:$C$200,MAX(IF($T$2:$AA$200=SMALL($T$2:AA$200,ROW(A13)),$S$2:$S$200,"")),1),"")</f>
        <v/>
      </c>
      <c r="F14" s="22" t="str">
        <f t="array" ref="F14">IFERROR(INDEX($A$2:$C$200,MAX(IF($T$2:$AA$200=SMALL($T$2:AB$200,ROW(B13)),$S$2:$S$200,"")),2),"")</f>
        <v/>
      </c>
      <c r="G14" s="22" t="str">
        <f t="array" ref="G14">IFERROR(INDEX($A$2:$C$200,MAX(IF($T$2:$AA$200=SMALL($T$2:AC$200,ROW(C13)),$S$2:$S$200,"")),3),"")</f>
        <v/>
      </c>
      <c r="R14" s="19" t="str">
        <f>Commandes!O18</f>
        <v/>
      </c>
      <c r="S14" t="str">
        <f>IF(R14="","",COUNT(T$2:T14))</f>
        <v/>
      </c>
      <c r="T14" t="str">
        <f t="shared" si="1"/>
        <v/>
      </c>
      <c r="U14" t="str">
        <f t="shared" si="2"/>
        <v/>
      </c>
      <c r="V14" t="str">
        <f t="shared" si="3"/>
        <v/>
      </c>
      <c r="W14" t="str">
        <f t="shared" si="4"/>
        <v/>
      </c>
      <c r="X14" t="str">
        <f t="shared" si="5"/>
        <v/>
      </c>
      <c r="Y14" t="str">
        <f t="shared" si="6"/>
        <v/>
      </c>
      <c r="Z14" t="str">
        <f t="shared" si="7"/>
        <v/>
      </c>
      <c r="AA14" t="str">
        <f t="shared" si="8"/>
        <v/>
      </c>
    </row>
    <row r="15" spans="1:27">
      <c r="A15" s="10" t="str">
        <f t="array" aca="1" ref="A15" ca="1">IFERROR(INDEX(coordos,SMALL(IF(unitéB2&lt;&gt;"",ROW(unitéA)-5,""),ROW($A14)),1),"")</f>
        <v/>
      </c>
      <c r="B15" s="10" t="str">
        <f t="array" aca="1" ref="B15" ca="1">IFERROR(INDEX(coordos,SMALL(IF(unitéB2&lt;&gt;"",ROW(unitéA)-5,""),ROW($A14)),2),"")</f>
        <v/>
      </c>
      <c r="C15" s="10" t="str">
        <f t="array" aca="1" ref="C15" ca="1">IFERROR(INDEX(coordos,SMALL(IF(unitéB2&lt;&gt;"",ROW(unitéA)-5,""),ROW($A14)),3),"")</f>
        <v/>
      </c>
      <c r="E15" s="22" t="str">
        <f t="array" ref="E15">IFERROR(INDEX($A$2:$C$200,MAX(IF($T$2:$AA$200=SMALL($T$2:AA$200,ROW(A14)),$S$2:$S$200,"")),1),"")</f>
        <v/>
      </c>
      <c r="F15" s="22" t="str">
        <f t="array" ref="F15">IFERROR(INDEX($A$2:$C$200,MAX(IF($T$2:$AA$200=SMALL($T$2:AB$200,ROW(B14)),$S$2:$S$200,"")),2),"")</f>
        <v/>
      </c>
      <c r="G15" s="22" t="str">
        <f t="array" ref="G15">IFERROR(INDEX($A$2:$C$200,MAX(IF($T$2:$AA$200=SMALL($T$2:AC$200,ROW(C14)),$S$2:$S$200,"")),3),"")</f>
        <v/>
      </c>
      <c r="R15" s="19" t="str">
        <f>Commandes!O19</f>
        <v/>
      </c>
      <c r="S15" t="str">
        <f>IF(R15="","",COUNT(T$2:T15))</f>
        <v/>
      </c>
      <c r="T15" t="str">
        <f t="shared" si="1"/>
        <v/>
      </c>
      <c r="U15" t="str">
        <f t="shared" si="2"/>
        <v/>
      </c>
      <c r="V15" t="str">
        <f t="shared" si="3"/>
        <v/>
      </c>
      <c r="W15" t="str">
        <f t="shared" si="4"/>
        <v/>
      </c>
      <c r="X15" t="str">
        <f t="shared" si="5"/>
        <v/>
      </c>
      <c r="Y15" t="str">
        <f t="shared" si="6"/>
        <v/>
      </c>
      <c r="Z15" t="str">
        <f t="shared" si="7"/>
        <v/>
      </c>
      <c r="AA15" t="str">
        <f t="shared" si="8"/>
        <v/>
      </c>
    </row>
    <row r="16" spans="1:27">
      <c r="A16" s="10" t="str">
        <f t="array" aca="1" ref="A16" ca="1">IFERROR(INDEX(coordos,SMALL(IF(unitéB2&lt;&gt;"",ROW(unitéA)-5,""),ROW($A15)),1),"")</f>
        <v/>
      </c>
      <c r="B16" s="10" t="str">
        <f t="array" aca="1" ref="B16" ca="1">IFERROR(INDEX(coordos,SMALL(IF(unitéB2&lt;&gt;"",ROW(unitéA)-5,""),ROW($A15)),2),"")</f>
        <v/>
      </c>
      <c r="C16" s="10" t="str">
        <f t="array" aca="1" ref="C16" ca="1">IFERROR(INDEX(coordos,SMALL(IF(unitéB2&lt;&gt;"",ROW(unitéA)-5,""),ROW($A15)),3),"")</f>
        <v/>
      </c>
      <c r="E16" s="22" t="str">
        <f t="array" ref="E16">IFERROR(INDEX($A$2:$C$200,MAX(IF($T$2:$AA$200=SMALL($T$2:AA$200,ROW(A15)),$S$2:$S$200,"")),1),"")</f>
        <v/>
      </c>
      <c r="F16" s="22" t="str">
        <f t="array" ref="F16">IFERROR(INDEX($A$2:$C$200,MAX(IF($T$2:$AA$200=SMALL($T$2:AB$200,ROW(B15)),$S$2:$S$200,"")),2),"")</f>
        <v/>
      </c>
      <c r="G16" s="22" t="str">
        <f t="array" ref="G16">IFERROR(INDEX($A$2:$C$200,MAX(IF($T$2:$AA$200=SMALL($T$2:AC$200,ROW(C15)),$S$2:$S$200,"")),3),"")</f>
        <v/>
      </c>
      <c r="R16" s="19" t="str">
        <f>Commandes!O20</f>
        <v/>
      </c>
      <c r="S16" t="str">
        <f>IF(R16="","",COUNT(T$2:T16))</f>
        <v/>
      </c>
      <c r="T16" t="str">
        <f t="shared" si="1"/>
        <v/>
      </c>
      <c r="U16" t="str">
        <f t="shared" si="2"/>
        <v/>
      </c>
      <c r="V16" t="str">
        <f t="shared" si="3"/>
        <v/>
      </c>
      <c r="W16" t="str">
        <f t="shared" si="4"/>
        <v/>
      </c>
      <c r="X16" t="str">
        <f t="shared" si="5"/>
        <v/>
      </c>
      <c r="Y16" t="str">
        <f t="shared" si="6"/>
        <v/>
      </c>
      <c r="Z16" t="str">
        <f t="shared" si="7"/>
        <v/>
      </c>
      <c r="AA16" t="str">
        <f t="shared" si="8"/>
        <v/>
      </c>
    </row>
    <row r="17" spans="1:27">
      <c r="A17" s="10" t="str">
        <f t="array" aca="1" ref="A17" ca="1">IFERROR(INDEX(coordos,SMALL(IF(unitéB2&lt;&gt;"",ROW(unitéA)-5,""),ROW($A16)),1),"")</f>
        <v/>
      </c>
      <c r="B17" s="10" t="str">
        <f t="array" aca="1" ref="B17" ca="1">IFERROR(INDEX(coordos,SMALL(IF(unitéB2&lt;&gt;"",ROW(unitéA)-5,""),ROW($A16)),2),"")</f>
        <v/>
      </c>
      <c r="C17" s="10" t="str">
        <f t="array" aca="1" ref="C17" ca="1">IFERROR(INDEX(coordos,SMALL(IF(unitéB2&lt;&gt;"",ROW(unitéA)-5,""),ROW($A16)),3),"")</f>
        <v/>
      </c>
      <c r="E17" s="22" t="str">
        <f t="array" ref="E17">IFERROR(INDEX($A$2:$C$200,MAX(IF($T$2:$AA$200=SMALL($T$2:AA$200,ROW(A16)),$S$2:$S$200,"")),1),"")</f>
        <v/>
      </c>
      <c r="F17" s="22" t="str">
        <f t="array" ref="F17">IFERROR(INDEX($A$2:$C$200,MAX(IF($T$2:$AA$200=SMALL($T$2:AB$200,ROW(B16)),$S$2:$S$200,"")),2),"")</f>
        <v/>
      </c>
      <c r="G17" s="22" t="str">
        <f t="array" ref="G17">IFERROR(INDEX($A$2:$C$200,MAX(IF($T$2:$AA$200=SMALL($T$2:AC$200,ROW(C16)),$S$2:$S$200,"")),3),"")</f>
        <v/>
      </c>
      <c r="R17" s="19" t="str">
        <f>Commandes!O21</f>
        <v/>
      </c>
      <c r="S17" t="str">
        <f>IF(R17="","",COUNT(T$2:T17))</f>
        <v/>
      </c>
      <c r="T17" t="str">
        <f t="shared" si="1"/>
        <v/>
      </c>
      <c r="U17" t="str">
        <f t="shared" si="2"/>
        <v/>
      </c>
      <c r="V17" t="str">
        <f t="shared" si="3"/>
        <v/>
      </c>
      <c r="W17" t="str">
        <f t="shared" si="4"/>
        <v/>
      </c>
      <c r="X17" t="str">
        <f t="shared" si="5"/>
        <v/>
      </c>
      <c r="Y17" t="str">
        <f t="shared" si="6"/>
        <v/>
      </c>
      <c r="Z17" t="str">
        <f t="shared" si="7"/>
        <v/>
      </c>
      <c r="AA17" t="str">
        <f t="shared" si="8"/>
        <v/>
      </c>
    </row>
    <row r="18" spans="1:27">
      <c r="A18" s="10" t="str">
        <f t="array" aca="1" ref="A18" ca="1">IFERROR(INDEX(coordos,SMALL(IF(unitéB2&lt;&gt;"",ROW(unitéA)-5,""),ROW($A17)),1),"")</f>
        <v/>
      </c>
      <c r="B18" s="10" t="str">
        <f t="array" aca="1" ref="B18" ca="1">IFERROR(INDEX(coordos,SMALL(IF(unitéB2&lt;&gt;"",ROW(unitéA)-5,""),ROW($A17)),2),"")</f>
        <v/>
      </c>
      <c r="C18" s="10" t="str">
        <f t="array" aca="1" ref="C18" ca="1">IFERROR(INDEX(coordos,SMALL(IF(unitéB2&lt;&gt;"",ROW(unitéA)-5,""),ROW($A17)),3),"")</f>
        <v/>
      </c>
      <c r="E18" s="22" t="str">
        <f t="array" ref="E18">IFERROR(INDEX($A$2:$C$200,MAX(IF($T$2:$AA$200=SMALL($T$2:AA$200,ROW(A17)),$S$2:$S$200,"")),1),"")</f>
        <v/>
      </c>
      <c r="F18" s="22" t="str">
        <f t="array" ref="F18">IFERROR(INDEX($A$2:$C$200,MAX(IF($T$2:$AA$200=SMALL($T$2:AB$200,ROW(B17)),$S$2:$S$200,"")),2),"")</f>
        <v/>
      </c>
      <c r="G18" s="22" t="str">
        <f t="array" ref="G18">IFERROR(INDEX($A$2:$C$200,MAX(IF($T$2:$AA$200=SMALL($T$2:AC$200,ROW(C17)),$S$2:$S$200,"")),3),"")</f>
        <v/>
      </c>
      <c r="R18" s="19" t="str">
        <f>Commandes!O22</f>
        <v/>
      </c>
      <c r="S18" t="str">
        <f>IF(R18="","",COUNT(T$2:T18))</f>
        <v/>
      </c>
      <c r="T18" t="str">
        <f t="shared" si="1"/>
        <v/>
      </c>
      <c r="U18" t="str">
        <f t="shared" si="2"/>
        <v/>
      </c>
      <c r="V18" t="str">
        <f t="shared" si="3"/>
        <v/>
      </c>
      <c r="W18" t="str">
        <f t="shared" si="4"/>
        <v/>
      </c>
      <c r="X18" t="str">
        <f t="shared" si="5"/>
        <v/>
      </c>
      <c r="Y18" t="str">
        <f t="shared" si="6"/>
        <v/>
      </c>
      <c r="Z18" t="str">
        <f t="shared" si="7"/>
        <v/>
      </c>
      <c r="AA18" t="str">
        <f t="shared" si="8"/>
        <v/>
      </c>
    </row>
    <row r="19" spans="1:27">
      <c r="A19" s="10" t="str">
        <f t="array" aca="1" ref="A19" ca="1">IFERROR(INDEX(coordos,SMALL(IF(unitéB2&lt;&gt;"",ROW(unitéA)-5,""),ROW($A18)),1),"")</f>
        <v/>
      </c>
      <c r="B19" s="10" t="str">
        <f t="array" aca="1" ref="B19" ca="1">IFERROR(INDEX(coordos,SMALL(IF(unitéB2&lt;&gt;"",ROW(unitéA)-5,""),ROW($A18)),2),"")</f>
        <v/>
      </c>
      <c r="C19" s="10" t="str">
        <f t="array" aca="1" ref="C19" ca="1">IFERROR(INDEX(coordos,SMALL(IF(unitéB2&lt;&gt;"",ROW(unitéA)-5,""),ROW($A18)),3),"")</f>
        <v/>
      </c>
      <c r="E19" s="22" t="str">
        <f t="array" ref="E19">IFERROR(INDEX($A$2:$C$200,MAX(IF($T$2:$AA$200=SMALL($T$2:AA$200,ROW(A18)),$S$2:$S$200,"")),1),"")</f>
        <v/>
      </c>
      <c r="F19" s="22" t="str">
        <f t="array" ref="F19">IFERROR(INDEX($A$2:$C$200,MAX(IF($T$2:$AA$200=SMALL($T$2:AB$200,ROW(B18)),$S$2:$S$200,"")),2),"")</f>
        <v/>
      </c>
      <c r="G19" s="22" t="str">
        <f t="array" ref="G19">IFERROR(INDEX($A$2:$C$200,MAX(IF($T$2:$AA$200=SMALL($T$2:AC$200,ROW(C18)),$S$2:$S$200,"")),3),"")</f>
        <v/>
      </c>
      <c r="R19" s="19" t="str">
        <f>Commandes!O23</f>
        <v/>
      </c>
      <c r="S19" t="str">
        <f>IF(R19="","",COUNT(T$2:T19))</f>
        <v/>
      </c>
      <c r="T19" t="str">
        <f t="shared" si="1"/>
        <v/>
      </c>
      <c r="U19" t="str">
        <f t="shared" si="2"/>
        <v/>
      </c>
      <c r="V19" t="str">
        <f t="shared" si="3"/>
        <v/>
      </c>
      <c r="W19" t="str">
        <f t="shared" si="4"/>
        <v/>
      </c>
      <c r="X19" t="str">
        <f t="shared" si="5"/>
        <v/>
      </c>
      <c r="Y19" t="str">
        <f t="shared" si="6"/>
        <v/>
      </c>
      <c r="Z19" t="str">
        <f t="shared" si="7"/>
        <v/>
      </c>
      <c r="AA19" t="str">
        <f t="shared" si="8"/>
        <v/>
      </c>
    </row>
    <row r="20" spans="1:27">
      <c r="A20" s="10" t="str">
        <f t="array" aca="1" ref="A20" ca="1">IFERROR(INDEX(coordos,SMALL(IF(unitéB2&lt;&gt;"",ROW(unitéA)-5,""),ROW($A19)),1),"")</f>
        <v/>
      </c>
      <c r="B20" s="10" t="str">
        <f t="array" aca="1" ref="B20" ca="1">IFERROR(INDEX(coordos,SMALL(IF(unitéB2&lt;&gt;"",ROW(unitéA)-5,""),ROW($A19)),2),"")</f>
        <v/>
      </c>
      <c r="C20" s="10" t="str">
        <f t="array" aca="1" ref="C20" ca="1">IFERROR(INDEX(coordos,SMALL(IF(unitéB2&lt;&gt;"",ROW(unitéA)-5,""),ROW($A19)),3),"")</f>
        <v/>
      </c>
      <c r="E20" s="22" t="str">
        <f t="array" ref="E20">IFERROR(INDEX($A$2:$C$200,MAX(IF($T$2:$AA$200=SMALL($T$2:AA$200,ROW(A19)),$S$2:$S$200,"")),1),"")</f>
        <v/>
      </c>
      <c r="F20" s="22" t="str">
        <f t="array" ref="F20">IFERROR(INDEX($A$2:$C$200,MAX(IF($T$2:$AA$200=SMALL($T$2:AB$200,ROW(B19)),$S$2:$S$200,"")),2),"")</f>
        <v/>
      </c>
      <c r="G20" s="22" t="str">
        <f t="array" ref="G20">IFERROR(INDEX($A$2:$C$200,MAX(IF($T$2:$AA$200=SMALL($T$2:AC$200,ROW(C19)),$S$2:$S$200,"")),3),"")</f>
        <v/>
      </c>
      <c r="R20" s="19" t="str">
        <f>Commandes!O24</f>
        <v/>
      </c>
      <c r="S20" t="str">
        <f>IF(R20="","",COUNT(T$2:T20))</f>
        <v/>
      </c>
      <c r="T20" t="str">
        <f t="shared" si="1"/>
        <v/>
      </c>
      <c r="U20" t="str">
        <f t="shared" si="2"/>
        <v/>
      </c>
      <c r="V20" t="str">
        <f t="shared" si="3"/>
        <v/>
      </c>
      <c r="W20" t="str">
        <f t="shared" si="4"/>
        <v/>
      </c>
      <c r="X20" t="str">
        <f t="shared" si="5"/>
        <v/>
      </c>
      <c r="Y20" t="str">
        <f t="shared" si="6"/>
        <v/>
      </c>
      <c r="Z20" t="str">
        <f t="shared" si="7"/>
        <v/>
      </c>
      <c r="AA20" t="str">
        <f t="shared" si="8"/>
        <v/>
      </c>
    </row>
    <row r="21" spans="1:27">
      <c r="A21" s="10" t="str">
        <f t="array" aca="1" ref="A21" ca="1">IFERROR(INDEX(coordos,SMALL(IF(unitéB2&lt;&gt;"",ROW(unitéA)-5,""),ROW($A20)),1),"")</f>
        <v/>
      </c>
      <c r="B21" s="10" t="str">
        <f t="array" aca="1" ref="B21" ca="1">IFERROR(INDEX(coordos,SMALL(IF(unitéB2&lt;&gt;"",ROW(unitéA)-5,""),ROW($A20)),2),"")</f>
        <v/>
      </c>
      <c r="C21" s="10" t="str">
        <f t="array" aca="1" ref="C21" ca="1">IFERROR(INDEX(coordos,SMALL(IF(unitéB2&lt;&gt;"",ROW(unitéA)-5,""),ROW($A20)),3),"")</f>
        <v/>
      </c>
      <c r="E21" s="22" t="str">
        <f t="array" ref="E21">IFERROR(INDEX($A$2:$C$200,MAX(IF($T$2:$AA$200=SMALL($T$2:AA$200,ROW(A20)),$S$2:$S$200,"")),1),"")</f>
        <v/>
      </c>
      <c r="F21" s="22" t="str">
        <f t="array" ref="F21">IFERROR(INDEX($A$2:$C$200,MAX(IF($T$2:$AA$200=SMALL($T$2:AB$200,ROW(B20)),$S$2:$S$200,"")),2),"")</f>
        <v/>
      </c>
      <c r="G21" s="22" t="str">
        <f t="array" ref="G21">IFERROR(INDEX($A$2:$C$200,MAX(IF($T$2:$AA$200=SMALL($T$2:AC$200,ROW(C20)),$S$2:$S$200,"")),3),"")</f>
        <v/>
      </c>
      <c r="R21" s="19" t="str">
        <f>Commandes!O25</f>
        <v/>
      </c>
      <c r="S21" t="str">
        <f>IF(R21="","",COUNT(T$2:T21))</f>
        <v/>
      </c>
      <c r="T21" t="str">
        <f t="shared" si="1"/>
        <v/>
      </c>
      <c r="U21" t="str">
        <f t="shared" si="2"/>
        <v/>
      </c>
      <c r="V21" t="str">
        <f t="shared" si="3"/>
        <v/>
      </c>
      <c r="W21" t="str">
        <f t="shared" si="4"/>
        <v/>
      </c>
      <c r="X21" t="str">
        <f t="shared" si="5"/>
        <v/>
      </c>
      <c r="Y21" t="str">
        <f t="shared" si="6"/>
        <v/>
      </c>
      <c r="Z21" t="str">
        <f t="shared" si="7"/>
        <v/>
      </c>
      <c r="AA21" t="str">
        <f t="shared" si="8"/>
        <v/>
      </c>
    </row>
    <row r="22" spans="1:27">
      <c r="A22" s="10" t="str">
        <f t="array" aca="1" ref="A22" ca="1">IFERROR(INDEX(coordos,SMALL(IF(unitéB2&lt;&gt;"",ROW(unitéA)-5,""),ROW($A21)),1),"")</f>
        <v/>
      </c>
      <c r="B22" s="10" t="str">
        <f t="array" aca="1" ref="B22" ca="1">IFERROR(INDEX(coordos,SMALL(IF(unitéB2&lt;&gt;"",ROW(unitéA)-5,""),ROW($A21)),2),"")</f>
        <v/>
      </c>
      <c r="C22" s="10" t="str">
        <f t="array" aca="1" ref="C22" ca="1">IFERROR(INDEX(coordos,SMALL(IF(unitéB2&lt;&gt;"",ROW(unitéA)-5,""),ROW($A21)),3),"")</f>
        <v/>
      </c>
      <c r="E22" s="22" t="str">
        <f t="array" ref="E22">IFERROR(INDEX($A$2:$C$200,MAX(IF($T$2:$AA$200=SMALL($T$2:AA$200,ROW(A21)),$S$2:$S$200,"")),1),"")</f>
        <v/>
      </c>
      <c r="F22" s="22" t="str">
        <f t="array" ref="F22">IFERROR(INDEX($A$2:$C$200,MAX(IF($T$2:$AA$200=SMALL($T$2:AB$200,ROW(B21)),$S$2:$S$200,"")),2),"")</f>
        <v/>
      </c>
      <c r="G22" s="22" t="str">
        <f t="array" ref="G22">IFERROR(INDEX($A$2:$C$200,MAX(IF($T$2:$AA$200=SMALL($T$2:AC$200,ROW(C21)),$S$2:$S$200,"")),3),"")</f>
        <v/>
      </c>
      <c r="R22" s="19" t="str">
        <f>Commandes!O26</f>
        <v/>
      </c>
      <c r="S22" t="str">
        <f>IF(R22="","",COUNT(T$2:T22))</f>
        <v/>
      </c>
      <c r="T22" t="str">
        <f t="shared" si="1"/>
        <v/>
      </c>
      <c r="U22" t="str">
        <f t="shared" si="2"/>
        <v/>
      </c>
      <c r="V22" t="str">
        <f t="shared" si="3"/>
        <v/>
      </c>
      <c r="W22" t="str">
        <f t="shared" si="4"/>
        <v/>
      </c>
      <c r="X22" t="str">
        <f t="shared" si="5"/>
        <v/>
      </c>
      <c r="Y22" t="str">
        <f t="shared" si="6"/>
        <v/>
      </c>
      <c r="Z22" t="str">
        <f t="shared" si="7"/>
        <v/>
      </c>
      <c r="AA22" t="str">
        <f t="shared" si="8"/>
        <v/>
      </c>
    </row>
    <row r="23" spans="1:27">
      <c r="A23" s="10" t="str">
        <f t="array" aca="1" ref="A23" ca="1">IFERROR(INDEX(coordos,SMALL(IF(unitéB2&lt;&gt;"",ROW(unitéA)-5,""),ROW($A22)),1),"")</f>
        <v/>
      </c>
      <c r="B23" s="10" t="str">
        <f t="array" aca="1" ref="B23" ca="1">IFERROR(INDEX(coordos,SMALL(IF(unitéB2&lt;&gt;"",ROW(unitéA)-5,""),ROW($A22)),2),"")</f>
        <v/>
      </c>
      <c r="C23" s="10" t="str">
        <f t="array" aca="1" ref="C23" ca="1">IFERROR(INDEX(coordos,SMALL(IF(unitéB2&lt;&gt;"",ROW(unitéA)-5,""),ROW($A22)),3),"")</f>
        <v/>
      </c>
      <c r="E23" s="22" t="str">
        <f t="array" ref="E23">IFERROR(INDEX($A$2:$C$200,MAX(IF($T$2:$AA$200=SMALL($T$2:AA$200,ROW(A22)),$S$2:$S$200,"")),1),"")</f>
        <v/>
      </c>
      <c r="F23" s="22" t="str">
        <f t="array" ref="F23">IFERROR(INDEX($A$2:$C$200,MAX(IF($T$2:$AA$200=SMALL($T$2:AB$200,ROW(B22)),$S$2:$S$200,"")),2),"")</f>
        <v/>
      </c>
      <c r="G23" s="22" t="str">
        <f t="array" ref="G23">IFERROR(INDEX($A$2:$C$200,MAX(IF($T$2:$AA$200=SMALL($T$2:AC$200,ROW(C22)),$S$2:$S$200,"")),3),"")</f>
        <v/>
      </c>
      <c r="R23" s="19" t="str">
        <f>Commandes!O27</f>
        <v/>
      </c>
      <c r="S23" t="str">
        <f>IF(R23="","",COUNT(T$2:T23))</f>
        <v/>
      </c>
      <c r="T23" t="str">
        <f t="shared" si="1"/>
        <v/>
      </c>
      <c r="U23" t="str">
        <f t="shared" si="2"/>
        <v/>
      </c>
      <c r="V23" t="str">
        <f t="shared" si="3"/>
        <v/>
      </c>
      <c r="W23" t="str">
        <f t="shared" si="4"/>
        <v/>
      </c>
      <c r="X23" t="str">
        <f t="shared" si="5"/>
        <v/>
      </c>
      <c r="Y23" t="str">
        <f t="shared" si="6"/>
        <v/>
      </c>
      <c r="Z23" t="str">
        <f t="shared" si="7"/>
        <v/>
      </c>
      <c r="AA23" t="str">
        <f t="shared" si="8"/>
        <v/>
      </c>
    </row>
    <row r="24" spans="1:27">
      <c r="A24" s="10" t="str">
        <f t="array" aca="1" ref="A24" ca="1">IFERROR(INDEX(coordos,SMALL(IF(unitéB2&lt;&gt;"",ROW(unitéA)-5,""),ROW($A23)),1),"")</f>
        <v/>
      </c>
      <c r="B24" s="10" t="str">
        <f t="array" aca="1" ref="B24" ca="1">IFERROR(INDEX(coordos,SMALL(IF(unitéB2&lt;&gt;"",ROW(unitéA)-5,""),ROW($A23)),2),"")</f>
        <v/>
      </c>
      <c r="C24" s="10" t="str">
        <f t="array" aca="1" ref="C24" ca="1">IFERROR(INDEX(coordos,SMALL(IF(unitéB2&lt;&gt;"",ROW(unitéA)-5,""),ROW($A23)),3),"")</f>
        <v/>
      </c>
      <c r="E24" s="22" t="str">
        <f t="array" ref="E24">IFERROR(INDEX($A$2:$C$200,MAX(IF($T$2:$AA$200=SMALL($T$2:AA$200,ROW(A23)),$S$2:$S$200,"")),1),"")</f>
        <v/>
      </c>
      <c r="F24" s="22" t="str">
        <f t="array" ref="F24">IFERROR(INDEX($A$2:$C$200,MAX(IF($T$2:$AA$200=SMALL($T$2:AB$200,ROW(B23)),$S$2:$S$200,"")),2),"")</f>
        <v/>
      </c>
      <c r="G24" s="22" t="str">
        <f t="array" ref="G24">IFERROR(INDEX($A$2:$C$200,MAX(IF($T$2:$AA$200=SMALL($T$2:AC$200,ROW(C23)),$S$2:$S$200,"")),3),"")</f>
        <v/>
      </c>
      <c r="R24" s="19" t="str">
        <f>Commandes!O28</f>
        <v/>
      </c>
      <c r="S24" t="str">
        <f>IF(R24="","",COUNT(T$2:T24))</f>
        <v/>
      </c>
      <c r="T24" t="str">
        <f t="shared" si="1"/>
        <v/>
      </c>
      <c r="U24" t="str">
        <f t="shared" si="2"/>
        <v/>
      </c>
      <c r="V24" t="str">
        <f t="shared" si="3"/>
        <v/>
      </c>
      <c r="W24" t="str">
        <f t="shared" si="4"/>
        <v/>
      </c>
      <c r="X24" t="str">
        <f t="shared" si="5"/>
        <v/>
      </c>
      <c r="Y24" t="str">
        <f t="shared" si="6"/>
        <v/>
      </c>
      <c r="Z24" t="str">
        <f t="shared" si="7"/>
        <v/>
      </c>
      <c r="AA24" t="str">
        <f t="shared" si="8"/>
        <v/>
      </c>
    </row>
    <row r="25" spans="1:27">
      <c r="A25" s="10" t="str">
        <f t="array" aca="1" ref="A25" ca="1">IFERROR(INDEX(coordos,SMALL(IF(unitéB2&lt;&gt;"",ROW(unitéA)-5,""),ROW($A24)),1),"")</f>
        <v/>
      </c>
      <c r="B25" s="10" t="str">
        <f t="array" aca="1" ref="B25" ca="1">IFERROR(INDEX(coordos,SMALL(IF(unitéB2&lt;&gt;"",ROW(unitéA)-5,""),ROW($A24)),2),"")</f>
        <v/>
      </c>
      <c r="C25" s="10" t="str">
        <f t="array" aca="1" ref="C25" ca="1">IFERROR(INDEX(coordos,SMALL(IF(unitéB2&lt;&gt;"",ROW(unitéA)-5,""),ROW($A24)),3),"")</f>
        <v/>
      </c>
      <c r="E25" s="22" t="str">
        <f t="array" ref="E25">IFERROR(INDEX($A$2:$C$200,MAX(IF($T$2:$AA$200=SMALL($T$2:AA$200,ROW(A24)),$S$2:$S$200,"")),1),"")</f>
        <v/>
      </c>
      <c r="F25" s="22" t="str">
        <f t="array" ref="F25">IFERROR(INDEX($A$2:$C$200,MAX(IF($T$2:$AA$200=SMALL($T$2:AB$200,ROW(B24)),$S$2:$S$200,"")),2),"")</f>
        <v/>
      </c>
      <c r="G25" s="22" t="str">
        <f t="array" ref="G25">IFERROR(INDEX($A$2:$C$200,MAX(IF($T$2:$AA$200=SMALL($T$2:AC$200,ROW(C24)),$S$2:$S$200,"")),3),"")</f>
        <v/>
      </c>
      <c r="R25" s="19" t="str">
        <f>Commandes!O29</f>
        <v/>
      </c>
      <c r="S25" t="str">
        <f>IF(R25="","",COUNT(T$2:T25))</f>
        <v/>
      </c>
      <c r="T25" t="str">
        <f t="shared" si="1"/>
        <v/>
      </c>
      <c r="U25" t="str">
        <f t="shared" si="2"/>
        <v/>
      </c>
      <c r="V25" t="str">
        <f t="shared" si="3"/>
        <v/>
      </c>
      <c r="W25" t="str">
        <f t="shared" si="4"/>
        <v/>
      </c>
      <c r="X25" t="str">
        <f t="shared" si="5"/>
        <v/>
      </c>
      <c r="Y25" t="str">
        <f t="shared" si="6"/>
        <v/>
      </c>
      <c r="Z25" t="str">
        <f t="shared" si="7"/>
        <v/>
      </c>
      <c r="AA25" t="str">
        <f t="shared" si="8"/>
        <v/>
      </c>
    </row>
    <row r="26" spans="1:27">
      <c r="A26" s="10" t="str">
        <f t="array" aca="1" ref="A26" ca="1">IFERROR(INDEX(coordos,SMALL(IF(unitéB2&lt;&gt;"",ROW(unitéA)-5,""),ROW($A25)),1),"")</f>
        <v/>
      </c>
      <c r="B26" s="10" t="str">
        <f t="array" aca="1" ref="B26" ca="1">IFERROR(INDEX(coordos,SMALL(IF(unitéB2&lt;&gt;"",ROW(unitéA)-5,""),ROW($A25)),2),"")</f>
        <v/>
      </c>
      <c r="C26" s="10" t="str">
        <f t="array" aca="1" ref="C26" ca="1">IFERROR(INDEX(coordos,SMALL(IF(unitéB2&lt;&gt;"",ROW(unitéA)-5,""),ROW($A25)),3),"")</f>
        <v/>
      </c>
      <c r="E26" s="22" t="str">
        <f t="array" ref="E26">IFERROR(INDEX($A$2:$C$200,MAX(IF($T$2:$AA$200=SMALL($T$2:AA$200,ROW(A25)),$S$2:$S$200,"")),1),"")</f>
        <v/>
      </c>
      <c r="F26" s="22" t="str">
        <f t="array" ref="F26">IFERROR(INDEX($A$2:$C$200,MAX(IF($T$2:$AA$200=SMALL($T$2:AB$200,ROW(B25)),$S$2:$S$200,"")),2),"")</f>
        <v/>
      </c>
      <c r="G26" s="22" t="str">
        <f t="array" ref="G26">IFERROR(INDEX($A$2:$C$200,MAX(IF($T$2:$AA$200=SMALL($T$2:AC$200,ROW(C25)),$S$2:$S$200,"")),3),"")</f>
        <v/>
      </c>
      <c r="R26" s="19" t="str">
        <f>Commandes!O30</f>
        <v/>
      </c>
      <c r="S26" t="str">
        <f>IF(R26="","",COUNT(T$2:T26))</f>
        <v/>
      </c>
      <c r="T26" t="str">
        <f t="shared" si="1"/>
        <v/>
      </c>
      <c r="U26" t="str">
        <f t="shared" si="2"/>
        <v/>
      </c>
      <c r="V26" t="str">
        <f t="shared" si="3"/>
        <v/>
      </c>
      <c r="W26" t="str">
        <f t="shared" si="4"/>
        <v/>
      </c>
      <c r="X26" t="str">
        <f t="shared" si="5"/>
        <v/>
      </c>
      <c r="Y26" t="str">
        <f t="shared" si="6"/>
        <v/>
      </c>
      <c r="Z26" t="str">
        <f t="shared" si="7"/>
        <v/>
      </c>
      <c r="AA26" t="str">
        <f t="shared" si="8"/>
        <v/>
      </c>
    </row>
    <row r="27" spans="1:27">
      <c r="A27" s="10" t="str">
        <f t="array" aca="1" ref="A27" ca="1">IFERROR(INDEX(coordos,SMALL(IF(unitéB2&lt;&gt;"",ROW(unitéA)-5,""),ROW($A26)),1),"")</f>
        <v/>
      </c>
      <c r="B27" s="10" t="str">
        <f t="array" aca="1" ref="B27" ca="1">IFERROR(INDEX(coordos,SMALL(IF(unitéB2&lt;&gt;"",ROW(unitéA)-5,""),ROW($A26)),2),"")</f>
        <v/>
      </c>
      <c r="C27" s="10" t="str">
        <f t="array" aca="1" ref="C27" ca="1">IFERROR(INDEX(coordos,SMALL(IF(unitéB2&lt;&gt;"",ROW(unitéA)-5,""),ROW($A26)),3),"")</f>
        <v/>
      </c>
      <c r="E27" s="22" t="str">
        <f t="array" ref="E27">IFERROR(INDEX($A$2:$C$200,MAX(IF($T$2:$AA$200=SMALL($T$2:AA$200,ROW(A26)),$S$2:$S$200,"")),1),"")</f>
        <v/>
      </c>
      <c r="F27" s="22" t="str">
        <f t="array" ref="F27">IFERROR(INDEX($A$2:$C$200,MAX(IF($T$2:$AA$200=SMALL($T$2:AB$200,ROW(B26)),$S$2:$S$200,"")),2),"")</f>
        <v/>
      </c>
      <c r="G27" s="22" t="str">
        <f t="array" ref="G27">IFERROR(INDEX($A$2:$C$200,MAX(IF($T$2:$AA$200=SMALL($T$2:AC$200,ROW(C26)),$S$2:$S$200,"")),3),"")</f>
        <v/>
      </c>
      <c r="R27" s="19" t="str">
        <f>Commandes!O31</f>
        <v/>
      </c>
      <c r="T27" t="str">
        <f t="shared" si="1"/>
        <v/>
      </c>
      <c r="U27" t="str">
        <f t="shared" si="2"/>
        <v/>
      </c>
      <c r="V27" t="str">
        <f t="shared" si="3"/>
        <v/>
      </c>
      <c r="W27" t="str">
        <f t="shared" si="4"/>
        <v/>
      </c>
      <c r="X27" t="str">
        <f t="shared" si="5"/>
        <v/>
      </c>
      <c r="Y27" t="str">
        <f t="shared" si="6"/>
        <v/>
      </c>
      <c r="Z27" t="str">
        <f t="shared" si="7"/>
        <v/>
      </c>
      <c r="AA27" t="str">
        <f t="shared" si="8"/>
        <v/>
      </c>
    </row>
    <row r="28" spans="1:27">
      <c r="A28" s="10" t="str">
        <f t="array" aca="1" ref="A28" ca="1">IFERROR(INDEX(coordos,SMALL(IF(unitéB2&lt;&gt;"",ROW(unitéA)-5,""),ROW($A27)),1),"")</f>
        <v/>
      </c>
      <c r="B28" s="10" t="str">
        <f t="array" aca="1" ref="B28" ca="1">IFERROR(INDEX(coordos,SMALL(IF(unitéB2&lt;&gt;"",ROW(unitéA)-5,""),ROW($A27)),2),"")</f>
        <v/>
      </c>
      <c r="C28" s="10" t="str">
        <f t="array" aca="1" ref="C28" ca="1">IFERROR(INDEX(coordos,SMALL(IF(unitéB2&lt;&gt;"",ROW(unitéA)-5,""),ROW($A27)),3),"")</f>
        <v/>
      </c>
      <c r="E28" s="22" t="str">
        <f t="array" ref="E28">IFERROR(INDEX($A$2:$C$200,MAX(IF($T$2:$AA$200=SMALL($T$2:AA$200,ROW(A27)),$S$2:$S$200,"")),1),"")</f>
        <v/>
      </c>
      <c r="F28" s="22" t="str">
        <f t="array" ref="F28">IFERROR(INDEX($A$2:$C$200,MAX(IF($T$2:$AA$200=SMALL($T$2:AB$200,ROW(B27)),$S$2:$S$200,"")),2),"")</f>
        <v/>
      </c>
      <c r="G28" s="22" t="str">
        <f t="array" ref="G28">IFERROR(INDEX($A$2:$C$200,MAX(IF($T$2:$AA$200=SMALL($T$2:AC$200,ROW(C27)),$S$2:$S$200,"")),3),"")</f>
        <v/>
      </c>
      <c r="R28" s="19" t="str">
        <f>Commandes!O32</f>
        <v/>
      </c>
      <c r="T28" t="str">
        <f t="shared" si="1"/>
        <v/>
      </c>
      <c r="U28" t="str">
        <f t="shared" si="2"/>
        <v/>
      </c>
      <c r="V28" t="str">
        <f t="shared" si="3"/>
        <v/>
      </c>
      <c r="W28" t="str">
        <f t="shared" si="4"/>
        <v/>
      </c>
      <c r="X28" t="str">
        <f t="shared" si="5"/>
        <v/>
      </c>
      <c r="Y28" t="str">
        <f t="shared" si="6"/>
        <v/>
      </c>
      <c r="Z28" t="str">
        <f t="shared" si="7"/>
        <v/>
      </c>
      <c r="AA28" t="str">
        <f t="shared" si="8"/>
        <v/>
      </c>
    </row>
    <row r="29" spans="1:27">
      <c r="A29" s="10" t="str">
        <f t="array" aca="1" ref="A29" ca="1">IFERROR(INDEX(coordos,SMALL(IF(unitéB2&lt;&gt;"",ROW(unitéA)-5,""),ROW($A28)),1),"")</f>
        <v/>
      </c>
      <c r="B29" s="10" t="str">
        <f t="array" aca="1" ref="B29" ca="1">IFERROR(INDEX(coordos,SMALL(IF(unitéB2&lt;&gt;"",ROW(unitéA)-5,""),ROW($A28)),2),"")</f>
        <v/>
      </c>
      <c r="C29" s="10" t="str">
        <f t="array" aca="1" ref="C29" ca="1">IFERROR(INDEX(coordos,SMALL(IF(unitéB2&lt;&gt;"",ROW(unitéA)-5,""),ROW($A28)),3),"")</f>
        <v/>
      </c>
      <c r="E29" s="22" t="str">
        <f t="array" ref="E29">IFERROR(INDEX($A$2:$C$200,MAX(IF($T$2:$AA$200=SMALL($T$2:AA$200,ROW(A28)),$S$2:$S$200,"")),1),"")</f>
        <v/>
      </c>
      <c r="F29" s="22" t="str">
        <f t="array" ref="F29">IFERROR(INDEX($A$2:$C$200,MAX(IF($T$2:$AA$200=SMALL($T$2:AB$200,ROW(B28)),$S$2:$S$200,"")),2),"")</f>
        <v/>
      </c>
      <c r="G29" s="22" t="str">
        <f t="array" ref="G29">IFERROR(INDEX($A$2:$C$200,MAX(IF($T$2:$AA$200=SMALL($T$2:AC$200,ROW(C28)),$S$2:$S$200,"")),3),"")</f>
        <v/>
      </c>
      <c r="R29" s="19" t="str">
        <f>Commandes!O33</f>
        <v/>
      </c>
      <c r="T29" t="str">
        <f t="shared" si="1"/>
        <v/>
      </c>
      <c r="U29" t="str">
        <f t="shared" si="2"/>
        <v/>
      </c>
      <c r="V29" t="str">
        <f t="shared" si="3"/>
        <v/>
      </c>
      <c r="W29" t="str">
        <f t="shared" si="4"/>
        <v/>
      </c>
      <c r="X29" t="str">
        <f t="shared" si="5"/>
        <v/>
      </c>
      <c r="Y29" t="str">
        <f t="shared" si="6"/>
        <v/>
      </c>
      <c r="Z29" t="str">
        <f t="shared" si="7"/>
        <v/>
      </c>
      <c r="AA29" t="str">
        <f t="shared" si="8"/>
        <v/>
      </c>
    </row>
    <row r="30" spans="1:27">
      <c r="A30" s="10" t="str">
        <f t="array" aca="1" ref="A30" ca="1">IFERROR(INDEX(coordos,SMALL(IF(unitéB2&lt;&gt;"",ROW(unitéA)-5,""),ROW($A29)),1),"")</f>
        <v/>
      </c>
      <c r="B30" s="10" t="str">
        <f t="array" aca="1" ref="B30" ca="1">IFERROR(INDEX(coordos,SMALL(IF(unitéB2&lt;&gt;"",ROW(unitéA)-5,""),ROW($A29)),2),"")</f>
        <v/>
      </c>
      <c r="C30" s="10" t="str">
        <f t="array" aca="1" ref="C30" ca="1">IFERROR(INDEX(coordos,SMALL(IF(unitéB2&lt;&gt;"",ROW(unitéA)-5,""),ROW($A29)),3),"")</f>
        <v/>
      </c>
      <c r="E30" s="22" t="str">
        <f t="array" ref="E30">IFERROR(INDEX($A$2:$C$200,MAX(IF($T$2:$AA$200=SMALL($T$2:AA$200,ROW(A29)),$S$2:$S$200,"")),1),"")</f>
        <v/>
      </c>
      <c r="F30" s="22" t="str">
        <f t="array" ref="F30">IFERROR(INDEX($A$2:$C$200,MAX(IF($T$2:$AA$200=SMALL($T$2:AB$200,ROW(B29)),$S$2:$S$200,"")),2),"")</f>
        <v/>
      </c>
      <c r="G30" s="22" t="str">
        <f t="array" ref="G30">IFERROR(INDEX($A$2:$C$200,MAX(IF($T$2:$AA$200=SMALL($T$2:AC$200,ROW(C29)),$S$2:$S$200,"")),3),"")</f>
        <v/>
      </c>
      <c r="R30" s="19" t="str">
        <f>Commandes!O34</f>
        <v/>
      </c>
      <c r="T30" t="str">
        <f t="shared" si="1"/>
        <v/>
      </c>
      <c r="U30" t="str">
        <f t="shared" si="2"/>
        <v/>
      </c>
      <c r="V30" t="str">
        <f t="shared" si="3"/>
        <v/>
      </c>
      <c r="W30" t="str">
        <f t="shared" si="4"/>
        <v/>
      </c>
      <c r="X30" t="str">
        <f t="shared" si="5"/>
        <v/>
      </c>
      <c r="Y30" t="str">
        <f t="shared" si="6"/>
        <v/>
      </c>
      <c r="Z30" t="str">
        <f t="shared" si="7"/>
        <v/>
      </c>
      <c r="AA30" t="str">
        <f t="shared" si="8"/>
        <v/>
      </c>
    </row>
    <row r="31" spans="1:27">
      <c r="A31" s="10" t="str">
        <f t="array" aca="1" ref="A31" ca="1">IFERROR(INDEX(coordos,SMALL(IF(unitéB2&lt;&gt;"",ROW(unitéA)-5,""),ROW($A30)),1),"")</f>
        <v/>
      </c>
      <c r="B31" s="10" t="str">
        <f t="array" aca="1" ref="B31" ca="1">IFERROR(INDEX(coordos,SMALL(IF(unitéB2&lt;&gt;"",ROW(unitéA)-5,""),ROW($A30)),2),"")</f>
        <v/>
      </c>
      <c r="C31" s="10" t="str">
        <f t="array" aca="1" ref="C31" ca="1">IFERROR(INDEX(coordos,SMALL(IF(unitéB2&lt;&gt;"",ROW(unitéA)-5,""),ROW($A30)),3),"")</f>
        <v/>
      </c>
      <c r="E31" s="22" t="str">
        <f t="array" ref="E31">IFERROR(INDEX($A$2:$C$200,MAX(IF($T$2:$AA$200=SMALL($T$2:AA$200,ROW(A30)),$S$2:$S$200,"")),1),"")</f>
        <v/>
      </c>
      <c r="F31" s="22" t="str">
        <f t="array" ref="F31">IFERROR(INDEX($A$2:$C$200,MAX(IF($T$2:$AA$200=SMALL($T$2:AB$200,ROW(B30)),$S$2:$S$200,"")),2),"")</f>
        <v/>
      </c>
      <c r="G31" s="22" t="str">
        <f t="array" ref="G31">IFERROR(INDEX($A$2:$C$200,MAX(IF($T$2:$AA$200=SMALL($T$2:AC$200,ROW(C30)),$S$2:$S$200,"")),3),"")</f>
        <v/>
      </c>
      <c r="R31" s="19" t="str">
        <f>Commandes!O35</f>
        <v/>
      </c>
      <c r="T31" t="str">
        <f t="shared" si="1"/>
        <v/>
      </c>
      <c r="U31" t="str">
        <f t="shared" si="2"/>
        <v/>
      </c>
      <c r="V31" t="str">
        <f t="shared" si="3"/>
        <v/>
      </c>
      <c r="W31" t="str">
        <f t="shared" si="4"/>
        <v/>
      </c>
      <c r="X31" t="str">
        <f t="shared" si="5"/>
        <v/>
      </c>
      <c r="Y31" t="str">
        <f t="shared" si="6"/>
        <v/>
      </c>
      <c r="Z31" t="str">
        <f t="shared" si="7"/>
        <v/>
      </c>
      <c r="AA31" t="str">
        <f t="shared" si="8"/>
        <v/>
      </c>
    </row>
    <row r="32" spans="1:27">
      <c r="A32" s="10" t="str">
        <f t="array" aca="1" ref="A32" ca="1">IFERROR(INDEX(coordos,SMALL(IF(unitéB2&lt;&gt;"",ROW(unitéA)-5,""),ROW($A31)),1),"")</f>
        <v/>
      </c>
      <c r="B32" s="10" t="str">
        <f t="array" aca="1" ref="B32" ca="1">IFERROR(INDEX(coordos,SMALL(IF(unitéB2&lt;&gt;"",ROW(unitéA)-5,""),ROW($A31)),2),"")</f>
        <v/>
      </c>
      <c r="C32" s="10" t="str">
        <f t="array" aca="1" ref="C32" ca="1">IFERROR(INDEX(coordos,SMALL(IF(unitéB2&lt;&gt;"",ROW(unitéA)-5,""),ROW($A31)),3),"")</f>
        <v/>
      </c>
      <c r="E32" s="22" t="str">
        <f t="array" ref="E32">IFERROR(INDEX($A$2:$C$200,MAX(IF($T$2:$AA$200=SMALL($T$2:AA$200,ROW(A31)),$S$2:$S$200,"")),1),"")</f>
        <v/>
      </c>
      <c r="F32" s="22" t="str">
        <f t="array" ref="F32">IFERROR(INDEX($A$2:$C$200,MAX(IF($T$2:$AA$200=SMALL($T$2:AB$200,ROW(B31)),$S$2:$S$200,"")),2),"")</f>
        <v/>
      </c>
      <c r="G32" s="22" t="str">
        <f t="array" ref="G32">IFERROR(INDEX($A$2:$C$200,MAX(IF($T$2:$AA$200=SMALL($T$2:AC$200,ROW(C31)),$S$2:$S$200,"")),3),"")</f>
        <v/>
      </c>
      <c r="R32" s="19" t="str">
        <f>Commandes!O36</f>
        <v/>
      </c>
      <c r="T32" t="str">
        <f t="shared" si="1"/>
        <v/>
      </c>
      <c r="U32" t="str">
        <f t="shared" si="2"/>
        <v/>
      </c>
      <c r="V32" t="str">
        <f t="shared" si="3"/>
        <v/>
      </c>
      <c r="W32" t="str">
        <f t="shared" si="4"/>
        <v/>
      </c>
      <c r="X32" t="str">
        <f t="shared" si="5"/>
        <v/>
      </c>
      <c r="Y32" t="str">
        <f t="shared" si="6"/>
        <v/>
      </c>
      <c r="Z32" t="str">
        <f t="shared" si="7"/>
        <v/>
      </c>
      <c r="AA32" t="str">
        <f t="shared" si="8"/>
        <v/>
      </c>
    </row>
    <row r="33" spans="1:27">
      <c r="A33" s="10" t="str">
        <f t="array" aca="1" ref="A33" ca="1">IFERROR(INDEX(coordos,SMALL(IF(unitéB2&lt;&gt;"",ROW(unitéA)-5,""),ROW($A32)),1),"")</f>
        <v/>
      </c>
      <c r="B33" s="10" t="str">
        <f t="array" aca="1" ref="B33" ca="1">IFERROR(INDEX(coordos,SMALL(IF(unitéB2&lt;&gt;"",ROW(unitéA)-5,""),ROW($A32)),2),"")</f>
        <v/>
      </c>
      <c r="C33" s="10" t="str">
        <f t="array" aca="1" ref="C33" ca="1">IFERROR(INDEX(coordos,SMALL(IF(unitéB2&lt;&gt;"",ROW(unitéA)-5,""),ROW($A32)),3),"")</f>
        <v/>
      </c>
      <c r="E33" s="22" t="str">
        <f t="array" ref="E33">IFERROR(INDEX($A$2:$C$200,MAX(IF($T$2:$AA$200=SMALL($T$2:AA$200,ROW(A32)),$S$2:$S$200,"")),1),"")</f>
        <v/>
      </c>
      <c r="F33" s="22" t="str">
        <f t="array" ref="F33">IFERROR(INDEX($A$2:$C$200,MAX(IF($T$2:$AA$200=SMALL($T$2:AB$200,ROW(B32)),$S$2:$S$200,"")),2),"")</f>
        <v/>
      </c>
      <c r="G33" s="22" t="str">
        <f t="array" ref="G33">IFERROR(INDEX($A$2:$C$200,MAX(IF($T$2:$AA$200=SMALL($T$2:AC$200,ROW(C32)),$S$2:$S$200,"")),3),"")</f>
        <v/>
      </c>
      <c r="R33" s="19" t="str">
        <f>Commandes!O37</f>
        <v/>
      </c>
      <c r="T33" t="str">
        <f t="shared" si="1"/>
        <v/>
      </c>
      <c r="U33" t="str">
        <f t="shared" si="2"/>
        <v/>
      </c>
      <c r="V33" t="str">
        <f t="shared" si="3"/>
        <v/>
      </c>
      <c r="W33" t="str">
        <f t="shared" si="4"/>
        <v/>
      </c>
      <c r="X33" t="str">
        <f t="shared" si="5"/>
        <v/>
      </c>
      <c r="Y33" t="str">
        <f t="shared" si="6"/>
        <v/>
      </c>
      <c r="Z33" t="str">
        <f t="shared" si="7"/>
        <v/>
      </c>
      <c r="AA33" t="str">
        <f t="shared" si="8"/>
        <v/>
      </c>
    </row>
    <row r="34" spans="1:27">
      <c r="A34" s="10" t="str">
        <f t="array" aca="1" ref="A34" ca="1">IFERROR(INDEX(coordos,SMALL(IF(unitéB2&lt;&gt;"",ROW(unitéA)-5,""),ROW($A33)),1),"")</f>
        <v/>
      </c>
      <c r="B34" s="10" t="str">
        <f t="array" aca="1" ref="B34" ca="1">IFERROR(INDEX(coordos,SMALL(IF(unitéB2&lt;&gt;"",ROW(unitéA)-5,""),ROW($A33)),2),"")</f>
        <v/>
      </c>
      <c r="C34" s="10" t="str">
        <f t="array" aca="1" ref="C34" ca="1">IFERROR(INDEX(coordos,SMALL(IF(unitéB2&lt;&gt;"",ROW(unitéA)-5,""),ROW($A33)),3),"")</f>
        <v/>
      </c>
      <c r="E34" s="22" t="str">
        <f t="array" ref="E34">IFERROR(INDEX($A$2:$C$200,MAX(IF($T$2:$AA$200=SMALL($T$2:AA$200,ROW(A33)),$S$2:$S$200,"")),1),"")</f>
        <v/>
      </c>
      <c r="F34" s="22" t="str">
        <f t="array" ref="F34">IFERROR(INDEX($A$2:$C$200,MAX(IF($T$2:$AA$200=SMALL($T$2:AB$200,ROW(B33)),$S$2:$S$200,"")),2),"")</f>
        <v/>
      </c>
      <c r="G34" s="22" t="str">
        <f t="array" ref="G34">IFERROR(INDEX($A$2:$C$200,MAX(IF($T$2:$AA$200=SMALL($T$2:AC$200,ROW(C33)),$S$2:$S$200,"")),3),"")</f>
        <v/>
      </c>
      <c r="R34" s="19" t="str">
        <f>Commandes!O38</f>
        <v/>
      </c>
      <c r="T34" t="str">
        <f t="shared" si="1"/>
        <v/>
      </c>
      <c r="U34" t="str">
        <f t="shared" si="2"/>
        <v/>
      </c>
      <c r="V34" t="str">
        <f t="shared" si="3"/>
        <v/>
      </c>
      <c r="W34" t="str">
        <f t="shared" si="4"/>
        <v/>
      </c>
      <c r="X34" t="str">
        <f t="shared" si="5"/>
        <v/>
      </c>
      <c r="Y34" t="str">
        <f t="shared" si="6"/>
        <v/>
      </c>
      <c r="Z34" t="str">
        <f t="shared" si="7"/>
        <v/>
      </c>
      <c r="AA34" t="str">
        <f t="shared" si="8"/>
        <v/>
      </c>
    </row>
    <row r="35" spans="1:27">
      <c r="A35" s="10" t="str">
        <f t="array" aca="1" ref="A35" ca="1">IFERROR(INDEX(coordos,SMALL(IF(unitéB2&lt;&gt;"",ROW(unitéA)-5,""),ROW($A34)),1),"")</f>
        <v/>
      </c>
      <c r="B35" s="10" t="str">
        <f t="array" aca="1" ref="B35" ca="1">IFERROR(INDEX(coordos,SMALL(IF(unitéB2&lt;&gt;"",ROW(unitéA)-5,""),ROW($A34)),2),"")</f>
        <v/>
      </c>
      <c r="C35" s="10" t="str">
        <f t="array" aca="1" ref="C35" ca="1">IFERROR(INDEX(coordos,SMALL(IF(unitéB2&lt;&gt;"",ROW(unitéA)-5,""),ROW($A34)),3),"")</f>
        <v/>
      </c>
      <c r="E35" s="22" t="str">
        <f t="array" ref="E35">IFERROR(INDEX($A$2:$C$200,MAX(IF($T$2:$AA$200=SMALL($T$2:AA$200,ROW(A34)),$S$2:$S$200,"")),1),"")</f>
        <v/>
      </c>
      <c r="F35" s="22" t="str">
        <f t="array" ref="F35">IFERROR(INDEX($A$2:$C$200,MAX(IF($T$2:$AA$200=SMALL($T$2:AB$200,ROW(B34)),$S$2:$S$200,"")),2),"")</f>
        <v/>
      </c>
      <c r="G35" s="22" t="str">
        <f t="array" ref="G35">IFERROR(INDEX($A$2:$C$200,MAX(IF($T$2:$AA$200=SMALL($T$2:AC$200,ROW(C34)),$S$2:$S$200,"")),3),"")</f>
        <v/>
      </c>
      <c r="R35" s="19" t="str">
        <f>Commandes!O39</f>
        <v/>
      </c>
      <c r="T35" t="str">
        <f t="shared" si="1"/>
        <v/>
      </c>
      <c r="U35" t="str">
        <f t="shared" si="2"/>
        <v/>
      </c>
      <c r="V35" t="str">
        <f t="shared" si="3"/>
        <v/>
      </c>
      <c r="W35" t="str">
        <f t="shared" si="4"/>
        <v/>
      </c>
      <c r="X35" t="str">
        <f t="shared" si="5"/>
        <v/>
      </c>
      <c r="Y35" t="str">
        <f t="shared" si="6"/>
        <v/>
      </c>
      <c r="Z35" t="str">
        <f t="shared" si="7"/>
        <v/>
      </c>
      <c r="AA35" t="str">
        <f t="shared" si="8"/>
        <v/>
      </c>
    </row>
    <row r="36" spans="1:27">
      <c r="A36" s="10" t="str">
        <f t="array" aca="1" ref="A36" ca="1">IFERROR(INDEX(coordos,SMALL(IF(unitéB2&lt;&gt;"",ROW(unitéA)-5,""),ROW($A35)),1),"")</f>
        <v/>
      </c>
      <c r="B36" s="10" t="str">
        <f t="array" aca="1" ref="B36" ca="1">IFERROR(INDEX(coordos,SMALL(IF(unitéB2&lt;&gt;"",ROW(unitéA)-5,""),ROW($A35)),2),"")</f>
        <v/>
      </c>
      <c r="C36" s="10" t="str">
        <f t="array" aca="1" ref="C36" ca="1">IFERROR(INDEX(coordos,SMALL(IF(unitéB2&lt;&gt;"",ROW(unitéA)-5,""),ROW($A35)),3),"")</f>
        <v/>
      </c>
      <c r="E36" s="22" t="str">
        <f t="array" ref="E36">IFERROR(INDEX($A$2:$C$200,MAX(IF($T$2:$AA$200=SMALL($T$2:AA$200,ROW(A35)),$S$2:$S$200,"")),1),"")</f>
        <v/>
      </c>
      <c r="F36" s="22" t="str">
        <f t="array" ref="F36">IFERROR(INDEX($A$2:$C$200,MAX(IF($T$2:$AA$200=SMALL($T$2:AB$200,ROW(B35)),$S$2:$S$200,"")),2),"")</f>
        <v/>
      </c>
      <c r="G36" s="22" t="str">
        <f t="array" ref="G36">IFERROR(INDEX($A$2:$C$200,MAX(IF($T$2:$AA$200=SMALL($T$2:AC$200,ROW(C35)),$S$2:$S$200,"")),3),"")</f>
        <v/>
      </c>
      <c r="R36" s="19" t="str">
        <f>Commandes!O40</f>
        <v/>
      </c>
      <c r="T36" t="str">
        <f t="shared" si="1"/>
        <v/>
      </c>
      <c r="U36" t="str">
        <f t="shared" si="2"/>
        <v/>
      </c>
      <c r="V36" t="str">
        <f t="shared" si="3"/>
        <v/>
      </c>
      <c r="W36" t="str">
        <f t="shared" si="4"/>
        <v/>
      </c>
      <c r="X36" t="str">
        <f t="shared" si="5"/>
        <v/>
      </c>
      <c r="Y36" t="str">
        <f t="shared" si="6"/>
        <v/>
      </c>
      <c r="Z36" t="str">
        <f t="shared" si="7"/>
        <v/>
      </c>
      <c r="AA36" t="str">
        <f t="shared" si="8"/>
        <v/>
      </c>
    </row>
    <row r="37" spans="1:27">
      <c r="A37" s="10" t="str">
        <f t="array" aca="1" ref="A37" ca="1">IFERROR(INDEX(coordos,SMALL(IF(unitéB2&lt;&gt;"",ROW(unitéA)-5,""),ROW($A36)),1),"")</f>
        <v/>
      </c>
      <c r="B37" s="10" t="str">
        <f t="array" aca="1" ref="B37" ca="1">IFERROR(INDEX(coordos,SMALL(IF(unitéB2&lt;&gt;"",ROW(unitéA)-5,""),ROW($A36)),2),"")</f>
        <v/>
      </c>
      <c r="C37" s="10" t="str">
        <f t="array" aca="1" ref="C37" ca="1">IFERROR(INDEX(coordos,SMALL(IF(unitéB2&lt;&gt;"",ROW(unitéA)-5,""),ROW($A36)),3),"")</f>
        <v/>
      </c>
      <c r="E37" s="22" t="str">
        <f t="array" ref="E37">IFERROR(INDEX($A$2:$C$200,MAX(IF($T$2:$AA$200=SMALL($T$2:AA$200,ROW(A36)),$S$2:$S$200,"")),1),"")</f>
        <v/>
      </c>
      <c r="F37" s="22" t="str">
        <f t="array" ref="F37">IFERROR(INDEX($A$2:$C$200,MAX(IF($T$2:$AA$200=SMALL($T$2:AB$200,ROW(B36)),$S$2:$S$200,"")),2),"")</f>
        <v/>
      </c>
      <c r="G37" s="22" t="str">
        <f t="array" ref="G37">IFERROR(INDEX($A$2:$C$200,MAX(IF($T$2:$AA$200=SMALL($T$2:AC$200,ROW(C36)),$S$2:$S$200,"")),3),"")</f>
        <v/>
      </c>
      <c r="R37" s="19" t="str">
        <f>Commandes!O41</f>
        <v/>
      </c>
      <c r="T37" t="str">
        <f t="shared" si="1"/>
        <v/>
      </c>
      <c r="U37" t="str">
        <f t="shared" si="2"/>
        <v/>
      </c>
      <c r="V37" t="str">
        <f t="shared" si="3"/>
        <v/>
      </c>
      <c r="W37" t="str">
        <f t="shared" si="4"/>
        <v/>
      </c>
      <c r="X37" t="str">
        <f t="shared" si="5"/>
        <v/>
      </c>
      <c r="Y37" t="str">
        <f t="shared" si="6"/>
        <v/>
      </c>
      <c r="Z37" t="str">
        <f t="shared" si="7"/>
        <v/>
      </c>
      <c r="AA37" t="str">
        <f t="shared" si="8"/>
        <v/>
      </c>
    </row>
    <row r="38" spans="1:27">
      <c r="A38" s="10" t="str">
        <f t="array" aca="1" ref="A38" ca="1">IFERROR(INDEX(coordos,SMALL(IF(unitéB2&lt;&gt;"",ROW(unitéA)-5,""),ROW($A37)),1),"")</f>
        <v/>
      </c>
      <c r="B38" s="10" t="str">
        <f t="array" aca="1" ref="B38" ca="1">IFERROR(INDEX(coordos,SMALL(IF(unitéB2&lt;&gt;"",ROW(unitéA)-5,""),ROW($A37)),2),"")</f>
        <v/>
      </c>
      <c r="C38" s="10" t="str">
        <f t="array" aca="1" ref="C38" ca="1">IFERROR(INDEX(coordos,SMALL(IF(unitéB2&lt;&gt;"",ROW(unitéA)-5,""),ROW($A37)),3),"")</f>
        <v/>
      </c>
      <c r="E38" s="22" t="str">
        <f t="array" ref="E38">IFERROR(INDEX($A$2:$C$200,MAX(IF($T$2:$AA$200=SMALL($T$2:AA$200,ROW(A37)),$S$2:$S$200,"")),1),"")</f>
        <v/>
      </c>
      <c r="F38" s="22" t="str">
        <f t="array" ref="F38">IFERROR(INDEX($A$2:$C$200,MAX(IF($T$2:$AA$200=SMALL($T$2:AB$200,ROW(B37)),$S$2:$S$200,"")),2),"")</f>
        <v/>
      </c>
      <c r="G38" s="22" t="str">
        <f t="array" ref="G38">IFERROR(INDEX($A$2:$C$200,MAX(IF($T$2:$AA$200=SMALL($T$2:AC$200,ROW(C37)),$S$2:$S$200,"")),3),"")</f>
        <v/>
      </c>
      <c r="R38" s="19" t="str">
        <f>Commandes!O42</f>
        <v/>
      </c>
      <c r="T38" t="str">
        <f t="shared" si="1"/>
        <v/>
      </c>
      <c r="U38" t="str">
        <f t="shared" si="2"/>
        <v/>
      </c>
      <c r="V38" t="str">
        <f t="shared" si="3"/>
        <v/>
      </c>
      <c r="W38" t="str">
        <f t="shared" si="4"/>
        <v/>
      </c>
      <c r="X38" t="str">
        <f t="shared" si="5"/>
        <v/>
      </c>
      <c r="Y38" t="str">
        <f t="shared" si="6"/>
        <v/>
      </c>
      <c r="Z38" t="str">
        <f t="shared" si="7"/>
        <v/>
      </c>
      <c r="AA38" t="str">
        <f t="shared" si="8"/>
        <v/>
      </c>
    </row>
    <row r="39" spans="1:27">
      <c r="A39" s="10" t="str">
        <f t="array" aca="1" ref="A39" ca="1">IFERROR(INDEX(coordos,SMALL(IF(unitéB2&lt;&gt;"",ROW(unitéA)-5,""),ROW($A38)),1),"")</f>
        <v/>
      </c>
      <c r="B39" s="10" t="str">
        <f t="array" aca="1" ref="B39" ca="1">IFERROR(INDEX(coordos,SMALL(IF(unitéB2&lt;&gt;"",ROW(unitéA)-5,""),ROW($A38)),2),"")</f>
        <v/>
      </c>
      <c r="C39" s="10" t="str">
        <f t="array" aca="1" ref="C39" ca="1">IFERROR(INDEX(coordos,SMALL(IF(unitéB2&lt;&gt;"",ROW(unitéA)-5,""),ROW($A38)),3),"")</f>
        <v/>
      </c>
      <c r="E39" s="22" t="str">
        <f t="array" ref="E39">IFERROR(INDEX($A$2:$C$200,MAX(IF($T$2:$AA$200=SMALL($T$2:AA$200,ROW(A38)),$S$2:$S$200,"")),1),"")</f>
        <v/>
      </c>
      <c r="F39" s="22" t="str">
        <f t="array" ref="F39">IFERROR(INDEX($A$2:$C$200,MAX(IF($T$2:$AA$200=SMALL($T$2:AB$200,ROW(B38)),$S$2:$S$200,"")),2),"")</f>
        <v/>
      </c>
      <c r="G39" s="22" t="str">
        <f t="array" ref="G39">IFERROR(INDEX($A$2:$C$200,MAX(IF($T$2:$AA$200=SMALL($T$2:AC$200,ROW(C38)),$S$2:$S$200,"")),3),"")</f>
        <v/>
      </c>
      <c r="R39" s="19" t="str">
        <f>Commandes!O43</f>
        <v/>
      </c>
      <c r="T39" t="str">
        <f t="shared" si="1"/>
        <v/>
      </c>
      <c r="U39" t="str">
        <f t="shared" si="2"/>
        <v/>
      </c>
      <c r="V39" t="str">
        <f t="shared" si="3"/>
        <v/>
      </c>
      <c r="W39" t="str">
        <f t="shared" si="4"/>
        <v/>
      </c>
      <c r="X39" t="str">
        <f t="shared" si="5"/>
        <v/>
      </c>
      <c r="Y39" t="str">
        <f t="shared" si="6"/>
        <v/>
      </c>
      <c r="Z39" t="str">
        <f t="shared" si="7"/>
        <v/>
      </c>
      <c r="AA39" t="str">
        <f t="shared" si="8"/>
        <v/>
      </c>
    </row>
    <row r="40" spans="1:27">
      <c r="A40" s="10" t="str">
        <f t="array" aca="1" ref="A40" ca="1">IFERROR(INDEX(coordos,SMALL(IF(unitéB2&lt;&gt;"",ROW(unitéA)-5,""),ROW($A39)),1),"")</f>
        <v/>
      </c>
      <c r="B40" s="10" t="str">
        <f t="array" aca="1" ref="B40" ca="1">IFERROR(INDEX(coordos,SMALL(IF(unitéB2&lt;&gt;"",ROW(unitéA)-5,""),ROW($A39)),2),"")</f>
        <v/>
      </c>
      <c r="C40" s="10" t="str">
        <f t="array" aca="1" ref="C40" ca="1">IFERROR(INDEX(coordos,SMALL(IF(unitéB2&lt;&gt;"",ROW(unitéA)-5,""),ROW($A39)),3),"")</f>
        <v/>
      </c>
      <c r="E40" s="22" t="str">
        <f t="array" ref="E40">IFERROR(INDEX($A$2:$C$200,MAX(IF($T$2:$AA$200=SMALL($T$2:AA$200,ROW(A39)),$S$2:$S$200,"")),1),"")</f>
        <v/>
      </c>
      <c r="F40" s="22" t="str">
        <f t="array" ref="F40">IFERROR(INDEX($A$2:$C$200,MAX(IF($T$2:$AA$200=SMALL($T$2:AB$200,ROW(B39)),$S$2:$S$200,"")),2),"")</f>
        <v/>
      </c>
      <c r="G40" s="22" t="str">
        <f t="array" ref="G40">IFERROR(INDEX($A$2:$C$200,MAX(IF($T$2:$AA$200=SMALL($T$2:AC$200,ROW(C39)),$S$2:$S$200,"")),3),"")</f>
        <v/>
      </c>
      <c r="R40" s="19" t="str">
        <f>Commandes!O44</f>
        <v/>
      </c>
      <c r="T40" t="str">
        <f t="shared" si="1"/>
        <v/>
      </c>
      <c r="U40" t="str">
        <f t="shared" si="2"/>
        <v/>
      </c>
      <c r="V40" t="str">
        <f t="shared" si="3"/>
        <v/>
      </c>
      <c r="W40" t="str">
        <f t="shared" si="4"/>
        <v/>
      </c>
      <c r="X40" t="str">
        <f t="shared" si="5"/>
        <v/>
      </c>
      <c r="Y40" t="str">
        <f t="shared" si="6"/>
        <v/>
      </c>
      <c r="Z40" t="str">
        <f t="shared" si="7"/>
        <v/>
      </c>
      <c r="AA40" t="str">
        <f t="shared" si="8"/>
        <v/>
      </c>
    </row>
    <row r="41" spans="1:27">
      <c r="A41" s="10" t="str">
        <f t="array" aca="1" ref="A41" ca="1">IFERROR(INDEX(coordos,SMALL(IF(unitéB2&lt;&gt;"",ROW(unitéA)-5,""),ROW($A40)),1),"")</f>
        <v/>
      </c>
      <c r="B41" s="10" t="str">
        <f t="array" aca="1" ref="B41" ca="1">IFERROR(INDEX(coordos,SMALL(IF(unitéB2&lt;&gt;"",ROW(unitéA)-5,""),ROW($A40)),2),"")</f>
        <v/>
      </c>
      <c r="C41" s="10" t="str">
        <f t="array" aca="1" ref="C41" ca="1">IFERROR(INDEX(coordos,SMALL(IF(unitéB2&lt;&gt;"",ROW(unitéA)-5,""),ROW($A40)),3),"")</f>
        <v/>
      </c>
      <c r="E41" s="22" t="str">
        <f t="array" ref="E41">IFERROR(INDEX($A$2:$C$200,MAX(IF($T$2:$AA$200=SMALL($T$2:AA$200,ROW(A40)),$S$2:$S$200,"")),1),"")</f>
        <v/>
      </c>
      <c r="F41" s="22" t="str">
        <f t="array" ref="F41">IFERROR(INDEX($A$2:$C$200,MAX(IF($T$2:$AA$200=SMALL($T$2:AB$200,ROW(B40)),$S$2:$S$200,"")),2),"")</f>
        <v/>
      </c>
      <c r="G41" s="22" t="str">
        <f t="array" ref="G41">IFERROR(INDEX($A$2:$C$200,MAX(IF($T$2:$AA$200=SMALL($T$2:AC$200,ROW(C40)),$S$2:$S$200,"")),3),"")</f>
        <v/>
      </c>
      <c r="R41" s="19" t="str">
        <f>Commandes!O45</f>
        <v/>
      </c>
      <c r="T41" t="str">
        <f t="shared" si="1"/>
        <v/>
      </c>
      <c r="U41" t="str">
        <f t="shared" si="2"/>
        <v/>
      </c>
      <c r="V41" t="str">
        <f t="shared" si="3"/>
        <v/>
      </c>
      <c r="W41" t="str">
        <f t="shared" si="4"/>
        <v/>
      </c>
      <c r="X41" t="str">
        <f t="shared" si="5"/>
        <v/>
      </c>
      <c r="Y41" t="str">
        <f t="shared" si="6"/>
        <v/>
      </c>
      <c r="Z41" t="str">
        <f t="shared" si="7"/>
        <v/>
      </c>
      <c r="AA41" t="str">
        <f t="shared" si="8"/>
        <v/>
      </c>
    </row>
    <row r="42" spans="1:27">
      <c r="A42" s="10" t="str">
        <f t="array" aca="1" ref="A42" ca="1">IFERROR(INDEX(coordos,SMALL(IF(unitéB2&lt;&gt;"",ROW(unitéA)-5,""),ROW($A41)),1),"")</f>
        <v/>
      </c>
      <c r="B42" s="10" t="str">
        <f t="array" aca="1" ref="B42" ca="1">IFERROR(INDEX(coordos,SMALL(IF(unitéB2&lt;&gt;"",ROW(unitéA)-5,""),ROW($A41)),2),"")</f>
        <v/>
      </c>
      <c r="C42" s="10" t="str">
        <f t="array" aca="1" ref="C42" ca="1">IFERROR(INDEX(coordos,SMALL(IF(unitéB2&lt;&gt;"",ROW(unitéA)-5,""),ROW($A41)),3),"")</f>
        <v/>
      </c>
      <c r="E42" s="22" t="str">
        <f t="array" ref="E42">IFERROR(INDEX($A$2:$C$200,MAX(IF($T$2:$AA$200=SMALL($T$2:AA$200,ROW(A41)),$S$2:$S$200,"")),1),"")</f>
        <v/>
      </c>
      <c r="F42" s="22" t="str">
        <f t="array" ref="F42">IFERROR(INDEX($A$2:$C$200,MAX(IF($T$2:$AA$200=SMALL($T$2:AB$200,ROW(B41)),$S$2:$S$200,"")),2),"")</f>
        <v/>
      </c>
      <c r="G42" s="22" t="str">
        <f t="array" ref="G42">IFERROR(INDEX($A$2:$C$200,MAX(IF($T$2:$AA$200=SMALL($T$2:AC$200,ROW(C41)),$S$2:$S$200,"")),3),"")</f>
        <v/>
      </c>
      <c r="R42" s="19" t="str">
        <f>Commandes!O46</f>
        <v/>
      </c>
      <c r="T42" t="str">
        <f t="shared" si="1"/>
        <v/>
      </c>
      <c r="U42" t="str">
        <f t="shared" si="2"/>
        <v/>
      </c>
      <c r="V42" t="str">
        <f t="shared" si="3"/>
        <v/>
      </c>
      <c r="W42" t="str">
        <f t="shared" si="4"/>
        <v/>
      </c>
      <c r="X42" t="str">
        <f t="shared" si="5"/>
        <v/>
      </c>
      <c r="Y42" t="str">
        <f t="shared" si="6"/>
        <v/>
      </c>
      <c r="Z42" t="str">
        <f t="shared" si="7"/>
        <v/>
      </c>
      <c r="AA42" t="str">
        <f t="shared" si="8"/>
        <v/>
      </c>
    </row>
    <row r="43" spans="1:27">
      <c r="A43" s="10" t="str">
        <f t="array" aca="1" ref="A43" ca="1">IFERROR(INDEX(coordos,SMALL(IF(unitéB2&lt;&gt;"",ROW(unitéA)-5,""),ROW($A42)),1),"")</f>
        <v/>
      </c>
      <c r="B43" s="10" t="str">
        <f t="array" aca="1" ref="B43" ca="1">IFERROR(INDEX(coordos,SMALL(IF(unitéB2&lt;&gt;"",ROW(unitéA)-5,""),ROW($A42)),2),"")</f>
        <v/>
      </c>
      <c r="C43" s="10" t="str">
        <f t="array" aca="1" ref="C43" ca="1">IFERROR(INDEX(coordos,SMALL(IF(unitéB2&lt;&gt;"",ROW(unitéA)-5,""),ROW($A42)),3),"")</f>
        <v/>
      </c>
      <c r="E43" s="22" t="str">
        <f t="array" ref="E43">IFERROR(INDEX($A$2:$C$200,MAX(IF($T$2:$AA$200=SMALL($T$2:AA$200,ROW(A42)),$S$2:$S$200,"")),1),"")</f>
        <v/>
      </c>
      <c r="F43" s="22" t="str">
        <f t="array" ref="F43">IFERROR(INDEX($A$2:$C$200,MAX(IF($T$2:$AA$200=SMALL($T$2:AB$200,ROW(B42)),$S$2:$S$200,"")),2),"")</f>
        <v/>
      </c>
      <c r="G43" s="22" t="str">
        <f t="array" ref="G43">IFERROR(INDEX($A$2:$C$200,MAX(IF($T$2:$AA$200=SMALL($T$2:AC$200,ROW(C42)),$S$2:$S$200,"")),3),"")</f>
        <v/>
      </c>
      <c r="R43" s="19" t="str">
        <f>Commandes!O47</f>
        <v/>
      </c>
      <c r="T43" t="str">
        <f t="shared" si="1"/>
        <v/>
      </c>
      <c r="U43" t="str">
        <f t="shared" si="2"/>
        <v/>
      </c>
      <c r="V43" t="str">
        <f t="shared" si="3"/>
        <v/>
      </c>
      <c r="W43" t="str">
        <f t="shared" si="4"/>
        <v/>
      </c>
      <c r="X43" t="str">
        <f t="shared" si="5"/>
        <v/>
      </c>
      <c r="Y43" t="str">
        <f t="shared" si="6"/>
        <v/>
      </c>
      <c r="Z43" t="str">
        <f t="shared" si="7"/>
        <v/>
      </c>
      <c r="AA43" t="str">
        <f t="shared" si="8"/>
        <v/>
      </c>
    </row>
    <row r="44" spans="1:27">
      <c r="A44" s="10" t="str">
        <f t="array" aca="1" ref="A44" ca="1">IFERROR(INDEX(coordos,SMALL(IF(unitéB2&lt;&gt;"",ROW(unitéA)-5,""),ROW($A43)),1),"")</f>
        <v/>
      </c>
      <c r="B44" s="10" t="str">
        <f t="array" aca="1" ref="B44" ca="1">IFERROR(INDEX(coordos,SMALL(IF(unitéB2&lt;&gt;"",ROW(unitéA)-5,""),ROW($A43)),2),"")</f>
        <v/>
      </c>
      <c r="C44" s="10" t="str">
        <f t="array" aca="1" ref="C44" ca="1">IFERROR(INDEX(coordos,SMALL(IF(unitéB2&lt;&gt;"",ROW(unitéA)-5,""),ROW($A43)),3),"")</f>
        <v/>
      </c>
      <c r="E44" s="22" t="str">
        <f t="array" ref="E44">IFERROR(INDEX($A$2:$C$200,MAX(IF($T$2:$AA$200=SMALL($T$2:AA$200,ROW(A43)),$S$2:$S$200,"")),1),"")</f>
        <v/>
      </c>
      <c r="F44" s="22" t="str">
        <f t="array" ref="F44">IFERROR(INDEX($A$2:$C$200,MAX(IF($T$2:$AA$200=SMALL($T$2:AB$200,ROW(B43)),$S$2:$S$200,"")),2),"")</f>
        <v/>
      </c>
      <c r="G44" s="22" t="str">
        <f t="array" ref="G44">IFERROR(INDEX($A$2:$C$200,MAX(IF($T$2:$AA$200=SMALL($T$2:AC$200,ROW(C43)),$S$2:$S$200,"")),3),"")</f>
        <v/>
      </c>
      <c r="R44" s="19" t="str">
        <f>Commandes!O48</f>
        <v/>
      </c>
      <c r="T44" t="str">
        <f t="shared" si="1"/>
        <v/>
      </c>
      <c r="U44" t="str">
        <f t="shared" si="2"/>
        <v/>
      </c>
      <c r="V44" t="str">
        <f t="shared" si="3"/>
        <v/>
      </c>
      <c r="W44" t="str">
        <f t="shared" si="4"/>
        <v/>
      </c>
      <c r="X44" t="str">
        <f t="shared" si="5"/>
        <v/>
      </c>
      <c r="Y44" t="str">
        <f t="shared" si="6"/>
        <v/>
      </c>
      <c r="Z44" t="str">
        <f t="shared" si="7"/>
        <v/>
      </c>
      <c r="AA44" t="str">
        <f t="shared" si="8"/>
        <v/>
      </c>
    </row>
    <row r="45" spans="1:27">
      <c r="A45" s="10" t="str">
        <f t="array" aca="1" ref="A45" ca="1">IFERROR(INDEX(coordos,SMALL(IF(unitéB2&lt;&gt;"",ROW(unitéA)-5,""),ROW($A44)),1),"")</f>
        <v/>
      </c>
      <c r="B45" s="10" t="str">
        <f t="array" aca="1" ref="B45" ca="1">IFERROR(INDEX(coordos,SMALL(IF(unitéB2&lt;&gt;"",ROW(unitéA)-5,""),ROW($A44)),2),"")</f>
        <v/>
      </c>
      <c r="C45" s="10" t="str">
        <f t="array" aca="1" ref="C45" ca="1">IFERROR(INDEX(coordos,SMALL(IF(unitéB2&lt;&gt;"",ROW(unitéA)-5,""),ROW($A44)),3),"")</f>
        <v/>
      </c>
      <c r="E45" s="22" t="str">
        <f t="array" ref="E45">IFERROR(INDEX($A$2:$C$200,MAX(IF($T$2:$AA$200=SMALL($T$2:AA$200,ROW(A44)),$S$2:$S$200,"")),1),"")</f>
        <v/>
      </c>
      <c r="F45" s="22" t="str">
        <f t="array" ref="F45">IFERROR(INDEX($A$2:$C$200,MAX(IF($T$2:$AA$200=SMALL($T$2:AB$200,ROW(B44)),$S$2:$S$200,"")),2),"")</f>
        <v/>
      </c>
      <c r="G45" s="22" t="str">
        <f t="array" ref="G45">IFERROR(INDEX($A$2:$C$200,MAX(IF($T$2:$AA$200=SMALL($T$2:AC$200,ROW(C44)),$S$2:$S$200,"")),3),"")</f>
        <v/>
      </c>
      <c r="R45" s="19" t="str">
        <f>Commandes!O49</f>
        <v/>
      </c>
      <c r="T45" t="str">
        <f t="shared" si="1"/>
        <v/>
      </c>
      <c r="U45" t="str">
        <f t="shared" si="2"/>
        <v/>
      </c>
      <c r="V45" t="str">
        <f t="shared" si="3"/>
        <v/>
      </c>
      <c r="W45" t="str">
        <f t="shared" si="4"/>
        <v/>
      </c>
      <c r="X45" t="str">
        <f t="shared" si="5"/>
        <v/>
      </c>
      <c r="Y45" t="str">
        <f t="shared" si="6"/>
        <v/>
      </c>
      <c r="Z45" t="str">
        <f t="shared" si="7"/>
        <v/>
      </c>
      <c r="AA45" t="str">
        <f t="shared" si="8"/>
        <v/>
      </c>
    </row>
    <row r="46" spans="1:27">
      <c r="A46" s="10" t="str">
        <f t="array" aca="1" ref="A46" ca="1">IFERROR(INDEX(coordos,SMALL(IF(unitéB2&lt;&gt;"",ROW(unitéA)-5,""),ROW($A45)),1),"")</f>
        <v/>
      </c>
      <c r="B46" s="10" t="str">
        <f t="array" aca="1" ref="B46" ca="1">IFERROR(INDEX(coordos,SMALL(IF(unitéB2&lt;&gt;"",ROW(unitéA)-5,""),ROW($A45)),2),"")</f>
        <v/>
      </c>
      <c r="C46" s="10" t="str">
        <f t="array" aca="1" ref="C46" ca="1">IFERROR(INDEX(coordos,SMALL(IF(unitéB2&lt;&gt;"",ROW(unitéA)-5,""),ROW($A45)),3),"")</f>
        <v/>
      </c>
      <c r="E46" s="22" t="str">
        <f t="array" ref="E46">IFERROR(INDEX($A$2:$C$200,MAX(IF($T$2:$AA$200=SMALL($T$2:AA$200,ROW(A45)),$S$2:$S$200,"")),1),"")</f>
        <v/>
      </c>
      <c r="F46" s="22" t="str">
        <f t="array" ref="F46">IFERROR(INDEX($A$2:$C$200,MAX(IF($T$2:$AA$200=SMALL($T$2:AB$200,ROW(B45)),$S$2:$S$200,"")),2),"")</f>
        <v/>
      </c>
      <c r="G46" s="22" t="str">
        <f t="array" ref="G46">IFERROR(INDEX($A$2:$C$200,MAX(IF($T$2:$AA$200=SMALL($T$2:AC$200,ROW(C45)),$S$2:$S$200,"")),3),"")</f>
        <v/>
      </c>
      <c r="R46" s="19" t="str">
        <f>Commandes!O50</f>
        <v/>
      </c>
      <c r="T46" t="str">
        <f t="shared" si="1"/>
        <v/>
      </c>
      <c r="U46" t="str">
        <f t="shared" si="2"/>
        <v/>
      </c>
      <c r="V46" t="str">
        <f t="shared" si="3"/>
        <v/>
      </c>
      <c r="W46" t="str">
        <f t="shared" si="4"/>
        <v/>
      </c>
      <c r="X46" t="str">
        <f t="shared" si="5"/>
        <v/>
      </c>
      <c r="Y46" t="str">
        <f t="shared" si="6"/>
        <v/>
      </c>
      <c r="Z46" t="str">
        <f t="shared" si="7"/>
        <v/>
      </c>
      <c r="AA46" t="str">
        <f t="shared" si="8"/>
        <v/>
      </c>
    </row>
    <row r="47" spans="1:27">
      <c r="A47" s="10" t="str">
        <f t="array" aca="1" ref="A47" ca="1">IFERROR(INDEX(coordos,SMALL(IF(unitéB2&lt;&gt;"",ROW(unitéA)-5,""),ROW($A46)),1),"")</f>
        <v/>
      </c>
      <c r="B47" s="10" t="str">
        <f t="array" aca="1" ref="B47" ca="1">IFERROR(INDEX(coordos,SMALL(IF(unitéB2&lt;&gt;"",ROW(unitéA)-5,""),ROW($A46)),2),"")</f>
        <v/>
      </c>
      <c r="C47" s="10" t="str">
        <f t="array" aca="1" ref="C47" ca="1">IFERROR(INDEX(coordos,SMALL(IF(unitéB2&lt;&gt;"",ROW(unitéA)-5,""),ROW($A46)),3),"")</f>
        <v/>
      </c>
      <c r="E47" s="22" t="str">
        <f t="array" ref="E47">IFERROR(INDEX($A$2:$C$200,MAX(IF($T$2:$AA$200=SMALL($T$2:AA$200,ROW(A46)),$S$2:$S$200,"")),1),"")</f>
        <v/>
      </c>
      <c r="F47" s="22" t="str">
        <f t="array" ref="F47">IFERROR(INDEX($A$2:$C$200,MAX(IF($T$2:$AA$200=SMALL($T$2:AB$200,ROW(B46)),$S$2:$S$200,"")),2),"")</f>
        <v/>
      </c>
      <c r="G47" s="22" t="str">
        <f t="array" ref="G47">IFERROR(INDEX($A$2:$C$200,MAX(IF($T$2:$AA$200=SMALL($T$2:AC$200,ROW(C46)),$S$2:$S$200,"")),3),"")</f>
        <v/>
      </c>
      <c r="R47" s="19" t="str">
        <f>Commandes!O51</f>
        <v/>
      </c>
      <c r="T47" t="str">
        <f t="shared" si="1"/>
        <v/>
      </c>
      <c r="U47" t="str">
        <f t="shared" si="2"/>
        <v/>
      </c>
      <c r="V47" t="str">
        <f t="shared" si="3"/>
        <v/>
      </c>
      <c r="W47" t="str">
        <f t="shared" si="4"/>
        <v/>
      </c>
      <c r="X47" t="str">
        <f t="shared" si="5"/>
        <v/>
      </c>
      <c r="Y47" t="str">
        <f t="shared" si="6"/>
        <v/>
      </c>
      <c r="Z47" t="str">
        <f t="shared" si="7"/>
        <v/>
      </c>
      <c r="AA47" t="str">
        <f t="shared" si="8"/>
        <v/>
      </c>
    </row>
    <row r="48" spans="1:27">
      <c r="A48" s="10" t="str">
        <f t="array" aca="1" ref="A48" ca="1">IFERROR(INDEX(coordos,SMALL(IF(unitéB2&lt;&gt;"",ROW(unitéA)-5,""),ROW($A47)),1),"")</f>
        <v/>
      </c>
      <c r="B48" s="10" t="str">
        <f t="array" aca="1" ref="B48" ca="1">IFERROR(INDEX(coordos,SMALL(IF(unitéB2&lt;&gt;"",ROW(unitéA)-5,""),ROW($A47)),2),"")</f>
        <v/>
      </c>
      <c r="C48" s="10" t="str">
        <f t="array" aca="1" ref="C48" ca="1">IFERROR(INDEX(coordos,SMALL(IF(unitéB2&lt;&gt;"",ROW(unitéA)-5,""),ROW($A47)),3),"")</f>
        <v/>
      </c>
      <c r="E48" s="22" t="str">
        <f t="array" ref="E48">IFERROR(INDEX($A$2:$C$200,MAX(IF($T$2:$AA$200=SMALL($T$2:AA$200,ROW(A47)),$S$2:$S$200,"")),1),"")</f>
        <v/>
      </c>
      <c r="F48" s="22" t="str">
        <f t="array" ref="F48">IFERROR(INDEX($A$2:$C$200,MAX(IF($T$2:$AA$200=SMALL($T$2:AB$200,ROW(B47)),$S$2:$S$200,"")),2),"")</f>
        <v/>
      </c>
      <c r="G48" s="22" t="str">
        <f t="array" ref="G48">IFERROR(INDEX($A$2:$C$200,MAX(IF($T$2:$AA$200=SMALL($T$2:AC$200,ROW(C47)),$S$2:$S$200,"")),3),"")</f>
        <v/>
      </c>
      <c r="R48" s="19" t="str">
        <f>Commandes!O52</f>
        <v/>
      </c>
      <c r="T48" t="str">
        <f t="shared" si="1"/>
        <v/>
      </c>
      <c r="U48" t="str">
        <f t="shared" si="2"/>
        <v/>
      </c>
      <c r="V48" t="str">
        <f t="shared" si="3"/>
        <v/>
      </c>
      <c r="W48" t="str">
        <f t="shared" si="4"/>
        <v/>
      </c>
      <c r="X48" t="str">
        <f t="shared" si="5"/>
        <v/>
      </c>
      <c r="Y48" t="str">
        <f t="shared" si="6"/>
        <v/>
      </c>
      <c r="Z48" t="str">
        <f t="shared" si="7"/>
        <v/>
      </c>
      <c r="AA48" t="str">
        <f t="shared" si="8"/>
        <v/>
      </c>
    </row>
    <row r="49" spans="1:27">
      <c r="A49" s="10" t="str">
        <f t="array" aca="1" ref="A49" ca="1">IFERROR(INDEX(coordos,SMALL(IF(unitéB2&lt;&gt;"",ROW(unitéA)-5,""),ROW($A48)),1),"")</f>
        <v/>
      </c>
      <c r="B49" s="10" t="str">
        <f t="array" aca="1" ref="B49" ca="1">IFERROR(INDEX(coordos,SMALL(IF(unitéB2&lt;&gt;"",ROW(unitéA)-5,""),ROW($A48)),2),"")</f>
        <v/>
      </c>
      <c r="C49" s="10" t="str">
        <f t="array" aca="1" ref="C49" ca="1">IFERROR(INDEX(coordos,SMALL(IF(unitéB2&lt;&gt;"",ROW(unitéA)-5,""),ROW($A48)),3),"")</f>
        <v/>
      </c>
      <c r="E49" s="22" t="str">
        <f t="array" ref="E49">IFERROR(INDEX($A$2:$C$200,MAX(IF($T$2:$AA$200=SMALL($T$2:AA$200,ROW(A48)),$S$2:$S$200,"")),1),"")</f>
        <v/>
      </c>
      <c r="F49" s="22" t="str">
        <f t="array" ref="F49">IFERROR(INDEX($A$2:$C$200,MAX(IF($T$2:$AA$200=SMALL($T$2:AB$200,ROW(B48)),$S$2:$S$200,"")),2),"")</f>
        <v/>
      </c>
      <c r="G49" s="22" t="str">
        <f t="array" ref="G49">IFERROR(INDEX($A$2:$C$200,MAX(IF($T$2:$AA$200=SMALL($T$2:AC$200,ROW(C48)),$S$2:$S$200,"")),3),"")</f>
        <v/>
      </c>
      <c r="R49" s="19" t="str">
        <f>Commandes!O53</f>
        <v/>
      </c>
      <c r="T49" t="str">
        <f t="shared" si="1"/>
        <v/>
      </c>
      <c r="U49" t="str">
        <f t="shared" si="2"/>
        <v/>
      </c>
      <c r="V49" t="str">
        <f t="shared" si="3"/>
        <v/>
      </c>
      <c r="W49" t="str">
        <f t="shared" si="4"/>
        <v/>
      </c>
      <c r="X49" t="str">
        <f t="shared" si="5"/>
        <v/>
      </c>
      <c r="Y49" t="str">
        <f t="shared" si="6"/>
        <v/>
      </c>
      <c r="Z49" t="str">
        <f t="shared" si="7"/>
        <v/>
      </c>
      <c r="AA49" t="str">
        <f t="shared" si="8"/>
        <v/>
      </c>
    </row>
    <row r="50" spans="1:27">
      <c r="A50" s="10" t="str">
        <f t="array" aca="1" ref="A50" ca="1">IFERROR(INDEX(coordos,SMALL(IF(unitéB2&lt;&gt;"",ROW(unitéA)-5,""),ROW($A49)),1),"")</f>
        <v/>
      </c>
      <c r="B50" s="10" t="str">
        <f t="array" aca="1" ref="B50" ca="1">IFERROR(INDEX(coordos,SMALL(IF(unitéB2&lt;&gt;"",ROW(unitéA)-5,""),ROW($A49)),2),"")</f>
        <v/>
      </c>
      <c r="C50" s="10" t="str">
        <f t="array" aca="1" ref="C50" ca="1">IFERROR(INDEX(coordos,SMALL(IF(unitéB2&lt;&gt;"",ROW(unitéA)-5,""),ROW($A49)),3),"")</f>
        <v/>
      </c>
      <c r="E50" s="22" t="str">
        <f t="array" ref="E50">IFERROR(INDEX($A$2:$C$200,MAX(IF($T$2:$AA$200=SMALL($T$2:AA$200,ROW(A49)),$S$2:$S$200,"")),1),"")</f>
        <v/>
      </c>
      <c r="F50" s="22" t="str">
        <f t="array" ref="F50">IFERROR(INDEX($A$2:$C$200,MAX(IF($T$2:$AA$200=SMALL($T$2:AB$200,ROW(B49)),$S$2:$S$200,"")),2),"")</f>
        <v/>
      </c>
      <c r="G50" s="22" t="str">
        <f t="array" ref="G50">IFERROR(INDEX($A$2:$C$200,MAX(IF($T$2:$AA$200=SMALL($T$2:AC$200,ROW(C49)),$S$2:$S$200,"")),3),"")</f>
        <v/>
      </c>
      <c r="R50" s="19" t="str">
        <f>Commandes!O54</f>
        <v/>
      </c>
      <c r="T50" t="str">
        <f t="shared" si="1"/>
        <v/>
      </c>
      <c r="U50" t="str">
        <f t="shared" si="2"/>
        <v/>
      </c>
      <c r="V50" t="str">
        <f t="shared" si="3"/>
        <v/>
      </c>
      <c r="W50" t="str">
        <f t="shared" si="4"/>
        <v/>
      </c>
      <c r="X50" t="str">
        <f t="shared" si="5"/>
        <v/>
      </c>
      <c r="Y50" t="str">
        <f t="shared" si="6"/>
        <v/>
      </c>
      <c r="Z50" t="str">
        <f t="shared" si="7"/>
        <v/>
      </c>
      <c r="AA50" t="str">
        <f t="shared" si="8"/>
        <v/>
      </c>
    </row>
    <row r="51" spans="1:27">
      <c r="A51" s="10" t="str">
        <f t="array" aca="1" ref="A51" ca="1">IFERROR(INDEX(coordos,SMALL(IF(unitéB2&lt;&gt;"",ROW(unitéA)-5,""),ROW($A50)),1),"")</f>
        <v/>
      </c>
      <c r="B51" s="10" t="str">
        <f t="array" aca="1" ref="B51" ca="1">IFERROR(INDEX(coordos,SMALL(IF(unitéB2&lt;&gt;"",ROW(unitéA)-5,""),ROW($A50)),2),"")</f>
        <v/>
      </c>
      <c r="C51" s="10" t="str">
        <f t="array" aca="1" ref="C51" ca="1">IFERROR(INDEX(coordos,SMALL(IF(unitéB2&lt;&gt;"",ROW(unitéA)-5,""),ROW($A50)),3),"")</f>
        <v/>
      </c>
      <c r="E51" s="22" t="str">
        <f t="array" ref="E51">IFERROR(INDEX($A$2:$C$200,MAX(IF($T$2:$AA$200=SMALL($T$2:AA$200,ROW(A50)),$S$2:$S$200,"")),1),"")</f>
        <v/>
      </c>
      <c r="F51" s="22" t="str">
        <f t="array" ref="F51">IFERROR(INDEX($A$2:$C$200,MAX(IF($T$2:$AA$200=SMALL($T$2:AB$200,ROW(B50)),$S$2:$S$200,"")),2),"")</f>
        <v/>
      </c>
      <c r="G51" s="22" t="str">
        <f t="array" ref="G51">IFERROR(INDEX($A$2:$C$200,MAX(IF($T$2:$AA$200=SMALL($T$2:AC$200,ROW(C50)),$S$2:$S$200,"")),3),"")</f>
        <v/>
      </c>
      <c r="R51" s="19" t="str">
        <f>Commandes!O55</f>
        <v/>
      </c>
      <c r="T51" t="str">
        <f t="shared" si="1"/>
        <v/>
      </c>
      <c r="U51" t="str">
        <f t="shared" si="2"/>
        <v/>
      </c>
      <c r="V51" t="str">
        <f t="shared" si="3"/>
        <v/>
      </c>
      <c r="W51" t="str">
        <f t="shared" si="4"/>
        <v/>
      </c>
      <c r="X51" t="str">
        <f t="shared" si="5"/>
        <v/>
      </c>
      <c r="Y51" t="str">
        <f t="shared" si="6"/>
        <v/>
      </c>
      <c r="Z51" t="str">
        <f t="shared" si="7"/>
        <v/>
      </c>
      <c r="AA51" t="str">
        <f t="shared" si="8"/>
        <v/>
      </c>
    </row>
    <row r="52" spans="1:27">
      <c r="A52" s="10" t="str">
        <f t="array" aca="1" ref="A52" ca="1">IFERROR(INDEX(coordos,SMALL(IF(unitéB2&lt;&gt;"",ROW(unitéA)-5,""),ROW($A51)),1),"")</f>
        <v/>
      </c>
      <c r="B52" s="10" t="str">
        <f t="array" aca="1" ref="B52" ca="1">IFERROR(INDEX(coordos,SMALL(IF(unitéB2&lt;&gt;"",ROW(unitéA)-5,""),ROW($A51)),2),"")</f>
        <v/>
      </c>
      <c r="C52" s="10" t="str">
        <f t="array" aca="1" ref="C52" ca="1">IFERROR(INDEX(coordos,SMALL(IF(unitéB2&lt;&gt;"",ROW(unitéA)-5,""),ROW($A51)),3),"")</f>
        <v/>
      </c>
      <c r="E52" s="22" t="str">
        <f t="array" ref="E52">IFERROR(INDEX($A$2:$C$200,MAX(IF($T$2:$AA$200=SMALL($T$2:AA$200,ROW(A51)),$S$2:$S$200,"")),1),"")</f>
        <v/>
      </c>
      <c r="F52" s="22" t="str">
        <f t="array" ref="F52">IFERROR(INDEX($A$2:$C$200,MAX(IF($T$2:$AA$200=SMALL($T$2:AB$200,ROW(B51)),$S$2:$S$200,"")),2),"")</f>
        <v/>
      </c>
      <c r="G52" s="22" t="str">
        <f t="array" ref="G52">IFERROR(INDEX($A$2:$C$200,MAX(IF($T$2:$AA$200=SMALL($T$2:AC$200,ROW(C51)),$S$2:$S$200,"")),3),"")</f>
        <v/>
      </c>
      <c r="R52" s="19" t="str">
        <f>Commandes!O56</f>
        <v/>
      </c>
      <c r="T52" t="str">
        <f t="shared" si="1"/>
        <v/>
      </c>
      <c r="U52" t="str">
        <f t="shared" si="2"/>
        <v/>
      </c>
      <c r="V52" t="str">
        <f t="shared" si="3"/>
        <v/>
      </c>
      <c r="W52" t="str">
        <f t="shared" si="4"/>
        <v/>
      </c>
      <c r="X52" t="str">
        <f t="shared" si="5"/>
        <v/>
      </c>
      <c r="Y52" t="str">
        <f t="shared" si="6"/>
        <v/>
      </c>
      <c r="Z52" t="str">
        <f t="shared" si="7"/>
        <v/>
      </c>
      <c r="AA52" t="str">
        <f t="shared" si="8"/>
        <v/>
      </c>
    </row>
    <row r="53" spans="1:27">
      <c r="A53" s="10" t="str">
        <f t="array" aca="1" ref="A53" ca="1">IFERROR(INDEX(coordos,SMALL(IF(unitéB2&lt;&gt;"",ROW(unitéA)-5,""),ROW($A52)),1),"")</f>
        <v/>
      </c>
      <c r="B53" s="10" t="str">
        <f t="array" aca="1" ref="B53" ca="1">IFERROR(INDEX(coordos,SMALL(IF(unitéB2&lt;&gt;"",ROW(unitéA)-5,""),ROW($A52)),2),"")</f>
        <v/>
      </c>
      <c r="C53" s="10" t="str">
        <f t="array" aca="1" ref="C53" ca="1">IFERROR(INDEX(coordos,SMALL(IF(unitéB2&lt;&gt;"",ROW(unitéA)-5,""),ROW($A52)),3),"")</f>
        <v/>
      </c>
      <c r="E53" s="22" t="str">
        <f t="array" ref="E53">IFERROR(INDEX($A$2:$C$200,MAX(IF($T$2:$AA$200=SMALL($T$2:AA$200,ROW(A52)),$S$2:$S$200,"")),1),"")</f>
        <v/>
      </c>
      <c r="F53" s="22" t="str">
        <f t="array" ref="F53">IFERROR(INDEX($A$2:$C$200,MAX(IF($T$2:$AA$200=SMALL($T$2:AB$200,ROW(B52)),$S$2:$S$200,"")),2),"")</f>
        <v/>
      </c>
      <c r="G53" s="22" t="str">
        <f t="array" ref="G53">IFERROR(INDEX($A$2:$C$200,MAX(IF($T$2:$AA$200=SMALL($T$2:AC$200,ROW(C52)),$S$2:$S$200,"")),3),"")</f>
        <v/>
      </c>
      <c r="R53" s="19" t="str">
        <f>Commandes!O57</f>
        <v/>
      </c>
      <c r="T53" t="str">
        <f t="shared" si="1"/>
        <v/>
      </c>
      <c r="U53" t="str">
        <f t="shared" si="2"/>
        <v/>
      </c>
      <c r="V53" t="str">
        <f t="shared" si="3"/>
        <v/>
      </c>
      <c r="W53" t="str">
        <f t="shared" si="4"/>
        <v/>
      </c>
      <c r="X53" t="str">
        <f t="shared" si="5"/>
        <v/>
      </c>
      <c r="Y53" t="str">
        <f t="shared" si="6"/>
        <v/>
      </c>
      <c r="Z53" t="str">
        <f t="shared" si="7"/>
        <v/>
      </c>
      <c r="AA53" t="str">
        <f t="shared" si="8"/>
        <v/>
      </c>
    </row>
    <row r="54" spans="1:27">
      <c r="A54" s="10" t="str">
        <f t="array" aca="1" ref="A54" ca="1">IFERROR(INDEX(coordos,SMALL(IF(unitéB2&lt;&gt;"",ROW(unitéA)-5,""),ROW($A53)),1),"")</f>
        <v/>
      </c>
      <c r="B54" s="10" t="str">
        <f t="array" aca="1" ref="B54" ca="1">IFERROR(INDEX(coordos,SMALL(IF(unitéB2&lt;&gt;"",ROW(unitéA)-5,""),ROW($A53)),2),"")</f>
        <v/>
      </c>
      <c r="C54" s="10" t="str">
        <f t="array" aca="1" ref="C54" ca="1">IFERROR(INDEX(coordos,SMALL(IF(unitéB2&lt;&gt;"",ROW(unitéA)-5,""),ROW($A53)),3),"")</f>
        <v/>
      </c>
      <c r="E54" s="22" t="str">
        <f t="array" ref="E54">IFERROR(INDEX($A$2:$C$200,MAX(IF($T$2:$AA$200=SMALL($T$2:AA$200,ROW(A53)),$S$2:$S$200,"")),1),"")</f>
        <v/>
      </c>
      <c r="F54" s="22" t="str">
        <f t="array" ref="F54">IFERROR(INDEX($A$2:$C$200,MAX(IF($T$2:$AA$200=SMALL($T$2:AB$200,ROW(B53)),$S$2:$S$200,"")),2),"")</f>
        <v/>
      </c>
      <c r="G54" s="22" t="str">
        <f t="array" ref="G54">IFERROR(INDEX($A$2:$C$200,MAX(IF($T$2:$AA$200=SMALL($T$2:AC$200,ROW(C53)),$S$2:$S$200,"")),3),"")</f>
        <v/>
      </c>
      <c r="R54" s="19" t="str">
        <f>Commandes!O58</f>
        <v/>
      </c>
      <c r="T54" t="str">
        <f t="shared" si="1"/>
        <v/>
      </c>
      <c r="U54" t="str">
        <f t="shared" si="2"/>
        <v/>
      </c>
      <c r="V54" t="str">
        <f t="shared" si="3"/>
        <v/>
      </c>
      <c r="W54" t="str">
        <f t="shared" si="4"/>
        <v/>
      </c>
      <c r="X54" t="str">
        <f t="shared" si="5"/>
        <v/>
      </c>
      <c r="Y54" t="str">
        <f t="shared" si="6"/>
        <v/>
      </c>
      <c r="Z54" t="str">
        <f t="shared" si="7"/>
        <v/>
      </c>
      <c r="AA54" t="str">
        <f t="shared" si="8"/>
        <v/>
      </c>
    </row>
    <row r="55" spans="1:27">
      <c r="A55" s="10" t="str">
        <f t="array" aca="1" ref="A55" ca="1">IFERROR(INDEX(coordos,SMALL(IF(unitéB2&lt;&gt;"",ROW(unitéA)-5,""),ROW($A54)),1),"")</f>
        <v/>
      </c>
      <c r="B55" s="10" t="str">
        <f t="array" aca="1" ref="B55" ca="1">IFERROR(INDEX(coordos,SMALL(IF(unitéB2&lt;&gt;"",ROW(unitéA)-5,""),ROW($A54)),2),"")</f>
        <v/>
      </c>
      <c r="C55" s="10" t="str">
        <f t="array" aca="1" ref="C55" ca="1">IFERROR(INDEX(coordos,SMALL(IF(unitéB2&lt;&gt;"",ROW(unitéA)-5,""),ROW($A54)),3),"")</f>
        <v/>
      </c>
      <c r="E55" s="22" t="str">
        <f t="array" ref="E55">IFERROR(INDEX($A$2:$C$200,MAX(IF($T$2:$AA$200=SMALL($T$2:AA$200,ROW(A54)),$S$2:$S$200,"")),1),"")</f>
        <v/>
      </c>
      <c r="F55" s="22" t="str">
        <f t="array" ref="F55">IFERROR(INDEX($A$2:$C$200,MAX(IF($T$2:$AA$200=SMALL($T$2:AB$200,ROW(B54)),$S$2:$S$200,"")),2),"")</f>
        <v/>
      </c>
      <c r="G55" s="22" t="str">
        <f t="array" ref="G55">IFERROR(INDEX($A$2:$C$200,MAX(IF($T$2:$AA$200=SMALL($T$2:AC$200,ROW(C54)),$S$2:$S$200,"")),3),"")</f>
        <v/>
      </c>
      <c r="R55" s="19" t="str">
        <f>Commandes!O59</f>
        <v/>
      </c>
      <c r="T55" t="str">
        <f t="shared" si="1"/>
        <v/>
      </c>
      <c r="U55" t="str">
        <f t="shared" si="2"/>
        <v/>
      </c>
      <c r="V55" t="str">
        <f t="shared" si="3"/>
        <v/>
      </c>
      <c r="W55" t="str">
        <f t="shared" si="4"/>
        <v/>
      </c>
      <c r="X55" t="str">
        <f t="shared" si="5"/>
        <v/>
      </c>
      <c r="Y55" t="str">
        <f t="shared" si="6"/>
        <v/>
      </c>
      <c r="Z55" t="str">
        <f t="shared" si="7"/>
        <v/>
      </c>
      <c r="AA55" t="str">
        <f t="shared" si="8"/>
        <v/>
      </c>
    </row>
    <row r="56" spans="1:27">
      <c r="A56" s="10" t="str">
        <f t="array" aca="1" ref="A56" ca="1">IFERROR(INDEX(coordos,SMALL(IF(unitéB2&lt;&gt;"",ROW(unitéA)-5,""),ROW($A55)),1),"")</f>
        <v/>
      </c>
      <c r="B56" s="10" t="str">
        <f t="array" aca="1" ref="B56" ca="1">IFERROR(INDEX(coordos,SMALL(IF(unitéB2&lt;&gt;"",ROW(unitéA)-5,""),ROW($A55)),2),"")</f>
        <v/>
      </c>
      <c r="C56" s="10" t="str">
        <f t="array" aca="1" ref="C56" ca="1">IFERROR(INDEX(coordos,SMALL(IF(unitéB2&lt;&gt;"",ROW(unitéA)-5,""),ROW($A55)),3),"")</f>
        <v/>
      </c>
      <c r="E56" s="22" t="str">
        <f t="array" ref="E56">IFERROR(INDEX($A$2:$C$200,MAX(IF($T$2:$AA$200=SMALL($T$2:AA$200,ROW(A55)),$S$2:$S$200,"")),1),"")</f>
        <v/>
      </c>
      <c r="F56" s="22" t="str">
        <f t="array" ref="F56">IFERROR(INDEX($A$2:$C$200,MAX(IF($T$2:$AA$200=SMALL($T$2:AB$200,ROW(B55)),$S$2:$S$200,"")),2),"")</f>
        <v/>
      </c>
      <c r="G56" s="22" t="str">
        <f t="array" ref="G56">IFERROR(INDEX($A$2:$C$200,MAX(IF($T$2:$AA$200=SMALL($T$2:AC$200,ROW(C55)),$S$2:$S$200,"")),3),"")</f>
        <v/>
      </c>
      <c r="R56" s="19" t="str">
        <f>Commandes!O60</f>
        <v/>
      </c>
      <c r="T56" t="str">
        <f t="shared" si="1"/>
        <v/>
      </c>
      <c r="U56" t="str">
        <f t="shared" si="2"/>
        <v/>
      </c>
      <c r="V56" t="str">
        <f t="shared" si="3"/>
        <v/>
      </c>
      <c r="W56" t="str">
        <f t="shared" si="4"/>
        <v/>
      </c>
      <c r="X56" t="str">
        <f t="shared" si="5"/>
        <v/>
      </c>
      <c r="Y56" t="str">
        <f t="shared" si="6"/>
        <v/>
      </c>
      <c r="Z56" t="str">
        <f t="shared" si="7"/>
        <v/>
      </c>
      <c r="AA56" t="str">
        <f t="shared" si="8"/>
        <v/>
      </c>
    </row>
    <row r="57" spans="1:27">
      <c r="A57" s="10" t="str">
        <f t="array" aca="1" ref="A57" ca="1">IFERROR(INDEX(coordos,SMALL(IF(unitéB2&lt;&gt;"",ROW(unitéA)-5,""),ROW($A56)),1),"")</f>
        <v/>
      </c>
      <c r="B57" s="10" t="str">
        <f t="array" aca="1" ref="B57" ca="1">IFERROR(INDEX(coordos,SMALL(IF(unitéB2&lt;&gt;"",ROW(unitéA)-5,""),ROW($A56)),2),"")</f>
        <v/>
      </c>
      <c r="C57" s="10" t="str">
        <f t="array" aca="1" ref="C57" ca="1">IFERROR(INDEX(coordos,SMALL(IF(unitéB2&lt;&gt;"",ROW(unitéA)-5,""),ROW($A56)),3),"")</f>
        <v/>
      </c>
      <c r="E57" s="22" t="str">
        <f t="array" ref="E57">IFERROR(INDEX($A$2:$C$200,MAX(IF($T$2:$AA$200=SMALL($T$2:AA$200,ROW(A56)),$S$2:$S$200,"")),1),"")</f>
        <v/>
      </c>
      <c r="F57" s="22" t="str">
        <f t="array" ref="F57">IFERROR(INDEX($A$2:$C$200,MAX(IF($T$2:$AA$200=SMALL($T$2:AB$200,ROW(B56)),$S$2:$S$200,"")),2),"")</f>
        <v/>
      </c>
      <c r="G57" s="22" t="str">
        <f t="array" ref="G57">IFERROR(INDEX($A$2:$C$200,MAX(IF($T$2:$AA$200=SMALL($T$2:AC$200,ROW(C56)),$S$2:$S$200,"")),3),"")</f>
        <v/>
      </c>
      <c r="R57" s="19" t="str">
        <f>Commandes!O61</f>
        <v/>
      </c>
      <c r="T57" t="str">
        <f t="shared" si="1"/>
        <v/>
      </c>
      <c r="U57" t="str">
        <f t="shared" si="2"/>
        <v/>
      </c>
      <c r="V57" t="str">
        <f t="shared" si="3"/>
        <v/>
      </c>
      <c r="W57" t="str">
        <f t="shared" si="4"/>
        <v/>
      </c>
      <c r="X57" t="str">
        <f t="shared" si="5"/>
        <v/>
      </c>
      <c r="Y57" t="str">
        <f t="shared" si="6"/>
        <v/>
      </c>
      <c r="Z57" t="str">
        <f t="shared" si="7"/>
        <v/>
      </c>
      <c r="AA57" t="str">
        <f t="shared" si="8"/>
        <v/>
      </c>
    </row>
    <row r="58" spans="1:27">
      <c r="A58" s="10" t="str">
        <f t="array" aca="1" ref="A58" ca="1">IFERROR(INDEX(coordos,SMALL(IF(unitéB2&lt;&gt;"",ROW(unitéA)-5,""),ROW($A57)),1),"")</f>
        <v/>
      </c>
      <c r="B58" s="10" t="str">
        <f t="array" aca="1" ref="B58" ca="1">IFERROR(INDEX(coordos,SMALL(IF(unitéB2&lt;&gt;"",ROW(unitéA)-5,""),ROW($A57)),2),"")</f>
        <v/>
      </c>
      <c r="C58" s="10" t="str">
        <f t="array" aca="1" ref="C58" ca="1">IFERROR(INDEX(coordos,SMALL(IF(unitéB2&lt;&gt;"",ROW(unitéA)-5,""),ROW($A57)),3),"")</f>
        <v/>
      </c>
      <c r="E58" s="22" t="str">
        <f t="array" ref="E58">IFERROR(INDEX($A$2:$C$200,MAX(IF($T$2:$AA$200=SMALL($T$2:AA$200,ROW(A57)),$S$2:$S$200,"")),1),"")</f>
        <v/>
      </c>
      <c r="F58" s="22" t="str">
        <f t="array" ref="F58">IFERROR(INDEX($A$2:$C$200,MAX(IF($T$2:$AA$200=SMALL($T$2:AB$200,ROW(B57)),$S$2:$S$200,"")),2),"")</f>
        <v/>
      </c>
      <c r="G58" s="22" t="str">
        <f t="array" ref="G58">IFERROR(INDEX($A$2:$C$200,MAX(IF($T$2:$AA$200=SMALL($T$2:AC$200,ROW(C57)),$S$2:$S$200,"")),3),"")</f>
        <v/>
      </c>
      <c r="R58" s="19" t="str">
        <f>Commandes!O62</f>
        <v/>
      </c>
      <c r="T58" t="str">
        <f t="shared" si="1"/>
        <v/>
      </c>
      <c r="U58" t="str">
        <f t="shared" si="2"/>
        <v/>
      </c>
      <c r="V58" t="str">
        <f t="shared" si="3"/>
        <v/>
      </c>
      <c r="W58" t="str">
        <f t="shared" si="4"/>
        <v/>
      </c>
      <c r="X58" t="str">
        <f t="shared" si="5"/>
        <v/>
      </c>
      <c r="Y58" t="str">
        <f t="shared" si="6"/>
        <v/>
      </c>
      <c r="Z58" t="str">
        <f t="shared" si="7"/>
        <v/>
      </c>
      <c r="AA58" t="str">
        <f t="shared" si="8"/>
        <v/>
      </c>
    </row>
    <row r="59" spans="1:27">
      <c r="A59" s="10" t="str">
        <f t="array" aca="1" ref="A59" ca="1">IFERROR(INDEX(coordos,SMALL(IF(unitéB2&lt;&gt;"",ROW(unitéA)-5,""),ROW($A58)),1),"")</f>
        <v/>
      </c>
      <c r="B59" s="10" t="str">
        <f t="array" aca="1" ref="B59" ca="1">IFERROR(INDEX(coordos,SMALL(IF(unitéB2&lt;&gt;"",ROW(unitéA)-5,""),ROW($A58)),2),"")</f>
        <v/>
      </c>
      <c r="C59" s="10" t="str">
        <f t="array" aca="1" ref="C59" ca="1">IFERROR(INDEX(coordos,SMALL(IF(unitéB2&lt;&gt;"",ROW(unitéA)-5,""),ROW($A58)),3),"")</f>
        <v/>
      </c>
      <c r="E59" s="22" t="str">
        <f t="array" ref="E59">IFERROR(INDEX($A$2:$C$200,MAX(IF($T$2:$AA$200=SMALL($T$2:AA$200,ROW(A58)),$S$2:$S$200,"")),1),"")</f>
        <v/>
      </c>
      <c r="F59" s="22" t="str">
        <f t="array" ref="F59">IFERROR(INDEX($A$2:$C$200,MAX(IF($T$2:$AA$200=SMALL($T$2:AB$200,ROW(B58)),$S$2:$S$200,"")),2),"")</f>
        <v/>
      </c>
      <c r="G59" s="22" t="str">
        <f t="array" ref="G59">IFERROR(INDEX($A$2:$C$200,MAX(IF($T$2:$AA$200=SMALL($T$2:AC$200,ROW(C58)),$S$2:$S$200,"")),3),"")</f>
        <v/>
      </c>
      <c r="R59" s="19" t="str">
        <f>Commandes!O63</f>
        <v/>
      </c>
      <c r="T59" t="str">
        <f t="shared" si="1"/>
        <v/>
      </c>
      <c r="U59" t="str">
        <f t="shared" si="2"/>
        <v/>
      </c>
      <c r="V59" t="str">
        <f t="shared" si="3"/>
        <v/>
      </c>
      <c r="W59" t="str">
        <f t="shared" si="4"/>
        <v/>
      </c>
      <c r="X59" t="str">
        <f t="shared" si="5"/>
        <v/>
      </c>
      <c r="Y59" t="str">
        <f t="shared" si="6"/>
        <v/>
      </c>
      <c r="Z59" t="str">
        <f t="shared" si="7"/>
        <v/>
      </c>
      <c r="AA59" t="str">
        <f t="shared" si="8"/>
        <v/>
      </c>
    </row>
    <row r="60" spans="1:27">
      <c r="A60" s="10" t="str">
        <f t="array" aca="1" ref="A60" ca="1">IFERROR(INDEX(coordos,SMALL(IF(unitéB2&lt;&gt;"",ROW(unitéA)-5,""),ROW($A59)),1),"")</f>
        <v/>
      </c>
      <c r="B60" s="10" t="str">
        <f t="array" aca="1" ref="B60" ca="1">IFERROR(INDEX(coordos,SMALL(IF(unitéB2&lt;&gt;"",ROW(unitéA)-5,""),ROW($A59)),2),"")</f>
        <v/>
      </c>
      <c r="C60" s="10" t="str">
        <f t="array" aca="1" ref="C60" ca="1">IFERROR(INDEX(coordos,SMALL(IF(unitéB2&lt;&gt;"",ROW(unitéA)-5,""),ROW($A59)),3),"")</f>
        <v/>
      </c>
      <c r="E60" s="22" t="str">
        <f t="array" ref="E60">IFERROR(INDEX($A$2:$C$200,MAX(IF($T$2:$AA$200=SMALL($T$2:AA$200,ROW(A59)),$S$2:$S$200,"")),1),"")</f>
        <v/>
      </c>
      <c r="F60" s="22" t="str">
        <f t="array" ref="F60">IFERROR(INDEX($A$2:$C$200,MAX(IF($T$2:$AA$200=SMALL($T$2:AB$200,ROW(B59)),$S$2:$S$200,"")),2),"")</f>
        <v/>
      </c>
      <c r="G60" s="22" t="str">
        <f t="array" ref="G60">IFERROR(INDEX($A$2:$C$200,MAX(IF($T$2:$AA$200=SMALL($T$2:AC$200,ROW(C59)),$S$2:$S$200,"")),3),"")</f>
        <v/>
      </c>
      <c r="R60" s="19" t="str">
        <f>Commandes!O64</f>
        <v/>
      </c>
      <c r="T60" t="str">
        <f t="shared" si="1"/>
        <v/>
      </c>
      <c r="U60" t="str">
        <f t="shared" si="2"/>
        <v/>
      </c>
      <c r="V60" t="str">
        <f t="shared" si="3"/>
        <v/>
      </c>
      <c r="W60" t="str">
        <f t="shared" si="4"/>
        <v/>
      </c>
      <c r="X60" t="str">
        <f t="shared" si="5"/>
        <v/>
      </c>
      <c r="Y60" t="str">
        <f t="shared" si="6"/>
        <v/>
      </c>
      <c r="Z60" t="str">
        <f t="shared" si="7"/>
        <v/>
      </c>
      <c r="AA60" t="str">
        <f t="shared" si="8"/>
        <v/>
      </c>
    </row>
    <row r="61" spans="1:27">
      <c r="A61" s="10" t="str">
        <f t="array" aca="1" ref="A61" ca="1">IFERROR(INDEX(coordos,SMALL(IF(unitéB2&lt;&gt;"",ROW(unitéA)-5,""),ROW($A60)),1),"")</f>
        <v/>
      </c>
      <c r="B61" s="10" t="str">
        <f t="array" aca="1" ref="B61" ca="1">IFERROR(INDEX(coordos,SMALL(IF(unitéB2&lt;&gt;"",ROW(unitéA)-5,""),ROW($A60)),2),"")</f>
        <v/>
      </c>
      <c r="C61" s="10" t="str">
        <f t="array" aca="1" ref="C61" ca="1">IFERROR(INDEX(coordos,SMALL(IF(unitéB2&lt;&gt;"",ROW(unitéA)-5,""),ROW($A60)),3),"")</f>
        <v/>
      </c>
      <c r="E61" s="22" t="str">
        <f t="array" ref="E61">IFERROR(INDEX($A$2:$C$200,MAX(IF($T$2:$AA$200=SMALL($T$2:AA$200,ROW(A60)),$S$2:$S$200,"")),1),"")</f>
        <v/>
      </c>
      <c r="F61" s="22" t="str">
        <f t="array" ref="F61">IFERROR(INDEX($A$2:$C$200,MAX(IF($T$2:$AA$200=SMALL($T$2:AB$200,ROW(B60)),$S$2:$S$200,"")),2),"")</f>
        <v/>
      </c>
      <c r="G61" s="22" t="str">
        <f t="array" ref="G61">IFERROR(INDEX($A$2:$C$200,MAX(IF($T$2:$AA$200=SMALL($T$2:AC$200,ROW(C60)),$S$2:$S$200,"")),3),"")</f>
        <v/>
      </c>
      <c r="R61" s="19" t="str">
        <f>Commandes!O65</f>
        <v/>
      </c>
      <c r="T61" t="str">
        <f t="shared" si="1"/>
        <v/>
      </c>
      <c r="U61" t="str">
        <f t="shared" si="2"/>
        <v/>
      </c>
      <c r="V61" t="str">
        <f t="shared" si="3"/>
        <v/>
      </c>
      <c r="W61" t="str">
        <f t="shared" si="4"/>
        <v/>
      </c>
      <c r="X61" t="str">
        <f t="shared" si="5"/>
        <v/>
      </c>
      <c r="Y61" t="str">
        <f t="shared" si="6"/>
        <v/>
      </c>
      <c r="Z61" t="str">
        <f t="shared" si="7"/>
        <v/>
      </c>
      <c r="AA61" t="str">
        <f t="shared" si="8"/>
        <v/>
      </c>
    </row>
    <row r="62" spans="1:27">
      <c r="A62" s="10" t="str">
        <f t="array" aca="1" ref="A62" ca="1">IFERROR(INDEX(coordos,SMALL(IF(unitéB2&lt;&gt;"",ROW(unitéA)-5,""),ROW($A61)),1),"")</f>
        <v/>
      </c>
      <c r="B62" s="10" t="str">
        <f t="array" aca="1" ref="B62" ca="1">IFERROR(INDEX(coordos,SMALL(IF(unitéB2&lt;&gt;"",ROW(unitéA)-5,""),ROW($A61)),2),"")</f>
        <v/>
      </c>
      <c r="C62" s="10" t="str">
        <f t="array" aca="1" ref="C62" ca="1">IFERROR(INDEX(coordos,SMALL(IF(unitéB2&lt;&gt;"",ROW(unitéA)-5,""),ROW($A61)),3),"")</f>
        <v/>
      </c>
      <c r="E62" s="22" t="str">
        <f t="array" ref="E62">IFERROR(INDEX($A$2:$C$200,MAX(IF($T$2:$AA$200=SMALL($T$2:AA$200,ROW(A61)),$S$2:$S$200,"")),1),"")</f>
        <v/>
      </c>
      <c r="F62" s="22" t="str">
        <f t="array" ref="F62">IFERROR(INDEX($A$2:$C$200,MAX(IF($T$2:$AA$200=SMALL($T$2:AB$200,ROW(B61)),$S$2:$S$200,"")),2),"")</f>
        <v/>
      </c>
      <c r="G62" s="22" t="str">
        <f t="array" ref="G62">IFERROR(INDEX($A$2:$C$200,MAX(IF($T$2:$AA$200=SMALL($T$2:AC$200,ROW(C61)),$S$2:$S$200,"")),3),"")</f>
        <v/>
      </c>
      <c r="R62" s="19" t="str">
        <f>Commandes!O66</f>
        <v/>
      </c>
      <c r="T62" t="str">
        <f t="shared" si="1"/>
        <v/>
      </c>
      <c r="U62" t="str">
        <f t="shared" si="2"/>
        <v/>
      </c>
      <c r="V62" t="str">
        <f t="shared" si="3"/>
        <v/>
      </c>
      <c r="W62" t="str">
        <f t="shared" si="4"/>
        <v/>
      </c>
      <c r="X62" t="str">
        <f t="shared" si="5"/>
        <v/>
      </c>
      <c r="Y62" t="str">
        <f t="shared" si="6"/>
        <v/>
      </c>
      <c r="Z62" t="str">
        <f t="shared" si="7"/>
        <v/>
      </c>
      <c r="AA62" t="str">
        <f t="shared" si="8"/>
        <v/>
      </c>
    </row>
    <row r="63" spans="1:27">
      <c r="A63" s="10" t="str">
        <f t="array" aca="1" ref="A63" ca="1">IFERROR(INDEX(coordos,SMALL(IF(unitéB2&lt;&gt;"",ROW(unitéA)-5,""),ROW($A62)),1),"")</f>
        <v/>
      </c>
      <c r="B63" s="10" t="str">
        <f t="array" aca="1" ref="B63" ca="1">IFERROR(INDEX(coordos,SMALL(IF(unitéB2&lt;&gt;"",ROW(unitéA)-5,""),ROW($A62)),2),"")</f>
        <v/>
      </c>
      <c r="C63" s="10" t="str">
        <f t="array" aca="1" ref="C63" ca="1">IFERROR(INDEX(coordos,SMALL(IF(unitéB2&lt;&gt;"",ROW(unitéA)-5,""),ROW($A62)),3),"")</f>
        <v/>
      </c>
      <c r="E63" s="22" t="str">
        <f t="array" ref="E63">IFERROR(INDEX($A$2:$C$200,MAX(IF($T$2:$AA$200=SMALL($T$2:AA$200,ROW(A62)),$S$2:$S$200,"")),1),"")</f>
        <v/>
      </c>
      <c r="F63" s="22" t="str">
        <f t="array" ref="F63">IFERROR(INDEX($A$2:$C$200,MAX(IF($T$2:$AA$200=SMALL($T$2:AB$200,ROW(B62)),$S$2:$S$200,"")),2),"")</f>
        <v/>
      </c>
      <c r="G63" s="22" t="str">
        <f t="array" ref="G63">IFERROR(INDEX($A$2:$C$200,MAX(IF($T$2:$AA$200=SMALL($T$2:AC$200,ROW(C62)),$S$2:$S$200,"")),3),"")</f>
        <v/>
      </c>
      <c r="R63" s="19" t="str">
        <f>Commandes!O67</f>
        <v/>
      </c>
      <c r="T63" t="str">
        <f t="shared" si="1"/>
        <v/>
      </c>
      <c r="U63" t="str">
        <f t="shared" si="2"/>
        <v/>
      </c>
      <c r="V63" t="str">
        <f t="shared" si="3"/>
        <v/>
      </c>
      <c r="W63" t="str">
        <f t="shared" si="4"/>
        <v/>
      </c>
      <c r="X63" t="str">
        <f t="shared" si="5"/>
        <v/>
      </c>
      <c r="Y63" t="str">
        <f t="shared" si="6"/>
        <v/>
      </c>
      <c r="Z63" t="str">
        <f t="shared" si="7"/>
        <v/>
      </c>
      <c r="AA63" t="str">
        <f t="shared" si="8"/>
        <v/>
      </c>
    </row>
    <row r="64" spans="1:27">
      <c r="A64" s="10" t="str">
        <f t="array" aca="1" ref="A64" ca="1">IFERROR(INDEX(coordos,SMALL(IF(unitéB2&lt;&gt;"",ROW(unitéA)-5,""),ROW($A63)),1),"")</f>
        <v/>
      </c>
      <c r="B64" s="10" t="str">
        <f t="array" aca="1" ref="B64" ca="1">IFERROR(INDEX(coordos,SMALL(IF(unitéB2&lt;&gt;"",ROW(unitéA)-5,""),ROW($A63)),2),"")</f>
        <v/>
      </c>
      <c r="C64" s="10" t="str">
        <f t="array" aca="1" ref="C64" ca="1">IFERROR(INDEX(coordos,SMALL(IF(unitéB2&lt;&gt;"",ROW(unitéA)-5,""),ROW($A63)),3),"")</f>
        <v/>
      </c>
      <c r="E64" s="22" t="str">
        <f t="array" ref="E64">IFERROR(INDEX($A$2:$C$200,MAX(IF($T$2:$AA$200=SMALL($T$2:AA$200,ROW(A63)),$S$2:$S$200,"")),1),"")</f>
        <v/>
      </c>
      <c r="F64" s="22" t="str">
        <f t="array" ref="F64">IFERROR(INDEX($A$2:$C$200,MAX(IF($T$2:$AA$200=SMALL($T$2:AB$200,ROW(B63)),$S$2:$S$200,"")),2),"")</f>
        <v/>
      </c>
      <c r="G64" s="22" t="str">
        <f t="array" ref="G64">IFERROR(INDEX($A$2:$C$200,MAX(IF($T$2:$AA$200=SMALL($T$2:AC$200,ROW(C63)),$S$2:$S$200,"")),3),"")</f>
        <v/>
      </c>
      <c r="R64" s="19" t="str">
        <f>Commandes!O68</f>
        <v/>
      </c>
      <c r="T64" t="str">
        <f t="shared" si="1"/>
        <v/>
      </c>
      <c r="U64" t="str">
        <f t="shared" si="2"/>
        <v/>
      </c>
      <c r="V64" t="str">
        <f t="shared" si="3"/>
        <v/>
      </c>
      <c r="W64" t="str">
        <f t="shared" si="4"/>
        <v/>
      </c>
      <c r="X64" t="str">
        <f t="shared" si="5"/>
        <v/>
      </c>
      <c r="Y64" t="str">
        <f t="shared" si="6"/>
        <v/>
      </c>
      <c r="Z64" t="str">
        <f t="shared" si="7"/>
        <v/>
      </c>
      <c r="AA64" t="str">
        <f t="shared" si="8"/>
        <v/>
      </c>
    </row>
    <row r="65" spans="1:27">
      <c r="A65" s="10" t="str">
        <f t="array" aca="1" ref="A65" ca="1">IFERROR(INDEX(coordos,SMALL(IF(unitéB2&lt;&gt;"",ROW(unitéA)-5,""),ROW($A64)),1),"")</f>
        <v/>
      </c>
      <c r="B65" s="10" t="str">
        <f t="array" aca="1" ref="B65" ca="1">IFERROR(INDEX(coordos,SMALL(IF(unitéB2&lt;&gt;"",ROW(unitéA)-5,""),ROW($A64)),2),"")</f>
        <v/>
      </c>
      <c r="C65" s="10" t="str">
        <f t="array" aca="1" ref="C65" ca="1">IFERROR(INDEX(coordos,SMALL(IF(unitéB2&lt;&gt;"",ROW(unitéA)-5,""),ROW($A64)),3),"")</f>
        <v/>
      </c>
      <c r="E65" s="22" t="str">
        <f t="array" ref="E65">IFERROR(INDEX($A$2:$C$200,MAX(IF($T$2:$AA$200=SMALL($T$2:AA$200,ROW(A64)),$S$2:$S$200,"")),1),"")</f>
        <v/>
      </c>
      <c r="F65" s="22" t="str">
        <f t="array" ref="F65">IFERROR(INDEX($A$2:$C$200,MAX(IF($T$2:$AA$200=SMALL($T$2:AB$200,ROW(B64)),$S$2:$S$200,"")),2),"")</f>
        <v/>
      </c>
      <c r="G65" s="22" t="str">
        <f t="array" ref="G65">IFERROR(INDEX($A$2:$C$200,MAX(IF($T$2:$AA$200=SMALL($T$2:AC$200,ROW(C64)),$S$2:$S$200,"")),3),"")</f>
        <v/>
      </c>
      <c r="R65" s="19" t="str">
        <f>Commandes!O69</f>
        <v/>
      </c>
      <c r="T65" t="str">
        <f t="shared" si="1"/>
        <v/>
      </c>
      <c r="U65" t="str">
        <f t="shared" si="2"/>
        <v/>
      </c>
      <c r="V65" t="str">
        <f t="shared" si="3"/>
        <v/>
      </c>
      <c r="W65" t="str">
        <f t="shared" si="4"/>
        <v/>
      </c>
      <c r="X65" t="str">
        <f t="shared" si="5"/>
        <v/>
      </c>
      <c r="Y65" t="str">
        <f t="shared" si="6"/>
        <v/>
      </c>
      <c r="Z65" t="str">
        <f t="shared" si="7"/>
        <v/>
      </c>
      <c r="AA65" t="str">
        <f t="shared" si="8"/>
        <v/>
      </c>
    </row>
    <row r="66" spans="1:27">
      <c r="A66" s="10" t="str">
        <f t="array" aca="1" ref="A66" ca="1">IFERROR(INDEX(coordos,SMALL(IF(unitéB2&lt;&gt;"",ROW(unitéA)-5,""),ROW($A65)),1),"")</f>
        <v/>
      </c>
      <c r="B66" s="10" t="str">
        <f t="array" aca="1" ref="B66" ca="1">IFERROR(INDEX(coordos,SMALL(IF(unitéB2&lt;&gt;"",ROW(unitéA)-5,""),ROW($A65)),2),"")</f>
        <v/>
      </c>
      <c r="C66" s="10" t="str">
        <f t="array" aca="1" ref="C66" ca="1">IFERROR(INDEX(coordos,SMALL(IF(unitéB2&lt;&gt;"",ROW(unitéA)-5,""),ROW($A65)),3),"")</f>
        <v/>
      </c>
      <c r="E66" s="22" t="str">
        <f t="array" ref="E66">IFERROR(INDEX($A$2:$C$200,MAX(IF($T$2:$AA$200=SMALL($T$2:AA$200,ROW(A65)),$S$2:$S$200,"")),1),"")</f>
        <v/>
      </c>
      <c r="F66" s="22" t="str">
        <f t="array" ref="F66">IFERROR(INDEX($A$2:$C$200,MAX(IF($T$2:$AA$200=SMALL($T$2:AB$200,ROW(B65)),$S$2:$S$200,"")),2),"")</f>
        <v/>
      </c>
      <c r="G66" s="22" t="str">
        <f t="array" ref="G66">IFERROR(INDEX($A$2:$C$200,MAX(IF($T$2:$AA$200=SMALL($T$2:AC$200,ROW(C65)),$S$2:$S$200,"")),3),"")</f>
        <v/>
      </c>
      <c r="R66" s="19" t="str">
        <f>Commandes!O70</f>
        <v/>
      </c>
      <c r="T66" t="str">
        <f t="shared" si="1"/>
        <v/>
      </c>
      <c r="U66" t="str">
        <f t="shared" si="2"/>
        <v/>
      </c>
      <c r="V66" t="str">
        <f t="shared" si="3"/>
        <v/>
      </c>
      <c r="W66" t="str">
        <f t="shared" si="4"/>
        <v/>
      </c>
      <c r="X66" t="str">
        <f t="shared" si="5"/>
        <v/>
      </c>
      <c r="Y66" t="str">
        <f t="shared" si="6"/>
        <v/>
      </c>
      <c r="Z66" t="str">
        <f t="shared" si="7"/>
        <v/>
      </c>
      <c r="AA66" t="str">
        <f t="shared" si="8"/>
        <v/>
      </c>
    </row>
    <row r="67" spans="1:27">
      <c r="A67" s="10" t="str">
        <f t="array" aca="1" ref="A67" ca="1">IFERROR(INDEX(coordos,SMALL(IF(unitéB2&lt;&gt;"",ROW(unitéA)-5,""),ROW($A66)),1),"")</f>
        <v/>
      </c>
      <c r="B67" s="10" t="str">
        <f t="array" aca="1" ref="B67" ca="1">IFERROR(INDEX(coordos,SMALL(IF(unitéB2&lt;&gt;"",ROW(unitéA)-5,""),ROW($A66)),2),"")</f>
        <v/>
      </c>
      <c r="C67" s="10" t="str">
        <f t="array" aca="1" ref="C67" ca="1">IFERROR(INDEX(coordos,SMALL(IF(unitéB2&lt;&gt;"",ROW(unitéA)-5,""),ROW($A66)),3),"")</f>
        <v/>
      </c>
      <c r="E67" s="22" t="str">
        <f t="array" ref="E67">IFERROR(INDEX($A$2:$C$200,MAX(IF($T$2:$AA$200=SMALL($T$2:AA$200,ROW(A66)),$S$2:$S$200,"")),1),"")</f>
        <v/>
      </c>
      <c r="F67" s="22" t="str">
        <f t="array" ref="F67">IFERROR(INDEX($A$2:$C$200,MAX(IF($T$2:$AA$200=SMALL($T$2:AB$200,ROW(B66)),$S$2:$S$200,"")),2),"")</f>
        <v/>
      </c>
      <c r="G67" s="22" t="str">
        <f t="array" ref="G67">IFERROR(INDEX($A$2:$C$200,MAX(IF($T$2:$AA$200=SMALL($T$2:AC$200,ROW(C66)),$S$2:$S$200,"")),3),"")</f>
        <v/>
      </c>
      <c r="R67" s="19" t="str">
        <f>Commandes!O71</f>
        <v/>
      </c>
      <c r="T67" t="str">
        <f t="shared" ref="T67:T130" si="9">IF($R67="","",IF(COLUMN(A:A)&lt;=$R67,COLUMN(A:A)*ROW(A66)/1000+ROW($A66),""))</f>
        <v/>
      </c>
      <c r="U67" t="str">
        <f t="shared" ref="U67:U130" si="10">IF($R67="","",IF(COLUMN(B:B)&lt;=$R67,COLUMN(B:B)*ROW(B66)/1000+ROW($A66),""))</f>
        <v/>
      </c>
      <c r="V67" t="str">
        <f t="shared" ref="V67:V130" si="11">IF($R67="","",IF(COLUMN(C:C)&lt;=$R67,COLUMN(C:C)*ROW(C66)/1000+ROW($A66),""))</f>
        <v/>
      </c>
      <c r="W67" t="str">
        <f t="shared" ref="W67:W130" si="12">IF($R67="","",IF(COLUMN(D:D)&lt;=$R67,COLUMN(D:D)*ROW(D66)/1000+ROW($A66),""))</f>
        <v/>
      </c>
      <c r="X67" t="str">
        <f t="shared" ref="X67:X130" si="13">IF($R67="","",IF(COLUMN(E:E)&lt;=$R67,COLUMN(E:E)*ROW(E66)/1000+ROW($A66),""))</f>
        <v/>
      </c>
      <c r="Y67" t="str">
        <f t="shared" ref="Y67:Y130" si="14">IF($R67="","",IF(COLUMN(F:F)&lt;=$R67,COLUMN(F:F)*ROW(F66)/1000+ROW($A66),""))</f>
        <v/>
      </c>
      <c r="Z67" t="str">
        <f t="shared" ref="Z67:Z130" si="15">IF($R67="","",IF(COLUMN(G:G)&lt;=$R67,COLUMN(G:G)*ROW(G66)/1000+ROW($A66),""))</f>
        <v/>
      </c>
      <c r="AA67" t="str">
        <f t="shared" ref="AA67:AA130" si="16">IF($R67="","",IF(COLUMN(H:H)&lt;=$R67,COLUMN(H:H)*ROW(H66)/1000+ROW($A66),""))</f>
        <v/>
      </c>
    </row>
    <row r="68" spans="1:27">
      <c r="A68" s="10" t="str">
        <f t="array" aca="1" ref="A68" ca="1">IFERROR(INDEX(coordos,SMALL(IF(unitéB2&lt;&gt;"",ROW(unitéA)-5,""),ROW($A67)),1),"")</f>
        <v/>
      </c>
      <c r="B68" s="10" t="str">
        <f t="array" aca="1" ref="B68" ca="1">IFERROR(INDEX(coordos,SMALL(IF(unitéB2&lt;&gt;"",ROW(unitéA)-5,""),ROW($A67)),2),"")</f>
        <v/>
      </c>
      <c r="C68" s="10" t="str">
        <f t="array" aca="1" ref="C68" ca="1">IFERROR(INDEX(coordos,SMALL(IF(unitéB2&lt;&gt;"",ROW(unitéA)-5,""),ROW($A67)),3),"")</f>
        <v/>
      </c>
      <c r="E68" s="22" t="str">
        <f t="array" ref="E68">IFERROR(INDEX($A$2:$C$200,MAX(IF($T$2:$AA$200=SMALL($T$2:AA$200,ROW(A67)),$S$2:$S$200,"")),1),"")</f>
        <v/>
      </c>
      <c r="F68" s="22" t="str">
        <f t="array" ref="F68">IFERROR(INDEX($A$2:$C$200,MAX(IF($T$2:$AA$200=SMALL($T$2:AB$200,ROW(B67)),$S$2:$S$200,"")),2),"")</f>
        <v/>
      </c>
      <c r="G68" s="22" t="str">
        <f t="array" ref="G68">IFERROR(INDEX($A$2:$C$200,MAX(IF($T$2:$AA$200=SMALL($T$2:AC$200,ROW(C67)),$S$2:$S$200,"")),3),"")</f>
        <v/>
      </c>
      <c r="R68" s="19" t="str">
        <f>Commandes!O72</f>
        <v/>
      </c>
      <c r="T68" t="str">
        <f t="shared" si="9"/>
        <v/>
      </c>
      <c r="U68" t="str">
        <f t="shared" si="10"/>
        <v/>
      </c>
      <c r="V68" t="str">
        <f t="shared" si="11"/>
        <v/>
      </c>
      <c r="W68" t="str">
        <f t="shared" si="12"/>
        <v/>
      </c>
      <c r="X68" t="str">
        <f t="shared" si="13"/>
        <v/>
      </c>
      <c r="Y68" t="str">
        <f t="shared" si="14"/>
        <v/>
      </c>
      <c r="Z68" t="str">
        <f t="shared" si="15"/>
        <v/>
      </c>
      <c r="AA68" t="str">
        <f t="shared" si="16"/>
        <v/>
      </c>
    </row>
    <row r="69" spans="1:27">
      <c r="A69" s="10" t="str">
        <f t="array" aca="1" ref="A69" ca="1">IFERROR(INDEX(coordos,SMALL(IF(unitéB2&lt;&gt;"",ROW(unitéA)-5,""),ROW($A68)),1),"")</f>
        <v/>
      </c>
      <c r="B69" s="10" t="str">
        <f t="array" aca="1" ref="B69" ca="1">IFERROR(INDEX(coordos,SMALL(IF(unitéB2&lt;&gt;"",ROW(unitéA)-5,""),ROW($A68)),2),"")</f>
        <v/>
      </c>
      <c r="C69" s="10" t="str">
        <f t="array" aca="1" ref="C69" ca="1">IFERROR(INDEX(coordos,SMALL(IF(unitéB2&lt;&gt;"",ROW(unitéA)-5,""),ROW($A68)),3),"")</f>
        <v/>
      </c>
      <c r="E69" s="22" t="str">
        <f t="array" ref="E69">IFERROR(INDEX($A$2:$C$200,MAX(IF($T$2:$AA$200=SMALL($T$2:AA$200,ROW(A68)),$S$2:$S$200,"")),1),"")</f>
        <v/>
      </c>
      <c r="F69" s="22" t="str">
        <f t="array" ref="F69">IFERROR(INDEX($A$2:$C$200,MAX(IF($T$2:$AA$200=SMALL($T$2:AB$200,ROW(B68)),$S$2:$S$200,"")),2),"")</f>
        <v/>
      </c>
      <c r="G69" s="22" t="str">
        <f t="array" ref="G69">IFERROR(INDEX($A$2:$C$200,MAX(IF($T$2:$AA$200=SMALL($T$2:AC$200,ROW(C68)),$S$2:$S$200,"")),3),"")</f>
        <v/>
      </c>
      <c r="R69" s="19" t="str">
        <f>Commandes!O73</f>
        <v/>
      </c>
      <c r="T69" t="str">
        <f t="shared" si="9"/>
        <v/>
      </c>
      <c r="U69" t="str">
        <f t="shared" si="10"/>
        <v/>
      </c>
      <c r="V69" t="str">
        <f t="shared" si="11"/>
        <v/>
      </c>
      <c r="W69" t="str">
        <f t="shared" si="12"/>
        <v/>
      </c>
      <c r="X69" t="str">
        <f t="shared" si="13"/>
        <v/>
      </c>
      <c r="Y69" t="str">
        <f t="shared" si="14"/>
        <v/>
      </c>
      <c r="Z69" t="str">
        <f t="shared" si="15"/>
        <v/>
      </c>
      <c r="AA69" t="str">
        <f t="shared" si="16"/>
        <v/>
      </c>
    </row>
    <row r="70" spans="1:27">
      <c r="A70" s="10" t="str">
        <f t="array" aca="1" ref="A70" ca="1">IFERROR(INDEX(coordos,SMALL(IF(unitéB2&lt;&gt;"",ROW(unitéA)-5,""),ROW($A69)),1),"")</f>
        <v/>
      </c>
      <c r="B70" s="10" t="str">
        <f t="array" aca="1" ref="B70" ca="1">IFERROR(INDEX(coordos,SMALL(IF(unitéB2&lt;&gt;"",ROW(unitéA)-5,""),ROW($A69)),2),"")</f>
        <v/>
      </c>
      <c r="C70" s="10" t="str">
        <f t="array" aca="1" ref="C70" ca="1">IFERROR(INDEX(coordos,SMALL(IF(unitéB2&lt;&gt;"",ROW(unitéA)-5,""),ROW($A69)),3),"")</f>
        <v/>
      </c>
      <c r="E70" s="22" t="str">
        <f t="array" ref="E70">IFERROR(INDEX($A$2:$C$200,MAX(IF($T$2:$AA$200=SMALL($T$2:AA$200,ROW(A69)),$S$2:$S$200,"")),1),"")</f>
        <v/>
      </c>
      <c r="F70" s="22" t="str">
        <f t="array" ref="F70">IFERROR(INDEX($A$2:$C$200,MAX(IF($T$2:$AA$200=SMALL($T$2:AB$200,ROW(B69)),$S$2:$S$200,"")),2),"")</f>
        <v/>
      </c>
      <c r="G70" s="22" t="str">
        <f t="array" ref="G70">IFERROR(INDEX($A$2:$C$200,MAX(IF($T$2:$AA$200=SMALL($T$2:AC$200,ROW(C69)),$S$2:$S$200,"")),3),"")</f>
        <v/>
      </c>
      <c r="R70" s="19" t="str">
        <f>Commandes!O74</f>
        <v/>
      </c>
      <c r="T70" t="str">
        <f t="shared" si="9"/>
        <v/>
      </c>
      <c r="U70" t="str">
        <f t="shared" si="10"/>
        <v/>
      </c>
      <c r="V70" t="str">
        <f t="shared" si="11"/>
        <v/>
      </c>
      <c r="W70" t="str">
        <f t="shared" si="12"/>
        <v/>
      </c>
      <c r="X70" t="str">
        <f t="shared" si="13"/>
        <v/>
      </c>
      <c r="Y70" t="str">
        <f t="shared" si="14"/>
        <v/>
      </c>
      <c r="Z70" t="str">
        <f t="shared" si="15"/>
        <v/>
      </c>
      <c r="AA70" t="str">
        <f t="shared" si="16"/>
        <v/>
      </c>
    </row>
    <row r="71" spans="1:27">
      <c r="A71" s="10" t="str">
        <f t="array" aca="1" ref="A71" ca="1">IFERROR(INDEX(coordos,SMALL(IF(unitéB2&lt;&gt;"",ROW(unitéA)-5,""),ROW($A70)),1),"")</f>
        <v/>
      </c>
      <c r="B71" s="10" t="str">
        <f t="array" aca="1" ref="B71" ca="1">IFERROR(INDEX(coordos,SMALL(IF(unitéB2&lt;&gt;"",ROW(unitéA)-5,""),ROW($A70)),2),"")</f>
        <v/>
      </c>
      <c r="C71" s="10" t="str">
        <f t="array" aca="1" ref="C71" ca="1">IFERROR(INDEX(coordos,SMALL(IF(unitéB2&lt;&gt;"",ROW(unitéA)-5,""),ROW($A70)),3),"")</f>
        <v/>
      </c>
      <c r="E71" s="22" t="str">
        <f t="array" ref="E71">IFERROR(INDEX($A$2:$C$200,MAX(IF($T$2:$AA$200=SMALL($T$2:AA$200,ROW(A70)),$S$2:$S$200,"")),1),"")</f>
        <v/>
      </c>
      <c r="F71" s="22" t="str">
        <f t="array" ref="F71">IFERROR(INDEX($A$2:$C$200,MAX(IF($T$2:$AA$200=SMALL($T$2:AB$200,ROW(B70)),$S$2:$S$200,"")),2),"")</f>
        <v/>
      </c>
      <c r="G71" s="22" t="str">
        <f t="array" ref="G71">IFERROR(INDEX($A$2:$C$200,MAX(IF($T$2:$AA$200=SMALL($T$2:AC$200,ROW(C70)),$S$2:$S$200,"")),3),"")</f>
        <v/>
      </c>
      <c r="R71" s="19" t="str">
        <f>Commandes!O75</f>
        <v/>
      </c>
      <c r="T71" t="str">
        <f t="shared" si="9"/>
        <v/>
      </c>
      <c r="U71" t="str">
        <f t="shared" si="10"/>
        <v/>
      </c>
      <c r="V71" t="str">
        <f t="shared" si="11"/>
        <v/>
      </c>
      <c r="W71" t="str">
        <f t="shared" si="12"/>
        <v/>
      </c>
      <c r="X71" t="str">
        <f t="shared" si="13"/>
        <v/>
      </c>
      <c r="Y71" t="str">
        <f t="shared" si="14"/>
        <v/>
      </c>
      <c r="Z71" t="str">
        <f t="shared" si="15"/>
        <v/>
      </c>
      <c r="AA71" t="str">
        <f t="shared" si="16"/>
        <v/>
      </c>
    </row>
    <row r="72" spans="1:27">
      <c r="A72" s="10" t="str">
        <f t="array" aca="1" ref="A72" ca="1">IFERROR(INDEX(coordos,SMALL(IF(unitéB2&lt;&gt;"",ROW(unitéA)-5,""),ROW($A71)),1),"")</f>
        <v/>
      </c>
      <c r="B72" s="10" t="str">
        <f t="array" aca="1" ref="B72" ca="1">IFERROR(INDEX(coordos,SMALL(IF(unitéB2&lt;&gt;"",ROW(unitéA)-5,""),ROW($A71)),2),"")</f>
        <v/>
      </c>
      <c r="C72" s="10" t="str">
        <f t="array" aca="1" ref="C72" ca="1">IFERROR(INDEX(coordos,SMALL(IF(unitéB2&lt;&gt;"",ROW(unitéA)-5,""),ROW($A71)),3),"")</f>
        <v/>
      </c>
      <c r="E72" s="22" t="str">
        <f t="array" ref="E72">IFERROR(INDEX($A$2:$C$200,MAX(IF($T$2:$AA$200=SMALL($T$2:AA$200,ROW(A71)),$S$2:$S$200,"")),1),"")</f>
        <v/>
      </c>
      <c r="F72" s="22" t="str">
        <f t="array" ref="F72">IFERROR(INDEX($A$2:$C$200,MAX(IF($T$2:$AA$200=SMALL($T$2:AB$200,ROW(B71)),$S$2:$S$200,"")),2),"")</f>
        <v/>
      </c>
      <c r="G72" s="22" t="str">
        <f t="array" ref="G72">IFERROR(INDEX($A$2:$C$200,MAX(IF($T$2:$AA$200=SMALL($T$2:AC$200,ROW(C71)),$S$2:$S$200,"")),3),"")</f>
        <v/>
      </c>
      <c r="R72" s="19" t="str">
        <f>Commandes!O76</f>
        <v/>
      </c>
      <c r="T72" t="str">
        <f t="shared" si="9"/>
        <v/>
      </c>
      <c r="U72" t="str">
        <f t="shared" si="10"/>
        <v/>
      </c>
      <c r="V72" t="str">
        <f t="shared" si="11"/>
        <v/>
      </c>
      <c r="W72" t="str">
        <f t="shared" si="12"/>
        <v/>
      </c>
      <c r="X72" t="str">
        <f t="shared" si="13"/>
        <v/>
      </c>
      <c r="Y72" t="str">
        <f t="shared" si="14"/>
        <v/>
      </c>
      <c r="Z72" t="str">
        <f t="shared" si="15"/>
        <v/>
      </c>
      <c r="AA72" t="str">
        <f t="shared" si="16"/>
        <v/>
      </c>
    </row>
    <row r="73" spans="1:27">
      <c r="A73" s="10" t="str">
        <f t="array" aca="1" ref="A73" ca="1">IFERROR(INDEX(coordos,SMALL(IF(unitéB2&lt;&gt;"",ROW(unitéA)-5,""),ROW($A72)),1),"")</f>
        <v/>
      </c>
      <c r="B73" s="10" t="str">
        <f t="array" aca="1" ref="B73" ca="1">IFERROR(INDEX(coordos,SMALL(IF(unitéB2&lt;&gt;"",ROW(unitéA)-5,""),ROW($A72)),2),"")</f>
        <v/>
      </c>
      <c r="C73" s="10" t="str">
        <f t="array" aca="1" ref="C73" ca="1">IFERROR(INDEX(coordos,SMALL(IF(unitéB2&lt;&gt;"",ROW(unitéA)-5,""),ROW($A72)),3),"")</f>
        <v/>
      </c>
      <c r="E73" s="22" t="str">
        <f t="array" ref="E73">IFERROR(INDEX($A$2:$C$200,MAX(IF($T$2:$AA$200=SMALL($T$2:AA$200,ROW(A72)),$S$2:$S$200,"")),1),"")</f>
        <v/>
      </c>
      <c r="F73" s="22" t="str">
        <f t="array" ref="F73">IFERROR(INDEX($A$2:$C$200,MAX(IF($T$2:$AA$200=SMALL($T$2:AB$200,ROW(B72)),$S$2:$S$200,"")),2),"")</f>
        <v/>
      </c>
      <c r="G73" s="22" t="str">
        <f t="array" ref="G73">IFERROR(INDEX($A$2:$C$200,MAX(IF($T$2:$AA$200=SMALL($T$2:AC$200,ROW(C72)),$S$2:$S$200,"")),3),"")</f>
        <v/>
      </c>
      <c r="R73" s="19" t="str">
        <f>Commandes!O77</f>
        <v/>
      </c>
      <c r="T73" t="str">
        <f t="shared" si="9"/>
        <v/>
      </c>
      <c r="U73" t="str">
        <f t="shared" si="10"/>
        <v/>
      </c>
      <c r="V73" t="str">
        <f t="shared" si="11"/>
        <v/>
      </c>
      <c r="W73" t="str">
        <f t="shared" si="12"/>
        <v/>
      </c>
      <c r="X73" t="str">
        <f t="shared" si="13"/>
        <v/>
      </c>
      <c r="Y73" t="str">
        <f t="shared" si="14"/>
        <v/>
      </c>
      <c r="Z73" t="str">
        <f t="shared" si="15"/>
        <v/>
      </c>
      <c r="AA73" t="str">
        <f t="shared" si="16"/>
        <v/>
      </c>
    </row>
    <row r="74" spans="1:27">
      <c r="A74" s="10" t="str">
        <f t="array" aca="1" ref="A74" ca="1">IFERROR(INDEX(coordos,SMALL(IF(unitéB2&lt;&gt;"",ROW(unitéA)-5,""),ROW($A73)),1),"")</f>
        <v/>
      </c>
      <c r="B74" s="10" t="str">
        <f t="array" aca="1" ref="B74" ca="1">IFERROR(INDEX(coordos,SMALL(IF(unitéB2&lt;&gt;"",ROW(unitéA)-5,""),ROW($A73)),2),"")</f>
        <v/>
      </c>
      <c r="C74" s="10" t="str">
        <f t="array" aca="1" ref="C74" ca="1">IFERROR(INDEX(coordos,SMALL(IF(unitéB2&lt;&gt;"",ROW(unitéA)-5,""),ROW($A73)),3),"")</f>
        <v/>
      </c>
      <c r="E74" s="22" t="str">
        <f t="array" ref="E74">IFERROR(INDEX($A$2:$C$200,MAX(IF($T$2:$AA$200=SMALL($T$2:AA$200,ROW(A73)),$S$2:$S$200,"")),1),"")</f>
        <v/>
      </c>
      <c r="F74" s="22" t="str">
        <f t="array" ref="F74">IFERROR(INDEX($A$2:$C$200,MAX(IF($T$2:$AA$200=SMALL($T$2:AB$200,ROW(B73)),$S$2:$S$200,"")),2),"")</f>
        <v/>
      </c>
      <c r="G74" s="22" t="str">
        <f t="array" ref="G74">IFERROR(INDEX($A$2:$C$200,MAX(IF($T$2:$AA$200=SMALL($T$2:AC$200,ROW(C73)),$S$2:$S$200,"")),3),"")</f>
        <v/>
      </c>
      <c r="R74" s="19" t="str">
        <f>Commandes!O78</f>
        <v/>
      </c>
      <c r="T74" t="str">
        <f t="shared" si="9"/>
        <v/>
      </c>
      <c r="U74" t="str">
        <f t="shared" si="10"/>
        <v/>
      </c>
      <c r="V74" t="str">
        <f t="shared" si="11"/>
        <v/>
      </c>
      <c r="W74" t="str">
        <f t="shared" si="12"/>
        <v/>
      </c>
      <c r="X74" t="str">
        <f t="shared" si="13"/>
        <v/>
      </c>
      <c r="Y74" t="str">
        <f t="shared" si="14"/>
        <v/>
      </c>
      <c r="Z74" t="str">
        <f t="shared" si="15"/>
        <v/>
      </c>
      <c r="AA74" t="str">
        <f t="shared" si="16"/>
        <v/>
      </c>
    </row>
    <row r="75" spans="1:27">
      <c r="A75" s="10" t="str">
        <f t="array" aca="1" ref="A75" ca="1">IFERROR(INDEX(coordos,SMALL(IF(unitéB2&lt;&gt;"",ROW(unitéA)-5,""),ROW($A74)),1),"")</f>
        <v/>
      </c>
      <c r="B75" s="10" t="str">
        <f t="array" aca="1" ref="B75" ca="1">IFERROR(INDEX(coordos,SMALL(IF(unitéB2&lt;&gt;"",ROW(unitéA)-5,""),ROW($A74)),2),"")</f>
        <v/>
      </c>
      <c r="C75" s="10" t="str">
        <f t="array" aca="1" ref="C75" ca="1">IFERROR(INDEX(coordos,SMALL(IF(unitéB2&lt;&gt;"",ROW(unitéA)-5,""),ROW($A74)),3),"")</f>
        <v/>
      </c>
      <c r="E75" s="22" t="str">
        <f t="array" ref="E75">IFERROR(INDEX($A$2:$C$200,MAX(IF($T$2:$AA$200=SMALL($T$2:AA$200,ROW(A74)),$S$2:$S$200,"")),1),"")</f>
        <v/>
      </c>
      <c r="F75" s="22" t="str">
        <f t="array" ref="F75">IFERROR(INDEX($A$2:$C$200,MAX(IF($T$2:$AA$200=SMALL($T$2:AB$200,ROW(B74)),$S$2:$S$200,"")),2),"")</f>
        <v/>
      </c>
      <c r="G75" s="22" t="str">
        <f t="array" ref="G75">IFERROR(INDEX($A$2:$C$200,MAX(IF($T$2:$AA$200=SMALL($T$2:AC$200,ROW(C74)),$S$2:$S$200,"")),3),"")</f>
        <v/>
      </c>
      <c r="R75" s="19" t="str">
        <f>Commandes!O79</f>
        <v/>
      </c>
      <c r="T75" t="str">
        <f t="shared" si="9"/>
        <v/>
      </c>
      <c r="U75" t="str">
        <f t="shared" si="10"/>
        <v/>
      </c>
      <c r="V75" t="str">
        <f t="shared" si="11"/>
        <v/>
      </c>
      <c r="W75" t="str">
        <f t="shared" si="12"/>
        <v/>
      </c>
      <c r="X75" t="str">
        <f t="shared" si="13"/>
        <v/>
      </c>
      <c r="Y75" t="str">
        <f t="shared" si="14"/>
        <v/>
      </c>
      <c r="Z75" t="str">
        <f t="shared" si="15"/>
        <v/>
      </c>
      <c r="AA75" t="str">
        <f t="shared" si="16"/>
        <v/>
      </c>
    </row>
    <row r="76" spans="1:27">
      <c r="A76" s="10" t="str">
        <f t="array" aca="1" ref="A76" ca="1">IFERROR(INDEX(coordos,SMALL(IF(unitéB2&lt;&gt;"",ROW(unitéA)-5,""),ROW($A75)),1),"")</f>
        <v/>
      </c>
      <c r="B76" s="10" t="str">
        <f t="array" aca="1" ref="B76" ca="1">IFERROR(INDEX(coordos,SMALL(IF(unitéB2&lt;&gt;"",ROW(unitéA)-5,""),ROW($A75)),2),"")</f>
        <v/>
      </c>
      <c r="C76" s="10" t="str">
        <f t="array" aca="1" ref="C76" ca="1">IFERROR(INDEX(coordos,SMALL(IF(unitéB2&lt;&gt;"",ROW(unitéA)-5,""),ROW($A75)),3),"")</f>
        <v/>
      </c>
      <c r="E76" s="22" t="str">
        <f t="array" ref="E76">IFERROR(INDEX($A$2:$C$200,MAX(IF($T$2:$AA$200=SMALL($T$2:AA$200,ROW(A75)),$S$2:$S$200,"")),1),"")</f>
        <v/>
      </c>
      <c r="F76" s="22" t="str">
        <f t="array" ref="F76">IFERROR(INDEX($A$2:$C$200,MAX(IF($T$2:$AA$200=SMALL($T$2:AB$200,ROW(B75)),$S$2:$S$200,"")),2),"")</f>
        <v/>
      </c>
      <c r="G76" s="22" t="str">
        <f t="array" ref="G76">IFERROR(INDEX($A$2:$C$200,MAX(IF($T$2:$AA$200=SMALL($T$2:AC$200,ROW(C75)),$S$2:$S$200,"")),3),"")</f>
        <v/>
      </c>
      <c r="R76" s="19" t="str">
        <f>Commandes!O80</f>
        <v/>
      </c>
      <c r="T76" t="str">
        <f t="shared" si="9"/>
        <v/>
      </c>
      <c r="U76" t="str">
        <f t="shared" si="10"/>
        <v/>
      </c>
      <c r="V76" t="str">
        <f t="shared" si="11"/>
        <v/>
      </c>
      <c r="W76" t="str">
        <f t="shared" si="12"/>
        <v/>
      </c>
      <c r="X76" t="str">
        <f t="shared" si="13"/>
        <v/>
      </c>
      <c r="Y76" t="str">
        <f t="shared" si="14"/>
        <v/>
      </c>
      <c r="Z76" t="str">
        <f t="shared" si="15"/>
        <v/>
      </c>
      <c r="AA76" t="str">
        <f t="shared" si="16"/>
        <v/>
      </c>
    </row>
    <row r="77" spans="1:27">
      <c r="A77" s="10" t="str">
        <f t="array" aca="1" ref="A77" ca="1">IFERROR(INDEX(coordos,SMALL(IF(unitéB2&lt;&gt;"",ROW(unitéA)-5,""),ROW($A76)),1),"")</f>
        <v/>
      </c>
      <c r="B77" s="10" t="str">
        <f t="array" aca="1" ref="B77" ca="1">IFERROR(INDEX(coordos,SMALL(IF(unitéB2&lt;&gt;"",ROW(unitéA)-5,""),ROW($A76)),2),"")</f>
        <v/>
      </c>
      <c r="C77" s="10" t="str">
        <f t="array" aca="1" ref="C77" ca="1">IFERROR(INDEX(coordos,SMALL(IF(unitéB2&lt;&gt;"",ROW(unitéA)-5,""),ROW($A76)),3),"")</f>
        <v/>
      </c>
      <c r="E77" s="22" t="str">
        <f t="array" ref="E77">IFERROR(INDEX($A$2:$C$200,MAX(IF($T$2:$AA$200=SMALL($T$2:AA$200,ROW(A76)),$S$2:$S$200,"")),1),"")</f>
        <v/>
      </c>
      <c r="F77" s="22" t="str">
        <f t="array" ref="F77">IFERROR(INDEX($A$2:$C$200,MAX(IF($T$2:$AA$200=SMALL($T$2:AB$200,ROW(B76)),$S$2:$S$200,"")),2),"")</f>
        <v/>
      </c>
      <c r="G77" s="22" t="str">
        <f t="array" ref="G77">IFERROR(INDEX($A$2:$C$200,MAX(IF($T$2:$AA$200=SMALL($T$2:AC$200,ROW(C76)),$S$2:$S$200,"")),3),"")</f>
        <v/>
      </c>
      <c r="R77" s="19" t="str">
        <f>Commandes!O81</f>
        <v/>
      </c>
      <c r="T77" t="str">
        <f t="shared" si="9"/>
        <v/>
      </c>
      <c r="U77" t="str">
        <f t="shared" si="10"/>
        <v/>
      </c>
      <c r="V77" t="str">
        <f t="shared" si="11"/>
        <v/>
      </c>
      <c r="W77" t="str">
        <f t="shared" si="12"/>
        <v/>
      </c>
      <c r="X77" t="str">
        <f t="shared" si="13"/>
        <v/>
      </c>
      <c r="Y77" t="str">
        <f t="shared" si="14"/>
        <v/>
      </c>
      <c r="Z77" t="str">
        <f t="shared" si="15"/>
        <v/>
      </c>
      <c r="AA77" t="str">
        <f t="shared" si="16"/>
        <v/>
      </c>
    </row>
    <row r="78" spans="1:27">
      <c r="A78" s="10" t="str">
        <f t="array" aca="1" ref="A78" ca="1">IFERROR(INDEX(coordos,SMALL(IF(unitéB2&lt;&gt;"",ROW(unitéA)-5,""),ROW($A77)),1),"")</f>
        <v/>
      </c>
      <c r="B78" s="10" t="str">
        <f t="array" aca="1" ref="B78" ca="1">IFERROR(INDEX(coordos,SMALL(IF(unitéB2&lt;&gt;"",ROW(unitéA)-5,""),ROW($A77)),2),"")</f>
        <v/>
      </c>
      <c r="C78" s="10" t="str">
        <f t="array" aca="1" ref="C78" ca="1">IFERROR(INDEX(coordos,SMALL(IF(unitéB2&lt;&gt;"",ROW(unitéA)-5,""),ROW($A77)),3),"")</f>
        <v/>
      </c>
      <c r="E78" s="22" t="str">
        <f t="array" ref="E78">IFERROR(INDEX($A$2:$C$200,MAX(IF($T$2:$AA$200=SMALL($T$2:AA$200,ROW(A77)),$S$2:$S$200,"")),1),"")</f>
        <v/>
      </c>
      <c r="F78" s="22" t="str">
        <f t="array" ref="F78">IFERROR(INDEX($A$2:$C$200,MAX(IF($T$2:$AA$200=SMALL($T$2:AB$200,ROW(B77)),$S$2:$S$200,"")),2),"")</f>
        <v/>
      </c>
      <c r="G78" s="22" t="str">
        <f t="array" ref="G78">IFERROR(INDEX($A$2:$C$200,MAX(IF($T$2:$AA$200=SMALL($T$2:AC$200,ROW(C77)),$S$2:$S$200,"")),3),"")</f>
        <v/>
      </c>
      <c r="R78" s="19" t="str">
        <f>Commandes!O82</f>
        <v/>
      </c>
      <c r="T78" t="str">
        <f t="shared" si="9"/>
        <v/>
      </c>
      <c r="U78" t="str">
        <f t="shared" si="10"/>
        <v/>
      </c>
      <c r="V78" t="str">
        <f t="shared" si="11"/>
        <v/>
      </c>
      <c r="W78" t="str">
        <f t="shared" si="12"/>
        <v/>
      </c>
      <c r="X78" t="str">
        <f t="shared" si="13"/>
        <v/>
      </c>
      <c r="Y78" t="str">
        <f t="shared" si="14"/>
        <v/>
      </c>
      <c r="Z78" t="str">
        <f t="shared" si="15"/>
        <v/>
      </c>
      <c r="AA78" t="str">
        <f t="shared" si="16"/>
        <v/>
      </c>
    </row>
    <row r="79" spans="1:27">
      <c r="A79" s="10" t="str">
        <f t="array" aca="1" ref="A79" ca="1">IFERROR(INDEX(coordos,SMALL(IF(unitéB2&lt;&gt;"",ROW(unitéA)-5,""),ROW($A78)),1),"")</f>
        <v/>
      </c>
      <c r="B79" s="10" t="str">
        <f t="array" aca="1" ref="B79" ca="1">IFERROR(INDEX(coordos,SMALL(IF(unitéB2&lt;&gt;"",ROW(unitéA)-5,""),ROW($A78)),2),"")</f>
        <v/>
      </c>
      <c r="C79" s="10" t="str">
        <f t="array" aca="1" ref="C79" ca="1">IFERROR(INDEX(coordos,SMALL(IF(unitéB2&lt;&gt;"",ROW(unitéA)-5,""),ROW($A78)),3),"")</f>
        <v/>
      </c>
      <c r="E79" s="22" t="str">
        <f t="array" ref="E79">IFERROR(INDEX($A$2:$C$200,MAX(IF($T$2:$AA$200=SMALL($T$2:AA$200,ROW(A78)),$S$2:$S$200,"")),1),"")</f>
        <v/>
      </c>
      <c r="F79" s="22" t="str">
        <f t="array" ref="F79">IFERROR(INDEX($A$2:$C$200,MAX(IF($T$2:$AA$200=SMALL($T$2:AB$200,ROW(B78)),$S$2:$S$200,"")),2),"")</f>
        <v/>
      </c>
      <c r="G79" s="22" t="str">
        <f t="array" ref="G79">IFERROR(INDEX($A$2:$C$200,MAX(IF($T$2:$AA$200=SMALL($T$2:AC$200,ROW(C78)),$S$2:$S$200,"")),3),"")</f>
        <v/>
      </c>
      <c r="R79" s="19" t="str">
        <f>Commandes!O83</f>
        <v/>
      </c>
      <c r="T79" t="str">
        <f t="shared" si="9"/>
        <v/>
      </c>
      <c r="U79" t="str">
        <f t="shared" si="10"/>
        <v/>
      </c>
      <c r="V79" t="str">
        <f t="shared" si="11"/>
        <v/>
      </c>
      <c r="W79" t="str">
        <f t="shared" si="12"/>
        <v/>
      </c>
      <c r="X79" t="str">
        <f t="shared" si="13"/>
        <v/>
      </c>
      <c r="Y79" t="str">
        <f t="shared" si="14"/>
        <v/>
      </c>
      <c r="Z79" t="str">
        <f t="shared" si="15"/>
        <v/>
      </c>
      <c r="AA79" t="str">
        <f t="shared" si="16"/>
        <v/>
      </c>
    </row>
    <row r="80" spans="1:27">
      <c r="A80" s="10" t="str">
        <f t="array" aca="1" ref="A80" ca="1">IFERROR(INDEX(coordos,SMALL(IF(unitéB2&lt;&gt;"",ROW(unitéA)-5,""),ROW($A79)),1),"")</f>
        <v/>
      </c>
      <c r="B80" s="10" t="str">
        <f t="array" aca="1" ref="B80" ca="1">IFERROR(INDEX(coordos,SMALL(IF(unitéB2&lt;&gt;"",ROW(unitéA)-5,""),ROW($A79)),2),"")</f>
        <v/>
      </c>
      <c r="C80" s="10" t="str">
        <f t="array" aca="1" ref="C80" ca="1">IFERROR(INDEX(coordos,SMALL(IF(unitéB2&lt;&gt;"",ROW(unitéA)-5,""),ROW($A79)),3),"")</f>
        <v/>
      </c>
      <c r="E80" s="22" t="str">
        <f t="array" ref="E80">IFERROR(INDEX($A$2:$C$200,MAX(IF($T$2:$AA$200=SMALL($T$2:AA$200,ROW(A79)),$S$2:$S$200,"")),1),"")</f>
        <v/>
      </c>
      <c r="F80" s="22" t="str">
        <f t="array" ref="F80">IFERROR(INDEX($A$2:$C$200,MAX(IF($T$2:$AA$200=SMALL($T$2:AB$200,ROW(B79)),$S$2:$S$200,"")),2),"")</f>
        <v/>
      </c>
      <c r="G80" s="22" t="str">
        <f t="array" ref="G80">IFERROR(INDEX($A$2:$C$200,MAX(IF($T$2:$AA$200=SMALL($T$2:AC$200,ROW(C79)),$S$2:$S$200,"")),3),"")</f>
        <v/>
      </c>
      <c r="R80" s="19" t="str">
        <f>Commandes!O84</f>
        <v/>
      </c>
      <c r="T80" t="str">
        <f t="shared" si="9"/>
        <v/>
      </c>
      <c r="U80" t="str">
        <f t="shared" si="10"/>
        <v/>
      </c>
      <c r="V80" t="str">
        <f t="shared" si="11"/>
        <v/>
      </c>
      <c r="W80" t="str">
        <f t="shared" si="12"/>
        <v/>
      </c>
      <c r="X80" t="str">
        <f t="shared" si="13"/>
        <v/>
      </c>
      <c r="Y80" t="str">
        <f t="shared" si="14"/>
        <v/>
      </c>
      <c r="Z80" t="str">
        <f t="shared" si="15"/>
        <v/>
      </c>
      <c r="AA80" t="str">
        <f t="shared" si="16"/>
        <v/>
      </c>
    </row>
    <row r="81" spans="1:27">
      <c r="A81" s="10" t="str">
        <f t="array" aca="1" ref="A81" ca="1">IFERROR(INDEX(coordos,SMALL(IF(unitéB2&lt;&gt;"",ROW(unitéA)-5,""),ROW($A80)),1),"")</f>
        <v/>
      </c>
      <c r="B81" s="10" t="str">
        <f t="array" aca="1" ref="B81" ca="1">IFERROR(INDEX(coordos,SMALL(IF(unitéB2&lt;&gt;"",ROW(unitéA)-5,""),ROW($A80)),2),"")</f>
        <v/>
      </c>
      <c r="C81" s="10" t="str">
        <f t="array" aca="1" ref="C81" ca="1">IFERROR(INDEX(coordos,SMALL(IF(unitéB2&lt;&gt;"",ROW(unitéA)-5,""),ROW($A80)),3),"")</f>
        <v/>
      </c>
      <c r="E81" s="22" t="str">
        <f t="array" ref="E81">IFERROR(INDEX($A$2:$C$200,MAX(IF($T$2:$AA$200=SMALL($T$2:AA$200,ROW(A80)),$S$2:$S$200,"")),1),"")</f>
        <v/>
      </c>
      <c r="F81" s="22" t="str">
        <f t="array" ref="F81">IFERROR(INDEX($A$2:$C$200,MAX(IF($T$2:$AA$200=SMALL($T$2:AB$200,ROW(B80)),$S$2:$S$200,"")),2),"")</f>
        <v/>
      </c>
      <c r="G81" s="22" t="str">
        <f t="array" ref="G81">IFERROR(INDEX($A$2:$C$200,MAX(IF($T$2:$AA$200=SMALL($T$2:AC$200,ROW(C80)),$S$2:$S$200,"")),3),"")</f>
        <v/>
      </c>
      <c r="R81" s="19" t="str">
        <f>Commandes!O85</f>
        <v/>
      </c>
      <c r="T81" t="str">
        <f t="shared" si="9"/>
        <v/>
      </c>
      <c r="U81" t="str">
        <f t="shared" si="10"/>
        <v/>
      </c>
      <c r="V81" t="str">
        <f t="shared" si="11"/>
        <v/>
      </c>
      <c r="W81" t="str">
        <f t="shared" si="12"/>
        <v/>
      </c>
      <c r="X81" t="str">
        <f t="shared" si="13"/>
        <v/>
      </c>
      <c r="Y81" t="str">
        <f t="shared" si="14"/>
        <v/>
      </c>
      <c r="Z81" t="str">
        <f t="shared" si="15"/>
        <v/>
      </c>
      <c r="AA81" t="str">
        <f t="shared" si="16"/>
        <v/>
      </c>
    </row>
    <row r="82" spans="1:27">
      <c r="A82" s="10" t="str">
        <f t="array" aca="1" ref="A82" ca="1">IFERROR(INDEX(coordos,SMALL(IF(unitéB2&lt;&gt;"",ROW(unitéA)-5,""),ROW($A81)),1),"")</f>
        <v/>
      </c>
      <c r="B82" s="10" t="str">
        <f t="array" aca="1" ref="B82" ca="1">IFERROR(INDEX(coordos,SMALL(IF(unitéB2&lt;&gt;"",ROW(unitéA)-5,""),ROW($A81)),2),"")</f>
        <v/>
      </c>
      <c r="C82" s="10" t="str">
        <f t="array" aca="1" ref="C82" ca="1">IFERROR(INDEX(coordos,SMALL(IF(unitéB2&lt;&gt;"",ROW(unitéA)-5,""),ROW($A81)),3),"")</f>
        <v/>
      </c>
      <c r="E82" s="22" t="str">
        <f t="array" ref="E82">IFERROR(INDEX($A$2:$C$200,MAX(IF($T$2:$AA$200=SMALL($T$2:AA$200,ROW(A81)),$S$2:$S$200,"")),1),"")</f>
        <v/>
      </c>
      <c r="F82" s="22" t="str">
        <f t="array" ref="F82">IFERROR(INDEX($A$2:$C$200,MAX(IF($T$2:$AA$200=SMALL($T$2:AB$200,ROW(B81)),$S$2:$S$200,"")),2),"")</f>
        <v/>
      </c>
      <c r="G82" s="22" t="str">
        <f t="array" ref="G82">IFERROR(INDEX($A$2:$C$200,MAX(IF($T$2:$AA$200=SMALL($T$2:AC$200,ROW(C81)),$S$2:$S$200,"")),3),"")</f>
        <v/>
      </c>
      <c r="R82" s="19" t="str">
        <f>Commandes!O86</f>
        <v/>
      </c>
      <c r="T82" t="str">
        <f t="shared" si="9"/>
        <v/>
      </c>
      <c r="U82" t="str">
        <f t="shared" si="10"/>
        <v/>
      </c>
      <c r="V82" t="str">
        <f t="shared" si="11"/>
        <v/>
      </c>
      <c r="W82" t="str">
        <f t="shared" si="12"/>
        <v/>
      </c>
      <c r="X82" t="str">
        <f t="shared" si="13"/>
        <v/>
      </c>
      <c r="Y82" t="str">
        <f t="shared" si="14"/>
        <v/>
      </c>
      <c r="Z82" t="str">
        <f t="shared" si="15"/>
        <v/>
      </c>
      <c r="AA82" t="str">
        <f t="shared" si="16"/>
        <v/>
      </c>
    </row>
    <row r="83" spans="1:27">
      <c r="A83" s="10" t="str">
        <f t="array" aca="1" ref="A83" ca="1">IFERROR(INDEX(coordos,SMALL(IF(unitéB2&lt;&gt;"",ROW(unitéA)-5,""),ROW($A82)),1),"")</f>
        <v/>
      </c>
      <c r="B83" s="10" t="str">
        <f t="array" aca="1" ref="B83" ca="1">IFERROR(INDEX(coordos,SMALL(IF(unitéB2&lt;&gt;"",ROW(unitéA)-5,""),ROW($A82)),2),"")</f>
        <v/>
      </c>
      <c r="C83" s="10" t="str">
        <f t="array" aca="1" ref="C83" ca="1">IFERROR(INDEX(coordos,SMALL(IF(unitéB2&lt;&gt;"",ROW(unitéA)-5,""),ROW($A82)),3),"")</f>
        <v/>
      </c>
      <c r="E83" s="22" t="str">
        <f t="array" ref="E83">IFERROR(INDEX($A$2:$C$200,MAX(IF($T$2:$AA$200=SMALL($T$2:AA$200,ROW(A82)),$S$2:$S$200,"")),1),"")</f>
        <v/>
      </c>
      <c r="F83" s="22" t="str">
        <f t="array" ref="F83">IFERROR(INDEX($A$2:$C$200,MAX(IF($T$2:$AA$200=SMALL($T$2:AB$200,ROW(B82)),$S$2:$S$200,"")),2),"")</f>
        <v/>
      </c>
      <c r="G83" s="22" t="str">
        <f t="array" ref="G83">IFERROR(INDEX($A$2:$C$200,MAX(IF($T$2:$AA$200=SMALL($T$2:AC$200,ROW(C82)),$S$2:$S$200,"")),3),"")</f>
        <v/>
      </c>
      <c r="R83" s="19" t="str">
        <f>Commandes!O87</f>
        <v/>
      </c>
      <c r="T83" t="str">
        <f t="shared" si="9"/>
        <v/>
      </c>
      <c r="U83" t="str">
        <f t="shared" si="10"/>
        <v/>
      </c>
      <c r="V83" t="str">
        <f t="shared" si="11"/>
        <v/>
      </c>
      <c r="W83" t="str">
        <f t="shared" si="12"/>
        <v/>
      </c>
      <c r="X83" t="str">
        <f t="shared" si="13"/>
        <v/>
      </c>
      <c r="Y83" t="str">
        <f t="shared" si="14"/>
        <v/>
      </c>
      <c r="Z83" t="str">
        <f t="shared" si="15"/>
        <v/>
      </c>
      <c r="AA83" t="str">
        <f t="shared" si="16"/>
        <v/>
      </c>
    </row>
    <row r="84" spans="1:27">
      <c r="A84" s="10" t="str">
        <f t="array" aca="1" ref="A84" ca="1">IFERROR(INDEX(coordos,SMALL(IF(unitéB2&lt;&gt;"",ROW(unitéA)-5,""),ROW($A83)),1),"")</f>
        <v/>
      </c>
      <c r="B84" s="10" t="str">
        <f t="array" aca="1" ref="B84" ca="1">IFERROR(INDEX(coordos,SMALL(IF(unitéB2&lt;&gt;"",ROW(unitéA)-5,""),ROW($A83)),2),"")</f>
        <v/>
      </c>
      <c r="C84" s="10" t="str">
        <f t="array" aca="1" ref="C84" ca="1">IFERROR(INDEX(coordos,SMALL(IF(unitéB2&lt;&gt;"",ROW(unitéA)-5,""),ROW($A83)),3),"")</f>
        <v/>
      </c>
      <c r="E84" s="22" t="str">
        <f t="array" ref="E84">IFERROR(INDEX($A$2:$C$200,MAX(IF($T$2:$AA$200=SMALL($T$2:AA$200,ROW(A83)),$S$2:$S$200,"")),1),"")</f>
        <v/>
      </c>
      <c r="F84" s="22" t="str">
        <f t="array" ref="F84">IFERROR(INDEX($A$2:$C$200,MAX(IF($T$2:$AA$200=SMALL($T$2:AB$200,ROW(B83)),$S$2:$S$200,"")),2),"")</f>
        <v/>
      </c>
      <c r="G84" s="22" t="str">
        <f t="array" ref="G84">IFERROR(INDEX($A$2:$C$200,MAX(IF($T$2:$AA$200=SMALL($T$2:AC$200,ROW(C83)),$S$2:$S$200,"")),3),"")</f>
        <v/>
      </c>
      <c r="R84" s="19" t="str">
        <f>Commandes!O88</f>
        <v/>
      </c>
      <c r="T84" t="str">
        <f t="shared" si="9"/>
        <v/>
      </c>
      <c r="U84" t="str">
        <f t="shared" si="10"/>
        <v/>
      </c>
      <c r="V84" t="str">
        <f t="shared" si="11"/>
        <v/>
      </c>
      <c r="W84" t="str">
        <f t="shared" si="12"/>
        <v/>
      </c>
      <c r="X84" t="str">
        <f t="shared" si="13"/>
        <v/>
      </c>
      <c r="Y84" t="str">
        <f t="shared" si="14"/>
        <v/>
      </c>
      <c r="Z84" t="str">
        <f t="shared" si="15"/>
        <v/>
      </c>
      <c r="AA84" t="str">
        <f t="shared" si="16"/>
        <v/>
      </c>
    </row>
    <row r="85" spans="1:27">
      <c r="A85" s="10" t="str">
        <f t="array" aca="1" ref="A85" ca="1">IFERROR(INDEX(coordos,SMALL(IF(unitéB2&lt;&gt;"",ROW(unitéA)-5,""),ROW($A84)),1),"")</f>
        <v/>
      </c>
      <c r="B85" s="10" t="str">
        <f t="array" aca="1" ref="B85" ca="1">IFERROR(INDEX(coordos,SMALL(IF(unitéB2&lt;&gt;"",ROW(unitéA)-5,""),ROW($A84)),2),"")</f>
        <v/>
      </c>
      <c r="C85" s="10" t="str">
        <f t="array" aca="1" ref="C85" ca="1">IFERROR(INDEX(coordos,SMALL(IF(unitéB2&lt;&gt;"",ROW(unitéA)-5,""),ROW($A84)),3),"")</f>
        <v/>
      </c>
      <c r="E85" s="22" t="str">
        <f t="array" ref="E85">IFERROR(INDEX($A$2:$C$200,MAX(IF($T$2:$AA$200=SMALL($T$2:AA$200,ROW(A84)),$S$2:$S$200,"")),1),"")</f>
        <v/>
      </c>
      <c r="F85" s="22" t="str">
        <f t="array" ref="F85">IFERROR(INDEX($A$2:$C$200,MAX(IF($T$2:$AA$200=SMALL($T$2:AB$200,ROW(B84)),$S$2:$S$200,"")),2),"")</f>
        <v/>
      </c>
      <c r="G85" s="22" t="str">
        <f t="array" ref="G85">IFERROR(INDEX($A$2:$C$200,MAX(IF($T$2:$AA$200=SMALL($T$2:AC$200,ROW(C84)),$S$2:$S$200,"")),3),"")</f>
        <v/>
      </c>
      <c r="R85" s="19" t="str">
        <f>Commandes!O89</f>
        <v/>
      </c>
      <c r="T85" t="str">
        <f t="shared" si="9"/>
        <v/>
      </c>
      <c r="U85" t="str">
        <f t="shared" si="10"/>
        <v/>
      </c>
      <c r="V85" t="str">
        <f t="shared" si="11"/>
        <v/>
      </c>
      <c r="W85" t="str">
        <f t="shared" si="12"/>
        <v/>
      </c>
      <c r="X85" t="str">
        <f t="shared" si="13"/>
        <v/>
      </c>
      <c r="Y85" t="str">
        <f t="shared" si="14"/>
        <v/>
      </c>
      <c r="Z85" t="str">
        <f t="shared" si="15"/>
        <v/>
      </c>
      <c r="AA85" t="str">
        <f t="shared" si="16"/>
        <v/>
      </c>
    </row>
    <row r="86" spans="1:27">
      <c r="A86" s="10" t="str">
        <f t="array" aca="1" ref="A86" ca="1">IFERROR(INDEX(coordos,SMALL(IF(unitéB2&lt;&gt;"",ROW(unitéA)-5,""),ROW($A85)),1),"")</f>
        <v/>
      </c>
      <c r="B86" s="10" t="str">
        <f t="array" aca="1" ref="B86" ca="1">IFERROR(INDEX(coordos,SMALL(IF(unitéB2&lt;&gt;"",ROW(unitéA)-5,""),ROW($A85)),2),"")</f>
        <v/>
      </c>
      <c r="C86" s="10" t="str">
        <f t="array" aca="1" ref="C86" ca="1">IFERROR(INDEX(coordos,SMALL(IF(unitéB2&lt;&gt;"",ROW(unitéA)-5,""),ROW($A85)),3),"")</f>
        <v/>
      </c>
      <c r="E86" s="22" t="str">
        <f t="array" ref="E86">IFERROR(INDEX($A$2:$C$200,MAX(IF($T$2:$AA$200=SMALL($T$2:AA$200,ROW(A85)),$S$2:$S$200,"")),1),"")</f>
        <v/>
      </c>
      <c r="F86" s="22" t="str">
        <f t="array" ref="F86">IFERROR(INDEX($A$2:$C$200,MAX(IF($T$2:$AA$200=SMALL($T$2:AB$200,ROW(B85)),$S$2:$S$200,"")),2),"")</f>
        <v/>
      </c>
      <c r="G86" s="22" t="str">
        <f t="array" ref="G86">IFERROR(INDEX($A$2:$C$200,MAX(IF($T$2:$AA$200=SMALL($T$2:AC$200,ROW(C85)),$S$2:$S$200,"")),3),"")</f>
        <v/>
      </c>
      <c r="R86" s="19" t="str">
        <f>Commandes!O90</f>
        <v/>
      </c>
      <c r="T86" t="str">
        <f t="shared" si="9"/>
        <v/>
      </c>
      <c r="U86" t="str">
        <f t="shared" si="10"/>
        <v/>
      </c>
      <c r="V86" t="str">
        <f t="shared" si="11"/>
        <v/>
      </c>
      <c r="W86" t="str">
        <f t="shared" si="12"/>
        <v/>
      </c>
      <c r="X86" t="str">
        <f t="shared" si="13"/>
        <v/>
      </c>
      <c r="Y86" t="str">
        <f t="shared" si="14"/>
        <v/>
      </c>
      <c r="Z86" t="str">
        <f t="shared" si="15"/>
        <v/>
      </c>
      <c r="AA86" t="str">
        <f t="shared" si="16"/>
        <v/>
      </c>
    </row>
    <row r="87" spans="1:27">
      <c r="A87" s="10" t="str">
        <f t="array" aca="1" ref="A87" ca="1">IFERROR(INDEX(coordos,SMALL(IF(unitéB2&lt;&gt;"",ROW(unitéA)-5,""),ROW($A86)),1),"")</f>
        <v/>
      </c>
      <c r="B87" s="10" t="str">
        <f t="array" aca="1" ref="B87" ca="1">IFERROR(INDEX(coordos,SMALL(IF(unitéB2&lt;&gt;"",ROW(unitéA)-5,""),ROW($A86)),2),"")</f>
        <v/>
      </c>
      <c r="C87" s="10" t="str">
        <f t="array" aca="1" ref="C87" ca="1">IFERROR(INDEX(coordos,SMALL(IF(unitéB2&lt;&gt;"",ROW(unitéA)-5,""),ROW($A86)),3),"")</f>
        <v/>
      </c>
      <c r="E87" s="22" t="str">
        <f t="array" ref="E87">IFERROR(INDEX($A$2:$C$200,MAX(IF($T$2:$AA$200=SMALL($T$2:AA$200,ROW(A86)),$S$2:$S$200,"")),1),"")</f>
        <v/>
      </c>
      <c r="F87" s="22" t="str">
        <f t="array" ref="F87">IFERROR(INDEX($A$2:$C$200,MAX(IF($T$2:$AA$200=SMALL($T$2:AB$200,ROW(B86)),$S$2:$S$200,"")),2),"")</f>
        <v/>
      </c>
      <c r="G87" s="22" t="str">
        <f t="array" ref="G87">IFERROR(INDEX($A$2:$C$200,MAX(IF($T$2:$AA$200=SMALL($T$2:AC$200,ROW(C86)),$S$2:$S$200,"")),3),"")</f>
        <v/>
      </c>
      <c r="R87" s="19" t="str">
        <f>Commandes!O91</f>
        <v/>
      </c>
      <c r="T87" t="str">
        <f t="shared" si="9"/>
        <v/>
      </c>
      <c r="U87" t="str">
        <f t="shared" si="10"/>
        <v/>
      </c>
      <c r="V87" t="str">
        <f t="shared" si="11"/>
        <v/>
      </c>
      <c r="W87" t="str">
        <f t="shared" si="12"/>
        <v/>
      </c>
      <c r="X87" t="str">
        <f t="shared" si="13"/>
        <v/>
      </c>
      <c r="Y87" t="str">
        <f t="shared" si="14"/>
        <v/>
      </c>
      <c r="Z87" t="str">
        <f t="shared" si="15"/>
        <v/>
      </c>
      <c r="AA87" t="str">
        <f t="shared" si="16"/>
        <v/>
      </c>
    </row>
    <row r="88" spans="1:27">
      <c r="A88" s="10" t="str">
        <f t="array" aca="1" ref="A88" ca="1">IFERROR(INDEX(coordos,SMALL(IF(unitéB2&lt;&gt;"",ROW(unitéA)-5,""),ROW($A87)),1),"")</f>
        <v/>
      </c>
      <c r="B88" s="10" t="str">
        <f t="array" aca="1" ref="B88" ca="1">IFERROR(INDEX(coordos,SMALL(IF(unitéB2&lt;&gt;"",ROW(unitéA)-5,""),ROW($A87)),2),"")</f>
        <v/>
      </c>
      <c r="C88" s="10" t="str">
        <f t="array" aca="1" ref="C88" ca="1">IFERROR(INDEX(coordos,SMALL(IF(unitéB2&lt;&gt;"",ROW(unitéA)-5,""),ROW($A87)),3),"")</f>
        <v/>
      </c>
      <c r="E88" s="22" t="str">
        <f t="array" ref="E88">IFERROR(INDEX($A$2:$C$200,MAX(IF($T$2:$AA$200=SMALL($T$2:AA$200,ROW(A87)),$S$2:$S$200,"")),1),"")</f>
        <v/>
      </c>
      <c r="F88" s="22" t="str">
        <f t="array" ref="F88">IFERROR(INDEX($A$2:$C$200,MAX(IF($T$2:$AA$200=SMALL($T$2:AB$200,ROW(B87)),$S$2:$S$200,"")),2),"")</f>
        <v/>
      </c>
      <c r="G88" s="22" t="str">
        <f t="array" ref="G88">IFERROR(INDEX($A$2:$C$200,MAX(IF($T$2:$AA$200=SMALL($T$2:AC$200,ROW(C87)),$S$2:$S$200,"")),3),"")</f>
        <v/>
      </c>
      <c r="R88" s="19" t="str">
        <f>Commandes!O92</f>
        <v/>
      </c>
      <c r="T88" t="str">
        <f t="shared" si="9"/>
        <v/>
      </c>
      <c r="U88" t="str">
        <f t="shared" si="10"/>
        <v/>
      </c>
      <c r="V88" t="str">
        <f t="shared" si="11"/>
        <v/>
      </c>
      <c r="W88" t="str">
        <f t="shared" si="12"/>
        <v/>
      </c>
      <c r="X88" t="str">
        <f t="shared" si="13"/>
        <v/>
      </c>
      <c r="Y88" t="str">
        <f t="shared" si="14"/>
        <v/>
      </c>
      <c r="Z88" t="str">
        <f t="shared" si="15"/>
        <v/>
      </c>
      <c r="AA88" t="str">
        <f t="shared" si="16"/>
        <v/>
      </c>
    </row>
    <row r="89" spans="1:27">
      <c r="A89" s="10" t="str">
        <f t="array" aca="1" ref="A89" ca="1">IFERROR(INDEX(coordos,SMALL(IF(unitéB2&lt;&gt;"",ROW(unitéA)-5,""),ROW($A88)),1),"")</f>
        <v/>
      </c>
      <c r="B89" s="10" t="str">
        <f t="array" aca="1" ref="B89" ca="1">IFERROR(INDEX(coordos,SMALL(IF(unitéB2&lt;&gt;"",ROW(unitéA)-5,""),ROW($A88)),2),"")</f>
        <v/>
      </c>
      <c r="C89" s="10" t="str">
        <f t="array" aca="1" ref="C89" ca="1">IFERROR(INDEX(coordos,SMALL(IF(unitéB2&lt;&gt;"",ROW(unitéA)-5,""),ROW($A88)),3),"")</f>
        <v/>
      </c>
      <c r="E89" s="22" t="str">
        <f t="array" ref="E89">IFERROR(INDEX($A$2:$C$200,MAX(IF($T$2:$AA$200=SMALL($T$2:AA$200,ROW(A88)),$S$2:$S$200,"")),1),"")</f>
        <v/>
      </c>
      <c r="F89" s="22" t="str">
        <f t="array" ref="F89">IFERROR(INDEX($A$2:$C$200,MAX(IF($T$2:$AA$200=SMALL($T$2:AB$200,ROW(B88)),$S$2:$S$200,"")),2),"")</f>
        <v/>
      </c>
      <c r="G89" s="22" t="str">
        <f t="array" ref="G89">IFERROR(INDEX($A$2:$C$200,MAX(IF($T$2:$AA$200=SMALL($T$2:AC$200,ROW(C88)),$S$2:$S$200,"")),3),"")</f>
        <v/>
      </c>
      <c r="R89" s="19" t="str">
        <f>Commandes!O93</f>
        <v/>
      </c>
      <c r="T89" t="str">
        <f t="shared" si="9"/>
        <v/>
      </c>
      <c r="U89" t="str">
        <f t="shared" si="10"/>
        <v/>
      </c>
      <c r="V89" t="str">
        <f t="shared" si="11"/>
        <v/>
      </c>
      <c r="W89" t="str">
        <f t="shared" si="12"/>
        <v/>
      </c>
      <c r="X89" t="str">
        <f t="shared" si="13"/>
        <v/>
      </c>
      <c r="Y89" t="str">
        <f t="shared" si="14"/>
        <v/>
      </c>
      <c r="Z89" t="str">
        <f t="shared" si="15"/>
        <v/>
      </c>
      <c r="AA89" t="str">
        <f t="shared" si="16"/>
        <v/>
      </c>
    </row>
    <row r="90" spans="1:27">
      <c r="A90" s="10" t="str">
        <f t="array" aca="1" ref="A90" ca="1">IFERROR(INDEX(coordos,SMALL(IF(unitéB2&lt;&gt;"",ROW(unitéA)-5,""),ROW($A89)),1),"")</f>
        <v/>
      </c>
      <c r="B90" s="10" t="str">
        <f t="array" aca="1" ref="B90" ca="1">IFERROR(INDEX(coordos,SMALL(IF(unitéB2&lt;&gt;"",ROW(unitéA)-5,""),ROW($A89)),2),"")</f>
        <v/>
      </c>
      <c r="C90" s="10" t="str">
        <f t="array" aca="1" ref="C90" ca="1">IFERROR(INDEX(coordos,SMALL(IF(unitéB2&lt;&gt;"",ROW(unitéA)-5,""),ROW($A89)),3),"")</f>
        <v/>
      </c>
      <c r="E90" s="22" t="str">
        <f t="array" ref="E90">IFERROR(INDEX($A$2:$C$200,MAX(IF($T$2:$AA$200=SMALL($T$2:AA$200,ROW(A89)),$S$2:$S$200,"")),1),"")</f>
        <v/>
      </c>
      <c r="F90" s="22" t="str">
        <f t="array" ref="F90">IFERROR(INDEX($A$2:$C$200,MAX(IF($T$2:$AA$200=SMALL($T$2:AB$200,ROW(B89)),$S$2:$S$200,"")),2),"")</f>
        <v/>
      </c>
      <c r="G90" s="22" t="str">
        <f t="array" ref="G90">IFERROR(INDEX($A$2:$C$200,MAX(IF($T$2:$AA$200=SMALL($T$2:AC$200,ROW(C89)),$S$2:$S$200,"")),3),"")</f>
        <v/>
      </c>
      <c r="R90" s="19" t="str">
        <f>Commandes!O94</f>
        <v/>
      </c>
      <c r="T90" t="str">
        <f t="shared" si="9"/>
        <v/>
      </c>
      <c r="U90" t="str">
        <f t="shared" si="10"/>
        <v/>
      </c>
      <c r="V90" t="str">
        <f t="shared" si="11"/>
        <v/>
      </c>
      <c r="W90" t="str">
        <f t="shared" si="12"/>
        <v/>
      </c>
      <c r="X90" t="str">
        <f t="shared" si="13"/>
        <v/>
      </c>
      <c r="Y90" t="str">
        <f t="shared" si="14"/>
        <v/>
      </c>
      <c r="Z90" t="str">
        <f t="shared" si="15"/>
        <v/>
      </c>
      <c r="AA90" t="str">
        <f t="shared" si="16"/>
        <v/>
      </c>
    </row>
    <row r="91" spans="1:27">
      <c r="A91" s="10" t="str">
        <f t="array" aca="1" ref="A91" ca="1">IFERROR(INDEX(coordos,SMALL(IF(unitéB2&lt;&gt;"",ROW(unitéA)-5,""),ROW($A90)),1),"")</f>
        <v/>
      </c>
      <c r="B91" s="10" t="str">
        <f t="array" aca="1" ref="B91" ca="1">IFERROR(INDEX(coordos,SMALL(IF(unitéB2&lt;&gt;"",ROW(unitéA)-5,""),ROW($A90)),2),"")</f>
        <v/>
      </c>
      <c r="C91" s="10" t="str">
        <f t="array" aca="1" ref="C91" ca="1">IFERROR(INDEX(coordos,SMALL(IF(unitéB2&lt;&gt;"",ROW(unitéA)-5,""),ROW($A90)),3),"")</f>
        <v/>
      </c>
      <c r="E91" s="22" t="str">
        <f t="array" ref="E91">IFERROR(INDEX($A$2:$C$200,MAX(IF($T$2:$AA$200=SMALL($T$2:AA$200,ROW(A90)),$S$2:$S$200,"")),1),"")</f>
        <v/>
      </c>
      <c r="F91" s="22" t="str">
        <f t="array" ref="F91">IFERROR(INDEX($A$2:$C$200,MAX(IF($T$2:$AA$200=SMALL($T$2:AB$200,ROW(B90)),$S$2:$S$200,"")),2),"")</f>
        <v/>
      </c>
      <c r="G91" s="22" t="str">
        <f t="array" ref="G91">IFERROR(INDEX($A$2:$C$200,MAX(IF($T$2:$AA$200=SMALL($T$2:AC$200,ROW(C90)),$S$2:$S$200,"")),3),"")</f>
        <v/>
      </c>
      <c r="R91" s="19" t="str">
        <f>Commandes!O95</f>
        <v/>
      </c>
      <c r="T91" t="str">
        <f t="shared" si="9"/>
        <v/>
      </c>
      <c r="U91" t="str">
        <f t="shared" si="10"/>
        <v/>
      </c>
      <c r="V91" t="str">
        <f t="shared" si="11"/>
        <v/>
      </c>
      <c r="W91" t="str">
        <f t="shared" si="12"/>
        <v/>
      </c>
      <c r="X91" t="str">
        <f t="shared" si="13"/>
        <v/>
      </c>
      <c r="Y91" t="str">
        <f t="shared" si="14"/>
        <v/>
      </c>
      <c r="Z91" t="str">
        <f t="shared" si="15"/>
        <v/>
      </c>
      <c r="AA91" t="str">
        <f t="shared" si="16"/>
        <v/>
      </c>
    </row>
    <row r="92" spans="1:27">
      <c r="A92" s="10" t="str">
        <f t="array" aca="1" ref="A92" ca="1">IFERROR(INDEX(coordos,SMALL(IF(unitéB2&lt;&gt;"",ROW(unitéA)-5,""),ROW($A91)),1),"")</f>
        <v/>
      </c>
      <c r="B92" s="10" t="str">
        <f t="array" aca="1" ref="B92" ca="1">IFERROR(INDEX(coordos,SMALL(IF(unitéB2&lt;&gt;"",ROW(unitéA)-5,""),ROW($A91)),2),"")</f>
        <v/>
      </c>
      <c r="C92" s="10" t="str">
        <f t="array" aca="1" ref="C92" ca="1">IFERROR(INDEX(coordos,SMALL(IF(unitéB2&lt;&gt;"",ROW(unitéA)-5,""),ROW($A91)),3),"")</f>
        <v/>
      </c>
      <c r="E92" s="22" t="str">
        <f t="array" ref="E92">IFERROR(INDEX($A$2:$C$200,MAX(IF($T$2:$AA$200=SMALL($T$2:AA$200,ROW(A91)),$S$2:$S$200,"")),1),"")</f>
        <v/>
      </c>
      <c r="F92" s="22" t="str">
        <f t="array" ref="F92">IFERROR(INDEX($A$2:$C$200,MAX(IF($T$2:$AA$200=SMALL($T$2:AB$200,ROW(B91)),$S$2:$S$200,"")),2),"")</f>
        <v/>
      </c>
      <c r="G92" s="22" t="str">
        <f t="array" ref="G92">IFERROR(INDEX($A$2:$C$200,MAX(IF($T$2:$AA$200=SMALL($T$2:AC$200,ROW(C91)),$S$2:$S$200,"")),3),"")</f>
        <v/>
      </c>
      <c r="R92" s="19" t="str">
        <f>Commandes!O96</f>
        <v/>
      </c>
      <c r="T92" t="str">
        <f t="shared" si="9"/>
        <v/>
      </c>
      <c r="U92" t="str">
        <f t="shared" si="10"/>
        <v/>
      </c>
      <c r="V92" t="str">
        <f t="shared" si="11"/>
        <v/>
      </c>
      <c r="W92" t="str">
        <f t="shared" si="12"/>
        <v/>
      </c>
      <c r="X92" t="str">
        <f t="shared" si="13"/>
        <v/>
      </c>
      <c r="Y92" t="str">
        <f t="shared" si="14"/>
        <v/>
      </c>
      <c r="Z92" t="str">
        <f t="shared" si="15"/>
        <v/>
      </c>
      <c r="AA92" t="str">
        <f t="shared" si="16"/>
        <v/>
      </c>
    </row>
    <row r="93" spans="1:27">
      <c r="A93" s="10" t="str">
        <f t="array" aca="1" ref="A93" ca="1">IFERROR(INDEX(coordos,SMALL(IF(unitéB2&lt;&gt;"",ROW(unitéA)-5,""),ROW($A92)),1),"")</f>
        <v/>
      </c>
      <c r="B93" s="10" t="str">
        <f t="array" aca="1" ref="B93" ca="1">IFERROR(INDEX(coordos,SMALL(IF(unitéB2&lt;&gt;"",ROW(unitéA)-5,""),ROW($A92)),2),"")</f>
        <v/>
      </c>
      <c r="C93" s="10" t="str">
        <f t="array" aca="1" ref="C93" ca="1">IFERROR(INDEX(coordos,SMALL(IF(unitéB2&lt;&gt;"",ROW(unitéA)-5,""),ROW($A92)),3),"")</f>
        <v/>
      </c>
      <c r="E93" s="22" t="str">
        <f t="array" ref="E93">IFERROR(INDEX($A$2:$C$200,MAX(IF($T$2:$AA$200=SMALL($T$2:AA$200,ROW(A92)),$S$2:$S$200,"")),1),"")</f>
        <v/>
      </c>
      <c r="F93" s="22" t="str">
        <f t="array" ref="F93">IFERROR(INDEX($A$2:$C$200,MAX(IF($T$2:$AA$200=SMALL($T$2:AB$200,ROW(B92)),$S$2:$S$200,"")),2),"")</f>
        <v/>
      </c>
      <c r="G93" s="22" t="str">
        <f t="array" ref="G93">IFERROR(INDEX($A$2:$C$200,MAX(IF($T$2:$AA$200=SMALL($T$2:AC$200,ROW(C92)),$S$2:$S$200,"")),3),"")</f>
        <v/>
      </c>
      <c r="R93" s="19" t="str">
        <f>Commandes!O97</f>
        <v/>
      </c>
      <c r="T93" t="str">
        <f t="shared" si="9"/>
        <v/>
      </c>
      <c r="U93" t="str">
        <f t="shared" si="10"/>
        <v/>
      </c>
      <c r="V93" t="str">
        <f t="shared" si="11"/>
        <v/>
      </c>
      <c r="W93" t="str">
        <f t="shared" si="12"/>
        <v/>
      </c>
      <c r="X93" t="str">
        <f t="shared" si="13"/>
        <v/>
      </c>
      <c r="Y93" t="str">
        <f t="shared" si="14"/>
        <v/>
      </c>
      <c r="Z93" t="str">
        <f t="shared" si="15"/>
        <v/>
      </c>
      <c r="AA93" t="str">
        <f t="shared" si="16"/>
        <v/>
      </c>
    </row>
    <row r="94" spans="1:27">
      <c r="A94" s="10" t="str">
        <f t="array" aca="1" ref="A94" ca="1">IFERROR(INDEX(coordos,SMALL(IF(unitéB2&lt;&gt;"",ROW(unitéA)-5,""),ROW($A93)),1),"")</f>
        <v/>
      </c>
      <c r="B94" s="10" t="str">
        <f t="array" aca="1" ref="B94" ca="1">IFERROR(INDEX(coordos,SMALL(IF(unitéB2&lt;&gt;"",ROW(unitéA)-5,""),ROW($A93)),2),"")</f>
        <v/>
      </c>
      <c r="C94" s="10" t="str">
        <f t="array" aca="1" ref="C94" ca="1">IFERROR(INDEX(coordos,SMALL(IF(unitéB2&lt;&gt;"",ROW(unitéA)-5,""),ROW($A93)),3),"")</f>
        <v/>
      </c>
      <c r="E94" s="22" t="str">
        <f t="array" ref="E94">IFERROR(INDEX($A$2:$C$200,MAX(IF($T$2:$AA$200=SMALL($T$2:AA$200,ROW(A93)),$S$2:$S$200,"")),1),"")</f>
        <v/>
      </c>
      <c r="F94" s="22" t="str">
        <f t="array" ref="F94">IFERROR(INDEX($A$2:$C$200,MAX(IF($T$2:$AA$200=SMALL($T$2:AB$200,ROW(B93)),$S$2:$S$200,"")),2),"")</f>
        <v/>
      </c>
      <c r="G94" s="22" t="str">
        <f t="array" ref="G94">IFERROR(INDEX($A$2:$C$200,MAX(IF($T$2:$AA$200=SMALL($T$2:AC$200,ROW(C93)),$S$2:$S$200,"")),3),"")</f>
        <v/>
      </c>
      <c r="R94" s="19" t="str">
        <f>Commandes!O98</f>
        <v/>
      </c>
      <c r="T94" t="str">
        <f t="shared" si="9"/>
        <v/>
      </c>
      <c r="U94" t="str">
        <f t="shared" si="10"/>
        <v/>
      </c>
      <c r="V94" t="str">
        <f t="shared" si="11"/>
        <v/>
      </c>
      <c r="W94" t="str">
        <f t="shared" si="12"/>
        <v/>
      </c>
      <c r="X94" t="str">
        <f t="shared" si="13"/>
        <v/>
      </c>
      <c r="Y94" t="str">
        <f t="shared" si="14"/>
        <v/>
      </c>
      <c r="Z94" t="str">
        <f t="shared" si="15"/>
        <v/>
      </c>
      <c r="AA94" t="str">
        <f t="shared" si="16"/>
        <v/>
      </c>
    </row>
    <row r="95" spans="1:27">
      <c r="A95" s="10" t="str">
        <f t="array" aca="1" ref="A95" ca="1">IFERROR(INDEX(coordos,SMALL(IF(unitéB2&lt;&gt;"",ROW(unitéA)-5,""),ROW($A94)),1),"")</f>
        <v/>
      </c>
      <c r="B95" s="10" t="str">
        <f t="array" aca="1" ref="B95" ca="1">IFERROR(INDEX(coordos,SMALL(IF(unitéB2&lt;&gt;"",ROW(unitéA)-5,""),ROW($A94)),2),"")</f>
        <v/>
      </c>
      <c r="C95" s="10" t="str">
        <f t="array" aca="1" ref="C95" ca="1">IFERROR(INDEX(coordos,SMALL(IF(unitéB2&lt;&gt;"",ROW(unitéA)-5,""),ROW($A94)),3),"")</f>
        <v/>
      </c>
      <c r="E95" s="22" t="str">
        <f t="array" ref="E95">IFERROR(INDEX($A$2:$C$200,MAX(IF($T$2:$AA$200=SMALL($T$2:AA$200,ROW(A94)),$S$2:$S$200,"")),1),"")</f>
        <v/>
      </c>
      <c r="F95" s="22" t="str">
        <f t="array" ref="F95">IFERROR(INDEX($A$2:$C$200,MAX(IF($T$2:$AA$200=SMALL($T$2:AB$200,ROW(B94)),$S$2:$S$200,"")),2),"")</f>
        <v/>
      </c>
      <c r="G95" s="22" t="str">
        <f t="array" ref="G95">IFERROR(INDEX($A$2:$C$200,MAX(IF($T$2:$AA$200=SMALL($T$2:AC$200,ROW(C94)),$S$2:$S$200,"")),3),"")</f>
        <v/>
      </c>
      <c r="R95" s="19" t="str">
        <f>Commandes!O99</f>
        <v/>
      </c>
      <c r="T95" t="str">
        <f t="shared" si="9"/>
        <v/>
      </c>
      <c r="U95" t="str">
        <f t="shared" si="10"/>
        <v/>
      </c>
      <c r="V95" t="str">
        <f t="shared" si="11"/>
        <v/>
      </c>
      <c r="W95" t="str">
        <f t="shared" si="12"/>
        <v/>
      </c>
      <c r="X95" t="str">
        <f t="shared" si="13"/>
        <v/>
      </c>
      <c r="Y95" t="str">
        <f t="shared" si="14"/>
        <v/>
      </c>
      <c r="Z95" t="str">
        <f t="shared" si="15"/>
        <v/>
      </c>
      <c r="AA95" t="str">
        <f t="shared" si="16"/>
        <v/>
      </c>
    </row>
    <row r="96" spans="1:27">
      <c r="A96" s="10" t="str">
        <f t="array" aca="1" ref="A96" ca="1">IFERROR(INDEX(coordos,SMALL(IF(unitéB2&lt;&gt;"",ROW(unitéA)-5,""),ROW($A95)),1),"")</f>
        <v/>
      </c>
      <c r="B96" s="10" t="str">
        <f t="array" aca="1" ref="B96" ca="1">IFERROR(INDEX(coordos,SMALL(IF(unitéB2&lt;&gt;"",ROW(unitéA)-5,""),ROW($A95)),2),"")</f>
        <v/>
      </c>
      <c r="C96" s="10" t="str">
        <f t="array" aca="1" ref="C96" ca="1">IFERROR(INDEX(coordos,SMALL(IF(unitéB2&lt;&gt;"",ROW(unitéA)-5,""),ROW($A95)),3),"")</f>
        <v/>
      </c>
      <c r="E96" s="22" t="str">
        <f t="array" ref="E96">IFERROR(INDEX($A$2:$C$200,MAX(IF($T$2:$AA$200=SMALL($T$2:AA$200,ROW(A95)),$S$2:$S$200,"")),1),"")</f>
        <v/>
      </c>
      <c r="F96" s="22" t="str">
        <f t="array" ref="F96">IFERROR(INDEX($A$2:$C$200,MAX(IF($T$2:$AA$200=SMALL($T$2:AB$200,ROW(B95)),$S$2:$S$200,"")),2),"")</f>
        <v/>
      </c>
      <c r="G96" s="22" t="str">
        <f t="array" ref="G96">IFERROR(INDEX($A$2:$C$200,MAX(IF($T$2:$AA$200=SMALL($T$2:AC$200,ROW(C95)),$S$2:$S$200,"")),3),"")</f>
        <v/>
      </c>
      <c r="R96" s="19" t="str">
        <f>Commandes!O100</f>
        <v/>
      </c>
      <c r="T96" t="str">
        <f t="shared" si="9"/>
        <v/>
      </c>
      <c r="U96" t="str">
        <f t="shared" si="10"/>
        <v/>
      </c>
      <c r="V96" t="str">
        <f t="shared" si="11"/>
        <v/>
      </c>
      <c r="W96" t="str">
        <f t="shared" si="12"/>
        <v/>
      </c>
      <c r="X96" t="str">
        <f t="shared" si="13"/>
        <v/>
      </c>
      <c r="Y96" t="str">
        <f t="shared" si="14"/>
        <v/>
      </c>
      <c r="Z96" t="str">
        <f t="shared" si="15"/>
        <v/>
      </c>
      <c r="AA96" t="str">
        <f t="shared" si="16"/>
        <v/>
      </c>
    </row>
    <row r="97" spans="1:27">
      <c r="A97" s="10" t="str">
        <f t="array" aca="1" ref="A97" ca="1">IFERROR(INDEX(coordos,SMALL(IF(unitéB2&lt;&gt;"",ROW(unitéA)-5,""),ROW($A96)),1),"")</f>
        <v/>
      </c>
      <c r="B97" s="10" t="str">
        <f t="array" aca="1" ref="B97" ca="1">IFERROR(INDEX(coordos,SMALL(IF(unitéB2&lt;&gt;"",ROW(unitéA)-5,""),ROW($A96)),2),"")</f>
        <v/>
      </c>
      <c r="C97" s="10" t="str">
        <f t="array" aca="1" ref="C97" ca="1">IFERROR(INDEX(coordos,SMALL(IF(unitéB2&lt;&gt;"",ROW(unitéA)-5,""),ROW($A96)),3),"")</f>
        <v/>
      </c>
      <c r="E97" s="22" t="str">
        <f t="array" ref="E97">IFERROR(INDEX($A$2:$C$200,MAX(IF($T$2:$AA$200=SMALL($T$2:AA$200,ROW(A96)),$S$2:$S$200,"")),1),"")</f>
        <v/>
      </c>
      <c r="F97" s="22" t="str">
        <f t="array" ref="F97">IFERROR(INDEX($A$2:$C$200,MAX(IF($T$2:$AA$200=SMALL($T$2:AB$200,ROW(B96)),$S$2:$S$200,"")),2),"")</f>
        <v/>
      </c>
      <c r="G97" s="22" t="str">
        <f t="array" ref="G97">IFERROR(INDEX($A$2:$C$200,MAX(IF($T$2:$AA$200=SMALL($T$2:AC$200,ROW(C96)),$S$2:$S$200,"")),3),"")</f>
        <v/>
      </c>
      <c r="R97" s="19" t="str">
        <f>Commandes!O101</f>
        <v/>
      </c>
      <c r="T97" t="str">
        <f t="shared" si="9"/>
        <v/>
      </c>
      <c r="U97" t="str">
        <f t="shared" si="10"/>
        <v/>
      </c>
      <c r="V97" t="str">
        <f t="shared" si="11"/>
        <v/>
      </c>
      <c r="W97" t="str">
        <f t="shared" si="12"/>
        <v/>
      </c>
      <c r="X97" t="str">
        <f t="shared" si="13"/>
        <v/>
      </c>
      <c r="Y97" t="str">
        <f t="shared" si="14"/>
        <v/>
      </c>
      <c r="Z97" t="str">
        <f t="shared" si="15"/>
        <v/>
      </c>
      <c r="AA97" t="str">
        <f t="shared" si="16"/>
        <v/>
      </c>
    </row>
    <row r="98" spans="1:27">
      <c r="A98" s="10" t="str">
        <f t="array" aca="1" ref="A98" ca="1">IFERROR(INDEX(coordos,SMALL(IF(unitéB2&lt;&gt;"",ROW(unitéA)-5,""),ROW($A97)),1),"")</f>
        <v/>
      </c>
      <c r="B98" s="10" t="str">
        <f t="array" aca="1" ref="B98" ca="1">IFERROR(INDEX(coordos,SMALL(IF(unitéB2&lt;&gt;"",ROW(unitéA)-5,""),ROW($A97)),2),"")</f>
        <v/>
      </c>
      <c r="C98" s="10" t="str">
        <f t="array" aca="1" ref="C98" ca="1">IFERROR(INDEX(coordos,SMALL(IF(unitéB2&lt;&gt;"",ROW(unitéA)-5,""),ROW($A97)),3),"")</f>
        <v/>
      </c>
      <c r="E98" s="22" t="str">
        <f t="array" ref="E98">IFERROR(INDEX($A$2:$C$200,MAX(IF($T$2:$AA$200=SMALL($T$2:AA$200,ROW(A97)),$S$2:$S$200,"")),1),"")</f>
        <v/>
      </c>
      <c r="F98" s="22" t="str">
        <f t="array" ref="F98">IFERROR(INDEX($A$2:$C$200,MAX(IF($T$2:$AA$200=SMALL($T$2:AB$200,ROW(B97)),$S$2:$S$200,"")),2),"")</f>
        <v/>
      </c>
      <c r="G98" s="22" t="str">
        <f t="array" ref="G98">IFERROR(INDEX($A$2:$C$200,MAX(IF($T$2:$AA$200=SMALL($T$2:AC$200,ROW(C97)),$S$2:$S$200,"")),3),"")</f>
        <v/>
      </c>
      <c r="R98" s="19" t="str">
        <f>Commandes!O102</f>
        <v/>
      </c>
      <c r="T98" t="str">
        <f t="shared" si="9"/>
        <v/>
      </c>
      <c r="U98" t="str">
        <f t="shared" si="10"/>
        <v/>
      </c>
      <c r="V98" t="str">
        <f t="shared" si="11"/>
        <v/>
      </c>
      <c r="W98" t="str">
        <f t="shared" si="12"/>
        <v/>
      </c>
      <c r="X98" t="str">
        <f t="shared" si="13"/>
        <v/>
      </c>
      <c r="Y98" t="str">
        <f t="shared" si="14"/>
        <v/>
      </c>
      <c r="Z98" t="str">
        <f t="shared" si="15"/>
        <v/>
      </c>
      <c r="AA98" t="str">
        <f t="shared" si="16"/>
        <v/>
      </c>
    </row>
    <row r="99" spans="1:27">
      <c r="A99" s="10" t="str">
        <f t="array" aca="1" ref="A99" ca="1">IFERROR(INDEX(coordos,SMALL(IF(unitéB2&lt;&gt;"",ROW(unitéA)-5,""),ROW($A98)),1),"")</f>
        <v/>
      </c>
      <c r="B99" s="10" t="str">
        <f t="array" aca="1" ref="B99" ca="1">IFERROR(INDEX(coordos,SMALL(IF(unitéB2&lt;&gt;"",ROW(unitéA)-5,""),ROW($A98)),2),"")</f>
        <v/>
      </c>
      <c r="C99" s="10" t="str">
        <f t="array" aca="1" ref="C99" ca="1">IFERROR(INDEX(coordos,SMALL(IF(unitéB2&lt;&gt;"",ROW(unitéA)-5,""),ROW($A98)),3),"")</f>
        <v/>
      </c>
      <c r="E99" s="22" t="str">
        <f t="array" ref="E99">IFERROR(INDEX($A$2:$C$200,MAX(IF($T$2:$AA$200=SMALL($T$2:AA$200,ROW(A98)),$S$2:$S$200,"")),1),"")</f>
        <v/>
      </c>
      <c r="F99" s="22" t="str">
        <f t="array" ref="F99">IFERROR(INDEX($A$2:$C$200,MAX(IF($T$2:$AA$200=SMALL($T$2:AB$200,ROW(B98)),$S$2:$S$200,"")),2),"")</f>
        <v/>
      </c>
      <c r="G99" s="22" t="str">
        <f t="array" ref="G99">IFERROR(INDEX($A$2:$C$200,MAX(IF($T$2:$AA$200=SMALL($T$2:AC$200,ROW(C98)),$S$2:$S$200,"")),3),"")</f>
        <v/>
      </c>
      <c r="R99" s="19" t="str">
        <f>Commandes!O103</f>
        <v/>
      </c>
      <c r="T99" t="str">
        <f t="shared" si="9"/>
        <v/>
      </c>
      <c r="U99" t="str">
        <f t="shared" si="10"/>
        <v/>
      </c>
      <c r="V99" t="str">
        <f t="shared" si="11"/>
        <v/>
      </c>
      <c r="W99" t="str">
        <f t="shared" si="12"/>
        <v/>
      </c>
      <c r="X99" t="str">
        <f t="shared" si="13"/>
        <v/>
      </c>
      <c r="Y99" t="str">
        <f t="shared" si="14"/>
        <v/>
      </c>
      <c r="Z99" t="str">
        <f t="shared" si="15"/>
        <v/>
      </c>
      <c r="AA99" t="str">
        <f t="shared" si="16"/>
        <v/>
      </c>
    </row>
    <row r="100" spans="1:27">
      <c r="A100" s="10" t="str">
        <f t="array" aca="1" ref="A100" ca="1">IFERROR(INDEX(coordos,SMALL(IF(unitéB2&lt;&gt;"",ROW(unitéA)-5,""),ROW($A99)),1),"")</f>
        <v/>
      </c>
      <c r="B100" s="10" t="str">
        <f t="array" aca="1" ref="B100" ca="1">IFERROR(INDEX(coordos,SMALL(IF(unitéB2&lt;&gt;"",ROW(unitéA)-5,""),ROW($A99)),2),"")</f>
        <v/>
      </c>
      <c r="C100" s="10" t="str">
        <f t="array" aca="1" ref="C100" ca="1">IFERROR(INDEX(coordos,SMALL(IF(unitéB2&lt;&gt;"",ROW(unitéA)-5,""),ROW($A99)),3),"")</f>
        <v/>
      </c>
      <c r="E100" s="22" t="str">
        <f t="array" ref="E100">IFERROR(INDEX($A$2:$C$200,MAX(IF($T$2:$AA$200=SMALL($T$2:AA$200,ROW(A99)),$S$2:$S$200,"")),1),"")</f>
        <v/>
      </c>
      <c r="F100" s="22" t="str">
        <f t="array" ref="F100">IFERROR(INDEX($A$2:$C$200,MAX(IF($T$2:$AA$200=SMALL($T$2:AB$200,ROW(B99)),$S$2:$S$200,"")),2),"")</f>
        <v/>
      </c>
      <c r="G100" s="22" t="str">
        <f t="array" ref="G100">IFERROR(INDEX($A$2:$C$200,MAX(IF($T$2:$AA$200=SMALL($T$2:AC$200,ROW(C99)),$S$2:$S$200,"")),3),"")</f>
        <v/>
      </c>
      <c r="R100" s="19" t="str">
        <f>Commandes!O104</f>
        <v/>
      </c>
      <c r="T100" t="str">
        <f t="shared" si="9"/>
        <v/>
      </c>
      <c r="U100" t="str">
        <f t="shared" si="10"/>
        <v/>
      </c>
      <c r="V100" t="str">
        <f t="shared" si="11"/>
        <v/>
      </c>
      <c r="W100" t="str">
        <f t="shared" si="12"/>
        <v/>
      </c>
      <c r="X100" t="str">
        <f t="shared" si="13"/>
        <v/>
      </c>
      <c r="Y100" t="str">
        <f t="shared" si="14"/>
        <v/>
      </c>
      <c r="Z100" t="str">
        <f t="shared" si="15"/>
        <v/>
      </c>
      <c r="AA100" t="str">
        <f t="shared" si="16"/>
        <v/>
      </c>
    </row>
    <row r="101" spans="1:27">
      <c r="A101" s="10" t="str">
        <f t="array" aca="1" ref="A101" ca="1">IFERROR(INDEX(coordos,SMALL(IF(unitéB2&lt;&gt;"",ROW(unitéA)-5,""),ROW($A100)),1),"")</f>
        <v/>
      </c>
      <c r="B101" s="10" t="str">
        <f t="array" aca="1" ref="B101" ca="1">IFERROR(INDEX(coordos,SMALL(IF(unitéB2&lt;&gt;"",ROW(unitéA)-5,""),ROW($A100)),2),"")</f>
        <v/>
      </c>
      <c r="C101" s="10" t="str">
        <f t="array" aca="1" ref="C101" ca="1">IFERROR(INDEX(coordos,SMALL(IF(unitéB2&lt;&gt;"",ROW(unitéA)-5,""),ROW($A100)),3),"")</f>
        <v/>
      </c>
      <c r="E101" s="22" t="str">
        <f t="array" ref="E101">IFERROR(INDEX($A$2:$C$200,MAX(IF($T$2:$AA$200=SMALL($T$2:AA$200,ROW(A100)),$S$2:$S$200,"")),1),"")</f>
        <v/>
      </c>
      <c r="F101" s="22" t="str">
        <f t="array" ref="F101">IFERROR(INDEX($A$2:$C$200,MAX(IF($T$2:$AA$200=SMALL($T$2:AB$200,ROW(B100)),$S$2:$S$200,"")),2),"")</f>
        <v/>
      </c>
      <c r="G101" s="22" t="str">
        <f t="array" ref="G101">IFERROR(INDEX($A$2:$C$200,MAX(IF($T$2:$AA$200=SMALL($T$2:AC$200,ROW(C100)),$S$2:$S$200,"")),3),"")</f>
        <v/>
      </c>
      <c r="R101" s="19" t="str">
        <f>Commandes!O105</f>
        <v/>
      </c>
      <c r="T101" t="str">
        <f t="shared" si="9"/>
        <v/>
      </c>
      <c r="U101" t="str">
        <f t="shared" si="10"/>
        <v/>
      </c>
      <c r="V101" t="str">
        <f t="shared" si="11"/>
        <v/>
      </c>
      <c r="W101" t="str">
        <f t="shared" si="12"/>
        <v/>
      </c>
      <c r="X101" t="str">
        <f t="shared" si="13"/>
        <v/>
      </c>
      <c r="Y101" t="str">
        <f t="shared" si="14"/>
        <v/>
      </c>
      <c r="Z101" t="str">
        <f t="shared" si="15"/>
        <v/>
      </c>
      <c r="AA101" t="str">
        <f t="shared" si="16"/>
        <v/>
      </c>
    </row>
    <row r="102" spans="1:27">
      <c r="A102" s="10" t="str">
        <f t="array" aca="1" ref="A102" ca="1">IFERROR(INDEX(coordos,SMALL(IF(unitéB2&lt;&gt;"",ROW(unitéA)-5,""),ROW($A101)),1),"")</f>
        <v/>
      </c>
      <c r="B102" s="10" t="str">
        <f t="array" aca="1" ref="B102" ca="1">IFERROR(INDEX(coordos,SMALL(IF(unitéB2&lt;&gt;"",ROW(unitéA)-5,""),ROW($A101)),2),"")</f>
        <v/>
      </c>
      <c r="C102" s="10" t="str">
        <f t="array" aca="1" ref="C102" ca="1">IFERROR(INDEX(coordos,SMALL(IF(unitéB2&lt;&gt;"",ROW(unitéA)-5,""),ROW($A101)),3),"")</f>
        <v/>
      </c>
      <c r="E102" s="22" t="str">
        <f t="array" ref="E102">IFERROR(INDEX($A$2:$C$200,MAX(IF($T$2:$AA$200=SMALL($T$2:AA$200,ROW(A101)),$S$2:$S$200,"")),1),"")</f>
        <v/>
      </c>
      <c r="F102" s="22" t="str">
        <f t="array" ref="F102">IFERROR(INDEX($A$2:$C$200,MAX(IF($T$2:$AA$200=SMALL($T$2:AB$200,ROW(B101)),$S$2:$S$200,"")),2),"")</f>
        <v/>
      </c>
      <c r="G102" s="22" t="str">
        <f t="array" ref="G102">IFERROR(INDEX($A$2:$C$200,MAX(IF($T$2:$AA$200=SMALL($T$2:AC$200,ROW(C101)),$S$2:$S$200,"")),3),"")</f>
        <v/>
      </c>
      <c r="R102" s="19" t="str">
        <f>Commandes!O106</f>
        <v/>
      </c>
      <c r="T102" t="str">
        <f t="shared" si="9"/>
        <v/>
      </c>
      <c r="U102" t="str">
        <f t="shared" si="10"/>
        <v/>
      </c>
      <c r="V102" t="str">
        <f t="shared" si="11"/>
        <v/>
      </c>
      <c r="W102" t="str">
        <f t="shared" si="12"/>
        <v/>
      </c>
      <c r="X102" t="str">
        <f t="shared" si="13"/>
        <v/>
      </c>
      <c r="Y102" t="str">
        <f t="shared" si="14"/>
        <v/>
      </c>
      <c r="Z102" t="str">
        <f t="shared" si="15"/>
        <v/>
      </c>
      <c r="AA102" t="str">
        <f t="shared" si="16"/>
        <v/>
      </c>
    </row>
    <row r="103" spans="1:27">
      <c r="A103" s="10" t="str">
        <f t="array" aca="1" ref="A103" ca="1">IFERROR(INDEX(coordos,SMALL(IF(unitéB2&lt;&gt;"",ROW(unitéA)-5,""),ROW($A102)),1),"")</f>
        <v/>
      </c>
      <c r="B103" s="10" t="str">
        <f t="array" aca="1" ref="B103" ca="1">IFERROR(INDEX(coordos,SMALL(IF(unitéB2&lt;&gt;"",ROW(unitéA)-5,""),ROW($A102)),2),"")</f>
        <v/>
      </c>
      <c r="C103" s="10" t="str">
        <f t="array" aca="1" ref="C103" ca="1">IFERROR(INDEX(coordos,SMALL(IF(unitéB2&lt;&gt;"",ROW(unitéA)-5,""),ROW($A102)),3),"")</f>
        <v/>
      </c>
      <c r="E103" s="22" t="str">
        <f t="array" ref="E103">IFERROR(INDEX($A$2:$C$200,MAX(IF($T$2:$AA$200=SMALL($T$2:AA$200,ROW(A102)),$S$2:$S$200,"")),1),"")</f>
        <v/>
      </c>
      <c r="F103" s="22" t="str">
        <f t="array" ref="F103">IFERROR(INDEX($A$2:$C$200,MAX(IF($T$2:$AA$200=SMALL($T$2:AB$200,ROW(B102)),$S$2:$S$200,"")),2),"")</f>
        <v/>
      </c>
      <c r="G103" s="22" t="str">
        <f t="array" ref="G103">IFERROR(INDEX($A$2:$C$200,MAX(IF($T$2:$AA$200=SMALL($T$2:AC$200,ROW(C102)),$S$2:$S$200,"")),3),"")</f>
        <v/>
      </c>
      <c r="R103" s="19" t="str">
        <f>Commandes!O107</f>
        <v/>
      </c>
      <c r="T103" t="str">
        <f t="shared" si="9"/>
        <v/>
      </c>
      <c r="U103" t="str">
        <f t="shared" si="10"/>
        <v/>
      </c>
      <c r="V103" t="str">
        <f t="shared" si="11"/>
        <v/>
      </c>
      <c r="W103" t="str">
        <f t="shared" si="12"/>
        <v/>
      </c>
      <c r="X103" t="str">
        <f t="shared" si="13"/>
        <v/>
      </c>
      <c r="Y103" t="str">
        <f t="shared" si="14"/>
        <v/>
      </c>
      <c r="Z103" t="str">
        <f t="shared" si="15"/>
        <v/>
      </c>
      <c r="AA103" t="str">
        <f t="shared" si="16"/>
        <v/>
      </c>
    </row>
    <row r="104" spans="1:27">
      <c r="A104" s="10" t="str">
        <f t="array" aca="1" ref="A104" ca="1">IFERROR(INDEX(coordos,SMALL(IF(unitéB2&lt;&gt;"",ROW(unitéA)-5,""),ROW($A103)),1),"")</f>
        <v/>
      </c>
      <c r="B104" s="10" t="str">
        <f t="array" aca="1" ref="B104" ca="1">IFERROR(INDEX(coordos,SMALL(IF(unitéB2&lt;&gt;"",ROW(unitéA)-5,""),ROW($A103)),2),"")</f>
        <v/>
      </c>
      <c r="C104" s="10" t="str">
        <f t="array" aca="1" ref="C104" ca="1">IFERROR(INDEX(coordos,SMALL(IF(unitéB2&lt;&gt;"",ROW(unitéA)-5,""),ROW($A103)),3),"")</f>
        <v/>
      </c>
      <c r="E104" s="22" t="str">
        <f t="array" ref="E104">IFERROR(INDEX($A$2:$C$200,MAX(IF($T$2:$AA$200=SMALL($T$2:AA$200,ROW(A103)),$S$2:$S$200,"")),1),"")</f>
        <v/>
      </c>
      <c r="F104" s="22" t="str">
        <f t="array" ref="F104">IFERROR(INDEX($A$2:$C$200,MAX(IF($T$2:$AA$200=SMALL($T$2:AB$200,ROW(B103)),$S$2:$S$200,"")),2),"")</f>
        <v/>
      </c>
      <c r="G104" s="22" t="str">
        <f t="array" ref="G104">IFERROR(INDEX($A$2:$C$200,MAX(IF($T$2:$AA$200=SMALL($T$2:AC$200,ROW(C103)),$S$2:$S$200,"")),3),"")</f>
        <v/>
      </c>
      <c r="R104" s="19" t="str">
        <f>Commandes!O108</f>
        <v/>
      </c>
      <c r="T104" t="str">
        <f t="shared" si="9"/>
        <v/>
      </c>
      <c r="U104" t="str">
        <f t="shared" si="10"/>
        <v/>
      </c>
      <c r="V104" t="str">
        <f t="shared" si="11"/>
        <v/>
      </c>
      <c r="W104" t="str">
        <f t="shared" si="12"/>
        <v/>
      </c>
      <c r="X104" t="str">
        <f t="shared" si="13"/>
        <v/>
      </c>
      <c r="Y104" t="str">
        <f t="shared" si="14"/>
        <v/>
      </c>
      <c r="Z104" t="str">
        <f t="shared" si="15"/>
        <v/>
      </c>
      <c r="AA104" t="str">
        <f t="shared" si="16"/>
        <v/>
      </c>
    </row>
    <row r="105" spans="1:27">
      <c r="A105" s="10" t="str">
        <f t="array" aca="1" ref="A105" ca="1">IFERROR(INDEX(coordos,SMALL(IF(unitéB2&lt;&gt;"",ROW(unitéA)-5,""),ROW($A104)),1),"")</f>
        <v/>
      </c>
      <c r="B105" s="10" t="str">
        <f t="array" aca="1" ref="B105" ca="1">IFERROR(INDEX(coordos,SMALL(IF(unitéB2&lt;&gt;"",ROW(unitéA)-5,""),ROW($A104)),2),"")</f>
        <v/>
      </c>
      <c r="C105" s="10" t="str">
        <f t="array" aca="1" ref="C105" ca="1">IFERROR(INDEX(coordos,SMALL(IF(unitéB2&lt;&gt;"",ROW(unitéA)-5,""),ROW($A104)),3),"")</f>
        <v/>
      </c>
      <c r="E105" s="22" t="str">
        <f t="array" ref="E105">IFERROR(INDEX($A$2:$C$200,MAX(IF($T$2:$AA$200=SMALL($T$2:AA$200,ROW(A104)),$S$2:$S$200,"")),1),"")</f>
        <v/>
      </c>
      <c r="F105" s="22" t="str">
        <f t="array" ref="F105">IFERROR(INDEX($A$2:$C$200,MAX(IF($T$2:$AA$200=SMALL($T$2:AB$200,ROW(B104)),$S$2:$S$200,"")),2),"")</f>
        <v/>
      </c>
      <c r="G105" s="22" t="str">
        <f t="array" ref="G105">IFERROR(INDEX($A$2:$C$200,MAX(IF($T$2:$AA$200=SMALL($T$2:AC$200,ROW(C104)),$S$2:$S$200,"")),3),"")</f>
        <v/>
      </c>
      <c r="R105" s="19" t="str">
        <f>Commandes!O109</f>
        <v/>
      </c>
      <c r="T105" t="str">
        <f t="shared" si="9"/>
        <v/>
      </c>
      <c r="U105" t="str">
        <f t="shared" si="10"/>
        <v/>
      </c>
      <c r="V105" t="str">
        <f t="shared" si="11"/>
        <v/>
      </c>
      <c r="W105" t="str">
        <f t="shared" si="12"/>
        <v/>
      </c>
      <c r="X105" t="str">
        <f t="shared" si="13"/>
        <v/>
      </c>
      <c r="Y105" t="str">
        <f t="shared" si="14"/>
        <v/>
      </c>
      <c r="Z105" t="str">
        <f t="shared" si="15"/>
        <v/>
      </c>
      <c r="AA105" t="str">
        <f t="shared" si="16"/>
        <v/>
      </c>
    </row>
    <row r="106" spans="1:27">
      <c r="A106" s="10" t="str">
        <f t="array" aca="1" ref="A106" ca="1">IFERROR(INDEX(coordos,SMALL(IF(unitéB2&lt;&gt;"",ROW(unitéA)-5,""),ROW($A105)),1),"")</f>
        <v/>
      </c>
      <c r="B106" s="10" t="str">
        <f t="array" aca="1" ref="B106" ca="1">IFERROR(INDEX(coordos,SMALL(IF(unitéB2&lt;&gt;"",ROW(unitéA)-5,""),ROW($A105)),2),"")</f>
        <v/>
      </c>
      <c r="C106" s="10" t="str">
        <f t="array" aca="1" ref="C106" ca="1">IFERROR(INDEX(coordos,SMALL(IF(unitéB2&lt;&gt;"",ROW(unitéA)-5,""),ROW($A105)),3),"")</f>
        <v/>
      </c>
      <c r="E106" s="22" t="str">
        <f t="array" ref="E106">IFERROR(INDEX($A$2:$C$200,MAX(IF($T$2:$AA$200=SMALL($T$2:AA$200,ROW(A105)),$S$2:$S$200,"")),1),"")</f>
        <v/>
      </c>
      <c r="F106" s="22" t="str">
        <f t="array" ref="F106">IFERROR(INDEX($A$2:$C$200,MAX(IF($T$2:$AA$200=SMALL($T$2:AB$200,ROW(B105)),$S$2:$S$200,"")),2),"")</f>
        <v/>
      </c>
      <c r="G106" s="22" t="str">
        <f t="array" ref="G106">IFERROR(INDEX($A$2:$C$200,MAX(IF($T$2:$AA$200=SMALL($T$2:AC$200,ROW(C105)),$S$2:$S$200,"")),3),"")</f>
        <v/>
      </c>
      <c r="R106" s="19" t="str">
        <f>Commandes!O110</f>
        <v/>
      </c>
      <c r="T106" t="str">
        <f t="shared" si="9"/>
        <v/>
      </c>
      <c r="U106" t="str">
        <f t="shared" si="10"/>
        <v/>
      </c>
      <c r="V106" t="str">
        <f t="shared" si="11"/>
        <v/>
      </c>
      <c r="W106" t="str">
        <f t="shared" si="12"/>
        <v/>
      </c>
      <c r="X106" t="str">
        <f t="shared" si="13"/>
        <v/>
      </c>
      <c r="Y106" t="str">
        <f t="shared" si="14"/>
        <v/>
      </c>
      <c r="Z106" t="str">
        <f t="shared" si="15"/>
        <v/>
      </c>
      <c r="AA106" t="str">
        <f t="shared" si="16"/>
        <v/>
      </c>
    </row>
    <row r="107" spans="1:27">
      <c r="A107" s="10" t="str">
        <f t="array" aca="1" ref="A107" ca="1">IFERROR(INDEX(coordos,SMALL(IF(unitéB2&lt;&gt;"",ROW(unitéA)-5,""),ROW($A106)),1),"")</f>
        <v/>
      </c>
      <c r="B107" s="10" t="str">
        <f t="array" aca="1" ref="B107" ca="1">IFERROR(INDEX(coordos,SMALL(IF(unitéB2&lt;&gt;"",ROW(unitéA)-5,""),ROW($A106)),2),"")</f>
        <v/>
      </c>
      <c r="C107" s="10" t="str">
        <f t="array" aca="1" ref="C107" ca="1">IFERROR(INDEX(coordos,SMALL(IF(unitéB2&lt;&gt;"",ROW(unitéA)-5,""),ROW($A106)),3),"")</f>
        <v/>
      </c>
      <c r="E107" s="22" t="str">
        <f t="array" ref="E107">IFERROR(INDEX($A$2:$C$200,MAX(IF($T$2:$AA$200=SMALL($T$2:AA$200,ROW(A106)),$S$2:$S$200,"")),1),"")</f>
        <v/>
      </c>
      <c r="F107" s="22" t="str">
        <f t="array" ref="F107">IFERROR(INDEX($A$2:$C$200,MAX(IF($T$2:$AA$200=SMALL($T$2:AB$200,ROW(B106)),$S$2:$S$200,"")),2),"")</f>
        <v/>
      </c>
      <c r="G107" s="22" t="str">
        <f t="array" ref="G107">IFERROR(INDEX($A$2:$C$200,MAX(IF($T$2:$AA$200=SMALL($T$2:AC$200,ROW(C106)),$S$2:$S$200,"")),3),"")</f>
        <v/>
      </c>
      <c r="R107" s="19" t="str">
        <f>Commandes!O111</f>
        <v/>
      </c>
      <c r="T107" t="str">
        <f t="shared" si="9"/>
        <v/>
      </c>
      <c r="U107" t="str">
        <f t="shared" si="10"/>
        <v/>
      </c>
      <c r="V107" t="str">
        <f t="shared" si="11"/>
        <v/>
      </c>
      <c r="W107" t="str">
        <f t="shared" si="12"/>
        <v/>
      </c>
      <c r="X107" t="str">
        <f t="shared" si="13"/>
        <v/>
      </c>
      <c r="Y107" t="str">
        <f t="shared" si="14"/>
        <v/>
      </c>
      <c r="Z107" t="str">
        <f t="shared" si="15"/>
        <v/>
      </c>
      <c r="AA107" t="str">
        <f t="shared" si="16"/>
        <v/>
      </c>
    </row>
    <row r="108" spans="1:27">
      <c r="A108" s="10" t="str">
        <f t="array" aca="1" ref="A108" ca="1">IFERROR(INDEX(coordos,SMALL(IF(unitéB2&lt;&gt;"",ROW(unitéA)-5,""),ROW($A107)),1),"")</f>
        <v/>
      </c>
      <c r="B108" s="10" t="str">
        <f t="array" aca="1" ref="B108" ca="1">IFERROR(INDEX(coordos,SMALL(IF(unitéB2&lt;&gt;"",ROW(unitéA)-5,""),ROW($A107)),2),"")</f>
        <v/>
      </c>
      <c r="C108" s="10" t="str">
        <f t="array" aca="1" ref="C108" ca="1">IFERROR(INDEX(coordos,SMALL(IF(unitéB2&lt;&gt;"",ROW(unitéA)-5,""),ROW($A107)),3),"")</f>
        <v/>
      </c>
      <c r="E108" s="22" t="str">
        <f t="array" ref="E108">IFERROR(INDEX($A$2:$C$200,MAX(IF($T$2:$AA$200=SMALL($T$2:AA$200,ROW(A107)),$S$2:$S$200,"")),1),"")</f>
        <v/>
      </c>
      <c r="F108" s="22" t="str">
        <f t="array" ref="F108">IFERROR(INDEX($A$2:$C$200,MAX(IF($T$2:$AA$200=SMALL($T$2:AB$200,ROW(B107)),$S$2:$S$200,"")),2),"")</f>
        <v/>
      </c>
      <c r="G108" s="22" t="str">
        <f t="array" ref="G108">IFERROR(INDEX($A$2:$C$200,MAX(IF($T$2:$AA$200=SMALL($T$2:AC$200,ROW(C107)),$S$2:$S$200,"")),3),"")</f>
        <v/>
      </c>
      <c r="R108" s="19" t="str">
        <f>Commandes!O112</f>
        <v/>
      </c>
      <c r="T108" t="str">
        <f t="shared" si="9"/>
        <v/>
      </c>
      <c r="U108" t="str">
        <f t="shared" si="10"/>
        <v/>
      </c>
      <c r="V108" t="str">
        <f t="shared" si="11"/>
        <v/>
      </c>
      <c r="W108" t="str">
        <f t="shared" si="12"/>
        <v/>
      </c>
      <c r="X108" t="str">
        <f t="shared" si="13"/>
        <v/>
      </c>
      <c r="Y108" t="str">
        <f t="shared" si="14"/>
        <v/>
      </c>
      <c r="Z108" t="str">
        <f t="shared" si="15"/>
        <v/>
      </c>
      <c r="AA108" t="str">
        <f t="shared" si="16"/>
        <v/>
      </c>
    </row>
    <row r="109" spans="1:27">
      <c r="A109" s="10" t="str">
        <f t="array" aca="1" ref="A109" ca="1">IFERROR(INDEX(coordos,SMALL(IF(unitéB2&lt;&gt;"",ROW(unitéA)-5,""),ROW($A108)),1),"")</f>
        <v/>
      </c>
      <c r="B109" s="10" t="str">
        <f t="array" aca="1" ref="B109" ca="1">IFERROR(INDEX(coordos,SMALL(IF(unitéB2&lt;&gt;"",ROW(unitéA)-5,""),ROW($A108)),2),"")</f>
        <v/>
      </c>
      <c r="C109" s="10" t="str">
        <f t="array" aca="1" ref="C109" ca="1">IFERROR(INDEX(coordos,SMALL(IF(unitéB2&lt;&gt;"",ROW(unitéA)-5,""),ROW($A108)),3),"")</f>
        <v/>
      </c>
      <c r="E109" s="22" t="str">
        <f t="array" ref="E109">IFERROR(INDEX($A$2:$C$200,MAX(IF($T$2:$AA$200=SMALL($T$2:AA$200,ROW(A108)),$S$2:$S$200,"")),1),"")</f>
        <v/>
      </c>
      <c r="F109" s="22" t="str">
        <f t="array" ref="F109">IFERROR(INDEX($A$2:$C$200,MAX(IF($T$2:$AA$200=SMALL($T$2:AB$200,ROW(B108)),$S$2:$S$200,"")),2),"")</f>
        <v/>
      </c>
      <c r="G109" s="22" t="str">
        <f t="array" ref="G109">IFERROR(INDEX($A$2:$C$200,MAX(IF($T$2:$AA$200=SMALL($T$2:AC$200,ROW(C108)),$S$2:$S$200,"")),3),"")</f>
        <v/>
      </c>
      <c r="R109" s="19" t="str">
        <f>Commandes!O113</f>
        <v/>
      </c>
      <c r="T109" t="str">
        <f t="shared" si="9"/>
        <v/>
      </c>
      <c r="U109" t="str">
        <f t="shared" si="10"/>
        <v/>
      </c>
      <c r="V109" t="str">
        <f t="shared" si="11"/>
        <v/>
      </c>
      <c r="W109" t="str">
        <f t="shared" si="12"/>
        <v/>
      </c>
      <c r="X109" t="str">
        <f t="shared" si="13"/>
        <v/>
      </c>
      <c r="Y109" t="str">
        <f t="shared" si="14"/>
        <v/>
      </c>
      <c r="Z109" t="str">
        <f t="shared" si="15"/>
        <v/>
      </c>
      <c r="AA109" t="str">
        <f t="shared" si="16"/>
        <v/>
      </c>
    </row>
    <row r="110" spans="1:27">
      <c r="A110" s="10" t="str">
        <f t="array" aca="1" ref="A110" ca="1">IFERROR(INDEX(coordos,SMALL(IF(unitéB2&lt;&gt;"",ROW(unitéA)-5,""),ROW($A109)),1),"")</f>
        <v/>
      </c>
      <c r="B110" s="10" t="str">
        <f t="array" aca="1" ref="B110" ca="1">IFERROR(INDEX(coordos,SMALL(IF(unitéB2&lt;&gt;"",ROW(unitéA)-5,""),ROW($A109)),2),"")</f>
        <v/>
      </c>
      <c r="C110" s="10" t="str">
        <f t="array" aca="1" ref="C110" ca="1">IFERROR(INDEX(coordos,SMALL(IF(unitéB2&lt;&gt;"",ROW(unitéA)-5,""),ROW($A109)),3),"")</f>
        <v/>
      </c>
      <c r="E110" s="22" t="str">
        <f t="array" ref="E110">IFERROR(INDEX($A$2:$C$200,MAX(IF($T$2:$AA$200=SMALL($T$2:AA$200,ROW(A109)),$S$2:$S$200,"")),1),"")</f>
        <v/>
      </c>
      <c r="F110" s="22" t="str">
        <f t="array" ref="F110">IFERROR(INDEX($A$2:$C$200,MAX(IF($T$2:$AA$200=SMALL($T$2:AB$200,ROW(B109)),$S$2:$S$200,"")),2),"")</f>
        <v/>
      </c>
      <c r="G110" s="22" t="str">
        <f t="array" ref="G110">IFERROR(INDEX($A$2:$C$200,MAX(IF($T$2:$AA$200=SMALL($T$2:AC$200,ROW(C109)),$S$2:$S$200,"")),3),"")</f>
        <v/>
      </c>
      <c r="R110" s="19" t="str">
        <f>Commandes!O114</f>
        <v/>
      </c>
      <c r="T110" t="str">
        <f t="shared" si="9"/>
        <v/>
      </c>
      <c r="U110" t="str">
        <f t="shared" si="10"/>
        <v/>
      </c>
      <c r="V110" t="str">
        <f t="shared" si="11"/>
        <v/>
      </c>
      <c r="W110" t="str">
        <f t="shared" si="12"/>
        <v/>
      </c>
      <c r="X110" t="str">
        <f t="shared" si="13"/>
        <v/>
      </c>
      <c r="Y110" t="str">
        <f t="shared" si="14"/>
        <v/>
      </c>
      <c r="Z110" t="str">
        <f t="shared" si="15"/>
        <v/>
      </c>
      <c r="AA110" t="str">
        <f t="shared" si="16"/>
        <v/>
      </c>
    </row>
    <row r="111" spans="1:27">
      <c r="A111" s="10" t="str">
        <f t="array" aca="1" ref="A111" ca="1">IFERROR(INDEX(coordos,SMALL(IF(unitéB2&lt;&gt;"",ROW(unitéA)-5,""),ROW($A110)),1),"")</f>
        <v/>
      </c>
      <c r="B111" s="10" t="str">
        <f t="array" aca="1" ref="B111" ca="1">IFERROR(INDEX(coordos,SMALL(IF(unitéB2&lt;&gt;"",ROW(unitéA)-5,""),ROW($A110)),2),"")</f>
        <v/>
      </c>
      <c r="C111" s="10" t="str">
        <f t="array" aca="1" ref="C111" ca="1">IFERROR(INDEX(coordos,SMALL(IF(unitéB2&lt;&gt;"",ROW(unitéA)-5,""),ROW($A110)),3),"")</f>
        <v/>
      </c>
      <c r="E111" s="22" t="str">
        <f t="array" ref="E111">IFERROR(INDEX($A$2:$C$200,MAX(IF($T$2:$AA$200=SMALL($T$2:AA$200,ROW(A110)),$S$2:$S$200,"")),1),"")</f>
        <v/>
      </c>
      <c r="F111" s="22" t="str">
        <f t="array" ref="F111">IFERROR(INDEX($A$2:$C$200,MAX(IF($T$2:$AA$200=SMALL($T$2:AB$200,ROW(B110)),$S$2:$S$200,"")),2),"")</f>
        <v/>
      </c>
      <c r="G111" s="22" t="str">
        <f t="array" ref="G111">IFERROR(INDEX($A$2:$C$200,MAX(IF($T$2:$AA$200=SMALL($T$2:AC$200,ROW(C110)),$S$2:$S$200,"")),3),"")</f>
        <v/>
      </c>
      <c r="R111" s="19" t="str">
        <f>Commandes!O115</f>
        <v/>
      </c>
      <c r="T111" t="str">
        <f t="shared" si="9"/>
        <v/>
      </c>
      <c r="U111" t="str">
        <f t="shared" si="10"/>
        <v/>
      </c>
      <c r="V111" t="str">
        <f t="shared" si="11"/>
        <v/>
      </c>
      <c r="W111" t="str">
        <f t="shared" si="12"/>
        <v/>
      </c>
      <c r="X111" t="str">
        <f t="shared" si="13"/>
        <v/>
      </c>
      <c r="Y111" t="str">
        <f t="shared" si="14"/>
        <v/>
      </c>
      <c r="Z111" t="str">
        <f t="shared" si="15"/>
        <v/>
      </c>
      <c r="AA111" t="str">
        <f t="shared" si="16"/>
        <v/>
      </c>
    </row>
    <row r="112" spans="1:27">
      <c r="A112" s="10" t="str">
        <f t="array" aca="1" ref="A112" ca="1">IFERROR(INDEX(coordos,SMALL(IF(unitéB2&lt;&gt;"",ROW(unitéA)-5,""),ROW($A111)),1),"")</f>
        <v/>
      </c>
      <c r="B112" s="10" t="str">
        <f t="array" aca="1" ref="B112" ca="1">IFERROR(INDEX(coordos,SMALL(IF(unitéB2&lt;&gt;"",ROW(unitéA)-5,""),ROW($A111)),2),"")</f>
        <v/>
      </c>
      <c r="C112" s="10" t="str">
        <f t="array" aca="1" ref="C112" ca="1">IFERROR(INDEX(coordos,SMALL(IF(unitéB2&lt;&gt;"",ROW(unitéA)-5,""),ROW($A111)),3),"")</f>
        <v/>
      </c>
      <c r="E112" s="22" t="str">
        <f t="array" ref="E112">IFERROR(INDEX($A$2:$C$200,MAX(IF($T$2:$AA$200=SMALL($T$2:AA$200,ROW(A111)),$S$2:$S$200,"")),1),"")</f>
        <v/>
      </c>
      <c r="F112" s="22" t="str">
        <f t="array" ref="F112">IFERROR(INDEX($A$2:$C$200,MAX(IF($T$2:$AA$200=SMALL($T$2:AB$200,ROW(B111)),$S$2:$S$200,"")),2),"")</f>
        <v/>
      </c>
      <c r="G112" s="22" t="str">
        <f t="array" ref="G112">IFERROR(INDEX($A$2:$C$200,MAX(IF($T$2:$AA$200=SMALL($T$2:AC$200,ROW(C111)),$S$2:$S$200,"")),3),"")</f>
        <v/>
      </c>
      <c r="R112" s="19" t="str">
        <f>Commandes!O116</f>
        <v/>
      </c>
      <c r="T112" t="str">
        <f t="shared" si="9"/>
        <v/>
      </c>
      <c r="U112" t="str">
        <f t="shared" si="10"/>
        <v/>
      </c>
      <c r="V112" t="str">
        <f t="shared" si="11"/>
        <v/>
      </c>
      <c r="W112" t="str">
        <f t="shared" si="12"/>
        <v/>
      </c>
      <c r="X112" t="str">
        <f t="shared" si="13"/>
        <v/>
      </c>
      <c r="Y112" t="str">
        <f t="shared" si="14"/>
        <v/>
      </c>
      <c r="Z112" t="str">
        <f t="shared" si="15"/>
        <v/>
      </c>
      <c r="AA112" t="str">
        <f t="shared" si="16"/>
        <v/>
      </c>
    </row>
    <row r="113" spans="1:27">
      <c r="A113" s="10" t="str">
        <f t="array" aca="1" ref="A113" ca="1">IFERROR(INDEX(coordos,SMALL(IF(unitéB2&lt;&gt;"",ROW(unitéA)-5,""),ROW($A112)),1),"")</f>
        <v/>
      </c>
      <c r="B113" s="10" t="str">
        <f t="array" aca="1" ref="B113" ca="1">IFERROR(INDEX(coordos,SMALL(IF(unitéB2&lt;&gt;"",ROW(unitéA)-5,""),ROW($A112)),2),"")</f>
        <v/>
      </c>
      <c r="C113" s="10" t="str">
        <f t="array" aca="1" ref="C113" ca="1">IFERROR(INDEX(coordos,SMALL(IF(unitéB2&lt;&gt;"",ROW(unitéA)-5,""),ROW($A112)),3),"")</f>
        <v/>
      </c>
      <c r="E113" s="22" t="str">
        <f t="array" ref="E113">IFERROR(INDEX($A$2:$C$200,MAX(IF($T$2:$AA$200=SMALL($T$2:AA$200,ROW(A112)),$S$2:$S$200,"")),1),"")</f>
        <v/>
      </c>
      <c r="F113" s="22" t="str">
        <f t="array" ref="F113">IFERROR(INDEX($A$2:$C$200,MAX(IF($T$2:$AA$200=SMALL($T$2:AB$200,ROW(B112)),$S$2:$S$200,"")),2),"")</f>
        <v/>
      </c>
      <c r="G113" s="22" t="str">
        <f t="array" ref="G113">IFERROR(INDEX($A$2:$C$200,MAX(IF($T$2:$AA$200=SMALL($T$2:AC$200,ROW(C112)),$S$2:$S$200,"")),3),"")</f>
        <v/>
      </c>
      <c r="R113" s="19" t="str">
        <f>Commandes!O117</f>
        <v/>
      </c>
      <c r="T113" t="str">
        <f t="shared" si="9"/>
        <v/>
      </c>
      <c r="U113" t="str">
        <f t="shared" si="10"/>
        <v/>
      </c>
      <c r="V113" t="str">
        <f t="shared" si="11"/>
        <v/>
      </c>
      <c r="W113" t="str">
        <f t="shared" si="12"/>
        <v/>
      </c>
      <c r="X113" t="str">
        <f t="shared" si="13"/>
        <v/>
      </c>
      <c r="Y113" t="str">
        <f t="shared" si="14"/>
        <v/>
      </c>
      <c r="Z113" t="str">
        <f t="shared" si="15"/>
        <v/>
      </c>
      <c r="AA113" t="str">
        <f t="shared" si="16"/>
        <v/>
      </c>
    </row>
    <row r="114" spans="1:27">
      <c r="A114" s="10" t="str">
        <f t="array" aca="1" ref="A114" ca="1">IFERROR(INDEX(coordos,SMALL(IF(unitéB2&lt;&gt;"",ROW(unitéA)-5,""),ROW($A113)),1),"")</f>
        <v/>
      </c>
      <c r="B114" s="10" t="str">
        <f t="array" aca="1" ref="B114" ca="1">IFERROR(INDEX(coordos,SMALL(IF(unitéB2&lt;&gt;"",ROW(unitéA)-5,""),ROW($A113)),2),"")</f>
        <v/>
      </c>
      <c r="C114" s="10" t="str">
        <f t="array" aca="1" ref="C114" ca="1">IFERROR(INDEX(coordos,SMALL(IF(unitéB2&lt;&gt;"",ROW(unitéA)-5,""),ROW($A113)),3),"")</f>
        <v/>
      </c>
      <c r="E114" s="22" t="str">
        <f t="array" ref="E114">IFERROR(INDEX($A$2:$C$200,MAX(IF($T$2:$AA$200=SMALL($T$2:AA$200,ROW(A113)),$S$2:$S$200,"")),1),"")</f>
        <v/>
      </c>
      <c r="F114" s="22" t="str">
        <f t="array" ref="F114">IFERROR(INDEX($A$2:$C$200,MAX(IF($T$2:$AA$200=SMALL($T$2:AB$200,ROW(B113)),$S$2:$S$200,"")),2),"")</f>
        <v/>
      </c>
      <c r="G114" s="22" t="str">
        <f t="array" ref="G114">IFERROR(INDEX($A$2:$C$200,MAX(IF($T$2:$AA$200=SMALL($T$2:AC$200,ROW(C113)),$S$2:$S$200,"")),3),"")</f>
        <v/>
      </c>
      <c r="R114" s="19" t="str">
        <f>Commandes!O118</f>
        <v/>
      </c>
      <c r="T114" t="str">
        <f t="shared" si="9"/>
        <v/>
      </c>
      <c r="U114" t="str">
        <f t="shared" si="10"/>
        <v/>
      </c>
      <c r="V114" t="str">
        <f t="shared" si="11"/>
        <v/>
      </c>
      <c r="W114" t="str">
        <f t="shared" si="12"/>
        <v/>
      </c>
      <c r="X114" t="str">
        <f t="shared" si="13"/>
        <v/>
      </c>
      <c r="Y114" t="str">
        <f t="shared" si="14"/>
        <v/>
      </c>
      <c r="Z114" t="str">
        <f t="shared" si="15"/>
        <v/>
      </c>
      <c r="AA114" t="str">
        <f t="shared" si="16"/>
        <v/>
      </c>
    </row>
    <row r="115" spans="1:27">
      <c r="A115" s="10" t="str">
        <f t="array" aca="1" ref="A115" ca="1">IFERROR(INDEX(coordos,SMALL(IF(unitéB2&lt;&gt;"",ROW(unitéA)-5,""),ROW($A114)),1),"")</f>
        <v/>
      </c>
      <c r="B115" s="10" t="str">
        <f t="array" aca="1" ref="B115" ca="1">IFERROR(INDEX(coordos,SMALL(IF(unitéB2&lt;&gt;"",ROW(unitéA)-5,""),ROW($A114)),2),"")</f>
        <v/>
      </c>
      <c r="C115" s="10" t="str">
        <f t="array" aca="1" ref="C115" ca="1">IFERROR(INDEX(coordos,SMALL(IF(unitéB2&lt;&gt;"",ROW(unitéA)-5,""),ROW($A114)),3),"")</f>
        <v/>
      </c>
      <c r="E115" s="22" t="str">
        <f t="array" ref="E115">IFERROR(INDEX($A$2:$C$200,MAX(IF($T$2:$AA$200=SMALL($T$2:AA$200,ROW(A114)),$S$2:$S$200,"")),1),"")</f>
        <v/>
      </c>
      <c r="F115" s="22" t="str">
        <f t="array" ref="F115">IFERROR(INDEX($A$2:$C$200,MAX(IF($T$2:$AA$200=SMALL($T$2:AB$200,ROW(B114)),$S$2:$S$200,"")),2),"")</f>
        <v/>
      </c>
      <c r="G115" s="22" t="str">
        <f t="array" ref="G115">IFERROR(INDEX($A$2:$C$200,MAX(IF($T$2:$AA$200=SMALL($T$2:AC$200,ROW(C114)),$S$2:$S$200,"")),3),"")</f>
        <v/>
      </c>
      <c r="R115" s="19" t="str">
        <f>Commandes!O119</f>
        <v/>
      </c>
      <c r="T115" t="str">
        <f t="shared" si="9"/>
        <v/>
      </c>
      <c r="U115" t="str">
        <f t="shared" si="10"/>
        <v/>
      </c>
      <c r="V115" t="str">
        <f t="shared" si="11"/>
        <v/>
      </c>
      <c r="W115" t="str">
        <f t="shared" si="12"/>
        <v/>
      </c>
      <c r="X115" t="str">
        <f t="shared" si="13"/>
        <v/>
      </c>
      <c r="Y115" t="str">
        <f t="shared" si="14"/>
        <v/>
      </c>
      <c r="Z115" t="str">
        <f t="shared" si="15"/>
        <v/>
      </c>
      <c r="AA115" t="str">
        <f t="shared" si="16"/>
        <v/>
      </c>
    </row>
    <row r="116" spans="1:27">
      <c r="A116" s="10" t="str">
        <f t="array" aca="1" ref="A116" ca="1">IFERROR(INDEX(coordos,SMALL(IF(unitéB2&lt;&gt;"",ROW(unitéA)-5,""),ROW($A115)),1),"")</f>
        <v/>
      </c>
      <c r="B116" s="10" t="str">
        <f t="array" aca="1" ref="B116" ca="1">IFERROR(INDEX(coordos,SMALL(IF(unitéB2&lt;&gt;"",ROW(unitéA)-5,""),ROW($A115)),2),"")</f>
        <v/>
      </c>
      <c r="C116" s="10" t="str">
        <f t="array" aca="1" ref="C116" ca="1">IFERROR(INDEX(coordos,SMALL(IF(unitéB2&lt;&gt;"",ROW(unitéA)-5,""),ROW($A115)),3),"")</f>
        <v/>
      </c>
      <c r="E116" s="22" t="str">
        <f t="array" ref="E116">IFERROR(INDEX($A$2:$C$200,MAX(IF($T$2:$AA$200=SMALL($T$2:AA$200,ROW(A115)),$S$2:$S$200,"")),1),"")</f>
        <v/>
      </c>
      <c r="F116" s="22" t="str">
        <f t="array" ref="F116">IFERROR(INDEX($A$2:$C$200,MAX(IF($T$2:$AA$200=SMALL($T$2:AB$200,ROW(B115)),$S$2:$S$200,"")),2),"")</f>
        <v/>
      </c>
      <c r="G116" s="22" t="str">
        <f t="array" ref="G116">IFERROR(INDEX($A$2:$C$200,MAX(IF($T$2:$AA$200=SMALL($T$2:AC$200,ROW(C115)),$S$2:$S$200,"")),3),"")</f>
        <v/>
      </c>
      <c r="R116" s="19" t="str">
        <f>Commandes!O120</f>
        <v/>
      </c>
      <c r="T116" t="str">
        <f t="shared" si="9"/>
        <v/>
      </c>
      <c r="U116" t="str">
        <f t="shared" si="10"/>
        <v/>
      </c>
      <c r="V116" t="str">
        <f t="shared" si="11"/>
        <v/>
      </c>
      <c r="W116" t="str">
        <f t="shared" si="12"/>
        <v/>
      </c>
      <c r="X116" t="str">
        <f t="shared" si="13"/>
        <v/>
      </c>
      <c r="Y116" t="str">
        <f t="shared" si="14"/>
        <v/>
      </c>
      <c r="Z116" t="str">
        <f t="shared" si="15"/>
        <v/>
      </c>
      <c r="AA116" t="str">
        <f t="shared" si="16"/>
        <v/>
      </c>
    </row>
    <row r="117" spans="1:27">
      <c r="A117" s="10" t="str">
        <f t="array" aca="1" ref="A117" ca="1">IFERROR(INDEX(coordos,SMALL(IF(unitéB2&lt;&gt;"",ROW(unitéA)-5,""),ROW($A116)),1),"")</f>
        <v/>
      </c>
      <c r="B117" s="10" t="str">
        <f t="array" aca="1" ref="B117" ca="1">IFERROR(INDEX(coordos,SMALL(IF(unitéB2&lt;&gt;"",ROW(unitéA)-5,""),ROW($A116)),2),"")</f>
        <v/>
      </c>
      <c r="C117" s="10" t="str">
        <f t="array" aca="1" ref="C117" ca="1">IFERROR(INDEX(coordos,SMALL(IF(unitéB2&lt;&gt;"",ROW(unitéA)-5,""),ROW($A116)),3),"")</f>
        <v/>
      </c>
      <c r="E117" s="22" t="str">
        <f t="array" ref="E117">IFERROR(INDEX($A$2:$C$200,MAX(IF($T$2:$AA$200=SMALL($T$2:AA$200,ROW(A116)),$S$2:$S$200,"")),1),"")</f>
        <v/>
      </c>
      <c r="F117" s="22" t="str">
        <f t="array" ref="F117">IFERROR(INDEX($A$2:$C$200,MAX(IF($T$2:$AA$200=SMALL($T$2:AB$200,ROW(B116)),$S$2:$S$200,"")),2),"")</f>
        <v/>
      </c>
      <c r="G117" s="22" t="str">
        <f t="array" ref="G117">IFERROR(INDEX($A$2:$C$200,MAX(IF($T$2:$AA$200=SMALL($T$2:AC$200,ROW(C116)),$S$2:$S$200,"")),3),"")</f>
        <v/>
      </c>
      <c r="R117" s="19" t="str">
        <f>Commandes!O121</f>
        <v/>
      </c>
      <c r="T117" t="str">
        <f t="shared" si="9"/>
        <v/>
      </c>
      <c r="U117" t="str">
        <f t="shared" si="10"/>
        <v/>
      </c>
      <c r="V117" t="str">
        <f t="shared" si="11"/>
        <v/>
      </c>
      <c r="W117" t="str">
        <f t="shared" si="12"/>
        <v/>
      </c>
      <c r="X117" t="str">
        <f t="shared" si="13"/>
        <v/>
      </c>
      <c r="Y117" t="str">
        <f t="shared" si="14"/>
        <v/>
      </c>
      <c r="Z117" t="str">
        <f t="shared" si="15"/>
        <v/>
      </c>
      <c r="AA117" t="str">
        <f t="shared" si="16"/>
        <v/>
      </c>
    </row>
    <row r="118" spans="1:27">
      <c r="A118" s="10" t="str">
        <f t="array" aca="1" ref="A118" ca="1">IFERROR(INDEX(coordos,SMALL(IF(unitéB2&lt;&gt;"",ROW(unitéA)-5,""),ROW($A117)),1),"")</f>
        <v/>
      </c>
      <c r="B118" s="10" t="str">
        <f t="array" aca="1" ref="B118" ca="1">IFERROR(INDEX(coordos,SMALL(IF(unitéB2&lt;&gt;"",ROW(unitéA)-5,""),ROW($A117)),2),"")</f>
        <v/>
      </c>
      <c r="C118" s="10" t="str">
        <f t="array" aca="1" ref="C118" ca="1">IFERROR(INDEX(coordos,SMALL(IF(unitéB2&lt;&gt;"",ROW(unitéA)-5,""),ROW($A117)),3),"")</f>
        <v/>
      </c>
      <c r="E118" s="22" t="str">
        <f t="array" ref="E118">IFERROR(INDEX($A$2:$C$200,MAX(IF($T$2:$AA$200=SMALL($T$2:AA$200,ROW(A117)),$S$2:$S$200,"")),1),"")</f>
        <v/>
      </c>
      <c r="F118" s="22" t="str">
        <f t="array" ref="F118">IFERROR(INDEX($A$2:$C$200,MAX(IF($T$2:$AA$200=SMALL($T$2:AB$200,ROW(B117)),$S$2:$S$200,"")),2),"")</f>
        <v/>
      </c>
      <c r="G118" s="22" t="str">
        <f t="array" ref="G118">IFERROR(INDEX($A$2:$C$200,MAX(IF($T$2:$AA$200=SMALL($T$2:AC$200,ROW(C117)),$S$2:$S$200,"")),3),"")</f>
        <v/>
      </c>
      <c r="R118" s="19" t="str">
        <f>Commandes!O122</f>
        <v/>
      </c>
      <c r="T118" t="str">
        <f t="shared" si="9"/>
        <v/>
      </c>
      <c r="U118" t="str">
        <f t="shared" si="10"/>
        <v/>
      </c>
      <c r="V118" t="str">
        <f t="shared" si="11"/>
        <v/>
      </c>
      <c r="W118" t="str">
        <f t="shared" si="12"/>
        <v/>
      </c>
      <c r="X118" t="str">
        <f t="shared" si="13"/>
        <v/>
      </c>
      <c r="Y118" t="str">
        <f t="shared" si="14"/>
        <v/>
      </c>
      <c r="Z118" t="str">
        <f t="shared" si="15"/>
        <v/>
      </c>
      <c r="AA118" t="str">
        <f t="shared" si="16"/>
        <v/>
      </c>
    </row>
    <row r="119" spans="1:27">
      <c r="A119" s="10" t="str">
        <f t="array" aca="1" ref="A119" ca="1">IFERROR(INDEX(coordos,SMALL(IF(unitéB2&lt;&gt;"",ROW(unitéA)-5,""),ROW($A118)),1),"")</f>
        <v/>
      </c>
      <c r="B119" s="10" t="str">
        <f t="array" aca="1" ref="B119" ca="1">IFERROR(INDEX(coordos,SMALL(IF(unitéB2&lt;&gt;"",ROW(unitéA)-5,""),ROW($A118)),2),"")</f>
        <v/>
      </c>
      <c r="C119" s="10" t="str">
        <f t="array" aca="1" ref="C119" ca="1">IFERROR(INDEX(coordos,SMALL(IF(unitéB2&lt;&gt;"",ROW(unitéA)-5,""),ROW($A118)),3),"")</f>
        <v/>
      </c>
      <c r="E119" s="22" t="str">
        <f t="array" ref="E119">IFERROR(INDEX($A$2:$C$200,MAX(IF($T$2:$AA$200=SMALL($T$2:AA$200,ROW(A118)),$S$2:$S$200,"")),1),"")</f>
        <v/>
      </c>
      <c r="F119" s="22" t="str">
        <f t="array" ref="F119">IFERROR(INDEX($A$2:$C$200,MAX(IF($T$2:$AA$200=SMALL($T$2:AB$200,ROW(B118)),$S$2:$S$200,"")),2),"")</f>
        <v/>
      </c>
      <c r="G119" s="22" t="str">
        <f t="array" ref="G119">IFERROR(INDEX($A$2:$C$200,MAX(IF($T$2:$AA$200=SMALL($T$2:AC$200,ROW(C118)),$S$2:$S$200,"")),3),"")</f>
        <v/>
      </c>
      <c r="R119" s="19" t="str">
        <f>Commandes!O123</f>
        <v/>
      </c>
      <c r="T119" t="str">
        <f t="shared" si="9"/>
        <v/>
      </c>
      <c r="U119" t="str">
        <f t="shared" si="10"/>
        <v/>
      </c>
      <c r="V119" t="str">
        <f t="shared" si="11"/>
        <v/>
      </c>
      <c r="W119" t="str">
        <f t="shared" si="12"/>
        <v/>
      </c>
      <c r="X119" t="str">
        <f t="shared" si="13"/>
        <v/>
      </c>
      <c r="Y119" t="str">
        <f t="shared" si="14"/>
        <v/>
      </c>
      <c r="Z119" t="str">
        <f t="shared" si="15"/>
        <v/>
      </c>
      <c r="AA119" t="str">
        <f t="shared" si="16"/>
        <v/>
      </c>
    </row>
    <row r="120" spans="1:27">
      <c r="A120" s="10" t="str">
        <f t="array" aca="1" ref="A120" ca="1">IFERROR(INDEX(coordos,SMALL(IF(unitéB2&lt;&gt;"",ROW(unitéA)-5,""),ROW($A119)),1),"")</f>
        <v/>
      </c>
      <c r="B120" s="10" t="str">
        <f t="array" aca="1" ref="B120" ca="1">IFERROR(INDEX(coordos,SMALL(IF(unitéB2&lt;&gt;"",ROW(unitéA)-5,""),ROW($A119)),2),"")</f>
        <v/>
      </c>
      <c r="C120" s="10" t="str">
        <f t="array" aca="1" ref="C120" ca="1">IFERROR(INDEX(coordos,SMALL(IF(unitéB2&lt;&gt;"",ROW(unitéA)-5,""),ROW($A119)),3),"")</f>
        <v/>
      </c>
      <c r="E120" s="22" t="str">
        <f t="array" ref="E120">IFERROR(INDEX($A$2:$C$200,MAX(IF($T$2:$AA$200=SMALL($T$2:AA$200,ROW(A119)),$S$2:$S$200,"")),1),"")</f>
        <v/>
      </c>
      <c r="F120" s="22" t="str">
        <f t="array" ref="F120">IFERROR(INDEX($A$2:$C$200,MAX(IF($T$2:$AA$200=SMALL($T$2:AB$200,ROW(B119)),$S$2:$S$200,"")),2),"")</f>
        <v/>
      </c>
      <c r="G120" s="22" t="str">
        <f t="array" ref="G120">IFERROR(INDEX($A$2:$C$200,MAX(IF($T$2:$AA$200=SMALL($T$2:AC$200,ROW(C119)),$S$2:$S$200,"")),3),"")</f>
        <v/>
      </c>
      <c r="R120" s="19" t="str">
        <f>Commandes!O124</f>
        <v/>
      </c>
      <c r="T120" t="str">
        <f t="shared" si="9"/>
        <v/>
      </c>
      <c r="U120" t="str">
        <f t="shared" si="10"/>
        <v/>
      </c>
      <c r="V120" t="str">
        <f t="shared" si="11"/>
        <v/>
      </c>
      <c r="W120" t="str">
        <f t="shared" si="12"/>
        <v/>
      </c>
      <c r="X120" t="str">
        <f t="shared" si="13"/>
        <v/>
      </c>
      <c r="Y120" t="str">
        <f t="shared" si="14"/>
        <v/>
      </c>
      <c r="Z120" t="str">
        <f t="shared" si="15"/>
        <v/>
      </c>
      <c r="AA120" t="str">
        <f t="shared" si="16"/>
        <v/>
      </c>
    </row>
    <row r="121" spans="1:27">
      <c r="A121" s="10" t="str">
        <f t="array" aca="1" ref="A121" ca="1">IFERROR(INDEX(coordos,SMALL(IF(unitéB2&lt;&gt;"",ROW(unitéA)-5,""),ROW($A120)),1),"")</f>
        <v/>
      </c>
      <c r="B121" s="10" t="str">
        <f t="array" aca="1" ref="B121" ca="1">IFERROR(INDEX(coordos,SMALL(IF(unitéB2&lt;&gt;"",ROW(unitéA)-5,""),ROW($A120)),2),"")</f>
        <v/>
      </c>
      <c r="C121" s="10" t="str">
        <f t="array" aca="1" ref="C121" ca="1">IFERROR(INDEX(coordos,SMALL(IF(unitéB2&lt;&gt;"",ROW(unitéA)-5,""),ROW($A120)),3),"")</f>
        <v/>
      </c>
      <c r="E121" s="22" t="str">
        <f t="array" ref="E121">IFERROR(INDEX($A$2:$C$200,MAX(IF($T$2:$AA$200=SMALL($T$2:AA$200,ROW(A120)),$S$2:$S$200,"")),1),"")</f>
        <v/>
      </c>
      <c r="F121" s="22" t="str">
        <f t="array" ref="F121">IFERROR(INDEX($A$2:$C$200,MAX(IF($T$2:$AA$200=SMALL($T$2:AB$200,ROW(B120)),$S$2:$S$200,"")),2),"")</f>
        <v/>
      </c>
      <c r="G121" s="22" t="str">
        <f t="array" ref="G121">IFERROR(INDEX($A$2:$C$200,MAX(IF($T$2:$AA$200=SMALL($T$2:AC$200,ROW(C120)),$S$2:$S$200,"")),3),"")</f>
        <v/>
      </c>
      <c r="R121" s="19" t="str">
        <f>Commandes!O125</f>
        <v/>
      </c>
      <c r="T121" t="str">
        <f t="shared" si="9"/>
        <v/>
      </c>
      <c r="U121" t="str">
        <f t="shared" si="10"/>
        <v/>
      </c>
      <c r="V121" t="str">
        <f t="shared" si="11"/>
        <v/>
      </c>
      <c r="W121" t="str">
        <f t="shared" si="12"/>
        <v/>
      </c>
      <c r="X121" t="str">
        <f t="shared" si="13"/>
        <v/>
      </c>
      <c r="Y121" t="str">
        <f t="shared" si="14"/>
        <v/>
      </c>
      <c r="Z121" t="str">
        <f t="shared" si="15"/>
        <v/>
      </c>
      <c r="AA121" t="str">
        <f t="shared" si="16"/>
        <v/>
      </c>
    </row>
    <row r="122" spans="1:27">
      <c r="A122" s="10" t="str">
        <f t="array" aca="1" ref="A122" ca="1">IFERROR(INDEX(coordos,SMALL(IF(unitéB2&lt;&gt;"",ROW(unitéA)-5,""),ROW($A121)),1),"")</f>
        <v/>
      </c>
      <c r="B122" s="10" t="str">
        <f t="array" aca="1" ref="B122" ca="1">IFERROR(INDEX(coordos,SMALL(IF(unitéB2&lt;&gt;"",ROW(unitéA)-5,""),ROW($A121)),2),"")</f>
        <v/>
      </c>
      <c r="C122" s="10" t="str">
        <f t="array" aca="1" ref="C122" ca="1">IFERROR(INDEX(coordos,SMALL(IF(unitéB2&lt;&gt;"",ROW(unitéA)-5,""),ROW($A121)),3),"")</f>
        <v/>
      </c>
      <c r="E122" s="22" t="str">
        <f t="array" ref="E122">IFERROR(INDEX($A$2:$C$200,MAX(IF($T$2:$AA$200=SMALL($T$2:AA$200,ROW(A121)),$S$2:$S$200,"")),1),"")</f>
        <v/>
      </c>
      <c r="F122" s="22" t="str">
        <f t="array" ref="F122">IFERROR(INDEX($A$2:$C$200,MAX(IF($T$2:$AA$200=SMALL($T$2:AB$200,ROW(B121)),$S$2:$S$200,"")),2),"")</f>
        <v/>
      </c>
      <c r="G122" s="22" t="str">
        <f t="array" ref="G122">IFERROR(INDEX($A$2:$C$200,MAX(IF($T$2:$AA$200=SMALL($T$2:AC$200,ROW(C121)),$S$2:$S$200,"")),3),"")</f>
        <v/>
      </c>
      <c r="R122" s="19" t="str">
        <f>Commandes!O126</f>
        <v/>
      </c>
      <c r="T122" t="str">
        <f t="shared" si="9"/>
        <v/>
      </c>
      <c r="U122" t="str">
        <f t="shared" si="10"/>
        <v/>
      </c>
      <c r="V122" t="str">
        <f t="shared" si="11"/>
        <v/>
      </c>
      <c r="W122" t="str">
        <f t="shared" si="12"/>
        <v/>
      </c>
      <c r="X122" t="str">
        <f t="shared" si="13"/>
        <v/>
      </c>
      <c r="Y122" t="str">
        <f t="shared" si="14"/>
        <v/>
      </c>
      <c r="Z122" t="str">
        <f t="shared" si="15"/>
        <v/>
      </c>
      <c r="AA122" t="str">
        <f t="shared" si="16"/>
        <v/>
      </c>
    </row>
    <row r="123" spans="1:27">
      <c r="A123" s="10" t="str">
        <f t="array" aca="1" ref="A123" ca="1">IFERROR(INDEX(coordos,SMALL(IF(unitéB2&lt;&gt;"",ROW(unitéA)-5,""),ROW($A122)),1),"")</f>
        <v/>
      </c>
      <c r="B123" s="10" t="str">
        <f t="array" aca="1" ref="B123" ca="1">IFERROR(INDEX(coordos,SMALL(IF(unitéB2&lt;&gt;"",ROW(unitéA)-5,""),ROW($A122)),2),"")</f>
        <v/>
      </c>
      <c r="C123" s="10" t="str">
        <f t="array" aca="1" ref="C123" ca="1">IFERROR(INDEX(coordos,SMALL(IF(unitéB2&lt;&gt;"",ROW(unitéA)-5,""),ROW($A122)),3),"")</f>
        <v/>
      </c>
      <c r="E123" s="22" t="str">
        <f t="array" ref="E123">IFERROR(INDEX($A$2:$C$200,MAX(IF($T$2:$AA$200=SMALL($T$2:AA$200,ROW(A122)),$S$2:$S$200,"")),1),"")</f>
        <v/>
      </c>
      <c r="F123" s="22" t="str">
        <f t="array" ref="F123">IFERROR(INDEX($A$2:$C$200,MAX(IF($T$2:$AA$200=SMALL($T$2:AB$200,ROW(B122)),$S$2:$S$200,"")),2),"")</f>
        <v/>
      </c>
      <c r="G123" s="22" t="str">
        <f t="array" ref="G123">IFERROR(INDEX($A$2:$C$200,MAX(IF($T$2:$AA$200=SMALL($T$2:AC$200,ROW(C122)),$S$2:$S$200,"")),3),"")</f>
        <v/>
      </c>
      <c r="R123" s="19" t="str">
        <f>Commandes!O127</f>
        <v/>
      </c>
      <c r="T123" t="str">
        <f t="shared" si="9"/>
        <v/>
      </c>
      <c r="U123" t="str">
        <f t="shared" si="10"/>
        <v/>
      </c>
      <c r="V123" t="str">
        <f t="shared" si="11"/>
        <v/>
      </c>
      <c r="W123" t="str">
        <f t="shared" si="12"/>
        <v/>
      </c>
      <c r="X123" t="str">
        <f t="shared" si="13"/>
        <v/>
      </c>
      <c r="Y123" t="str">
        <f t="shared" si="14"/>
        <v/>
      </c>
      <c r="Z123" t="str">
        <f t="shared" si="15"/>
        <v/>
      </c>
      <c r="AA123" t="str">
        <f t="shared" si="16"/>
        <v/>
      </c>
    </row>
    <row r="124" spans="1:27">
      <c r="A124" s="10" t="str">
        <f t="array" aca="1" ref="A124" ca="1">IFERROR(INDEX(coordos,SMALL(IF(unitéB2&lt;&gt;"",ROW(unitéA)-5,""),ROW($A123)),1),"")</f>
        <v/>
      </c>
      <c r="B124" s="10" t="str">
        <f t="array" aca="1" ref="B124" ca="1">IFERROR(INDEX(coordos,SMALL(IF(unitéB2&lt;&gt;"",ROW(unitéA)-5,""),ROW($A123)),2),"")</f>
        <v/>
      </c>
      <c r="C124" s="10" t="str">
        <f t="array" aca="1" ref="C124" ca="1">IFERROR(INDEX(coordos,SMALL(IF(unitéB2&lt;&gt;"",ROW(unitéA)-5,""),ROW($A123)),3),"")</f>
        <v/>
      </c>
      <c r="E124" s="22" t="str">
        <f t="array" ref="E124">IFERROR(INDEX($A$2:$C$200,MAX(IF($T$2:$AA$200=SMALL($T$2:AA$200,ROW(A123)),$S$2:$S$200,"")),1),"")</f>
        <v/>
      </c>
      <c r="F124" s="22" t="str">
        <f t="array" ref="F124">IFERROR(INDEX($A$2:$C$200,MAX(IF($T$2:$AA$200=SMALL($T$2:AB$200,ROW(B123)),$S$2:$S$200,"")),2),"")</f>
        <v/>
      </c>
      <c r="G124" s="22" t="str">
        <f t="array" ref="G124">IFERROR(INDEX($A$2:$C$200,MAX(IF($T$2:$AA$200=SMALL($T$2:AC$200,ROW(C123)),$S$2:$S$200,"")),3),"")</f>
        <v/>
      </c>
      <c r="R124" s="19" t="str">
        <f>Commandes!O128</f>
        <v/>
      </c>
      <c r="T124" t="str">
        <f t="shared" si="9"/>
        <v/>
      </c>
      <c r="U124" t="str">
        <f t="shared" si="10"/>
        <v/>
      </c>
      <c r="V124" t="str">
        <f t="shared" si="11"/>
        <v/>
      </c>
      <c r="W124" t="str">
        <f t="shared" si="12"/>
        <v/>
      </c>
      <c r="X124" t="str">
        <f t="shared" si="13"/>
        <v/>
      </c>
      <c r="Y124" t="str">
        <f t="shared" si="14"/>
        <v/>
      </c>
      <c r="Z124" t="str">
        <f t="shared" si="15"/>
        <v/>
      </c>
      <c r="AA124" t="str">
        <f t="shared" si="16"/>
        <v/>
      </c>
    </row>
    <row r="125" spans="1:27">
      <c r="A125" s="10" t="str">
        <f t="array" aca="1" ref="A125" ca="1">IFERROR(INDEX(coordos,SMALL(IF(unitéB2&lt;&gt;"",ROW(unitéA)-5,""),ROW($A124)),1),"")</f>
        <v/>
      </c>
      <c r="B125" s="10" t="str">
        <f t="array" aca="1" ref="B125" ca="1">IFERROR(INDEX(coordos,SMALL(IF(unitéB2&lt;&gt;"",ROW(unitéA)-5,""),ROW($A124)),2),"")</f>
        <v/>
      </c>
      <c r="C125" s="10" t="str">
        <f t="array" aca="1" ref="C125" ca="1">IFERROR(INDEX(coordos,SMALL(IF(unitéB2&lt;&gt;"",ROW(unitéA)-5,""),ROW($A124)),3),"")</f>
        <v/>
      </c>
      <c r="E125" s="22" t="str">
        <f t="array" ref="E125">IFERROR(INDEX($A$2:$C$200,MAX(IF($T$2:$AA$200=SMALL($T$2:AA$200,ROW(A124)),$S$2:$S$200,"")),1),"")</f>
        <v/>
      </c>
      <c r="F125" s="22" t="str">
        <f t="array" ref="F125">IFERROR(INDEX($A$2:$C$200,MAX(IF($T$2:$AA$200=SMALL($T$2:AB$200,ROW(B124)),$S$2:$S$200,"")),2),"")</f>
        <v/>
      </c>
      <c r="G125" s="22" t="str">
        <f t="array" ref="G125">IFERROR(INDEX($A$2:$C$200,MAX(IF($T$2:$AA$200=SMALL($T$2:AC$200,ROW(C124)),$S$2:$S$200,"")),3),"")</f>
        <v/>
      </c>
      <c r="R125" s="19" t="str">
        <f>Commandes!O129</f>
        <v/>
      </c>
      <c r="T125" t="str">
        <f t="shared" si="9"/>
        <v/>
      </c>
      <c r="U125" t="str">
        <f t="shared" si="10"/>
        <v/>
      </c>
      <c r="V125" t="str">
        <f t="shared" si="11"/>
        <v/>
      </c>
      <c r="W125" t="str">
        <f t="shared" si="12"/>
        <v/>
      </c>
      <c r="X125" t="str">
        <f t="shared" si="13"/>
        <v/>
      </c>
      <c r="Y125" t="str">
        <f t="shared" si="14"/>
        <v/>
      </c>
      <c r="Z125" t="str">
        <f t="shared" si="15"/>
        <v/>
      </c>
      <c r="AA125" t="str">
        <f t="shared" si="16"/>
        <v/>
      </c>
    </row>
    <row r="126" spans="1:27">
      <c r="A126" s="10" t="str">
        <f t="array" aca="1" ref="A126" ca="1">IFERROR(INDEX(coordos,SMALL(IF(unitéB2&lt;&gt;"",ROW(unitéA)-5,""),ROW($A125)),1),"")</f>
        <v/>
      </c>
      <c r="B126" s="10" t="str">
        <f t="array" aca="1" ref="B126" ca="1">IFERROR(INDEX(coordos,SMALL(IF(unitéB2&lt;&gt;"",ROW(unitéA)-5,""),ROW($A125)),2),"")</f>
        <v/>
      </c>
      <c r="C126" s="10" t="str">
        <f t="array" aca="1" ref="C126" ca="1">IFERROR(INDEX(coordos,SMALL(IF(unitéB2&lt;&gt;"",ROW(unitéA)-5,""),ROW($A125)),3),"")</f>
        <v/>
      </c>
      <c r="E126" s="22" t="str">
        <f t="array" ref="E126">IFERROR(INDEX($A$2:$C$200,MAX(IF($T$2:$AA$200=SMALL($T$2:AA$200,ROW(A125)),$S$2:$S$200,"")),1),"")</f>
        <v/>
      </c>
      <c r="F126" s="22" t="str">
        <f t="array" ref="F126">IFERROR(INDEX($A$2:$C$200,MAX(IF($T$2:$AA$200=SMALL($T$2:AB$200,ROW(B125)),$S$2:$S$200,"")),2),"")</f>
        <v/>
      </c>
      <c r="G126" s="22" t="str">
        <f t="array" ref="G126">IFERROR(INDEX($A$2:$C$200,MAX(IF($T$2:$AA$200=SMALL($T$2:AC$200,ROW(C125)),$S$2:$S$200,"")),3),"")</f>
        <v/>
      </c>
      <c r="R126" s="19" t="str">
        <f>Commandes!O130</f>
        <v/>
      </c>
      <c r="T126" t="str">
        <f t="shared" si="9"/>
        <v/>
      </c>
      <c r="U126" t="str">
        <f t="shared" si="10"/>
        <v/>
      </c>
      <c r="V126" t="str">
        <f t="shared" si="11"/>
        <v/>
      </c>
      <c r="W126" t="str">
        <f t="shared" si="12"/>
        <v/>
      </c>
      <c r="X126" t="str">
        <f t="shared" si="13"/>
        <v/>
      </c>
      <c r="Y126" t="str">
        <f t="shared" si="14"/>
        <v/>
      </c>
      <c r="Z126" t="str">
        <f t="shared" si="15"/>
        <v/>
      </c>
      <c r="AA126" t="str">
        <f t="shared" si="16"/>
        <v/>
      </c>
    </row>
    <row r="127" spans="1:27">
      <c r="A127" s="10" t="str">
        <f t="array" aca="1" ref="A127" ca="1">IFERROR(INDEX(coordos,SMALL(IF(unitéB2&lt;&gt;"",ROW(unitéA)-5,""),ROW($A126)),1),"")</f>
        <v/>
      </c>
      <c r="B127" s="10" t="str">
        <f t="array" aca="1" ref="B127" ca="1">IFERROR(INDEX(coordos,SMALL(IF(unitéB2&lt;&gt;"",ROW(unitéA)-5,""),ROW($A126)),2),"")</f>
        <v/>
      </c>
      <c r="C127" s="10" t="str">
        <f t="array" aca="1" ref="C127" ca="1">IFERROR(INDEX(coordos,SMALL(IF(unitéB2&lt;&gt;"",ROW(unitéA)-5,""),ROW($A126)),3),"")</f>
        <v/>
      </c>
      <c r="E127" s="22" t="str">
        <f t="array" ref="E127">IFERROR(INDEX($A$2:$C$200,MAX(IF($T$2:$AA$200=SMALL($T$2:AA$200,ROW(A126)),$S$2:$S$200,"")),1),"")</f>
        <v/>
      </c>
      <c r="F127" s="22" t="str">
        <f t="array" ref="F127">IFERROR(INDEX($A$2:$C$200,MAX(IF($T$2:$AA$200=SMALL($T$2:AB$200,ROW(B126)),$S$2:$S$200,"")),2),"")</f>
        <v/>
      </c>
      <c r="G127" s="22" t="str">
        <f t="array" ref="G127">IFERROR(INDEX($A$2:$C$200,MAX(IF($T$2:$AA$200=SMALL($T$2:AC$200,ROW(C126)),$S$2:$S$200,"")),3),"")</f>
        <v/>
      </c>
      <c r="R127" s="19" t="str">
        <f>Commandes!O131</f>
        <v/>
      </c>
      <c r="T127" t="str">
        <f t="shared" si="9"/>
        <v/>
      </c>
      <c r="U127" t="str">
        <f t="shared" si="10"/>
        <v/>
      </c>
      <c r="V127" t="str">
        <f t="shared" si="11"/>
        <v/>
      </c>
      <c r="W127" t="str">
        <f t="shared" si="12"/>
        <v/>
      </c>
      <c r="X127" t="str">
        <f t="shared" si="13"/>
        <v/>
      </c>
      <c r="Y127" t="str">
        <f t="shared" si="14"/>
        <v/>
      </c>
      <c r="Z127" t="str">
        <f t="shared" si="15"/>
        <v/>
      </c>
      <c r="AA127" t="str">
        <f t="shared" si="16"/>
        <v/>
      </c>
    </row>
    <row r="128" spans="1:27">
      <c r="A128" s="10" t="str">
        <f t="array" aca="1" ref="A128" ca="1">IFERROR(INDEX(coordos,SMALL(IF(unitéB2&lt;&gt;"",ROW(unitéA)-5,""),ROW($A127)),1),"")</f>
        <v/>
      </c>
      <c r="B128" s="10" t="str">
        <f t="array" aca="1" ref="B128" ca="1">IFERROR(INDEX(coordos,SMALL(IF(unitéB2&lt;&gt;"",ROW(unitéA)-5,""),ROW($A127)),2),"")</f>
        <v/>
      </c>
      <c r="C128" s="10" t="str">
        <f t="array" aca="1" ref="C128" ca="1">IFERROR(INDEX(coordos,SMALL(IF(unitéB2&lt;&gt;"",ROW(unitéA)-5,""),ROW($A127)),3),"")</f>
        <v/>
      </c>
      <c r="E128" s="22" t="str">
        <f t="array" ref="E128">IFERROR(INDEX($A$2:$C$200,MAX(IF($T$2:$AA$200=SMALL($T$2:AA$200,ROW(A127)),$S$2:$S$200,"")),1),"")</f>
        <v/>
      </c>
      <c r="F128" s="22" t="str">
        <f t="array" ref="F128">IFERROR(INDEX($A$2:$C$200,MAX(IF($T$2:$AA$200=SMALL($T$2:AB$200,ROW(B127)),$S$2:$S$200,"")),2),"")</f>
        <v/>
      </c>
      <c r="G128" s="22" t="str">
        <f t="array" ref="G128">IFERROR(INDEX($A$2:$C$200,MAX(IF($T$2:$AA$200=SMALL($T$2:AC$200,ROW(C127)),$S$2:$S$200,"")),3),"")</f>
        <v/>
      </c>
      <c r="R128" s="19" t="str">
        <f>Commandes!O132</f>
        <v/>
      </c>
      <c r="T128" t="str">
        <f t="shared" si="9"/>
        <v/>
      </c>
      <c r="U128" t="str">
        <f t="shared" si="10"/>
        <v/>
      </c>
      <c r="V128" t="str">
        <f t="shared" si="11"/>
        <v/>
      </c>
      <c r="W128" t="str">
        <f t="shared" si="12"/>
        <v/>
      </c>
      <c r="X128" t="str">
        <f t="shared" si="13"/>
        <v/>
      </c>
      <c r="Y128" t="str">
        <f t="shared" si="14"/>
        <v/>
      </c>
      <c r="Z128" t="str">
        <f t="shared" si="15"/>
        <v/>
      </c>
      <c r="AA128" t="str">
        <f t="shared" si="16"/>
        <v/>
      </c>
    </row>
    <row r="129" spans="1:27">
      <c r="A129" s="10" t="str">
        <f t="array" aca="1" ref="A129" ca="1">IFERROR(INDEX(coordos,SMALL(IF(unitéB2&lt;&gt;"",ROW(unitéA)-5,""),ROW($A128)),1),"")</f>
        <v/>
      </c>
      <c r="B129" s="10" t="str">
        <f t="array" aca="1" ref="B129" ca="1">IFERROR(INDEX(coordos,SMALL(IF(unitéB2&lt;&gt;"",ROW(unitéA)-5,""),ROW($A128)),2),"")</f>
        <v/>
      </c>
      <c r="C129" s="10" t="str">
        <f t="array" aca="1" ref="C129" ca="1">IFERROR(INDEX(coordos,SMALL(IF(unitéB2&lt;&gt;"",ROW(unitéA)-5,""),ROW($A128)),3),"")</f>
        <v/>
      </c>
      <c r="E129" s="22" t="str">
        <f t="array" ref="E129">IFERROR(INDEX($A$2:$C$200,MAX(IF($T$2:$AA$200=SMALL($T$2:AA$200,ROW(A128)),$S$2:$S$200,"")),1),"")</f>
        <v/>
      </c>
      <c r="F129" s="22" t="str">
        <f t="array" ref="F129">IFERROR(INDEX($A$2:$C$200,MAX(IF($T$2:$AA$200=SMALL($T$2:AB$200,ROW(B128)),$S$2:$S$200,"")),2),"")</f>
        <v/>
      </c>
      <c r="G129" s="22" t="str">
        <f t="array" ref="G129">IFERROR(INDEX($A$2:$C$200,MAX(IF($T$2:$AA$200=SMALL($T$2:AC$200,ROW(C128)),$S$2:$S$200,"")),3),"")</f>
        <v/>
      </c>
      <c r="R129" s="19" t="str">
        <f>Commandes!O133</f>
        <v/>
      </c>
      <c r="T129" t="str">
        <f t="shared" si="9"/>
        <v/>
      </c>
      <c r="U129" t="str">
        <f t="shared" si="10"/>
        <v/>
      </c>
      <c r="V129" t="str">
        <f t="shared" si="11"/>
        <v/>
      </c>
      <c r="W129" t="str">
        <f t="shared" si="12"/>
        <v/>
      </c>
      <c r="X129" t="str">
        <f t="shared" si="13"/>
        <v/>
      </c>
      <c r="Y129" t="str">
        <f t="shared" si="14"/>
        <v/>
      </c>
      <c r="Z129" t="str">
        <f t="shared" si="15"/>
        <v/>
      </c>
      <c r="AA129" t="str">
        <f t="shared" si="16"/>
        <v/>
      </c>
    </row>
    <row r="130" spans="1:27">
      <c r="A130" s="10" t="str">
        <f t="array" aca="1" ref="A130" ca="1">IFERROR(INDEX(coordos,SMALL(IF(unitéB2&lt;&gt;"",ROW(unitéA)-5,""),ROW($A129)),1),"")</f>
        <v/>
      </c>
      <c r="B130" s="10" t="str">
        <f t="array" aca="1" ref="B130" ca="1">IFERROR(INDEX(coordos,SMALL(IF(unitéB2&lt;&gt;"",ROW(unitéA)-5,""),ROW($A129)),2),"")</f>
        <v/>
      </c>
      <c r="C130" s="10" t="str">
        <f t="array" aca="1" ref="C130" ca="1">IFERROR(INDEX(coordos,SMALL(IF(unitéB2&lt;&gt;"",ROW(unitéA)-5,""),ROW($A129)),3),"")</f>
        <v/>
      </c>
      <c r="E130" s="22" t="str">
        <f t="array" ref="E130">IFERROR(INDEX($A$2:$C$200,MAX(IF($T$2:$AA$200=SMALL($T$2:AA$200,ROW(A129)),$S$2:$S$200,"")),1),"")</f>
        <v/>
      </c>
      <c r="F130" s="22" t="str">
        <f t="array" ref="F130">IFERROR(INDEX($A$2:$C$200,MAX(IF($T$2:$AA$200=SMALL($T$2:AB$200,ROW(B129)),$S$2:$S$200,"")),2),"")</f>
        <v/>
      </c>
      <c r="G130" s="22" t="str">
        <f t="array" ref="G130">IFERROR(INDEX($A$2:$C$200,MAX(IF($T$2:$AA$200=SMALL($T$2:AC$200,ROW(C129)),$S$2:$S$200,"")),3),"")</f>
        <v/>
      </c>
      <c r="R130" s="19" t="str">
        <f>Commandes!O134</f>
        <v/>
      </c>
      <c r="T130" t="str">
        <f t="shared" si="9"/>
        <v/>
      </c>
      <c r="U130" t="str">
        <f t="shared" si="10"/>
        <v/>
      </c>
      <c r="V130" t="str">
        <f t="shared" si="11"/>
        <v/>
      </c>
      <c r="W130" t="str">
        <f t="shared" si="12"/>
        <v/>
      </c>
      <c r="X130" t="str">
        <f t="shared" si="13"/>
        <v/>
      </c>
      <c r="Y130" t="str">
        <f t="shared" si="14"/>
        <v/>
      </c>
      <c r="Z130" t="str">
        <f t="shared" si="15"/>
        <v/>
      </c>
      <c r="AA130" t="str">
        <f t="shared" si="16"/>
        <v/>
      </c>
    </row>
    <row r="131" spans="1:27">
      <c r="A131" s="10" t="str">
        <f t="array" aca="1" ref="A131" ca="1">IFERROR(INDEX(coordos,SMALL(IF(unitéB2&lt;&gt;"",ROW(unitéA)-5,""),ROW($A130)),1),"")</f>
        <v/>
      </c>
      <c r="B131" s="10" t="str">
        <f t="array" aca="1" ref="B131" ca="1">IFERROR(INDEX(coordos,SMALL(IF(unitéB2&lt;&gt;"",ROW(unitéA)-5,""),ROW($A130)),2),"")</f>
        <v/>
      </c>
      <c r="C131" s="10" t="str">
        <f t="array" aca="1" ref="C131" ca="1">IFERROR(INDEX(coordos,SMALL(IF(unitéB2&lt;&gt;"",ROW(unitéA)-5,""),ROW($A130)),3),"")</f>
        <v/>
      </c>
      <c r="E131" s="22" t="str">
        <f t="array" ref="E131">IFERROR(INDEX($A$2:$C$200,MAX(IF($T$2:$AA$200=SMALL($T$2:AA$200,ROW(A130)),$S$2:$S$200,"")),1),"")</f>
        <v/>
      </c>
      <c r="F131" s="22" t="str">
        <f t="array" ref="F131">IFERROR(INDEX($A$2:$C$200,MAX(IF($T$2:$AA$200=SMALL($T$2:AB$200,ROW(B130)),$S$2:$S$200,"")),2),"")</f>
        <v/>
      </c>
      <c r="G131" s="22" t="str">
        <f t="array" ref="G131">IFERROR(INDEX($A$2:$C$200,MAX(IF($T$2:$AA$200=SMALL($T$2:AC$200,ROW(C130)),$S$2:$S$200,"")),3),"")</f>
        <v/>
      </c>
      <c r="R131" s="19" t="str">
        <f>Commandes!O135</f>
        <v/>
      </c>
      <c r="T131" t="str">
        <f t="shared" ref="T131:T194" si="17">IF($R131="","",IF(COLUMN(A:A)&lt;=$R131,COLUMN(A:A)*ROW(A130)/1000+ROW($A130),""))</f>
        <v/>
      </c>
      <c r="U131" t="str">
        <f t="shared" ref="U131:U194" si="18">IF($R131="","",IF(COLUMN(B:B)&lt;=$R131,COLUMN(B:B)*ROW(B130)/1000+ROW($A130),""))</f>
        <v/>
      </c>
      <c r="V131" t="str">
        <f t="shared" ref="V131:V194" si="19">IF($R131="","",IF(COLUMN(C:C)&lt;=$R131,COLUMN(C:C)*ROW(C130)/1000+ROW($A130),""))</f>
        <v/>
      </c>
      <c r="W131" t="str">
        <f t="shared" ref="W131:W194" si="20">IF($R131="","",IF(COLUMN(D:D)&lt;=$R131,COLUMN(D:D)*ROW(D130)/1000+ROW($A130),""))</f>
        <v/>
      </c>
      <c r="X131" t="str">
        <f t="shared" ref="X131:X194" si="21">IF($R131="","",IF(COLUMN(E:E)&lt;=$R131,COLUMN(E:E)*ROW(E130)/1000+ROW($A130),""))</f>
        <v/>
      </c>
      <c r="Y131" t="str">
        <f t="shared" ref="Y131:Y194" si="22">IF($R131="","",IF(COLUMN(F:F)&lt;=$R131,COLUMN(F:F)*ROW(F130)/1000+ROW($A130),""))</f>
        <v/>
      </c>
      <c r="Z131" t="str">
        <f t="shared" ref="Z131:Z194" si="23">IF($R131="","",IF(COLUMN(G:G)&lt;=$R131,COLUMN(G:G)*ROW(G130)/1000+ROW($A130),""))</f>
        <v/>
      </c>
      <c r="AA131" t="str">
        <f t="shared" ref="AA131:AA194" si="24">IF($R131="","",IF(COLUMN(H:H)&lt;=$R131,COLUMN(H:H)*ROW(H130)/1000+ROW($A130),""))</f>
        <v/>
      </c>
    </row>
    <row r="132" spans="1:27">
      <c r="A132" s="10" t="str">
        <f t="array" aca="1" ref="A132" ca="1">IFERROR(INDEX(coordos,SMALL(IF(unitéB2&lt;&gt;"",ROW(unitéA)-5,""),ROW($A131)),1),"")</f>
        <v/>
      </c>
      <c r="B132" s="10" t="str">
        <f t="array" aca="1" ref="B132" ca="1">IFERROR(INDEX(coordos,SMALL(IF(unitéB2&lt;&gt;"",ROW(unitéA)-5,""),ROW($A131)),2),"")</f>
        <v/>
      </c>
      <c r="C132" s="10" t="str">
        <f t="array" aca="1" ref="C132" ca="1">IFERROR(INDEX(coordos,SMALL(IF(unitéB2&lt;&gt;"",ROW(unitéA)-5,""),ROW($A131)),3),"")</f>
        <v/>
      </c>
      <c r="E132" s="22" t="str">
        <f t="array" ref="E132">IFERROR(INDEX($A$2:$C$200,MAX(IF($T$2:$AA$200=SMALL($T$2:AA$200,ROW(A131)),$S$2:$S$200,"")),1),"")</f>
        <v/>
      </c>
      <c r="F132" s="22" t="str">
        <f t="array" ref="F132">IFERROR(INDEX($A$2:$C$200,MAX(IF($T$2:$AA$200=SMALL($T$2:AB$200,ROW(B131)),$S$2:$S$200,"")),2),"")</f>
        <v/>
      </c>
      <c r="G132" s="22" t="str">
        <f t="array" ref="G132">IFERROR(INDEX($A$2:$C$200,MAX(IF($T$2:$AA$200=SMALL($T$2:AC$200,ROW(C131)),$S$2:$S$200,"")),3),"")</f>
        <v/>
      </c>
      <c r="R132" s="19" t="str">
        <f>Commandes!O136</f>
        <v/>
      </c>
      <c r="T132" t="str">
        <f t="shared" si="17"/>
        <v/>
      </c>
      <c r="U132" t="str">
        <f t="shared" si="18"/>
        <v/>
      </c>
      <c r="V132" t="str">
        <f t="shared" si="19"/>
        <v/>
      </c>
      <c r="W132" t="str">
        <f t="shared" si="20"/>
        <v/>
      </c>
      <c r="X132" t="str">
        <f t="shared" si="21"/>
        <v/>
      </c>
      <c r="Y132" t="str">
        <f t="shared" si="22"/>
        <v/>
      </c>
      <c r="Z132" t="str">
        <f t="shared" si="23"/>
        <v/>
      </c>
      <c r="AA132" t="str">
        <f t="shared" si="24"/>
        <v/>
      </c>
    </row>
    <row r="133" spans="1:27">
      <c r="A133" s="10" t="str">
        <f t="array" aca="1" ref="A133" ca="1">IFERROR(INDEX(coordos,SMALL(IF(unitéB2&lt;&gt;"",ROW(unitéA)-5,""),ROW($A132)),1),"")</f>
        <v/>
      </c>
      <c r="B133" s="10" t="str">
        <f t="array" aca="1" ref="B133" ca="1">IFERROR(INDEX(coordos,SMALL(IF(unitéB2&lt;&gt;"",ROW(unitéA)-5,""),ROW($A132)),2),"")</f>
        <v/>
      </c>
      <c r="C133" s="10" t="str">
        <f t="array" aca="1" ref="C133" ca="1">IFERROR(INDEX(coordos,SMALL(IF(unitéB2&lt;&gt;"",ROW(unitéA)-5,""),ROW($A132)),3),"")</f>
        <v/>
      </c>
      <c r="E133" s="22" t="str">
        <f t="array" ref="E133">IFERROR(INDEX($A$2:$C$200,MAX(IF($T$2:$AA$200=SMALL($T$2:AA$200,ROW(A132)),$S$2:$S$200,"")),1),"")</f>
        <v/>
      </c>
      <c r="F133" s="22" t="str">
        <f t="array" ref="F133">IFERROR(INDEX($A$2:$C$200,MAX(IF($T$2:$AA$200=SMALL($T$2:AB$200,ROW(B132)),$S$2:$S$200,"")),2),"")</f>
        <v/>
      </c>
      <c r="G133" s="22" t="str">
        <f t="array" ref="G133">IFERROR(INDEX($A$2:$C$200,MAX(IF($T$2:$AA$200=SMALL($T$2:AC$200,ROW(C132)),$S$2:$S$200,"")),3),"")</f>
        <v/>
      </c>
      <c r="R133" s="19" t="str">
        <f>Commandes!O137</f>
        <v/>
      </c>
      <c r="T133" t="str">
        <f t="shared" si="17"/>
        <v/>
      </c>
      <c r="U133" t="str">
        <f t="shared" si="18"/>
        <v/>
      </c>
      <c r="V133" t="str">
        <f t="shared" si="19"/>
        <v/>
      </c>
      <c r="W133" t="str">
        <f t="shared" si="20"/>
        <v/>
      </c>
      <c r="X133" t="str">
        <f t="shared" si="21"/>
        <v/>
      </c>
      <c r="Y133" t="str">
        <f t="shared" si="22"/>
        <v/>
      </c>
      <c r="Z133" t="str">
        <f t="shared" si="23"/>
        <v/>
      </c>
      <c r="AA133" t="str">
        <f t="shared" si="24"/>
        <v/>
      </c>
    </row>
    <row r="134" spans="1:27">
      <c r="A134" s="10" t="str">
        <f t="array" aca="1" ref="A134" ca="1">IFERROR(INDEX(coordos,SMALL(IF(unitéB2&lt;&gt;"",ROW(unitéA)-5,""),ROW($A133)),1),"")</f>
        <v/>
      </c>
      <c r="B134" s="10" t="str">
        <f t="array" aca="1" ref="B134" ca="1">IFERROR(INDEX(coordos,SMALL(IF(unitéB2&lt;&gt;"",ROW(unitéA)-5,""),ROW($A133)),2),"")</f>
        <v/>
      </c>
      <c r="C134" s="10" t="str">
        <f t="array" aca="1" ref="C134" ca="1">IFERROR(INDEX(coordos,SMALL(IF(unitéB2&lt;&gt;"",ROW(unitéA)-5,""),ROW($A133)),3),"")</f>
        <v/>
      </c>
      <c r="E134" s="22" t="str">
        <f t="array" ref="E134">IFERROR(INDEX($A$2:$C$200,MAX(IF($T$2:$AA$200=SMALL($T$2:AA$200,ROW(A133)),$S$2:$S$200,"")),1),"")</f>
        <v/>
      </c>
      <c r="F134" s="22" t="str">
        <f t="array" ref="F134">IFERROR(INDEX($A$2:$C$200,MAX(IF($T$2:$AA$200=SMALL($T$2:AB$200,ROW(B133)),$S$2:$S$200,"")),2),"")</f>
        <v/>
      </c>
      <c r="G134" s="22" t="str">
        <f t="array" ref="G134">IFERROR(INDEX($A$2:$C$200,MAX(IF($T$2:$AA$200=SMALL($T$2:AC$200,ROW(C133)),$S$2:$S$200,"")),3),"")</f>
        <v/>
      </c>
      <c r="R134" s="19" t="str">
        <f>Commandes!O138</f>
        <v/>
      </c>
      <c r="T134" t="str">
        <f t="shared" si="17"/>
        <v/>
      </c>
      <c r="U134" t="str">
        <f t="shared" si="18"/>
        <v/>
      </c>
      <c r="V134" t="str">
        <f t="shared" si="19"/>
        <v/>
      </c>
      <c r="W134" t="str">
        <f t="shared" si="20"/>
        <v/>
      </c>
      <c r="X134" t="str">
        <f t="shared" si="21"/>
        <v/>
      </c>
      <c r="Y134" t="str">
        <f t="shared" si="22"/>
        <v/>
      </c>
      <c r="Z134" t="str">
        <f t="shared" si="23"/>
        <v/>
      </c>
      <c r="AA134" t="str">
        <f t="shared" si="24"/>
        <v/>
      </c>
    </row>
    <row r="135" spans="1:27">
      <c r="A135" s="10" t="str">
        <f t="array" aca="1" ref="A135" ca="1">IFERROR(INDEX(coordos,SMALL(IF(unitéB2&lt;&gt;"",ROW(unitéA)-5,""),ROW($A134)),1),"")</f>
        <v/>
      </c>
      <c r="B135" s="10" t="str">
        <f t="array" aca="1" ref="B135" ca="1">IFERROR(INDEX(coordos,SMALL(IF(unitéB2&lt;&gt;"",ROW(unitéA)-5,""),ROW($A134)),2),"")</f>
        <v/>
      </c>
      <c r="C135" s="10" t="str">
        <f t="array" aca="1" ref="C135" ca="1">IFERROR(INDEX(coordos,SMALL(IF(unitéB2&lt;&gt;"",ROW(unitéA)-5,""),ROW($A134)),3),"")</f>
        <v/>
      </c>
      <c r="E135" s="22" t="str">
        <f t="array" ref="E135">IFERROR(INDEX($A$2:$C$200,MAX(IF($T$2:$AA$200=SMALL($T$2:AA$200,ROW(A134)),$S$2:$S$200,"")),1),"")</f>
        <v/>
      </c>
      <c r="F135" s="22" t="str">
        <f t="array" ref="F135">IFERROR(INDEX($A$2:$C$200,MAX(IF($T$2:$AA$200=SMALL($T$2:AB$200,ROW(B134)),$S$2:$S$200,"")),2),"")</f>
        <v/>
      </c>
      <c r="G135" s="22" t="str">
        <f t="array" ref="G135">IFERROR(INDEX($A$2:$C$200,MAX(IF($T$2:$AA$200=SMALL($T$2:AC$200,ROW(C134)),$S$2:$S$200,"")),3),"")</f>
        <v/>
      </c>
      <c r="R135" s="19" t="str">
        <f>Commandes!O139</f>
        <v/>
      </c>
      <c r="T135" t="str">
        <f t="shared" si="17"/>
        <v/>
      </c>
      <c r="U135" t="str">
        <f t="shared" si="18"/>
        <v/>
      </c>
      <c r="V135" t="str">
        <f t="shared" si="19"/>
        <v/>
      </c>
      <c r="W135" t="str">
        <f t="shared" si="20"/>
        <v/>
      </c>
      <c r="X135" t="str">
        <f t="shared" si="21"/>
        <v/>
      </c>
      <c r="Y135" t="str">
        <f t="shared" si="22"/>
        <v/>
      </c>
      <c r="Z135" t="str">
        <f t="shared" si="23"/>
        <v/>
      </c>
      <c r="AA135" t="str">
        <f t="shared" si="24"/>
        <v/>
      </c>
    </row>
    <row r="136" spans="1:27">
      <c r="A136" s="10" t="str">
        <f t="array" aca="1" ref="A136" ca="1">IFERROR(INDEX(coordos,SMALL(IF(unitéB2&lt;&gt;"",ROW(unitéA)-5,""),ROW($A135)),1),"")</f>
        <v/>
      </c>
      <c r="B136" s="10" t="str">
        <f t="array" aca="1" ref="B136" ca="1">IFERROR(INDEX(coordos,SMALL(IF(unitéB2&lt;&gt;"",ROW(unitéA)-5,""),ROW($A135)),2),"")</f>
        <v/>
      </c>
      <c r="C136" s="10" t="str">
        <f t="array" aca="1" ref="C136" ca="1">IFERROR(INDEX(coordos,SMALL(IF(unitéB2&lt;&gt;"",ROW(unitéA)-5,""),ROW($A135)),3),"")</f>
        <v/>
      </c>
      <c r="E136" s="22" t="str">
        <f t="array" ref="E136">IFERROR(INDEX($A$2:$C$200,MAX(IF($T$2:$AA$200=SMALL($T$2:AA$200,ROW(A135)),$S$2:$S$200,"")),1),"")</f>
        <v/>
      </c>
      <c r="F136" s="22" t="str">
        <f t="array" ref="F136">IFERROR(INDEX($A$2:$C$200,MAX(IF($T$2:$AA$200=SMALL($T$2:AB$200,ROW(B135)),$S$2:$S$200,"")),2),"")</f>
        <v/>
      </c>
      <c r="G136" s="22" t="str">
        <f t="array" ref="G136">IFERROR(INDEX($A$2:$C$200,MAX(IF($T$2:$AA$200=SMALL($T$2:AC$200,ROW(C135)),$S$2:$S$200,"")),3),"")</f>
        <v/>
      </c>
      <c r="R136" s="19" t="str">
        <f>Commandes!O140</f>
        <v/>
      </c>
      <c r="T136" t="str">
        <f t="shared" si="17"/>
        <v/>
      </c>
      <c r="U136" t="str">
        <f t="shared" si="18"/>
        <v/>
      </c>
      <c r="V136" t="str">
        <f t="shared" si="19"/>
        <v/>
      </c>
      <c r="W136" t="str">
        <f t="shared" si="20"/>
        <v/>
      </c>
      <c r="X136" t="str">
        <f t="shared" si="21"/>
        <v/>
      </c>
      <c r="Y136" t="str">
        <f t="shared" si="22"/>
        <v/>
      </c>
      <c r="Z136" t="str">
        <f t="shared" si="23"/>
        <v/>
      </c>
      <c r="AA136" t="str">
        <f t="shared" si="24"/>
        <v/>
      </c>
    </row>
    <row r="137" spans="1:27">
      <c r="A137" s="10" t="str">
        <f t="array" aca="1" ref="A137" ca="1">IFERROR(INDEX(coordos,SMALL(IF(unitéB2&lt;&gt;"",ROW(unitéA)-5,""),ROW($A136)),1),"")</f>
        <v/>
      </c>
      <c r="B137" s="10" t="str">
        <f t="array" aca="1" ref="B137" ca="1">IFERROR(INDEX(coordos,SMALL(IF(unitéB2&lt;&gt;"",ROW(unitéA)-5,""),ROW($A136)),2),"")</f>
        <v/>
      </c>
      <c r="C137" s="10" t="str">
        <f t="array" aca="1" ref="C137" ca="1">IFERROR(INDEX(coordos,SMALL(IF(unitéB2&lt;&gt;"",ROW(unitéA)-5,""),ROW($A136)),3),"")</f>
        <v/>
      </c>
      <c r="E137" s="22" t="str">
        <f t="array" ref="E137">IFERROR(INDEX($A$2:$C$200,MAX(IF($T$2:$AA$200=SMALL($T$2:AA$200,ROW(A136)),$S$2:$S$200,"")),1),"")</f>
        <v/>
      </c>
      <c r="F137" s="22" t="str">
        <f t="array" ref="F137">IFERROR(INDEX($A$2:$C$200,MAX(IF($T$2:$AA$200=SMALL($T$2:AB$200,ROW(B136)),$S$2:$S$200,"")),2),"")</f>
        <v/>
      </c>
      <c r="G137" s="22" t="str">
        <f t="array" ref="G137">IFERROR(INDEX($A$2:$C$200,MAX(IF($T$2:$AA$200=SMALL($T$2:AC$200,ROW(C136)),$S$2:$S$200,"")),3),"")</f>
        <v/>
      </c>
      <c r="R137" s="19" t="str">
        <f>Commandes!O141</f>
        <v/>
      </c>
      <c r="T137" t="str">
        <f t="shared" si="17"/>
        <v/>
      </c>
      <c r="U137" t="str">
        <f t="shared" si="18"/>
        <v/>
      </c>
      <c r="V137" t="str">
        <f t="shared" si="19"/>
        <v/>
      </c>
      <c r="W137" t="str">
        <f t="shared" si="20"/>
        <v/>
      </c>
      <c r="X137" t="str">
        <f t="shared" si="21"/>
        <v/>
      </c>
      <c r="Y137" t="str">
        <f t="shared" si="22"/>
        <v/>
      </c>
      <c r="Z137" t="str">
        <f t="shared" si="23"/>
        <v/>
      </c>
      <c r="AA137" t="str">
        <f t="shared" si="24"/>
        <v/>
      </c>
    </row>
    <row r="138" spans="1:27">
      <c r="A138" s="10" t="str">
        <f t="array" aca="1" ref="A138" ca="1">IFERROR(INDEX(coordos,SMALL(IF(unitéB2&lt;&gt;"",ROW(unitéA)-5,""),ROW($A137)),1),"")</f>
        <v/>
      </c>
      <c r="B138" s="10" t="str">
        <f t="array" aca="1" ref="B138" ca="1">IFERROR(INDEX(coordos,SMALL(IF(unitéB2&lt;&gt;"",ROW(unitéA)-5,""),ROW($A137)),2),"")</f>
        <v/>
      </c>
      <c r="C138" s="10" t="str">
        <f t="array" aca="1" ref="C138" ca="1">IFERROR(INDEX(coordos,SMALL(IF(unitéB2&lt;&gt;"",ROW(unitéA)-5,""),ROW($A137)),3),"")</f>
        <v/>
      </c>
      <c r="E138" s="22" t="str">
        <f t="array" ref="E138">IFERROR(INDEX($A$2:$C$200,MAX(IF($T$2:$AA$200=SMALL($T$2:AA$200,ROW(A137)),$S$2:$S$200,"")),1),"")</f>
        <v/>
      </c>
      <c r="F138" s="22" t="str">
        <f t="array" ref="F138">IFERROR(INDEX($A$2:$C$200,MAX(IF($T$2:$AA$200=SMALL($T$2:AB$200,ROW(B137)),$S$2:$S$200,"")),2),"")</f>
        <v/>
      </c>
      <c r="G138" s="22" t="str">
        <f t="array" ref="G138">IFERROR(INDEX($A$2:$C$200,MAX(IF($T$2:$AA$200=SMALL($T$2:AC$200,ROW(C137)),$S$2:$S$200,"")),3),"")</f>
        <v/>
      </c>
      <c r="R138" s="19" t="str">
        <f>Commandes!O142</f>
        <v/>
      </c>
      <c r="T138" t="str">
        <f t="shared" si="17"/>
        <v/>
      </c>
      <c r="U138" t="str">
        <f t="shared" si="18"/>
        <v/>
      </c>
      <c r="V138" t="str">
        <f t="shared" si="19"/>
        <v/>
      </c>
      <c r="W138" t="str">
        <f t="shared" si="20"/>
        <v/>
      </c>
      <c r="X138" t="str">
        <f t="shared" si="21"/>
        <v/>
      </c>
      <c r="Y138" t="str">
        <f t="shared" si="22"/>
        <v/>
      </c>
      <c r="Z138" t="str">
        <f t="shared" si="23"/>
        <v/>
      </c>
      <c r="AA138" t="str">
        <f t="shared" si="24"/>
        <v/>
      </c>
    </row>
    <row r="139" spans="1:27">
      <c r="A139" s="10" t="str">
        <f t="array" aca="1" ref="A139" ca="1">IFERROR(INDEX(coordos,SMALL(IF(unitéB2&lt;&gt;"",ROW(unitéA)-5,""),ROW($A138)),1),"")</f>
        <v/>
      </c>
      <c r="B139" s="10" t="str">
        <f t="array" aca="1" ref="B139" ca="1">IFERROR(INDEX(coordos,SMALL(IF(unitéB2&lt;&gt;"",ROW(unitéA)-5,""),ROW($A138)),2),"")</f>
        <v/>
      </c>
      <c r="C139" s="10" t="str">
        <f t="array" aca="1" ref="C139" ca="1">IFERROR(INDEX(coordos,SMALL(IF(unitéB2&lt;&gt;"",ROW(unitéA)-5,""),ROW($A138)),3),"")</f>
        <v/>
      </c>
      <c r="E139" s="22" t="str">
        <f t="array" ref="E139">IFERROR(INDEX($A$2:$C$200,MAX(IF($T$2:$AA$200=SMALL($T$2:AA$200,ROW(A138)),$S$2:$S$200,"")),1),"")</f>
        <v/>
      </c>
      <c r="F139" s="22" t="str">
        <f t="array" ref="F139">IFERROR(INDEX($A$2:$C$200,MAX(IF($T$2:$AA$200=SMALL($T$2:AB$200,ROW(B138)),$S$2:$S$200,"")),2),"")</f>
        <v/>
      </c>
      <c r="G139" s="22" t="str">
        <f t="array" ref="G139">IFERROR(INDEX($A$2:$C$200,MAX(IF($T$2:$AA$200=SMALL($T$2:AC$200,ROW(C138)),$S$2:$S$200,"")),3),"")</f>
        <v/>
      </c>
      <c r="R139" s="19" t="str">
        <f>Commandes!O143</f>
        <v/>
      </c>
      <c r="T139" t="str">
        <f t="shared" si="17"/>
        <v/>
      </c>
      <c r="U139" t="str">
        <f t="shared" si="18"/>
        <v/>
      </c>
      <c r="V139" t="str">
        <f t="shared" si="19"/>
        <v/>
      </c>
      <c r="W139" t="str">
        <f t="shared" si="20"/>
        <v/>
      </c>
      <c r="X139" t="str">
        <f t="shared" si="21"/>
        <v/>
      </c>
      <c r="Y139" t="str">
        <f t="shared" si="22"/>
        <v/>
      </c>
      <c r="Z139" t="str">
        <f t="shared" si="23"/>
        <v/>
      </c>
      <c r="AA139" t="str">
        <f t="shared" si="24"/>
        <v/>
      </c>
    </row>
    <row r="140" spans="1:27">
      <c r="A140" s="10" t="str">
        <f t="array" aca="1" ref="A140" ca="1">IFERROR(INDEX(coordos,SMALL(IF(unitéB2&lt;&gt;"",ROW(unitéA)-5,""),ROW($A139)),1),"")</f>
        <v/>
      </c>
      <c r="B140" s="10" t="str">
        <f t="array" aca="1" ref="B140" ca="1">IFERROR(INDEX(coordos,SMALL(IF(unitéB2&lt;&gt;"",ROW(unitéA)-5,""),ROW($A139)),2),"")</f>
        <v/>
      </c>
      <c r="C140" s="10" t="str">
        <f t="array" aca="1" ref="C140" ca="1">IFERROR(INDEX(coordos,SMALL(IF(unitéB2&lt;&gt;"",ROW(unitéA)-5,""),ROW($A139)),3),"")</f>
        <v/>
      </c>
      <c r="E140" s="22" t="str">
        <f t="array" ref="E140">IFERROR(INDEX($A$2:$C$200,MAX(IF($T$2:$AA$200=SMALL($T$2:AA$200,ROW(A139)),$S$2:$S$200,"")),1),"")</f>
        <v/>
      </c>
      <c r="F140" s="22" t="str">
        <f t="array" ref="F140">IFERROR(INDEX($A$2:$C$200,MAX(IF($T$2:$AA$200=SMALL($T$2:AB$200,ROW(B139)),$S$2:$S$200,"")),2),"")</f>
        <v/>
      </c>
      <c r="G140" s="22" t="str">
        <f t="array" ref="G140">IFERROR(INDEX($A$2:$C$200,MAX(IF($T$2:$AA$200=SMALL($T$2:AC$200,ROW(C139)),$S$2:$S$200,"")),3),"")</f>
        <v/>
      </c>
      <c r="R140" s="19" t="str">
        <f>Commandes!O144</f>
        <v/>
      </c>
      <c r="T140" t="str">
        <f t="shared" si="17"/>
        <v/>
      </c>
      <c r="U140" t="str">
        <f t="shared" si="18"/>
        <v/>
      </c>
      <c r="V140" t="str">
        <f t="shared" si="19"/>
        <v/>
      </c>
      <c r="W140" t="str">
        <f t="shared" si="20"/>
        <v/>
      </c>
      <c r="X140" t="str">
        <f t="shared" si="21"/>
        <v/>
      </c>
      <c r="Y140" t="str">
        <f t="shared" si="22"/>
        <v/>
      </c>
      <c r="Z140" t="str">
        <f t="shared" si="23"/>
        <v/>
      </c>
      <c r="AA140" t="str">
        <f t="shared" si="24"/>
        <v/>
      </c>
    </row>
    <row r="141" spans="1:27">
      <c r="A141" s="10" t="str">
        <f t="array" aca="1" ref="A141" ca="1">IFERROR(INDEX(coordos,SMALL(IF(unitéB2&lt;&gt;"",ROW(unitéA)-5,""),ROW($A140)),1),"")</f>
        <v/>
      </c>
      <c r="B141" s="10" t="str">
        <f t="array" aca="1" ref="B141" ca="1">IFERROR(INDEX(coordos,SMALL(IF(unitéB2&lt;&gt;"",ROW(unitéA)-5,""),ROW($A140)),2),"")</f>
        <v/>
      </c>
      <c r="C141" s="10" t="str">
        <f t="array" aca="1" ref="C141" ca="1">IFERROR(INDEX(coordos,SMALL(IF(unitéB2&lt;&gt;"",ROW(unitéA)-5,""),ROW($A140)),3),"")</f>
        <v/>
      </c>
      <c r="E141" s="22" t="str">
        <f t="array" ref="E141">IFERROR(INDEX($A$2:$C$200,MAX(IF($T$2:$AA$200=SMALL($T$2:AA$200,ROW(A140)),$S$2:$S$200,"")),1),"")</f>
        <v/>
      </c>
      <c r="F141" s="22" t="str">
        <f t="array" ref="F141">IFERROR(INDEX($A$2:$C$200,MAX(IF($T$2:$AA$200=SMALL($T$2:AB$200,ROW(B140)),$S$2:$S$200,"")),2),"")</f>
        <v/>
      </c>
      <c r="G141" s="22" t="str">
        <f t="array" ref="G141">IFERROR(INDEX($A$2:$C$200,MAX(IF($T$2:$AA$200=SMALL($T$2:AC$200,ROW(C140)),$S$2:$S$200,"")),3),"")</f>
        <v/>
      </c>
      <c r="R141" s="19" t="str">
        <f>Commandes!O145</f>
        <v/>
      </c>
      <c r="T141" t="str">
        <f t="shared" si="17"/>
        <v/>
      </c>
      <c r="U141" t="str">
        <f t="shared" si="18"/>
        <v/>
      </c>
      <c r="V141" t="str">
        <f t="shared" si="19"/>
        <v/>
      </c>
      <c r="W141" t="str">
        <f t="shared" si="20"/>
        <v/>
      </c>
      <c r="X141" t="str">
        <f t="shared" si="21"/>
        <v/>
      </c>
      <c r="Y141" t="str">
        <f t="shared" si="22"/>
        <v/>
      </c>
      <c r="Z141" t="str">
        <f t="shared" si="23"/>
        <v/>
      </c>
      <c r="AA141" t="str">
        <f t="shared" si="24"/>
        <v/>
      </c>
    </row>
    <row r="142" spans="1:27">
      <c r="A142" s="10" t="str">
        <f t="array" aca="1" ref="A142" ca="1">IFERROR(INDEX(coordos,SMALL(IF(unitéB2&lt;&gt;"",ROW(unitéA)-5,""),ROW($A141)),1),"")</f>
        <v/>
      </c>
      <c r="B142" s="10" t="str">
        <f t="array" aca="1" ref="B142" ca="1">IFERROR(INDEX(coordos,SMALL(IF(unitéB2&lt;&gt;"",ROW(unitéA)-5,""),ROW($A141)),2),"")</f>
        <v/>
      </c>
      <c r="C142" s="10" t="str">
        <f t="array" aca="1" ref="C142" ca="1">IFERROR(INDEX(coordos,SMALL(IF(unitéB2&lt;&gt;"",ROW(unitéA)-5,""),ROW($A141)),3),"")</f>
        <v/>
      </c>
      <c r="E142" s="22" t="str">
        <f t="array" ref="E142">IFERROR(INDEX($A$2:$C$200,MAX(IF($T$2:$AA$200=SMALL($T$2:AA$200,ROW(A141)),$S$2:$S$200,"")),1),"")</f>
        <v/>
      </c>
      <c r="F142" s="22" t="str">
        <f t="array" ref="F142">IFERROR(INDEX($A$2:$C$200,MAX(IF($T$2:$AA$200=SMALL($T$2:AB$200,ROW(B141)),$S$2:$S$200,"")),2),"")</f>
        <v/>
      </c>
      <c r="G142" s="22" t="str">
        <f t="array" ref="G142">IFERROR(INDEX($A$2:$C$200,MAX(IF($T$2:$AA$200=SMALL($T$2:AC$200,ROW(C141)),$S$2:$S$200,"")),3),"")</f>
        <v/>
      </c>
      <c r="R142" s="19" t="str">
        <f>Commandes!O146</f>
        <v/>
      </c>
      <c r="T142" t="str">
        <f t="shared" si="17"/>
        <v/>
      </c>
      <c r="U142" t="str">
        <f t="shared" si="18"/>
        <v/>
      </c>
      <c r="V142" t="str">
        <f t="shared" si="19"/>
        <v/>
      </c>
      <c r="W142" t="str">
        <f t="shared" si="20"/>
        <v/>
      </c>
      <c r="X142" t="str">
        <f t="shared" si="21"/>
        <v/>
      </c>
      <c r="Y142" t="str">
        <f t="shared" si="22"/>
        <v/>
      </c>
      <c r="Z142" t="str">
        <f t="shared" si="23"/>
        <v/>
      </c>
      <c r="AA142" t="str">
        <f t="shared" si="24"/>
        <v/>
      </c>
    </row>
    <row r="143" spans="1:27">
      <c r="A143" s="10" t="str">
        <f t="array" aca="1" ref="A143" ca="1">IFERROR(INDEX(coordos,SMALL(IF(unitéB2&lt;&gt;"",ROW(unitéA)-5,""),ROW($A142)),1),"")</f>
        <v/>
      </c>
      <c r="B143" s="10" t="str">
        <f t="array" aca="1" ref="B143" ca="1">IFERROR(INDEX(coordos,SMALL(IF(unitéB2&lt;&gt;"",ROW(unitéA)-5,""),ROW($A142)),2),"")</f>
        <v/>
      </c>
      <c r="C143" s="10" t="str">
        <f t="array" aca="1" ref="C143" ca="1">IFERROR(INDEX(coordos,SMALL(IF(unitéB2&lt;&gt;"",ROW(unitéA)-5,""),ROW($A142)),3),"")</f>
        <v/>
      </c>
      <c r="E143" s="22" t="str">
        <f t="array" ref="E143">IFERROR(INDEX($A$2:$C$200,MAX(IF($T$2:$AA$200=SMALL($T$2:AA$200,ROW(A142)),$S$2:$S$200,"")),1),"")</f>
        <v/>
      </c>
      <c r="F143" s="22" t="str">
        <f t="array" ref="F143">IFERROR(INDEX($A$2:$C$200,MAX(IF($T$2:$AA$200=SMALL($T$2:AB$200,ROW(B142)),$S$2:$S$200,"")),2),"")</f>
        <v/>
      </c>
      <c r="G143" s="22" t="str">
        <f t="array" ref="G143">IFERROR(INDEX($A$2:$C$200,MAX(IF($T$2:$AA$200=SMALL($T$2:AC$200,ROW(C142)),$S$2:$S$200,"")),3),"")</f>
        <v/>
      </c>
      <c r="R143" s="19" t="str">
        <f>Commandes!O147</f>
        <v/>
      </c>
      <c r="T143" t="str">
        <f t="shared" si="17"/>
        <v/>
      </c>
      <c r="U143" t="str">
        <f t="shared" si="18"/>
        <v/>
      </c>
      <c r="V143" t="str">
        <f t="shared" si="19"/>
        <v/>
      </c>
      <c r="W143" t="str">
        <f t="shared" si="20"/>
        <v/>
      </c>
      <c r="X143" t="str">
        <f t="shared" si="21"/>
        <v/>
      </c>
      <c r="Y143" t="str">
        <f t="shared" si="22"/>
        <v/>
      </c>
      <c r="Z143" t="str">
        <f t="shared" si="23"/>
        <v/>
      </c>
      <c r="AA143" t="str">
        <f t="shared" si="24"/>
        <v/>
      </c>
    </row>
    <row r="144" spans="1:27">
      <c r="A144" s="10" t="str">
        <f t="array" aca="1" ref="A144" ca="1">IFERROR(INDEX(coordos,SMALL(IF(unitéB2&lt;&gt;"",ROW(unitéA)-5,""),ROW($A143)),1),"")</f>
        <v/>
      </c>
      <c r="B144" s="10" t="str">
        <f t="array" aca="1" ref="B144" ca="1">IFERROR(INDEX(coordos,SMALL(IF(unitéB2&lt;&gt;"",ROW(unitéA)-5,""),ROW($A143)),2),"")</f>
        <v/>
      </c>
      <c r="C144" s="10" t="str">
        <f t="array" aca="1" ref="C144" ca="1">IFERROR(INDEX(coordos,SMALL(IF(unitéB2&lt;&gt;"",ROW(unitéA)-5,""),ROW($A143)),3),"")</f>
        <v/>
      </c>
      <c r="E144" s="22" t="str">
        <f t="array" ref="E144">IFERROR(INDEX($A$2:$C$200,MAX(IF($T$2:$AA$200=SMALL($T$2:AA$200,ROW(A143)),$S$2:$S$200,"")),1),"")</f>
        <v/>
      </c>
      <c r="F144" s="22" t="str">
        <f t="array" ref="F144">IFERROR(INDEX($A$2:$C$200,MAX(IF($T$2:$AA$200=SMALL($T$2:AB$200,ROW(B143)),$S$2:$S$200,"")),2),"")</f>
        <v/>
      </c>
      <c r="G144" s="22" t="str">
        <f t="array" ref="G144">IFERROR(INDEX($A$2:$C$200,MAX(IF($T$2:$AA$200=SMALL($T$2:AC$200,ROW(C143)),$S$2:$S$200,"")),3),"")</f>
        <v/>
      </c>
      <c r="R144" s="19" t="str">
        <f>Commandes!O148</f>
        <v/>
      </c>
      <c r="T144" t="str">
        <f t="shared" si="17"/>
        <v/>
      </c>
      <c r="U144" t="str">
        <f t="shared" si="18"/>
        <v/>
      </c>
      <c r="V144" t="str">
        <f t="shared" si="19"/>
        <v/>
      </c>
      <c r="W144" t="str">
        <f t="shared" si="20"/>
        <v/>
      </c>
      <c r="X144" t="str">
        <f t="shared" si="21"/>
        <v/>
      </c>
      <c r="Y144" t="str">
        <f t="shared" si="22"/>
        <v/>
      </c>
      <c r="Z144" t="str">
        <f t="shared" si="23"/>
        <v/>
      </c>
      <c r="AA144" t="str">
        <f t="shared" si="24"/>
        <v/>
      </c>
    </row>
    <row r="145" spans="1:27">
      <c r="A145" s="10" t="str">
        <f t="array" aca="1" ref="A145" ca="1">IFERROR(INDEX(coordos,SMALL(IF(unitéB2&lt;&gt;"",ROW(unitéA)-5,""),ROW($A144)),1),"")</f>
        <v/>
      </c>
      <c r="B145" s="10" t="str">
        <f t="array" aca="1" ref="B145" ca="1">IFERROR(INDEX(coordos,SMALL(IF(unitéB2&lt;&gt;"",ROW(unitéA)-5,""),ROW($A144)),2),"")</f>
        <v/>
      </c>
      <c r="C145" s="10" t="str">
        <f t="array" aca="1" ref="C145" ca="1">IFERROR(INDEX(coordos,SMALL(IF(unitéB2&lt;&gt;"",ROW(unitéA)-5,""),ROW($A144)),3),"")</f>
        <v/>
      </c>
      <c r="E145" s="22" t="str">
        <f t="array" ref="E145">IFERROR(INDEX($A$2:$C$200,MAX(IF($T$2:$AA$200=SMALL($T$2:AA$200,ROW(A144)),$S$2:$S$200,"")),1),"")</f>
        <v/>
      </c>
      <c r="F145" s="22" t="str">
        <f t="array" ref="F145">IFERROR(INDEX($A$2:$C$200,MAX(IF($T$2:$AA$200=SMALL($T$2:AB$200,ROW(B144)),$S$2:$S$200,"")),2),"")</f>
        <v/>
      </c>
      <c r="G145" s="22" t="str">
        <f t="array" ref="G145">IFERROR(INDEX($A$2:$C$200,MAX(IF($T$2:$AA$200=SMALL($T$2:AC$200,ROW(C144)),$S$2:$S$200,"")),3),"")</f>
        <v/>
      </c>
      <c r="R145" s="19" t="str">
        <f>Commandes!O149</f>
        <v/>
      </c>
      <c r="T145" t="str">
        <f t="shared" si="17"/>
        <v/>
      </c>
      <c r="U145" t="str">
        <f t="shared" si="18"/>
        <v/>
      </c>
      <c r="V145" t="str">
        <f t="shared" si="19"/>
        <v/>
      </c>
      <c r="W145" t="str">
        <f t="shared" si="20"/>
        <v/>
      </c>
      <c r="X145" t="str">
        <f t="shared" si="21"/>
        <v/>
      </c>
      <c r="Y145" t="str">
        <f t="shared" si="22"/>
        <v/>
      </c>
      <c r="Z145" t="str">
        <f t="shared" si="23"/>
        <v/>
      </c>
      <c r="AA145" t="str">
        <f t="shared" si="24"/>
        <v/>
      </c>
    </row>
    <row r="146" spans="1:27">
      <c r="A146" s="10" t="str">
        <f t="array" aca="1" ref="A146" ca="1">IFERROR(INDEX(coordos,SMALL(IF(unitéB2&lt;&gt;"",ROW(unitéA)-5,""),ROW($A145)),1),"")</f>
        <v/>
      </c>
      <c r="B146" s="10" t="str">
        <f t="array" aca="1" ref="B146" ca="1">IFERROR(INDEX(coordos,SMALL(IF(unitéB2&lt;&gt;"",ROW(unitéA)-5,""),ROW($A145)),2),"")</f>
        <v/>
      </c>
      <c r="C146" s="10" t="str">
        <f t="array" aca="1" ref="C146" ca="1">IFERROR(INDEX(coordos,SMALL(IF(unitéB2&lt;&gt;"",ROW(unitéA)-5,""),ROW($A145)),3),"")</f>
        <v/>
      </c>
      <c r="E146" s="22" t="str">
        <f t="array" ref="E146">IFERROR(INDEX($A$2:$C$200,MAX(IF($T$2:$AA$200=SMALL($T$2:AA$200,ROW(A145)),$S$2:$S$200,"")),1),"")</f>
        <v/>
      </c>
      <c r="F146" s="22" t="str">
        <f t="array" ref="F146">IFERROR(INDEX($A$2:$C$200,MAX(IF($T$2:$AA$200=SMALL($T$2:AB$200,ROW(B145)),$S$2:$S$200,"")),2),"")</f>
        <v/>
      </c>
      <c r="G146" s="22" t="str">
        <f t="array" ref="G146">IFERROR(INDEX($A$2:$C$200,MAX(IF($T$2:$AA$200=SMALL($T$2:AC$200,ROW(C145)),$S$2:$S$200,"")),3),"")</f>
        <v/>
      </c>
      <c r="R146" s="19" t="str">
        <f>Commandes!O150</f>
        <v/>
      </c>
      <c r="T146" t="str">
        <f t="shared" si="17"/>
        <v/>
      </c>
      <c r="U146" t="str">
        <f t="shared" si="18"/>
        <v/>
      </c>
      <c r="V146" t="str">
        <f t="shared" si="19"/>
        <v/>
      </c>
      <c r="W146" t="str">
        <f t="shared" si="20"/>
        <v/>
      </c>
      <c r="X146" t="str">
        <f t="shared" si="21"/>
        <v/>
      </c>
      <c r="Y146" t="str">
        <f t="shared" si="22"/>
        <v/>
      </c>
      <c r="Z146" t="str">
        <f t="shared" si="23"/>
        <v/>
      </c>
      <c r="AA146" t="str">
        <f t="shared" si="24"/>
        <v/>
      </c>
    </row>
    <row r="147" spans="1:27">
      <c r="A147" s="10" t="str">
        <f t="array" aca="1" ref="A147" ca="1">IFERROR(INDEX(coordos,SMALL(IF(unitéB2&lt;&gt;"",ROW(unitéA)-5,""),ROW($A146)),1),"")</f>
        <v/>
      </c>
      <c r="B147" s="10" t="str">
        <f t="array" aca="1" ref="B147" ca="1">IFERROR(INDEX(coordos,SMALL(IF(unitéB2&lt;&gt;"",ROW(unitéA)-5,""),ROW($A146)),2),"")</f>
        <v/>
      </c>
      <c r="C147" s="10" t="str">
        <f t="array" aca="1" ref="C147" ca="1">IFERROR(INDEX(coordos,SMALL(IF(unitéB2&lt;&gt;"",ROW(unitéA)-5,""),ROW($A146)),3),"")</f>
        <v/>
      </c>
      <c r="E147" s="22" t="str">
        <f t="array" ref="E147">IFERROR(INDEX($A$2:$C$200,MAX(IF($T$2:$AA$200=SMALL($T$2:AA$200,ROW(A146)),$S$2:$S$200,"")),1),"")</f>
        <v/>
      </c>
      <c r="F147" s="22" t="str">
        <f t="array" ref="F147">IFERROR(INDEX($A$2:$C$200,MAX(IF($T$2:$AA$200=SMALL($T$2:AB$200,ROW(B146)),$S$2:$S$200,"")),2),"")</f>
        <v/>
      </c>
      <c r="G147" s="22" t="str">
        <f t="array" ref="G147">IFERROR(INDEX($A$2:$C$200,MAX(IF($T$2:$AA$200=SMALL($T$2:AC$200,ROW(C146)),$S$2:$S$200,"")),3),"")</f>
        <v/>
      </c>
      <c r="R147" s="19" t="str">
        <f>Commandes!O151</f>
        <v/>
      </c>
      <c r="T147" t="str">
        <f t="shared" si="17"/>
        <v/>
      </c>
      <c r="U147" t="str">
        <f t="shared" si="18"/>
        <v/>
      </c>
      <c r="V147" t="str">
        <f t="shared" si="19"/>
        <v/>
      </c>
      <c r="W147" t="str">
        <f t="shared" si="20"/>
        <v/>
      </c>
      <c r="X147" t="str">
        <f t="shared" si="21"/>
        <v/>
      </c>
      <c r="Y147" t="str">
        <f t="shared" si="22"/>
        <v/>
      </c>
      <c r="Z147" t="str">
        <f t="shared" si="23"/>
        <v/>
      </c>
      <c r="AA147" t="str">
        <f t="shared" si="24"/>
        <v/>
      </c>
    </row>
    <row r="148" spans="1:27">
      <c r="A148" s="10" t="str">
        <f t="array" aca="1" ref="A148" ca="1">IFERROR(INDEX(coordos,SMALL(IF(unitéB2&lt;&gt;"",ROW(unitéA)-5,""),ROW($A147)),1),"")</f>
        <v/>
      </c>
      <c r="B148" s="10" t="str">
        <f t="array" aca="1" ref="B148" ca="1">IFERROR(INDEX(coordos,SMALL(IF(unitéB2&lt;&gt;"",ROW(unitéA)-5,""),ROW($A147)),2),"")</f>
        <v/>
      </c>
      <c r="C148" s="10" t="str">
        <f t="array" aca="1" ref="C148" ca="1">IFERROR(INDEX(coordos,SMALL(IF(unitéB2&lt;&gt;"",ROW(unitéA)-5,""),ROW($A147)),3),"")</f>
        <v/>
      </c>
      <c r="E148" s="22" t="str">
        <f t="array" ref="E148">IFERROR(INDEX($A$2:$C$200,MAX(IF($T$2:$AA$200=SMALL($T$2:AA$200,ROW(A147)),$S$2:$S$200,"")),1),"")</f>
        <v/>
      </c>
      <c r="F148" s="22" t="str">
        <f t="array" ref="F148">IFERROR(INDEX($A$2:$C$200,MAX(IF($T$2:$AA$200=SMALL($T$2:AB$200,ROW(B147)),$S$2:$S$200,"")),2),"")</f>
        <v/>
      </c>
      <c r="G148" s="22" t="str">
        <f t="array" ref="G148">IFERROR(INDEX($A$2:$C$200,MAX(IF($T$2:$AA$200=SMALL($T$2:AC$200,ROW(C147)),$S$2:$S$200,"")),3),"")</f>
        <v/>
      </c>
      <c r="R148" s="19" t="str">
        <f>Commandes!O152</f>
        <v/>
      </c>
      <c r="T148" t="str">
        <f t="shared" si="17"/>
        <v/>
      </c>
      <c r="U148" t="str">
        <f t="shared" si="18"/>
        <v/>
      </c>
      <c r="V148" t="str">
        <f t="shared" si="19"/>
        <v/>
      </c>
      <c r="W148" t="str">
        <f t="shared" si="20"/>
        <v/>
      </c>
      <c r="X148" t="str">
        <f t="shared" si="21"/>
        <v/>
      </c>
      <c r="Y148" t="str">
        <f t="shared" si="22"/>
        <v/>
      </c>
      <c r="Z148" t="str">
        <f t="shared" si="23"/>
        <v/>
      </c>
      <c r="AA148" t="str">
        <f t="shared" si="24"/>
        <v/>
      </c>
    </row>
    <row r="149" spans="1:27">
      <c r="A149" s="10" t="str">
        <f t="array" aca="1" ref="A149" ca="1">IFERROR(INDEX(coordos,SMALL(IF(unitéB2&lt;&gt;"",ROW(unitéA)-5,""),ROW($A148)),1),"")</f>
        <v/>
      </c>
      <c r="B149" s="10" t="str">
        <f t="array" aca="1" ref="B149" ca="1">IFERROR(INDEX(coordos,SMALL(IF(unitéB2&lt;&gt;"",ROW(unitéA)-5,""),ROW($A148)),2),"")</f>
        <v/>
      </c>
      <c r="C149" s="10" t="str">
        <f t="array" aca="1" ref="C149" ca="1">IFERROR(INDEX(coordos,SMALL(IF(unitéB2&lt;&gt;"",ROW(unitéA)-5,""),ROW($A148)),3),"")</f>
        <v/>
      </c>
      <c r="E149" s="22" t="str">
        <f t="array" ref="E149">IFERROR(INDEX($A$2:$C$200,MAX(IF($T$2:$AA$200=SMALL($T$2:AA$200,ROW(A148)),$S$2:$S$200,"")),1),"")</f>
        <v/>
      </c>
      <c r="F149" s="22" t="str">
        <f t="array" ref="F149">IFERROR(INDEX($A$2:$C$200,MAX(IF($T$2:$AA$200=SMALL($T$2:AB$200,ROW(B148)),$S$2:$S$200,"")),2),"")</f>
        <v/>
      </c>
      <c r="G149" s="22" t="str">
        <f t="array" ref="G149">IFERROR(INDEX($A$2:$C$200,MAX(IF($T$2:$AA$200=SMALL($T$2:AC$200,ROW(C148)),$S$2:$S$200,"")),3),"")</f>
        <v/>
      </c>
      <c r="R149" s="19" t="str">
        <f>Commandes!O153</f>
        <v/>
      </c>
      <c r="T149" t="str">
        <f t="shared" si="17"/>
        <v/>
      </c>
      <c r="U149" t="str">
        <f t="shared" si="18"/>
        <v/>
      </c>
      <c r="V149" t="str">
        <f t="shared" si="19"/>
        <v/>
      </c>
      <c r="W149" t="str">
        <f t="shared" si="20"/>
        <v/>
      </c>
      <c r="X149" t="str">
        <f t="shared" si="21"/>
        <v/>
      </c>
      <c r="Y149" t="str">
        <f t="shared" si="22"/>
        <v/>
      </c>
      <c r="Z149" t="str">
        <f t="shared" si="23"/>
        <v/>
      </c>
      <c r="AA149" t="str">
        <f t="shared" si="24"/>
        <v/>
      </c>
    </row>
    <row r="150" spans="1:27">
      <c r="A150" s="10" t="str">
        <f t="array" aca="1" ref="A150" ca="1">IFERROR(INDEX(coordos,SMALL(IF(unitéB2&lt;&gt;"",ROW(unitéA)-5,""),ROW($A149)),1),"")</f>
        <v/>
      </c>
      <c r="B150" s="10" t="str">
        <f t="array" aca="1" ref="B150" ca="1">IFERROR(INDEX(coordos,SMALL(IF(unitéB2&lt;&gt;"",ROW(unitéA)-5,""),ROW($A149)),2),"")</f>
        <v/>
      </c>
      <c r="C150" s="10" t="str">
        <f t="array" aca="1" ref="C150" ca="1">IFERROR(INDEX(coordos,SMALL(IF(unitéB2&lt;&gt;"",ROW(unitéA)-5,""),ROW($A149)),3),"")</f>
        <v/>
      </c>
      <c r="E150" s="22" t="str">
        <f t="array" ref="E150">IFERROR(INDEX($A$2:$C$200,MAX(IF($T$2:$AA$200=SMALL($T$2:AA$200,ROW(A149)),$S$2:$S$200,"")),1),"")</f>
        <v/>
      </c>
      <c r="F150" s="22" t="str">
        <f t="array" ref="F150">IFERROR(INDEX($A$2:$C$200,MAX(IF($T$2:$AA$200=SMALL($T$2:AB$200,ROW(B149)),$S$2:$S$200,"")),2),"")</f>
        <v/>
      </c>
      <c r="G150" s="22" t="str">
        <f t="array" ref="G150">IFERROR(INDEX($A$2:$C$200,MAX(IF($T$2:$AA$200=SMALL($T$2:AC$200,ROW(C149)),$S$2:$S$200,"")),3),"")</f>
        <v/>
      </c>
      <c r="R150" s="19" t="str">
        <f>Commandes!O154</f>
        <v/>
      </c>
      <c r="T150" t="str">
        <f t="shared" si="17"/>
        <v/>
      </c>
      <c r="U150" t="str">
        <f t="shared" si="18"/>
        <v/>
      </c>
      <c r="V150" t="str">
        <f t="shared" si="19"/>
        <v/>
      </c>
      <c r="W150" t="str">
        <f t="shared" si="20"/>
        <v/>
      </c>
      <c r="X150" t="str">
        <f t="shared" si="21"/>
        <v/>
      </c>
      <c r="Y150" t="str">
        <f t="shared" si="22"/>
        <v/>
      </c>
      <c r="Z150" t="str">
        <f t="shared" si="23"/>
        <v/>
      </c>
      <c r="AA150" t="str">
        <f t="shared" si="24"/>
        <v/>
      </c>
    </row>
    <row r="151" spans="1:27">
      <c r="E151" s="21"/>
      <c r="F151" s="21"/>
      <c r="G151" s="21"/>
      <c r="R151" s="19" t="str">
        <f>Commandes!O155</f>
        <v/>
      </c>
      <c r="T151" t="str">
        <f t="shared" si="17"/>
        <v/>
      </c>
      <c r="U151" t="str">
        <f t="shared" si="18"/>
        <v/>
      </c>
      <c r="V151" t="str">
        <f t="shared" si="19"/>
        <v/>
      </c>
      <c r="W151" t="str">
        <f t="shared" si="20"/>
        <v/>
      </c>
      <c r="X151" t="str">
        <f t="shared" si="21"/>
        <v/>
      </c>
      <c r="Y151" t="str">
        <f t="shared" si="22"/>
        <v/>
      </c>
      <c r="Z151" t="str">
        <f t="shared" si="23"/>
        <v/>
      </c>
      <c r="AA151" t="str">
        <f t="shared" si="24"/>
        <v/>
      </c>
    </row>
    <row r="152" spans="1:27">
      <c r="E152" s="21"/>
      <c r="F152" s="21"/>
      <c r="G152" s="21"/>
      <c r="R152" s="19" t="str">
        <f>Commandes!O156</f>
        <v/>
      </c>
      <c r="T152" t="str">
        <f t="shared" si="17"/>
        <v/>
      </c>
      <c r="U152" t="str">
        <f t="shared" si="18"/>
        <v/>
      </c>
      <c r="V152" t="str">
        <f t="shared" si="19"/>
        <v/>
      </c>
      <c r="W152" t="str">
        <f t="shared" si="20"/>
        <v/>
      </c>
      <c r="X152" t="str">
        <f t="shared" si="21"/>
        <v/>
      </c>
      <c r="Y152" t="str">
        <f t="shared" si="22"/>
        <v/>
      </c>
      <c r="Z152" t="str">
        <f t="shared" si="23"/>
        <v/>
      </c>
      <c r="AA152" t="str">
        <f t="shared" si="24"/>
        <v/>
      </c>
    </row>
    <row r="153" spans="1:27">
      <c r="E153" s="21"/>
      <c r="F153" s="21"/>
      <c r="G153" s="21"/>
      <c r="R153" s="19" t="str">
        <f>Commandes!O157</f>
        <v/>
      </c>
      <c r="T153" t="str">
        <f t="shared" si="17"/>
        <v/>
      </c>
      <c r="U153" t="str">
        <f t="shared" si="18"/>
        <v/>
      </c>
      <c r="V153" t="str">
        <f t="shared" si="19"/>
        <v/>
      </c>
      <c r="W153" t="str">
        <f t="shared" si="20"/>
        <v/>
      </c>
      <c r="X153" t="str">
        <f t="shared" si="21"/>
        <v/>
      </c>
      <c r="Y153" t="str">
        <f t="shared" si="22"/>
        <v/>
      </c>
      <c r="Z153" t="str">
        <f t="shared" si="23"/>
        <v/>
      </c>
      <c r="AA153" t="str">
        <f t="shared" si="24"/>
        <v/>
      </c>
    </row>
    <row r="154" spans="1:27">
      <c r="E154" s="21"/>
      <c r="F154" s="21"/>
      <c r="G154" s="21"/>
      <c r="R154" s="19" t="str">
        <f>Commandes!O158</f>
        <v/>
      </c>
      <c r="T154" t="str">
        <f t="shared" si="17"/>
        <v/>
      </c>
      <c r="U154" t="str">
        <f t="shared" si="18"/>
        <v/>
      </c>
      <c r="V154" t="str">
        <f t="shared" si="19"/>
        <v/>
      </c>
      <c r="W154" t="str">
        <f t="shared" si="20"/>
        <v/>
      </c>
      <c r="X154" t="str">
        <f t="shared" si="21"/>
        <v/>
      </c>
      <c r="Y154" t="str">
        <f t="shared" si="22"/>
        <v/>
      </c>
      <c r="Z154" t="str">
        <f t="shared" si="23"/>
        <v/>
      </c>
      <c r="AA154" t="str">
        <f t="shared" si="24"/>
        <v/>
      </c>
    </row>
    <row r="155" spans="1:27">
      <c r="E155" s="21"/>
      <c r="F155" s="21"/>
      <c r="G155" s="21"/>
      <c r="R155" s="19" t="str">
        <f>Commandes!O159</f>
        <v/>
      </c>
      <c r="T155" t="str">
        <f t="shared" si="17"/>
        <v/>
      </c>
      <c r="U155" t="str">
        <f t="shared" si="18"/>
        <v/>
      </c>
      <c r="V155" t="str">
        <f t="shared" si="19"/>
        <v/>
      </c>
      <c r="W155" t="str">
        <f t="shared" si="20"/>
        <v/>
      </c>
      <c r="X155" t="str">
        <f t="shared" si="21"/>
        <v/>
      </c>
      <c r="Y155" t="str">
        <f t="shared" si="22"/>
        <v/>
      </c>
      <c r="Z155" t="str">
        <f t="shared" si="23"/>
        <v/>
      </c>
      <c r="AA155" t="str">
        <f t="shared" si="24"/>
        <v/>
      </c>
    </row>
    <row r="156" spans="1:27">
      <c r="E156" s="21"/>
      <c r="F156" s="21"/>
      <c r="G156" s="21"/>
      <c r="R156" s="19" t="str">
        <f>Commandes!O160</f>
        <v/>
      </c>
      <c r="T156" t="str">
        <f t="shared" si="17"/>
        <v/>
      </c>
      <c r="U156" t="str">
        <f t="shared" si="18"/>
        <v/>
      </c>
      <c r="V156" t="str">
        <f t="shared" si="19"/>
        <v/>
      </c>
      <c r="W156" t="str">
        <f t="shared" si="20"/>
        <v/>
      </c>
      <c r="X156" t="str">
        <f t="shared" si="21"/>
        <v/>
      </c>
      <c r="Y156" t="str">
        <f t="shared" si="22"/>
        <v/>
      </c>
      <c r="Z156" t="str">
        <f t="shared" si="23"/>
        <v/>
      </c>
      <c r="AA156" t="str">
        <f t="shared" si="24"/>
        <v/>
      </c>
    </row>
    <row r="157" spans="1:27">
      <c r="E157" s="21"/>
      <c r="F157" s="21"/>
      <c r="G157" s="21"/>
      <c r="R157" s="19" t="str">
        <f>Commandes!O161</f>
        <v/>
      </c>
      <c r="T157" t="str">
        <f t="shared" si="17"/>
        <v/>
      </c>
      <c r="U157" t="str">
        <f t="shared" si="18"/>
        <v/>
      </c>
      <c r="V157" t="str">
        <f t="shared" si="19"/>
        <v/>
      </c>
      <c r="W157" t="str">
        <f t="shared" si="20"/>
        <v/>
      </c>
      <c r="X157" t="str">
        <f t="shared" si="21"/>
        <v/>
      </c>
      <c r="Y157" t="str">
        <f t="shared" si="22"/>
        <v/>
      </c>
      <c r="Z157" t="str">
        <f t="shared" si="23"/>
        <v/>
      </c>
      <c r="AA157" t="str">
        <f t="shared" si="24"/>
        <v/>
      </c>
    </row>
    <row r="158" spans="1:27">
      <c r="E158" s="21"/>
      <c r="F158" s="21"/>
      <c r="G158" s="21"/>
      <c r="R158" s="19" t="str">
        <f>Commandes!O162</f>
        <v/>
      </c>
      <c r="T158" t="str">
        <f t="shared" si="17"/>
        <v/>
      </c>
      <c r="U158" t="str">
        <f t="shared" si="18"/>
        <v/>
      </c>
      <c r="V158" t="str">
        <f t="shared" si="19"/>
        <v/>
      </c>
      <c r="W158" t="str">
        <f t="shared" si="20"/>
        <v/>
      </c>
      <c r="X158" t="str">
        <f t="shared" si="21"/>
        <v/>
      </c>
      <c r="Y158" t="str">
        <f t="shared" si="22"/>
        <v/>
      </c>
      <c r="Z158" t="str">
        <f t="shared" si="23"/>
        <v/>
      </c>
      <c r="AA158" t="str">
        <f t="shared" si="24"/>
        <v/>
      </c>
    </row>
    <row r="159" spans="1:27">
      <c r="E159" s="21"/>
      <c r="F159" s="21"/>
      <c r="G159" s="21"/>
      <c r="R159" s="19" t="str">
        <f>Commandes!O163</f>
        <v/>
      </c>
      <c r="T159" t="str">
        <f t="shared" si="17"/>
        <v/>
      </c>
      <c r="U159" t="str">
        <f t="shared" si="18"/>
        <v/>
      </c>
      <c r="V159" t="str">
        <f t="shared" si="19"/>
        <v/>
      </c>
      <c r="W159" t="str">
        <f t="shared" si="20"/>
        <v/>
      </c>
      <c r="X159" t="str">
        <f t="shared" si="21"/>
        <v/>
      </c>
      <c r="Y159" t="str">
        <f t="shared" si="22"/>
        <v/>
      </c>
      <c r="Z159" t="str">
        <f t="shared" si="23"/>
        <v/>
      </c>
      <c r="AA159" t="str">
        <f t="shared" si="24"/>
        <v/>
      </c>
    </row>
    <row r="160" spans="1:27">
      <c r="E160" s="21"/>
      <c r="F160" s="21"/>
      <c r="G160" s="21"/>
      <c r="R160" s="19" t="str">
        <f>Commandes!O164</f>
        <v/>
      </c>
      <c r="T160" t="str">
        <f t="shared" si="17"/>
        <v/>
      </c>
      <c r="U160" t="str">
        <f t="shared" si="18"/>
        <v/>
      </c>
      <c r="V160" t="str">
        <f t="shared" si="19"/>
        <v/>
      </c>
      <c r="W160" t="str">
        <f t="shared" si="20"/>
        <v/>
      </c>
      <c r="X160" t="str">
        <f t="shared" si="21"/>
        <v/>
      </c>
      <c r="Y160" t="str">
        <f t="shared" si="22"/>
        <v/>
      </c>
      <c r="Z160" t="str">
        <f t="shared" si="23"/>
        <v/>
      </c>
      <c r="AA160" t="str">
        <f t="shared" si="24"/>
        <v/>
      </c>
    </row>
    <row r="161" spans="5:27">
      <c r="E161" s="21"/>
      <c r="F161" s="21"/>
      <c r="G161" s="21"/>
      <c r="R161" s="19" t="str">
        <f>Commandes!O165</f>
        <v/>
      </c>
      <c r="T161" t="str">
        <f t="shared" si="17"/>
        <v/>
      </c>
      <c r="U161" t="str">
        <f t="shared" si="18"/>
        <v/>
      </c>
      <c r="V161" t="str">
        <f t="shared" si="19"/>
        <v/>
      </c>
      <c r="W161" t="str">
        <f t="shared" si="20"/>
        <v/>
      </c>
      <c r="X161" t="str">
        <f t="shared" si="21"/>
        <v/>
      </c>
      <c r="Y161" t="str">
        <f t="shared" si="22"/>
        <v/>
      </c>
      <c r="Z161" t="str">
        <f t="shared" si="23"/>
        <v/>
      </c>
      <c r="AA161" t="str">
        <f t="shared" si="24"/>
        <v/>
      </c>
    </row>
    <row r="162" spans="5:27">
      <c r="E162" s="21"/>
      <c r="F162" s="21"/>
      <c r="G162" s="21"/>
      <c r="R162" s="19" t="str">
        <f>Commandes!O166</f>
        <v/>
      </c>
      <c r="T162" t="str">
        <f t="shared" si="17"/>
        <v/>
      </c>
      <c r="U162" t="str">
        <f t="shared" si="18"/>
        <v/>
      </c>
      <c r="V162" t="str">
        <f t="shared" si="19"/>
        <v/>
      </c>
      <c r="W162" t="str">
        <f t="shared" si="20"/>
        <v/>
      </c>
      <c r="X162" t="str">
        <f t="shared" si="21"/>
        <v/>
      </c>
      <c r="Y162" t="str">
        <f t="shared" si="22"/>
        <v/>
      </c>
      <c r="Z162" t="str">
        <f t="shared" si="23"/>
        <v/>
      </c>
      <c r="AA162" t="str">
        <f t="shared" si="24"/>
        <v/>
      </c>
    </row>
    <row r="163" spans="5:27">
      <c r="E163" s="21"/>
      <c r="F163" s="21"/>
      <c r="G163" s="21"/>
      <c r="R163" s="19" t="str">
        <f>Commandes!O167</f>
        <v/>
      </c>
      <c r="T163" t="str">
        <f t="shared" si="17"/>
        <v/>
      </c>
      <c r="U163" t="str">
        <f t="shared" si="18"/>
        <v/>
      </c>
      <c r="V163" t="str">
        <f t="shared" si="19"/>
        <v/>
      </c>
      <c r="W163" t="str">
        <f t="shared" si="20"/>
        <v/>
      </c>
      <c r="X163" t="str">
        <f t="shared" si="21"/>
        <v/>
      </c>
      <c r="Y163" t="str">
        <f t="shared" si="22"/>
        <v/>
      </c>
      <c r="Z163" t="str">
        <f t="shared" si="23"/>
        <v/>
      </c>
      <c r="AA163" t="str">
        <f t="shared" si="24"/>
        <v/>
      </c>
    </row>
    <row r="164" spans="5:27">
      <c r="E164" s="21"/>
      <c r="F164" s="21"/>
      <c r="G164" s="21"/>
      <c r="R164" s="19" t="str">
        <f>Commandes!O168</f>
        <v/>
      </c>
      <c r="T164" t="str">
        <f t="shared" si="17"/>
        <v/>
      </c>
      <c r="U164" t="str">
        <f t="shared" si="18"/>
        <v/>
      </c>
      <c r="V164" t="str">
        <f t="shared" si="19"/>
        <v/>
      </c>
      <c r="W164" t="str">
        <f t="shared" si="20"/>
        <v/>
      </c>
      <c r="X164" t="str">
        <f t="shared" si="21"/>
        <v/>
      </c>
      <c r="Y164" t="str">
        <f t="shared" si="22"/>
        <v/>
      </c>
      <c r="Z164" t="str">
        <f t="shared" si="23"/>
        <v/>
      </c>
      <c r="AA164" t="str">
        <f t="shared" si="24"/>
        <v/>
      </c>
    </row>
    <row r="165" spans="5:27">
      <c r="E165" s="21"/>
      <c r="F165" s="21"/>
      <c r="G165" s="21"/>
      <c r="R165" s="19" t="str">
        <f>Commandes!O169</f>
        <v/>
      </c>
      <c r="T165" t="str">
        <f t="shared" si="17"/>
        <v/>
      </c>
      <c r="U165" t="str">
        <f t="shared" si="18"/>
        <v/>
      </c>
      <c r="V165" t="str">
        <f t="shared" si="19"/>
        <v/>
      </c>
      <c r="W165" t="str">
        <f t="shared" si="20"/>
        <v/>
      </c>
      <c r="X165" t="str">
        <f t="shared" si="21"/>
        <v/>
      </c>
      <c r="Y165" t="str">
        <f t="shared" si="22"/>
        <v/>
      </c>
      <c r="Z165" t="str">
        <f t="shared" si="23"/>
        <v/>
      </c>
      <c r="AA165" t="str">
        <f t="shared" si="24"/>
        <v/>
      </c>
    </row>
    <row r="166" spans="5:27">
      <c r="E166" s="21"/>
      <c r="F166" s="21"/>
      <c r="G166" s="21"/>
      <c r="R166" s="19" t="str">
        <f>Commandes!O170</f>
        <v/>
      </c>
      <c r="T166" t="str">
        <f t="shared" si="17"/>
        <v/>
      </c>
      <c r="U166" t="str">
        <f t="shared" si="18"/>
        <v/>
      </c>
      <c r="V166" t="str">
        <f t="shared" si="19"/>
        <v/>
      </c>
      <c r="W166" t="str">
        <f t="shared" si="20"/>
        <v/>
      </c>
      <c r="X166" t="str">
        <f t="shared" si="21"/>
        <v/>
      </c>
      <c r="Y166" t="str">
        <f t="shared" si="22"/>
        <v/>
      </c>
      <c r="Z166" t="str">
        <f t="shared" si="23"/>
        <v/>
      </c>
      <c r="AA166" t="str">
        <f t="shared" si="24"/>
        <v/>
      </c>
    </row>
    <row r="167" spans="5:27">
      <c r="E167" s="21"/>
      <c r="F167" s="21"/>
      <c r="G167" s="21"/>
      <c r="R167" s="19" t="str">
        <f>Commandes!O171</f>
        <v/>
      </c>
      <c r="T167" t="str">
        <f t="shared" si="17"/>
        <v/>
      </c>
      <c r="U167" t="str">
        <f t="shared" si="18"/>
        <v/>
      </c>
      <c r="V167" t="str">
        <f t="shared" si="19"/>
        <v/>
      </c>
      <c r="W167" t="str">
        <f t="shared" si="20"/>
        <v/>
      </c>
      <c r="X167" t="str">
        <f t="shared" si="21"/>
        <v/>
      </c>
      <c r="Y167" t="str">
        <f t="shared" si="22"/>
        <v/>
      </c>
      <c r="Z167" t="str">
        <f t="shared" si="23"/>
        <v/>
      </c>
      <c r="AA167" t="str">
        <f t="shared" si="24"/>
        <v/>
      </c>
    </row>
    <row r="168" spans="5:27">
      <c r="E168" s="21"/>
      <c r="F168" s="21"/>
      <c r="G168" s="21"/>
      <c r="R168" s="19" t="str">
        <f>Commandes!O172</f>
        <v/>
      </c>
      <c r="T168" t="str">
        <f t="shared" si="17"/>
        <v/>
      </c>
      <c r="U168" t="str">
        <f t="shared" si="18"/>
        <v/>
      </c>
      <c r="V168" t="str">
        <f t="shared" si="19"/>
        <v/>
      </c>
      <c r="W168" t="str">
        <f t="shared" si="20"/>
        <v/>
      </c>
      <c r="X168" t="str">
        <f t="shared" si="21"/>
        <v/>
      </c>
      <c r="Y168" t="str">
        <f t="shared" si="22"/>
        <v/>
      </c>
      <c r="Z168" t="str">
        <f t="shared" si="23"/>
        <v/>
      </c>
      <c r="AA168" t="str">
        <f t="shared" si="24"/>
        <v/>
      </c>
    </row>
    <row r="169" spans="5:27">
      <c r="E169" s="21"/>
      <c r="F169" s="21"/>
      <c r="G169" s="21"/>
      <c r="R169" s="19" t="str">
        <f>Commandes!O173</f>
        <v/>
      </c>
      <c r="T169" t="str">
        <f t="shared" si="17"/>
        <v/>
      </c>
      <c r="U169" t="str">
        <f t="shared" si="18"/>
        <v/>
      </c>
      <c r="V169" t="str">
        <f t="shared" si="19"/>
        <v/>
      </c>
      <c r="W169" t="str">
        <f t="shared" si="20"/>
        <v/>
      </c>
      <c r="X169" t="str">
        <f t="shared" si="21"/>
        <v/>
      </c>
      <c r="Y169" t="str">
        <f t="shared" si="22"/>
        <v/>
      </c>
      <c r="Z169" t="str">
        <f t="shared" si="23"/>
        <v/>
      </c>
      <c r="AA169" t="str">
        <f t="shared" si="24"/>
        <v/>
      </c>
    </row>
    <row r="170" spans="5:27">
      <c r="E170" s="21"/>
      <c r="F170" s="21"/>
      <c r="G170" s="21"/>
      <c r="R170" s="19" t="str">
        <f>Commandes!O174</f>
        <v/>
      </c>
      <c r="T170" t="str">
        <f t="shared" si="17"/>
        <v/>
      </c>
      <c r="U170" t="str">
        <f t="shared" si="18"/>
        <v/>
      </c>
      <c r="V170" t="str">
        <f t="shared" si="19"/>
        <v/>
      </c>
      <c r="W170" t="str">
        <f t="shared" si="20"/>
        <v/>
      </c>
      <c r="X170" t="str">
        <f t="shared" si="21"/>
        <v/>
      </c>
      <c r="Y170" t="str">
        <f t="shared" si="22"/>
        <v/>
      </c>
      <c r="Z170" t="str">
        <f t="shared" si="23"/>
        <v/>
      </c>
      <c r="AA170" t="str">
        <f t="shared" si="24"/>
        <v/>
      </c>
    </row>
    <row r="171" spans="5:27">
      <c r="E171" s="21"/>
      <c r="F171" s="21"/>
      <c r="G171" s="21"/>
      <c r="R171" s="19" t="str">
        <f>Commandes!O175</f>
        <v/>
      </c>
      <c r="T171" t="str">
        <f t="shared" si="17"/>
        <v/>
      </c>
      <c r="U171" t="str">
        <f t="shared" si="18"/>
        <v/>
      </c>
      <c r="V171" t="str">
        <f t="shared" si="19"/>
        <v/>
      </c>
      <c r="W171" t="str">
        <f t="shared" si="20"/>
        <v/>
      </c>
      <c r="X171" t="str">
        <f t="shared" si="21"/>
        <v/>
      </c>
      <c r="Y171" t="str">
        <f t="shared" si="22"/>
        <v/>
      </c>
      <c r="Z171" t="str">
        <f t="shared" si="23"/>
        <v/>
      </c>
      <c r="AA171" t="str">
        <f t="shared" si="24"/>
        <v/>
      </c>
    </row>
    <row r="172" spans="5:27">
      <c r="E172" s="21"/>
      <c r="F172" s="21"/>
      <c r="G172" s="21"/>
      <c r="R172" s="19" t="str">
        <f>Commandes!O176</f>
        <v/>
      </c>
      <c r="T172" t="str">
        <f t="shared" si="17"/>
        <v/>
      </c>
      <c r="U172" t="str">
        <f t="shared" si="18"/>
        <v/>
      </c>
      <c r="V172" t="str">
        <f t="shared" si="19"/>
        <v/>
      </c>
      <c r="W172" t="str">
        <f t="shared" si="20"/>
        <v/>
      </c>
      <c r="X172" t="str">
        <f t="shared" si="21"/>
        <v/>
      </c>
      <c r="Y172" t="str">
        <f t="shared" si="22"/>
        <v/>
      </c>
      <c r="Z172" t="str">
        <f t="shared" si="23"/>
        <v/>
      </c>
      <c r="AA172" t="str">
        <f t="shared" si="24"/>
        <v/>
      </c>
    </row>
    <row r="173" spans="5:27">
      <c r="E173" s="21"/>
      <c r="F173" s="21"/>
      <c r="G173" s="21"/>
      <c r="R173" s="19" t="str">
        <f>Commandes!O177</f>
        <v/>
      </c>
      <c r="T173" t="str">
        <f t="shared" si="17"/>
        <v/>
      </c>
      <c r="U173" t="str">
        <f t="shared" si="18"/>
        <v/>
      </c>
      <c r="V173" t="str">
        <f t="shared" si="19"/>
        <v/>
      </c>
      <c r="W173" t="str">
        <f t="shared" si="20"/>
        <v/>
      </c>
      <c r="X173" t="str">
        <f t="shared" si="21"/>
        <v/>
      </c>
      <c r="Y173" t="str">
        <f t="shared" si="22"/>
        <v/>
      </c>
      <c r="Z173" t="str">
        <f t="shared" si="23"/>
        <v/>
      </c>
      <c r="AA173" t="str">
        <f t="shared" si="24"/>
        <v/>
      </c>
    </row>
    <row r="174" spans="5:27">
      <c r="E174" s="21"/>
      <c r="F174" s="21"/>
      <c r="G174" s="21"/>
      <c r="R174" s="19" t="str">
        <f>Commandes!O178</f>
        <v/>
      </c>
      <c r="T174" t="str">
        <f t="shared" si="17"/>
        <v/>
      </c>
      <c r="U174" t="str">
        <f t="shared" si="18"/>
        <v/>
      </c>
      <c r="V174" t="str">
        <f t="shared" si="19"/>
        <v/>
      </c>
      <c r="W174" t="str">
        <f t="shared" si="20"/>
        <v/>
      </c>
      <c r="X174" t="str">
        <f t="shared" si="21"/>
        <v/>
      </c>
      <c r="Y174" t="str">
        <f t="shared" si="22"/>
        <v/>
      </c>
      <c r="Z174" t="str">
        <f t="shared" si="23"/>
        <v/>
      </c>
      <c r="AA174" t="str">
        <f t="shared" si="24"/>
        <v/>
      </c>
    </row>
    <row r="175" spans="5:27">
      <c r="E175" s="21"/>
      <c r="F175" s="21"/>
      <c r="G175" s="21"/>
      <c r="R175" s="19" t="str">
        <f>Commandes!O179</f>
        <v/>
      </c>
      <c r="T175" t="str">
        <f t="shared" si="17"/>
        <v/>
      </c>
      <c r="U175" t="str">
        <f t="shared" si="18"/>
        <v/>
      </c>
      <c r="V175" t="str">
        <f t="shared" si="19"/>
        <v/>
      </c>
      <c r="W175" t="str">
        <f t="shared" si="20"/>
        <v/>
      </c>
      <c r="X175" t="str">
        <f t="shared" si="21"/>
        <v/>
      </c>
      <c r="Y175" t="str">
        <f t="shared" si="22"/>
        <v/>
      </c>
      <c r="Z175" t="str">
        <f t="shared" si="23"/>
        <v/>
      </c>
      <c r="AA175" t="str">
        <f t="shared" si="24"/>
        <v/>
      </c>
    </row>
    <row r="176" spans="5:27">
      <c r="E176" s="21"/>
      <c r="F176" s="21"/>
      <c r="G176" s="21"/>
      <c r="R176" s="19" t="str">
        <f>Commandes!O180</f>
        <v/>
      </c>
      <c r="T176" t="str">
        <f t="shared" si="17"/>
        <v/>
      </c>
      <c r="U176" t="str">
        <f t="shared" si="18"/>
        <v/>
      </c>
      <c r="V176" t="str">
        <f t="shared" si="19"/>
        <v/>
      </c>
      <c r="W176" t="str">
        <f t="shared" si="20"/>
        <v/>
      </c>
      <c r="X176" t="str">
        <f t="shared" si="21"/>
        <v/>
      </c>
      <c r="Y176" t="str">
        <f t="shared" si="22"/>
        <v/>
      </c>
      <c r="Z176" t="str">
        <f t="shared" si="23"/>
        <v/>
      </c>
      <c r="AA176" t="str">
        <f t="shared" si="24"/>
        <v/>
      </c>
    </row>
    <row r="177" spans="5:27">
      <c r="E177" s="21"/>
      <c r="F177" s="21"/>
      <c r="G177" s="21"/>
      <c r="R177" s="19" t="str">
        <f>Commandes!O181</f>
        <v/>
      </c>
      <c r="T177" t="str">
        <f t="shared" si="17"/>
        <v/>
      </c>
      <c r="U177" t="str">
        <f t="shared" si="18"/>
        <v/>
      </c>
      <c r="V177" t="str">
        <f t="shared" si="19"/>
        <v/>
      </c>
      <c r="W177" t="str">
        <f t="shared" si="20"/>
        <v/>
      </c>
      <c r="X177" t="str">
        <f t="shared" si="21"/>
        <v/>
      </c>
      <c r="Y177" t="str">
        <f t="shared" si="22"/>
        <v/>
      </c>
      <c r="Z177" t="str">
        <f t="shared" si="23"/>
        <v/>
      </c>
      <c r="AA177" t="str">
        <f t="shared" si="24"/>
        <v/>
      </c>
    </row>
    <row r="178" spans="5:27">
      <c r="E178" s="21"/>
      <c r="F178" s="21"/>
      <c r="G178" s="21"/>
      <c r="R178" s="19" t="str">
        <f>Commandes!O182</f>
        <v/>
      </c>
      <c r="T178" t="str">
        <f t="shared" si="17"/>
        <v/>
      </c>
      <c r="U178" t="str">
        <f t="shared" si="18"/>
        <v/>
      </c>
      <c r="V178" t="str">
        <f t="shared" si="19"/>
        <v/>
      </c>
      <c r="W178" t="str">
        <f t="shared" si="20"/>
        <v/>
      </c>
      <c r="X178" t="str">
        <f t="shared" si="21"/>
        <v/>
      </c>
      <c r="Y178" t="str">
        <f t="shared" si="22"/>
        <v/>
      </c>
      <c r="Z178" t="str">
        <f t="shared" si="23"/>
        <v/>
      </c>
      <c r="AA178" t="str">
        <f t="shared" si="24"/>
        <v/>
      </c>
    </row>
    <row r="179" spans="5:27">
      <c r="E179" s="21"/>
      <c r="F179" s="21"/>
      <c r="G179" s="21"/>
      <c r="R179" s="19" t="str">
        <f>Commandes!O183</f>
        <v/>
      </c>
      <c r="T179" t="str">
        <f t="shared" si="17"/>
        <v/>
      </c>
      <c r="U179" t="str">
        <f t="shared" si="18"/>
        <v/>
      </c>
      <c r="V179" t="str">
        <f t="shared" si="19"/>
        <v/>
      </c>
      <c r="W179" t="str">
        <f t="shared" si="20"/>
        <v/>
      </c>
      <c r="X179" t="str">
        <f t="shared" si="21"/>
        <v/>
      </c>
      <c r="Y179" t="str">
        <f t="shared" si="22"/>
        <v/>
      </c>
      <c r="Z179" t="str">
        <f t="shared" si="23"/>
        <v/>
      </c>
      <c r="AA179" t="str">
        <f t="shared" si="24"/>
        <v/>
      </c>
    </row>
    <row r="180" spans="5:27">
      <c r="E180" s="21"/>
      <c r="F180" s="21"/>
      <c r="G180" s="21"/>
      <c r="R180" s="19" t="str">
        <f>Commandes!O184</f>
        <v/>
      </c>
      <c r="T180" t="str">
        <f t="shared" si="17"/>
        <v/>
      </c>
      <c r="U180" t="str">
        <f t="shared" si="18"/>
        <v/>
      </c>
      <c r="V180" t="str">
        <f t="shared" si="19"/>
        <v/>
      </c>
      <c r="W180" t="str">
        <f t="shared" si="20"/>
        <v/>
      </c>
      <c r="X180" t="str">
        <f t="shared" si="21"/>
        <v/>
      </c>
      <c r="Y180" t="str">
        <f t="shared" si="22"/>
        <v/>
      </c>
      <c r="Z180" t="str">
        <f t="shared" si="23"/>
        <v/>
      </c>
      <c r="AA180" t="str">
        <f t="shared" si="24"/>
        <v/>
      </c>
    </row>
    <row r="181" spans="5:27">
      <c r="E181" s="21"/>
      <c r="F181" s="21"/>
      <c r="G181" s="21"/>
      <c r="R181" s="19" t="str">
        <f>Commandes!O185</f>
        <v/>
      </c>
      <c r="T181" t="str">
        <f t="shared" si="17"/>
        <v/>
      </c>
      <c r="U181" t="str">
        <f t="shared" si="18"/>
        <v/>
      </c>
      <c r="V181" t="str">
        <f t="shared" si="19"/>
        <v/>
      </c>
      <c r="W181" t="str">
        <f t="shared" si="20"/>
        <v/>
      </c>
      <c r="X181" t="str">
        <f t="shared" si="21"/>
        <v/>
      </c>
      <c r="Y181" t="str">
        <f t="shared" si="22"/>
        <v/>
      </c>
      <c r="Z181" t="str">
        <f t="shared" si="23"/>
        <v/>
      </c>
      <c r="AA181" t="str">
        <f t="shared" si="24"/>
        <v/>
      </c>
    </row>
    <row r="182" spans="5:27">
      <c r="E182" s="21"/>
      <c r="F182" s="21"/>
      <c r="G182" s="21"/>
      <c r="R182" s="19" t="str">
        <f>Commandes!O186</f>
        <v/>
      </c>
      <c r="T182" t="str">
        <f t="shared" si="17"/>
        <v/>
      </c>
      <c r="U182" t="str">
        <f t="shared" si="18"/>
        <v/>
      </c>
      <c r="V182" t="str">
        <f t="shared" si="19"/>
        <v/>
      </c>
      <c r="W182" t="str">
        <f t="shared" si="20"/>
        <v/>
      </c>
      <c r="X182" t="str">
        <f t="shared" si="21"/>
        <v/>
      </c>
      <c r="Y182" t="str">
        <f t="shared" si="22"/>
        <v/>
      </c>
      <c r="Z182" t="str">
        <f t="shared" si="23"/>
        <v/>
      </c>
      <c r="AA182" t="str">
        <f t="shared" si="24"/>
        <v/>
      </c>
    </row>
    <row r="183" spans="5:27">
      <c r="E183" s="21"/>
      <c r="F183" s="21"/>
      <c r="G183" s="21"/>
      <c r="R183" s="19" t="str">
        <f>Commandes!O187</f>
        <v/>
      </c>
      <c r="T183" t="str">
        <f t="shared" si="17"/>
        <v/>
      </c>
      <c r="U183" t="str">
        <f t="shared" si="18"/>
        <v/>
      </c>
      <c r="V183" t="str">
        <f t="shared" si="19"/>
        <v/>
      </c>
      <c r="W183" t="str">
        <f t="shared" si="20"/>
        <v/>
      </c>
      <c r="X183" t="str">
        <f t="shared" si="21"/>
        <v/>
      </c>
      <c r="Y183" t="str">
        <f t="shared" si="22"/>
        <v/>
      </c>
      <c r="Z183" t="str">
        <f t="shared" si="23"/>
        <v/>
      </c>
      <c r="AA183" t="str">
        <f t="shared" si="24"/>
        <v/>
      </c>
    </row>
    <row r="184" spans="5:27">
      <c r="E184" s="21"/>
      <c r="F184" s="21"/>
      <c r="G184" s="21"/>
      <c r="R184" s="19" t="str">
        <f>Commandes!O188</f>
        <v/>
      </c>
      <c r="T184" t="str">
        <f t="shared" si="17"/>
        <v/>
      </c>
      <c r="U184" t="str">
        <f t="shared" si="18"/>
        <v/>
      </c>
      <c r="V184" t="str">
        <f t="shared" si="19"/>
        <v/>
      </c>
      <c r="W184" t="str">
        <f t="shared" si="20"/>
        <v/>
      </c>
      <c r="X184" t="str">
        <f t="shared" si="21"/>
        <v/>
      </c>
      <c r="Y184" t="str">
        <f t="shared" si="22"/>
        <v/>
      </c>
      <c r="Z184" t="str">
        <f t="shared" si="23"/>
        <v/>
      </c>
      <c r="AA184" t="str">
        <f t="shared" si="24"/>
        <v/>
      </c>
    </row>
    <row r="185" spans="5:27">
      <c r="E185" s="21"/>
      <c r="F185" s="21"/>
      <c r="G185" s="21"/>
      <c r="R185" s="19" t="str">
        <f>Commandes!O189</f>
        <v/>
      </c>
      <c r="T185" t="str">
        <f t="shared" si="17"/>
        <v/>
      </c>
      <c r="U185" t="str">
        <f t="shared" si="18"/>
        <v/>
      </c>
      <c r="V185" t="str">
        <f t="shared" si="19"/>
        <v/>
      </c>
      <c r="W185" t="str">
        <f t="shared" si="20"/>
        <v/>
      </c>
      <c r="X185" t="str">
        <f t="shared" si="21"/>
        <v/>
      </c>
      <c r="Y185" t="str">
        <f t="shared" si="22"/>
        <v/>
      </c>
      <c r="Z185" t="str">
        <f t="shared" si="23"/>
        <v/>
      </c>
      <c r="AA185" t="str">
        <f t="shared" si="24"/>
        <v/>
      </c>
    </row>
    <row r="186" spans="5:27">
      <c r="E186" s="21"/>
      <c r="F186" s="21"/>
      <c r="G186" s="21"/>
      <c r="R186" s="19" t="str">
        <f>Commandes!O190</f>
        <v/>
      </c>
      <c r="T186" t="str">
        <f t="shared" si="17"/>
        <v/>
      </c>
      <c r="U186" t="str">
        <f t="shared" si="18"/>
        <v/>
      </c>
      <c r="V186" t="str">
        <f t="shared" si="19"/>
        <v/>
      </c>
      <c r="W186" t="str">
        <f t="shared" si="20"/>
        <v/>
      </c>
      <c r="X186" t="str">
        <f t="shared" si="21"/>
        <v/>
      </c>
      <c r="Y186" t="str">
        <f t="shared" si="22"/>
        <v/>
      </c>
      <c r="Z186" t="str">
        <f t="shared" si="23"/>
        <v/>
      </c>
      <c r="AA186" t="str">
        <f t="shared" si="24"/>
        <v/>
      </c>
    </row>
    <row r="187" spans="5:27">
      <c r="E187" s="21"/>
      <c r="F187" s="21"/>
      <c r="G187" s="21"/>
      <c r="R187" s="19" t="str">
        <f>Commandes!O191</f>
        <v/>
      </c>
      <c r="T187" t="str">
        <f t="shared" si="17"/>
        <v/>
      </c>
      <c r="U187" t="str">
        <f t="shared" si="18"/>
        <v/>
      </c>
      <c r="V187" t="str">
        <f t="shared" si="19"/>
        <v/>
      </c>
      <c r="W187" t="str">
        <f t="shared" si="20"/>
        <v/>
      </c>
      <c r="X187" t="str">
        <f t="shared" si="21"/>
        <v/>
      </c>
      <c r="Y187" t="str">
        <f t="shared" si="22"/>
        <v/>
      </c>
      <c r="Z187" t="str">
        <f t="shared" si="23"/>
        <v/>
      </c>
      <c r="AA187" t="str">
        <f t="shared" si="24"/>
        <v/>
      </c>
    </row>
    <row r="188" spans="5:27">
      <c r="E188" s="21"/>
      <c r="F188" s="21"/>
      <c r="G188" s="21"/>
      <c r="R188" s="19" t="str">
        <f>Commandes!O192</f>
        <v/>
      </c>
      <c r="T188" t="str">
        <f t="shared" si="17"/>
        <v/>
      </c>
      <c r="U188" t="str">
        <f t="shared" si="18"/>
        <v/>
      </c>
      <c r="V188" t="str">
        <f t="shared" si="19"/>
        <v/>
      </c>
      <c r="W188" t="str">
        <f t="shared" si="20"/>
        <v/>
      </c>
      <c r="X188" t="str">
        <f t="shared" si="21"/>
        <v/>
      </c>
      <c r="Y188" t="str">
        <f t="shared" si="22"/>
        <v/>
      </c>
      <c r="Z188" t="str">
        <f t="shared" si="23"/>
        <v/>
      </c>
      <c r="AA188" t="str">
        <f t="shared" si="24"/>
        <v/>
      </c>
    </row>
    <row r="189" spans="5:27">
      <c r="E189" s="21"/>
      <c r="F189" s="21"/>
      <c r="G189" s="21"/>
      <c r="R189" s="19" t="str">
        <f>Commandes!O193</f>
        <v/>
      </c>
      <c r="T189" t="str">
        <f t="shared" si="17"/>
        <v/>
      </c>
      <c r="U189" t="str">
        <f t="shared" si="18"/>
        <v/>
      </c>
      <c r="V189" t="str">
        <f t="shared" si="19"/>
        <v/>
      </c>
      <c r="W189" t="str">
        <f t="shared" si="20"/>
        <v/>
      </c>
      <c r="X189" t="str">
        <f t="shared" si="21"/>
        <v/>
      </c>
      <c r="Y189" t="str">
        <f t="shared" si="22"/>
        <v/>
      </c>
      <c r="Z189" t="str">
        <f t="shared" si="23"/>
        <v/>
      </c>
      <c r="AA189" t="str">
        <f t="shared" si="24"/>
        <v/>
      </c>
    </row>
    <row r="190" spans="5:27">
      <c r="E190" s="21"/>
      <c r="F190" s="21"/>
      <c r="G190" s="21"/>
      <c r="R190" s="19" t="str">
        <f>Commandes!O194</f>
        <v/>
      </c>
      <c r="T190" t="str">
        <f t="shared" si="17"/>
        <v/>
      </c>
      <c r="U190" t="str">
        <f t="shared" si="18"/>
        <v/>
      </c>
      <c r="V190" t="str">
        <f t="shared" si="19"/>
        <v/>
      </c>
      <c r="W190" t="str">
        <f t="shared" si="20"/>
        <v/>
      </c>
      <c r="X190" t="str">
        <f t="shared" si="21"/>
        <v/>
      </c>
      <c r="Y190" t="str">
        <f t="shared" si="22"/>
        <v/>
      </c>
      <c r="Z190" t="str">
        <f t="shared" si="23"/>
        <v/>
      </c>
      <c r="AA190" t="str">
        <f t="shared" si="24"/>
        <v/>
      </c>
    </row>
    <row r="191" spans="5:27">
      <c r="E191" s="21"/>
      <c r="F191" s="21"/>
      <c r="G191" s="21"/>
      <c r="R191" s="19" t="str">
        <f>Commandes!O195</f>
        <v/>
      </c>
      <c r="T191" t="str">
        <f t="shared" si="17"/>
        <v/>
      </c>
      <c r="U191" t="str">
        <f t="shared" si="18"/>
        <v/>
      </c>
      <c r="V191" t="str">
        <f t="shared" si="19"/>
        <v/>
      </c>
      <c r="W191" t="str">
        <f t="shared" si="20"/>
        <v/>
      </c>
      <c r="X191" t="str">
        <f t="shared" si="21"/>
        <v/>
      </c>
      <c r="Y191" t="str">
        <f t="shared" si="22"/>
        <v/>
      </c>
      <c r="Z191" t="str">
        <f t="shared" si="23"/>
        <v/>
      </c>
      <c r="AA191" t="str">
        <f t="shared" si="24"/>
        <v/>
      </c>
    </row>
    <row r="192" spans="5:27">
      <c r="E192" s="21"/>
      <c r="F192" s="21"/>
      <c r="G192" s="21"/>
      <c r="R192" s="19" t="str">
        <f>Commandes!O196</f>
        <v/>
      </c>
      <c r="T192" t="str">
        <f t="shared" si="17"/>
        <v/>
      </c>
      <c r="U192" t="str">
        <f t="shared" si="18"/>
        <v/>
      </c>
      <c r="V192" t="str">
        <f t="shared" si="19"/>
        <v/>
      </c>
      <c r="W192" t="str">
        <f t="shared" si="20"/>
        <v/>
      </c>
      <c r="X192" t="str">
        <f t="shared" si="21"/>
        <v/>
      </c>
      <c r="Y192" t="str">
        <f t="shared" si="22"/>
        <v/>
      </c>
      <c r="Z192" t="str">
        <f t="shared" si="23"/>
        <v/>
      </c>
      <c r="AA192" t="str">
        <f t="shared" si="24"/>
        <v/>
      </c>
    </row>
    <row r="193" spans="5:27">
      <c r="E193" s="21"/>
      <c r="F193" s="21"/>
      <c r="G193" s="21"/>
      <c r="R193" s="19" t="str">
        <f>Commandes!O197</f>
        <v/>
      </c>
      <c r="T193" t="str">
        <f t="shared" si="17"/>
        <v/>
      </c>
      <c r="U193" t="str">
        <f t="shared" si="18"/>
        <v/>
      </c>
      <c r="V193" t="str">
        <f t="shared" si="19"/>
        <v/>
      </c>
      <c r="W193" t="str">
        <f t="shared" si="20"/>
        <v/>
      </c>
      <c r="X193" t="str">
        <f t="shared" si="21"/>
        <v/>
      </c>
      <c r="Y193" t="str">
        <f t="shared" si="22"/>
        <v/>
      </c>
      <c r="Z193" t="str">
        <f t="shared" si="23"/>
        <v/>
      </c>
      <c r="AA193" t="str">
        <f t="shared" si="24"/>
        <v/>
      </c>
    </row>
    <row r="194" spans="5:27">
      <c r="E194" s="21"/>
      <c r="F194" s="21"/>
      <c r="G194" s="21"/>
      <c r="R194" s="19" t="str">
        <f>Commandes!O198</f>
        <v/>
      </c>
      <c r="T194" t="str">
        <f t="shared" si="17"/>
        <v/>
      </c>
      <c r="U194" t="str">
        <f t="shared" si="18"/>
        <v/>
      </c>
      <c r="V194" t="str">
        <f t="shared" si="19"/>
        <v/>
      </c>
      <c r="W194" t="str">
        <f t="shared" si="20"/>
        <v/>
      </c>
      <c r="X194" t="str">
        <f t="shared" si="21"/>
        <v/>
      </c>
      <c r="Y194" t="str">
        <f t="shared" si="22"/>
        <v/>
      </c>
      <c r="Z194" t="str">
        <f t="shared" si="23"/>
        <v/>
      </c>
      <c r="AA194" t="str">
        <f t="shared" si="24"/>
        <v/>
      </c>
    </row>
    <row r="195" spans="5:27">
      <c r="E195" s="21"/>
      <c r="F195" s="21"/>
      <c r="G195" s="21"/>
      <c r="R195" s="19" t="str">
        <f>Commandes!O199</f>
        <v/>
      </c>
      <c r="T195" t="str">
        <f t="shared" ref="T195:T258" si="25">IF($R195="","",IF(COLUMN(A:A)&lt;=$R195,COLUMN(A:A)*ROW(A194)/1000+ROW($A194),""))</f>
        <v/>
      </c>
      <c r="U195" t="str">
        <f t="shared" ref="U195:U258" si="26">IF($R195="","",IF(COLUMN(B:B)&lt;=$R195,COLUMN(B:B)*ROW(B194)/1000+ROW($A194),""))</f>
        <v/>
      </c>
      <c r="V195" t="str">
        <f t="shared" ref="V195:V258" si="27">IF($R195="","",IF(COLUMN(C:C)&lt;=$R195,COLUMN(C:C)*ROW(C194)/1000+ROW($A194),""))</f>
        <v/>
      </c>
      <c r="W195" t="str">
        <f t="shared" ref="W195:W258" si="28">IF($R195="","",IF(COLUMN(D:D)&lt;=$R195,COLUMN(D:D)*ROW(D194)/1000+ROW($A194),""))</f>
        <v/>
      </c>
      <c r="X195" t="str">
        <f t="shared" ref="X195:X258" si="29">IF($R195="","",IF(COLUMN(E:E)&lt;=$R195,COLUMN(E:E)*ROW(E194)/1000+ROW($A194),""))</f>
        <v/>
      </c>
      <c r="Y195" t="str">
        <f t="shared" ref="Y195:Y258" si="30">IF($R195="","",IF(COLUMN(F:F)&lt;=$R195,COLUMN(F:F)*ROW(F194)/1000+ROW($A194),""))</f>
        <v/>
      </c>
      <c r="Z195" t="str">
        <f t="shared" ref="Z195:Z258" si="31">IF($R195="","",IF(COLUMN(G:G)&lt;=$R195,COLUMN(G:G)*ROW(G194)/1000+ROW($A194),""))</f>
        <v/>
      </c>
      <c r="AA195" t="str">
        <f t="shared" ref="AA195:AA258" si="32">IF($R195="","",IF(COLUMN(H:H)&lt;=$R195,COLUMN(H:H)*ROW(H194)/1000+ROW($A194),""))</f>
        <v/>
      </c>
    </row>
    <row r="196" spans="5:27">
      <c r="E196" s="21"/>
      <c r="F196" s="21"/>
      <c r="G196" s="21"/>
      <c r="R196" s="19" t="str">
        <f>Commandes!O200</f>
        <v/>
      </c>
      <c r="T196" t="str">
        <f t="shared" si="25"/>
        <v/>
      </c>
      <c r="U196" t="str">
        <f t="shared" si="26"/>
        <v/>
      </c>
      <c r="V196" t="str">
        <f t="shared" si="27"/>
        <v/>
      </c>
      <c r="W196" t="str">
        <f t="shared" si="28"/>
        <v/>
      </c>
      <c r="X196" t="str">
        <f t="shared" si="29"/>
        <v/>
      </c>
      <c r="Y196" t="str">
        <f t="shared" si="30"/>
        <v/>
      </c>
      <c r="Z196" t="str">
        <f t="shared" si="31"/>
        <v/>
      </c>
      <c r="AA196" t="str">
        <f t="shared" si="32"/>
        <v/>
      </c>
    </row>
    <row r="197" spans="5:27">
      <c r="E197" s="21"/>
      <c r="F197" s="21"/>
      <c r="G197" s="21"/>
      <c r="R197" s="19" t="str">
        <f>Commandes!O201</f>
        <v/>
      </c>
      <c r="T197" t="str">
        <f t="shared" si="25"/>
        <v/>
      </c>
      <c r="U197" t="str">
        <f t="shared" si="26"/>
        <v/>
      </c>
      <c r="V197" t="str">
        <f t="shared" si="27"/>
        <v/>
      </c>
      <c r="W197" t="str">
        <f t="shared" si="28"/>
        <v/>
      </c>
      <c r="X197" t="str">
        <f t="shared" si="29"/>
        <v/>
      </c>
      <c r="Y197" t="str">
        <f t="shared" si="30"/>
        <v/>
      </c>
      <c r="Z197" t="str">
        <f t="shared" si="31"/>
        <v/>
      </c>
      <c r="AA197" t="str">
        <f t="shared" si="32"/>
        <v/>
      </c>
    </row>
    <row r="198" spans="5:27">
      <c r="E198" s="21"/>
      <c r="F198" s="21"/>
      <c r="G198" s="21"/>
      <c r="R198" s="19" t="str">
        <f>Commandes!O202</f>
        <v/>
      </c>
      <c r="T198" t="str">
        <f t="shared" si="25"/>
        <v/>
      </c>
      <c r="U198" t="str">
        <f t="shared" si="26"/>
        <v/>
      </c>
      <c r="V198" t="str">
        <f t="shared" si="27"/>
        <v/>
      </c>
      <c r="W198" t="str">
        <f t="shared" si="28"/>
        <v/>
      </c>
      <c r="X198" t="str">
        <f t="shared" si="29"/>
        <v/>
      </c>
      <c r="Y198" t="str">
        <f t="shared" si="30"/>
        <v/>
      </c>
      <c r="Z198" t="str">
        <f t="shared" si="31"/>
        <v/>
      </c>
      <c r="AA198" t="str">
        <f t="shared" si="32"/>
        <v/>
      </c>
    </row>
    <row r="199" spans="5:27">
      <c r="E199" s="21"/>
      <c r="F199" s="21"/>
      <c r="G199" s="21"/>
      <c r="R199" s="19" t="str">
        <f>Commandes!O203</f>
        <v/>
      </c>
      <c r="T199" t="str">
        <f t="shared" si="25"/>
        <v/>
      </c>
      <c r="U199" t="str">
        <f t="shared" si="26"/>
        <v/>
      </c>
      <c r="V199" t="str">
        <f t="shared" si="27"/>
        <v/>
      </c>
      <c r="W199" t="str">
        <f t="shared" si="28"/>
        <v/>
      </c>
      <c r="X199" t="str">
        <f t="shared" si="29"/>
        <v/>
      </c>
      <c r="Y199" t="str">
        <f t="shared" si="30"/>
        <v/>
      </c>
      <c r="Z199" t="str">
        <f t="shared" si="31"/>
        <v/>
      </c>
      <c r="AA199" t="str">
        <f t="shared" si="32"/>
        <v/>
      </c>
    </row>
    <row r="200" spans="5:27">
      <c r="E200" s="21"/>
      <c r="F200" s="21"/>
      <c r="G200" s="21"/>
      <c r="R200" s="19" t="str">
        <f>Commandes!O204</f>
        <v/>
      </c>
      <c r="T200" t="str">
        <f t="shared" si="25"/>
        <v/>
      </c>
      <c r="U200" t="str">
        <f t="shared" si="26"/>
        <v/>
      </c>
      <c r="V200" t="str">
        <f t="shared" si="27"/>
        <v/>
      </c>
      <c r="W200" t="str">
        <f t="shared" si="28"/>
        <v/>
      </c>
      <c r="X200" t="str">
        <f t="shared" si="29"/>
        <v/>
      </c>
      <c r="Y200" t="str">
        <f t="shared" si="30"/>
        <v/>
      </c>
      <c r="Z200" t="str">
        <f t="shared" si="31"/>
        <v/>
      </c>
      <c r="AA200" t="str">
        <f t="shared" si="32"/>
        <v/>
      </c>
    </row>
    <row r="201" spans="5:27">
      <c r="E201" s="21"/>
      <c r="F201" s="21"/>
      <c r="G201" s="21"/>
      <c r="R201" s="19" t="str">
        <f>Commandes!O205</f>
        <v/>
      </c>
      <c r="T201" t="str">
        <f t="shared" si="25"/>
        <v/>
      </c>
      <c r="U201" t="str">
        <f t="shared" si="26"/>
        <v/>
      </c>
      <c r="V201" t="str">
        <f t="shared" si="27"/>
        <v/>
      </c>
      <c r="W201" t="str">
        <f t="shared" si="28"/>
        <v/>
      </c>
      <c r="X201" t="str">
        <f t="shared" si="29"/>
        <v/>
      </c>
      <c r="Y201" t="str">
        <f t="shared" si="30"/>
        <v/>
      </c>
      <c r="Z201" t="str">
        <f t="shared" si="31"/>
        <v/>
      </c>
      <c r="AA201" t="str">
        <f t="shared" si="32"/>
        <v/>
      </c>
    </row>
    <row r="202" spans="5:27">
      <c r="E202" s="21"/>
      <c r="F202" s="21"/>
      <c r="G202" s="21"/>
      <c r="R202" s="19" t="str">
        <f>Commandes!O206</f>
        <v/>
      </c>
      <c r="T202" t="str">
        <f t="shared" si="25"/>
        <v/>
      </c>
      <c r="U202" t="str">
        <f t="shared" si="26"/>
        <v/>
      </c>
      <c r="V202" t="str">
        <f t="shared" si="27"/>
        <v/>
      </c>
      <c r="W202" t="str">
        <f t="shared" si="28"/>
        <v/>
      </c>
      <c r="X202" t="str">
        <f t="shared" si="29"/>
        <v/>
      </c>
      <c r="Y202" t="str">
        <f t="shared" si="30"/>
        <v/>
      </c>
      <c r="Z202" t="str">
        <f t="shared" si="31"/>
        <v/>
      </c>
      <c r="AA202" t="str">
        <f t="shared" si="32"/>
        <v/>
      </c>
    </row>
    <row r="203" spans="5:27">
      <c r="E203" s="21"/>
      <c r="F203" s="21"/>
      <c r="G203" s="21"/>
      <c r="R203" s="19" t="str">
        <f>Commandes!O207</f>
        <v/>
      </c>
      <c r="T203" t="str">
        <f t="shared" si="25"/>
        <v/>
      </c>
      <c r="U203" t="str">
        <f t="shared" si="26"/>
        <v/>
      </c>
      <c r="V203" t="str">
        <f t="shared" si="27"/>
        <v/>
      </c>
      <c r="W203" t="str">
        <f t="shared" si="28"/>
        <v/>
      </c>
      <c r="X203" t="str">
        <f t="shared" si="29"/>
        <v/>
      </c>
      <c r="Y203" t="str">
        <f t="shared" si="30"/>
        <v/>
      </c>
      <c r="Z203" t="str">
        <f t="shared" si="31"/>
        <v/>
      </c>
      <c r="AA203" t="str">
        <f t="shared" si="32"/>
        <v/>
      </c>
    </row>
    <row r="204" spans="5:27">
      <c r="E204" s="21"/>
      <c r="F204" s="21"/>
      <c r="G204" s="21"/>
      <c r="R204" s="19" t="str">
        <f>Commandes!O208</f>
        <v/>
      </c>
      <c r="T204" t="str">
        <f t="shared" si="25"/>
        <v/>
      </c>
      <c r="U204" t="str">
        <f t="shared" si="26"/>
        <v/>
      </c>
      <c r="V204" t="str">
        <f t="shared" si="27"/>
        <v/>
      </c>
      <c r="W204" t="str">
        <f t="shared" si="28"/>
        <v/>
      </c>
      <c r="X204" t="str">
        <f t="shared" si="29"/>
        <v/>
      </c>
      <c r="Y204" t="str">
        <f t="shared" si="30"/>
        <v/>
      </c>
      <c r="Z204" t="str">
        <f t="shared" si="31"/>
        <v/>
      </c>
      <c r="AA204" t="str">
        <f t="shared" si="32"/>
        <v/>
      </c>
    </row>
    <row r="205" spans="5:27">
      <c r="E205" s="21"/>
      <c r="F205" s="21"/>
      <c r="G205" s="21"/>
      <c r="R205" s="19" t="str">
        <f>Commandes!O209</f>
        <v/>
      </c>
      <c r="T205" t="str">
        <f t="shared" si="25"/>
        <v/>
      </c>
      <c r="U205" t="str">
        <f t="shared" si="26"/>
        <v/>
      </c>
      <c r="V205" t="str">
        <f t="shared" si="27"/>
        <v/>
      </c>
      <c r="W205" t="str">
        <f t="shared" si="28"/>
        <v/>
      </c>
      <c r="X205" t="str">
        <f t="shared" si="29"/>
        <v/>
      </c>
      <c r="Y205" t="str">
        <f t="shared" si="30"/>
        <v/>
      </c>
      <c r="Z205" t="str">
        <f t="shared" si="31"/>
        <v/>
      </c>
      <c r="AA205" t="str">
        <f t="shared" si="32"/>
        <v/>
      </c>
    </row>
    <row r="206" spans="5:27">
      <c r="E206" s="21"/>
      <c r="F206" s="21"/>
      <c r="G206" s="21"/>
      <c r="R206" s="19" t="str">
        <f>Commandes!O210</f>
        <v/>
      </c>
      <c r="T206" t="str">
        <f t="shared" si="25"/>
        <v/>
      </c>
      <c r="U206" t="str">
        <f t="shared" si="26"/>
        <v/>
      </c>
      <c r="V206" t="str">
        <f t="shared" si="27"/>
        <v/>
      </c>
      <c r="W206" t="str">
        <f t="shared" si="28"/>
        <v/>
      </c>
      <c r="X206" t="str">
        <f t="shared" si="29"/>
        <v/>
      </c>
      <c r="Y206" t="str">
        <f t="shared" si="30"/>
        <v/>
      </c>
      <c r="Z206" t="str">
        <f t="shared" si="31"/>
        <v/>
      </c>
      <c r="AA206" t="str">
        <f t="shared" si="32"/>
        <v/>
      </c>
    </row>
    <row r="207" spans="5:27">
      <c r="E207" s="21"/>
      <c r="F207" s="21"/>
      <c r="G207" s="21"/>
      <c r="R207" s="19" t="str">
        <f>Commandes!O211</f>
        <v/>
      </c>
      <c r="T207" t="str">
        <f t="shared" si="25"/>
        <v/>
      </c>
      <c r="U207" t="str">
        <f t="shared" si="26"/>
        <v/>
      </c>
      <c r="V207" t="str">
        <f t="shared" si="27"/>
        <v/>
      </c>
      <c r="W207" t="str">
        <f t="shared" si="28"/>
        <v/>
      </c>
      <c r="X207" t="str">
        <f t="shared" si="29"/>
        <v/>
      </c>
      <c r="Y207" t="str">
        <f t="shared" si="30"/>
        <v/>
      </c>
      <c r="Z207" t="str">
        <f t="shared" si="31"/>
        <v/>
      </c>
      <c r="AA207" t="str">
        <f t="shared" si="32"/>
        <v/>
      </c>
    </row>
    <row r="208" spans="5:27">
      <c r="E208" s="21"/>
      <c r="F208" s="21"/>
      <c r="G208" s="21"/>
      <c r="R208" s="19" t="str">
        <f>Commandes!O212</f>
        <v/>
      </c>
      <c r="T208" t="str">
        <f t="shared" si="25"/>
        <v/>
      </c>
      <c r="U208" t="str">
        <f t="shared" si="26"/>
        <v/>
      </c>
      <c r="V208" t="str">
        <f t="shared" si="27"/>
        <v/>
      </c>
      <c r="W208" t="str">
        <f t="shared" si="28"/>
        <v/>
      </c>
      <c r="X208" t="str">
        <f t="shared" si="29"/>
        <v/>
      </c>
      <c r="Y208" t="str">
        <f t="shared" si="30"/>
        <v/>
      </c>
      <c r="Z208" t="str">
        <f t="shared" si="31"/>
        <v/>
      </c>
      <c r="AA208" t="str">
        <f t="shared" si="32"/>
        <v/>
      </c>
    </row>
    <row r="209" spans="5:27">
      <c r="E209" s="21"/>
      <c r="F209" s="21"/>
      <c r="G209" s="21"/>
      <c r="R209" s="19" t="str">
        <f>Commandes!O213</f>
        <v/>
      </c>
      <c r="T209" t="str">
        <f t="shared" si="25"/>
        <v/>
      </c>
      <c r="U209" t="str">
        <f t="shared" si="26"/>
        <v/>
      </c>
      <c r="V209" t="str">
        <f t="shared" si="27"/>
        <v/>
      </c>
      <c r="W209" t="str">
        <f t="shared" si="28"/>
        <v/>
      </c>
      <c r="X209" t="str">
        <f t="shared" si="29"/>
        <v/>
      </c>
      <c r="Y209" t="str">
        <f t="shared" si="30"/>
        <v/>
      </c>
      <c r="Z209" t="str">
        <f t="shared" si="31"/>
        <v/>
      </c>
      <c r="AA209" t="str">
        <f t="shared" si="32"/>
        <v/>
      </c>
    </row>
    <row r="210" spans="5:27">
      <c r="E210" s="21"/>
      <c r="F210" s="21"/>
      <c r="G210" s="21"/>
      <c r="R210" s="19" t="str">
        <f>Commandes!O214</f>
        <v/>
      </c>
      <c r="T210" t="str">
        <f t="shared" si="25"/>
        <v/>
      </c>
      <c r="U210" t="str">
        <f t="shared" si="26"/>
        <v/>
      </c>
      <c r="V210" t="str">
        <f t="shared" si="27"/>
        <v/>
      </c>
      <c r="W210" t="str">
        <f t="shared" si="28"/>
        <v/>
      </c>
      <c r="X210" t="str">
        <f t="shared" si="29"/>
        <v/>
      </c>
      <c r="Y210" t="str">
        <f t="shared" si="30"/>
        <v/>
      </c>
      <c r="Z210" t="str">
        <f t="shared" si="31"/>
        <v/>
      </c>
      <c r="AA210" t="str">
        <f t="shared" si="32"/>
        <v/>
      </c>
    </row>
    <row r="211" spans="5:27">
      <c r="E211" s="21"/>
      <c r="F211" s="21"/>
      <c r="G211" s="21"/>
      <c r="R211" s="19" t="str">
        <f>Commandes!O215</f>
        <v/>
      </c>
      <c r="T211" t="str">
        <f t="shared" si="25"/>
        <v/>
      </c>
      <c r="U211" t="str">
        <f t="shared" si="26"/>
        <v/>
      </c>
      <c r="V211" t="str">
        <f t="shared" si="27"/>
        <v/>
      </c>
      <c r="W211" t="str">
        <f t="shared" si="28"/>
        <v/>
      </c>
      <c r="X211" t="str">
        <f t="shared" si="29"/>
        <v/>
      </c>
      <c r="Y211" t="str">
        <f t="shared" si="30"/>
        <v/>
      </c>
      <c r="Z211" t="str">
        <f t="shared" si="31"/>
        <v/>
      </c>
      <c r="AA211" t="str">
        <f t="shared" si="32"/>
        <v/>
      </c>
    </row>
    <row r="212" spans="5:27">
      <c r="E212" s="21"/>
      <c r="F212" s="21"/>
      <c r="G212" s="21"/>
      <c r="R212" s="19" t="str">
        <f>Commandes!O216</f>
        <v/>
      </c>
      <c r="T212" t="str">
        <f t="shared" si="25"/>
        <v/>
      </c>
      <c r="U212" t="str">
        <f t="shared" si="26"/>
        <v/>
      </c>
      <c r="V212" t="str">
        <f t="shared" si="27"/>
        <v/>
      </c>
      <c r="W212" t="str">
        <f t="shared" si="28"/>
        <v/>
      </c>
      <c r="X212" t="str">
        <f t="shared" si="29"/>
        <v/>
      </c>
      <c r="Y212" t="str">
        <f t="shared" si="30"/>
        <v/>
      </c>
      <c r="Z212" t="str">
        <f t="shared" si="31"/>
        <v/>
      </c>
      <c r="AA212" t="str">
        <f t="shared" si="32"/>
        <v/>
      </c>
    </row>
    <row r="213" spans="5:27">
      <c r="E213" s="21"/>
      <c r="F213" s="21"/>
      <c r="G213" s="21"/>
      <c r="R213" s="19" t="str">
        <f>Commandes!O217</f>
        <v/>
      </c>
      <c r="T213" t="str">
        <f t="shared" si="25"/>
        <v/>
      </c>
      <c r="U213" t="str">
        <f t="shared" si="26"/>
        <v/>
      </c>
      <c r="V213" t="str">
        <f t="shared" si="27"/>
        <v/>
      </c>
      <c r="W213" t="str">
        <f t="shared" si="28"/>
        <v/>
      </c>
      <c r="X213" t="str">
        <f t="shared" si="29"/>
        <v/>
      </c>
      <c r="Y213" t="str">
        <f t="shared" si="30"/>
        <v/>
      </c>
      <c r="Z213" t="str">
        <f t="shared" si="31"/>
        <v/>
      </c>
      <c r="AA213" t="str">
        <f t="shared" si="32"/>
        <v/>
      </c>
    </row>
    <row r="214" spans="5:27">
      <c r="E214" s="21"/>
      <c r="F214" s="21"/>
      <c r="G214" s="21"/>
      <c r="R214" s="19" t="str">
        <f>Commandes!O218</f>
        <v/>
      </c>
      <c r="T214" t="str">
        <f t="shared" si="25"/>
        <v/>
      </c>
      <c r="U214" t="str">
        <f t="shared" si="26"/>
        <v/>
      </c>
      <c r="V214" t="str">
        <f t="shared" si="27"/>
        <v/>
      </c>
      <c r="W214" t="str">
        <f t="shared" si="28"/>
        <v/>
      </c>
      <c r="X214" t="str">
        <f t="shared" si="29"/>
        <v/>
      </c>
      <c r="Y214" t="str">
        <f t="shared" si="30"/>
        <v/>
      </c>
      <c r="Z214" t="str">
        <f t="shared" si="31"/>
        <v/>
      </c>
      <c r="AA214" t="str">
        <f t="shared" si="32"/>
        <v/>
      </c>
    </row>
    <row r="215" spans="5:27">
      <c r="E215" s="21"/>
      <c r="F215" s="21"/>
      <c r="G215" s="21"/>
      <c r="R215" s="19" t="str">
        <f>Commandes!O219</f>
        <v/>
      </c>
      <c r="T215" t="str">
        <f t="shared" si="25"/>
        <v/>
      </c>
      <c r="U215" t="str">
        <f t="shared" si="26"/>
        <v/>
      </c>
      <c r="V215" t="str">
        <f t="shared" si="27"/>
        <v/>
      </c>
      <c r="W215" t="str">
        <f t="shared" si="28"/>
        <v/>
      </c>
      <c r="X215" t="str">
        <f t="shared" si="29"/>
        <v/>
      </c>
      <c r="Y215" t="str">
        <f t="shared" si="30"/>
        <v/>
      </c>
      <c r="Z215" t="str">
        <f t="shared" si="31"/>
        <v/>
      </c>
      <c r="AA215" t="str">
        <f t="shared" si="32"/>
        <v/>
      </c>
    </row>
    <row r="216" spans="5:27">
      <c r="E216" s="21"/>
      <c r="F216" s="21"/>
      <c r="G216" s="21"/>
      <c r="R216" s="19" t="str">
        <f>Commandes!O220</f>
        <v/>
      </c>
      <c r="T216" t="str">
        <f t="shared" si="25"/>
        <v/>
      </c>
      <c r="U216" t="str">
        <f t="shared" si="26"/>
        <v/>
      </c>
      <c r="V216" t="str">
        <f t="shared" si="27"/>
        <v/>
      </c>
      <c r="W216" t="str">
        <f t="shared" si="28"/>
        <v/>
      </c>
      <c r="X216" t="str">
        <f t="shared" si="29"/>
        <v/>
      </c>
      <c r="Y216" t="str">
        <f t="shared" si="30"/>
        <v/>
      </c>
      <c r="Z216" t="str">
        <f t="shared" si="31"/>
        <v/>
      </c>
      <c r="AA216" t="str">
        <f t="shared" si="32"/>
        <v/>
      </c>
    </row>
    <row r="217" spans="5:27">
      <c r="E217" s="21"/>
      <c r="F217" s="21"/>
      <c r="G217" s="21"/>
      <c r="R217" s="19" t="str">
        <f>Commandes!O221</f>
        <v/>
      </c>
      <c r="T217" t="str">
        <f t="shared" si="25"/>
        <v/>
      </c>
      <c r="U217" t="str">
        <f t="shared" si="26"/>
        <v/>
      </c>
      <c r="V217" t="str">
        <f t="shared" si="27"/>
        <v/>
      </c>
      <c r="W217" t="str">
        <f t="shared" si="28"/>
        <v/>
      </c>
      <c r="X217" t="str">
        <f t="shared" si="29"/>
        <v/>
      </c>
      <c r="Y217" t="str">
        <f t="shared" si="30"/>
        <v/>
      </c>
      <c r="Z217" t="str">
        <f t="shared" si="31"/>
        <v/>
      </c>
      <c r="AA217" t="str">
        <f t="shared" si="32"/>
        <v/>
      </c>
    </row>
    <row r="218" spans="5:27">
      <c r="E218" s="21"/>
      <c r="F218" s="21"/>
      <c r="G218" s="21"/>
      <c r="R218" s="19" t="str">
        <f>Commandes!O222</f>
        <v/>
      </c>
      <c r="T218" t="str">
        <f t="shared" si="25"/>
        <v/>
      </c>
      <c r="U218" t="str">
        <f t="shared" si="26"/>
        <v/>
      </c>
      <c r="V218" t="str">
        <f t="shared" si="27"/>
        <v/>
      </c>
      <c r="W218" t="str">
        <f t="shared" si="28"/>
        <v/>
      </c>
      <c r="X218" t="str">
        <f t="shared" si="29"/>
        <v/>
      </c>
      <c r="Y218" t="str">
        <f t="shared" si="30"/>
        <v/>
      </c>
      <c r="Z218" t="str">
        <f t="shared" si="31"/>
        <v/>
      </c>
      <c r="AA218" t="str">
        <f t="shared" si="32"/>
        <v/>
      </c>
    </row>
    <row r="219" spans="5:27">
      <c r="E219" s="21"/>
      <c r="F219" s="21"/>
      <c r="G219" s="21"/>
      <c r="R219" s="19" t="str">
        <f>Commandes!O223</f>
        <v/>
      </c>
      <c r="T219" t="str">
        <f t="shared" si="25"/>
        <v/>
      </c>
      <c r="U219" t="str">
        <f t="shared" si="26"/>
        <v/>
      </c>
      <c r="V219" t="str">
        <f t="shared" si="27"/>
        <v/>
      </c>
      <c r="W219" t="str">
        <f t="shared" si="28"/>
        <v/>
      </c>
      <c r="X219" t="str">
        <f t="shared" si="29"/>
        <v/>
      </c>
      <c r="Y219" t="str">
        <f t="shared" si="30"/>
        <v/>
      </c>
      <c r="Z219" t="str">
        <f t="shared" si="31"/>
        <v/>
      </c>
      <c r="AA219" t="str">
        <f t="shared" si="32"/>
        <v/>
      </c>
    </row>
    <row r="220" spans="5:27">
      <c r="E220" s="21"/>
      <c r="F220" s="21"/>
      <c r="G220" s="21"/>
      <c r="R220" s="19" t="str">
        <f>Commandes!O224</f>
        <v/>
      </c>
      <c r="T220" t="str">
        <f t="shared" si="25"/>
        <v/>
      </c>
      <c r="U220" t="str">
        <f t="shared" si="26"/>
        <v/>
      </c>
      <c r="V220" t="str">
        <f t="shared" si="27"/>
        <v/>
      </c>
      <c r="W220" t="str">
        <f t="shared" si="28"/>
        <v/>
      </c>
      <c r="X220" t="str">
        <f t="shared" si="29"/>
        <v/>
      </c>
      <c r="Y220" t="str">
        <f t="shared" si="30"/>
        <v/>
      </c>
      <c r="Z220" t="str">
        <f t="shared" si="31"/>
        <v/>
      </c>
      <c r="AA220" t="str">
        <f t="shared" si="32"/>
        <v/>
      </c>
    </row>
    <row r="221" spans="5:27">
      <c r="E221" s="21"/>
      <c r="F221" s="21"/>
      <c r="G221" s="21"/>
      <c r="R221" s="19" t="str">
        <f>Commandes!O225</f>
        <v/>
      </c>
      <c r="T221" t="str">
        <f t="shared" si="25"/>
        <v/>
      </c>
      <c r="U221" t="str">
        <f t="shared" si="26"/>
        <v/>
      </c>
      <c r="V221" t="str">
        <f t="shared" si="27"/>
        <v/>
      </c>
      <c r="W221" t="str">
        <f t="shared" si="28"/>
        <v/>
      </c>
      <c r="X221" t="str">
        <f t="shared" si="29"/>
        <v/>
      </c>
      <c r="Y221" t="str">
        <f t="shared" si="30"/>
        <v/>
      </c>
      <c r="Z221" t="str">
        <f t="shared" si="31"/>
        <v/>
      </c>
      <c r="AA221" t="str">
        <f t="shared" si="32"/>
        <v/>
      </c>
    </row>
    <row r="222" spans="5:27">
      <c r="E222" s="21"/>
      <c r="F222" s="21"/>
      <c r="G222" s="21"/>
      <c r="R222" s="19" t="str">
        <f>Commandes!O226</f>
        <v/>
      </c>
      <c r="T222" t="str">
        <f t="shared" si="25"/>
        <v/>
      </c>
      <c r="U222" t="str">
        <f t="shared" si="26"/>
        <v/>
      </c>
      <c r="V222" t="str">
        <f t="shared" si="27"/>
        <v/>
      </c>
      <c r="W222" t="str">
        <f t="shared" si="28"/>
        <v/>
      </c>
      <c r="X222" t="str">
        <f t="shared" si="29"/>
        <v/>
      </c>
      <c r="Y222" t="str">
        <f t="shared" si="30"/>
        <v/>
      </c>
      <c r="Z222" t="str">
        <f t="shared" si="31"/>
        <v/>
      </c>
      <c r="AA222" t="str">
        <f t="shared" si="32"/>
        <v/>
      </c>
    </row>
    <row r="223" spans="5:27">
      <c r="E223" s="21"/>
      <c r="F223" s="21"/>
      <c r="G223" s="21"/>
      <c r="R223" s="19" t="str">
        <f>Commandes!O227</f>
        <v/>
      </c>
      <c r="T223" t="str">
        <f t="shared" si="25"/>
        <v/>
      </c>
      <c r="U223" t="str">
        <f t="shared" si="26"/>
        <v/>
      </c>
      <c r="V223" t="str">
        <f t="shared" si="27"/>
        <v/>
      </c>
      <c r="W223" t="str">
        <f t="shared" si="28"/>
        <v/>
      </c>
      <c r="X223" t="str">
        <f t="shared" si="29"/>
        <v/>
      </c>
      <c r="Y223" t="str">
        <f t="shared" si="30"/>
        <v/>
      </c>
      <c r="Z223" t="str">
        <f t="shared" si="31"/>
        <v/>
      </c>
      <c r="AA223" t="str">
        <f t="shared" si="32"/>
        <v/>
      </c>
    </row>
    <row r="224" spans="5:27">
      <c r="E224" s="21"/>
      <c r="F224" s="21"/>
      <c r="G224" s="21"/>
      <c r="R224" s="19" t="str">
        <f>Commandes!O228</f>
        <v/>
      </c>
      <c r="T224" t="str">
        <f t="shared" si="25"/>
        <v/>
      </c>
      <c r="U224" t="str">
        <f t="shared" si="26"/>
        <v/>
      </c>
      <c r="V224" t="str">
        <f t="shared" si="27"/>
        <v/>
      </c>
      <c r="W224" t="str">
        <f t="shared" si="28"/>
        <v/>
      </c>
      <c r="X224" t="str">
        <f t="shared" si="29"/>
        <v/>
      </c>
      <c r="Y224" t="str">
        <f t="shared" si="30"/>
        <v/>
      </c>
      <c r="Z224" t="str">
        <f t="shared" si="31"/>
        <v/>
      </c>
      <c r="AA224" t="str">
        <f t="shared" si="32"/>
        <v/>
      </c>
    </row>
    <row r="225" spans="5:27">
      <c r="E225" s="21"/>
      <c r="F225" s="21"/>
      <c r="G225" s="21"/>
      <c r="R225" s="19" t="str">
        <f>Commandes!O229</f>
        <v/>
      </c>
      <c r="T225" t="str">
        <f t="shared" si="25"/>
        <v/>
      </c>
      <c r="U225" t="str">
        <f t="shared" si="26"/>
        <v/>
      </c>
      <c r="V225" t="str">
        <f t="shared" si="27"/>
        <v/>
      </c>
      <c r="W225" t="str">
        <f t="shared" si="28"/>
        <v/>
      </c>
      <c r="X225" t="str">
        <f t="shared" si="29"/>
        <v/>
      </c>
      <c r="Y225" t="str">
        <f t="shared" si="30"/>
        <v/>
      </c>
      <c r="Z225" t="str">
        <f t="shared" si="31"/>
        <v/>
      </c>
      <c r="AA225" t="str">
        <f t="shared" si="32"/>
        <v/>
      </c>
    </row>
    <row r="226" spans="5:27">
      <c r="E226" s="21"/>
      <c r="F226" s="21"/>
      <c r="G226" s="21"/>
      <c r="R226" s="19" t="str">
        <f>Commandes!O230</f>
        <v/>
      </c>
      <c r="T226" t="str">
        <f t="shared" si="25"/>
        <v/>
      </c>
      <c r="U226" t="str">
        <f t="shared" si="26"/>
        <v/>
      </c>
      <c r="V226" t="str">
        <f t="shared" si="27"/>
        <v/>
      </c>
      <c r="W226" t="str">
        <f t="shared" si="28"/>
        <v/>
      </c>
      <c r="X226" t="str">
        <f t="shared" si="29"/>
        <v/>
      </c>
      <c r="Y226" t="str">
        <f t="shared" si="30"/>
        <v/>
      </c>
      <c r="Z226" t="str">
        <f t="shared" si="31"/>
        <v/>
      </c>
      <c r="AA226" t="str">
        <f t="shared" si="32"/>
        <v/>
      </c>
    </row>
    <row r="227" spans="5:27">
      <c r="E227" s="21"/>
      <c r="F227" s="21"/>
      <c r="G227" s="21"/>
      <c r="R227" s="19" t="str">
        <f>Commandes!O231</f>
        <v/>
      </c>
      <c r="T227" t="str">
        <f t="shared" si="25"/>
        <v/>
      </c>
      <c r="U227" t="str">
        <f t="shared" si="26"/>
        <v/>
      </c>
      <c r="V227" t="str">
        <f t="shared" si="27"/>
        <v/>
      </c>
      <c r="W227" t="str">
        <f t="shared" si="28"/>
        <v/>
      </c>
      <c r="X227" t="str">
        <f t="shared" si="29"/>
        <v/>
      </c>
      <c r="Y227" t="str">
        <f t="shared" si="30"/>
        <v/>
      </c>
      <c r="Z227" t="str">
        <f t="shared" si="31"/>
        <v/>
      </c>
      <c r="AA227" t="str">
        <f t="shared" si="32"/>
        <v/>
      </c>
    </row>
    <row r="228" spans="5:27">
      <c r="E228" s="21"/>
      <c r="F228" s="21"/>
      <c r="G228" s="21"/>
      <c r="R228" s="19" t="str">
        <f>Commandes!O232</f>
        <v/>
      </c>
      <c r="T228" t="str">
        <f t="shared" si="25"/>
        <v/>
      </c>
      <c r="U228" t="str">
        <f t="shared" si="26"/>
        <v/>
      </c>
      <c r="V228" t="str">
        <f t="shared" si="27"/>
        <v/>
      </c>
      <c r="W228" t="str">
        <f t="shared" si="28"/>
        <v/>
      </c>
      <c r="X228" t="str">
        <f t="shared" si="29"/>
        <v/>
      </c>
      <c r="Y228" t="str">
        <f t="shared" si="30"/>
        <v/>
      </c>
      <c r="Z228" t="str">
        <f t="shared" si="31"/>
        <v/>
      </c>
      <c r="AA228" t="str">
        <f t="shared" si="32"/>
        <v/>
      </c>
    </row>
    <row r="229" spans="5:27">
      <c r="E229" s="21"/>
      <c r="F229" s="21"/>
      <c r="G229" s="21"/>
      <c r="R229" s="19" t="str">
        <f>Commandes!O233</f>
        <v/>
      </c>
      <c r="T229" t="str">
        <f t="shared" si="25"/>
        <v/>
      </c>
      <c r="U229" t="str">
        <f t="shared" si="26"/>
        <v/>
      </c>
      <c r="V229" t="str">
        <f t="shared" si="27"/>
        <v/>
      </c>
      <c r="W229" t="str">
        <f t="shared" si="28"/>
        <v/>
      </c>
      <c r="X229" t="str">
        <f t="shared" si="29"/>
        <v/>
      </c>
      <c r="Y229" t="str">
        <f t="shared" si="30"/>
        <v/>
      </c>
      <c r="Z229" t="str">
        <f t="shared" si="31"/>
        <v/>
      </c>
      <c r="AA229" t="str">
        <f t="shared" si="32"/>
        <v/>
      </c>
    </row>
    <row r="230" spans="5:27">
      <c r="E230" s="21"/>
      <c r="F230" s="21"/>
      <c r="G230" s="21"/>
      <c r="R230" s="19" t="str">
        <f>Commandes!O234</f>
        <v/>
      </c>
      <c r="T230" t="str">
        <f t="shared" si="25"/>
        <v/>
      </c>
      <c r="U230" t="str">
        <f t="shared" si="26"/>
        <v/>
      </c>
      <c r="V230" t="str">
        <f t="shared" si="27"/>
        <v/>
      </c>
      <c r="W230" t="str">
        <f t="shared" si="28"/>
        <v/>
      </c>
      <c r="X230" t="str">
        <f t="shared" si="29"/>
        <v/>
      </c>
      <c r="Y230" t="str">
        <f t="shared" si="30"/>
        <v/>
      </c>
      <c r="Z230" t="str">
        <f t="shared" si="31"/>
        <v/>
      </c>
      <c r="AA230" t="str">
        <f t="shared" si="32"/>
        <v/>
      </c>
    </row>
    <row r="231" spans="5:27">
      <c r="E231" s="21"/>
      <c r="F231" s="21"/>
      <c r="G231" s="21"/>
      <c r="R231" s="19" t="str">
        <f>Commandes!O235</f>
        <v/>
      </c>
      <c r="T231" t="str">
        <f t="shared" si="25"/>
        <v/>
      </c>
      <c r="U231" t="str">
        <f t="shared" si="26"/>
        <v/>
      </c>
      <c r="V231" t="str">
        <f t="shared" si="27"/>
        <v/>
      </c>
      <c r="W231" t="str">
        <f t="shared" si="28"/>
        <v/>
      </c>
      <c r="X231" t="str">
        <f t="shared" si="29"/>
        <v/>
      </c>
      <c r="Y231" t="str">
        <f t="shared" si="30"/>
        <v/>
      </c>
      <c r="Z231" t="str">
        <f t="shared" si="31"/>
        <v/>
      </c>
      <c r="AA231" t="str">
        <f t="shared" si="32"/>
        <v/>
      </c>
    </row>
    <row r="232" spans="5:27">
      <c r="E232" s="21"/>
      <c r="F232" s="21"/>
      <c r="G232" s="21"/>
      <c r="R232" s="19" t="str">
        <f>Commandes!O236</f>
        <v/>
      </c>
      <c r="T232" t="str">
        <f t="shared" si="25"/>
        <v/>
      </c>
      <c r="U232" t="str">
        <f t="shared" si="26"/>
        <v/>
      </c>
      <c r="V232" t="str">
        <f t="shared" si="27"/>
        <v/>
      </c>
      <c r="W232" t="str">
        <f t="shared" si="28"/>
        <v/>
      </c>
      <c r="X232" t="str">
        <f t="shared" si="29"/>
        <v/>
      </c>
      <c r="Y232" t="str">
        <f t="shared" si="30"/>
        <v/>
      </c>
      <c r="Z232" t="str">
        <f t="shared" si="31"/>
        <v/>
      </c>
      <c r="AA232" t="str">
        <f t="shared" si="32"/>
        <v/>
      </c>
    </row>
    <row r="233" spans="5:27">
      <c r="E233" s="21"/>
      <c r="F233" s="21"/>
      <c r="G233" s="21"/>
      <c r="R233" s="19" t="str">
        <f>Commandes!O237</f>
        <v/>
      </c>
      <c r="T233" t="str">
        <f t="shared" si="25"/>
        <v/>
      </c>
      <c r="U233" t="str">
        <f t="shared" si="26"/>
        <v/>
      </c>
      <c r="V233" t="str">
        <f t="shared" si="27"/>
        <v/>
      </c>
      <c r="W233" t="str">
        <f t="shared" si="28"/>
        <v/>
      </c>
      <c r="X233" t="str">
        <f t="shared" si="29"/>
        <v/>
      </c>
      <c r="Y233" t="str">
        <f t="shared" si="30"/>
        <v/>
      </c>
      <c r="Z233" t="str">
        <f t="shared" si="31"/>
        <v/>
      </c>
      <c r="AA233" t="str">
        <f t="shared" si="32"/>
        <v/>
      </c>
    </row>
    <row r="234" spans="5:27">
      <c r="E234" s="21"/>
      <c r="F234" s="21"/>
      <c r="G234" s="21"/>
      <c r="R234" s="19" t="str">
        <f>Commandes!O238</f>
        <v/>
      </c>
      <c r="T234" t="str">
        <f t="shared" si="25"/>
        <v/>
      </c>
      <c r="U234" t="str">
        <f t="shared" si="26"/>
        <v/>
      </c>
      <c r="V234" t="str">
        <f t="shared" si="27"/>
        <v/>
      </c>
      <c r="W234" t="str">
        <f t="shared" si="28"/>
        <v/>
      </c>
      <c r="X234" t="str">
        <f t="shared" si="29"/>
        <v/>
      </c>
      <c r="Y234" t="str">
        <f t="shared" si="30"/>
        <v/>
      </c>
      <c r="Z234" t="str">
        <f t="shared" si="31"/>
        <v/>
      </c>
      <c r="AA234" t="str">
        <f t="shared" si="32"/>
        <v/>
      </c>
    </row>
    <row r="235" spans="5:27">
      <c r="E235" s="21"/>
      <c r="F235" s="21"/>
      <c r="G235" s="21"/>
      <c r="R235" s="19" t="str">
        <f>Commandes!O239</f>
        <v/>
      </c>
      <c r="T235" t="str">
        <f t="shared" si="25"/>
        <v/>
      </c>
      <c r="U235" t="str">
        <f t="shared" si="26"/>
        <v/>
      </c>
      <c r="V235" t="str">
        <f t="shared" si="27"/>
        <v/>
      </c>
      <c r="W235" t="str">
        <f t="shared" si="28"/>
        <v/>
      </c>
      <c r="X235" t="str">
        <f t="shared" si="29"/>
        <v/>
      </c>
      <c r="Y235" t="str">
        <f t="shared" si="30"/>
        <v/>
      </c>
      <c r="Z235" t="str">
        <f t="shared" si="31"/>
        <v/>
      </c>
      <c r="AA235" t="str">
        <f t="shared" si="32"/>
        <v/>
      </c>
    </row>
    <row r="236" spans="5:27">
      <c r="E236" s="21"/>
      <c r="F236" s="21"/>
      <c r="G236" s="21"/>
      <c r="R236" s="19" t="str">
        <f>Commandes!O240</f>
        <v/>
      </c>
      <c r="T236" t="str">
        <f t="shared" si="25"/>
        <v/>
      </c>
      <c r="U236" t="str">
        <f t="shared" si="26"/>
        <v/>
      </c>
      <c r="V236" t="str">
        <f t="shared" si="27"/>
        <v/>
      </c>
      <c r="W236" t="str">
        <f t="shared" si="28"/>
        <v/>
      </c>
      <c r="X236" t="str">
        <f t="shared" si="29"/>
        <v/>
      </c>
      <c r="Y236" t="str">
        <f t="shared" si="30"/>
        <v/>
      </c>
      <c r="Z236" t="str">
        <f t="shared" si="31"/>
        <v/>
      </c>
      <c r="AA236" t="str">
        <f t="shared" si="32"/>
        <v/>
      </c>
    </row>
    <row r="237" spans="5:27">
      <c r="E237" s="21"/>
      <c r="F237" s="21"/>
      <c r="G237" s="21"/>
      <c r="R237" s="19" t="str">
        <f>Commandes!O241</f>
        <v/>
      </c>
      <c r="T237" t="str">
        <f t="shared" si="25"/>
        <v/>
      </c>
      <c r="U237" t="str">
        <f t="shared" si="26"/>
        <v/>
      </c>
      <c r="V237" t="str">
        <f t="shared" si="27"/>
        <v/>
      </c>
      <c r="W237" t="str">
        <f t="shared" si="28"/>
        <v/>
      </c>
      <c r="X237" t="str">
        <f t="shared" si="29"/>
        <v/>
      </c>
      <c r="Y237" t="str">
        <f t="shared" si="30"/>
        <v/>
      </c>
      <c r="Z237" t="str">
        <f t="shared" si="31"/>
        <v/>
      </c>
      <c r="AA237" t="str">
        <f t="shared" si="32"/>
        <v/>
      </c>
    </row>
    <row r="238" spans="5:27">
      <c r="E238" s="21"/>
      <c r="F238" s="21"/>
      <c r="G238" s="21"/>
      <c r="R238" s="19" t="str">
        <f>Commandes!O242</f>
        <v/>
      </c>
      <c r="T238" t="str">
        <f t="shared" si="25"/>
        <v/>
      </c>
      <c r="U238" t="str">
        <f t="shared" si="26"/>
        <v/>
      </c>
      <c r="V238" t="str">
        <f t="shared" si="27"/>
        <v/>
      </c>
      <c r="W238" t="str">
        <f t="shared" si="28"/>
        <v/>
      </c>
      <c r="X238" t="str">
        <f t="shared" si="29"/>
        <v/>
      </c>
      <c r="Y238" t="str">
        <f t="shared" si="30"/>
        <v/>
      </c>
      <c r="Z238" t="str">
        <f t="shared" si="31"/>
        <v/>
      </c>
      <c r="AA238" t="str">
        <f t="shared" si="32"/>
        <v/>
      </c>
    </row>
    <row r="239" spans="5:27">
      <c r="E239" s="21"/>
      <c r="F239" s="21"/>
      <c r="G239" s="21"/>
      <c r="R239" s="19" t="str">
        <f>Commandes!O243</f>
        <v/>
      </c>
      <c r="T239" t="str">
        <f t="shared" si="25"/>
        <v/>
      </c>
      <c r="U239" t="str">
        <f t="shared" si="26"/>
        <v/>
      </c>
      <c r="V239" t="str">
        <f t="shared" si="27"/>
        <v/>
      </c>
      <c r="W239" t="str">
        <f t="shared" si="28"/>
        <v/>
      </c>
      <c r="X239" t="str">
        <f t="shared" si="29"/>
        <v/>
      </c>
      <c r="Y239" t="str">
        <f t="shared" si="30"/>
        <v/>
      </c>
      <c r="Z239" t="str">
        <f t="shared" si="31"/>
        <v/>
      </c>
      <c r="AA239" t="str">
        <f t="shared" si="32"/>
        <v/>
      </c>
    </row>
    <row r="240" spans="5:27">
      <c r="E240" s="21"/>
      <c r="F240" s="21"/>
      <c r="G240" s="21"/>
      <c r="R240" s="19" t="str">
        <f>Commandes!O244</f>
        <v/>
      </c>
      <c r="T240" t="str">
        <f t="shared" si="25"/>
        <v/>
      </c>
      <c r="U240" t="str">
        <f t="shared" si="26"/>
        <v/>
      </c>
      <c r="V240" t="str">
        <f t="shared" si="27"/>
        <v/>
      </c>
      <c r="W240" t="str">
        <f t="shared" si="28"/>
        <v/>
      </c>
      <c r="X240" t="str">
        <f t="shared" si="29"/>
        <v/>
      </c>
      <c r="Y240" t="str">
        <f t="shared" si="30"/>
        <v/>
      </c>
      <c r="Z240" t="str">
        <f t="shared" si="31"/>
        <v/>
      </c>
      <c r="AA240" t="str">
        <f t="shared" si="32"/>
        <v/>
      </c>
    </row>
    <row r="241" spans="5:27">
      <c r="E241" s="21"/>
      <c r="F241" s="21"/>
      <c r="G241" s="21"/>
      <c r="R241" s="19" t="str">
        <f>Commandes!O245</f>
        <v/>
      </c>
      <c r="T241" t="str">
        <f t="shared" si="25"/>
        <v/>
      </c>
      <c r="U241" t="str">
        <f t="shared" si="26"/>
        <v/>
      </c>
      <c r="V241" t="str">
        <f t="shared" si="27"/>
        <v/>
      </c>
      <c r="W241" t="str">
        <f t="shared" si="28"/>
        <v/>
      </c>
      <c r="X241" t="str">
        <f t="shared" si="29"/>
        <v/>
      </c>
      <c r="Y241" t="str">
        <f t="shared" si="30"/>
        <v/>
      </c>
      <c r="Z241" t="str">
        <f t="shared" si="31"/>
        <v/>
      </c>
      <c r="AA241" t="str">
        <f t="shared" si="32"/>
        <v/>
      </c>
    </row>
    <row r="242" spans="5:27">
      <c r="E242" s="21"/>
      <c r="F242" s="21"/>
      <c r="G242" s="21"/>
      <c r="R242" s="19" t="str">
        <f>Commandes!O246</f>
        <v/>
      </c>
      <c r="T242" t="str">
        <f t="shared" si="25"/>
        <v/>
      </c>
      <c r="U242" t="str">
        <f t="shared" si="26"/>
        <v/>
      </c>
      <c r="V242" t="str">
        <f t="shared" si="27"/>
        <v/>
      </c>
      <c r="W242" t="str">
        <f t="shared" si="28"/>
        <v/>
      </c>
      <c r="X242" t="str">
        <f t="shared" si="29"/>
        <v/>
      </c>
      <c r="Y242" t="str">
        <f t="shared" si="30"/>
        <v/>
      </c>
      <c r="Z242" t="str">
        <f t="shared" si="31"/>
        <v/>
      </c>
      <c r="AA242" t="str">
        <f t="shared" si="32"/>
        <v/>
      </c>
    </row>
    <row r="243" spans="5:27">
      <c r="E243" s="21"/>
      <c r="F243" s="21"/>
      <c r="G243" s="21"/>
      <c r="R243" s="19" t="str">
        <f>Commandes!O247</f>
        <v/>
      </c>
      <c r="T243" t="str">
        <f t="shared" si="25"/>
        <v/>
      </c>
      <c r="U243" t="str">
        <f t="shared" si="26"/>
        <v/>
      </c>
      <c r="V243" t="str">
        <f t="shared" si="27"/>
        <v/>
      </c>
      <c r="W243" t="str">
        <f t="shared" si="28"/>
        <v/>
      </c>
      <c r="X243" t="str">
        <f t="shared" si="29"/>
        <v/>
      </c>
      <c r="Y243" t="str">
        <f t="shared" si="30"/>
        <v/>
      </c>
      <c r="Z243" t="str">
        <f t="shared" si="31"/>
        <v/>
      </c>
      <c r="AA243" t="str">
        <f t="shared" si="32"/>
        <v/>
      </c>
    </row>
    <row r="244" spans="5:27">
      <c r="E244" s="21"/>
      <c r="F244" s="21"/>
      <c r="G244" s="21"/>
      <c r="R244" s="19" t="str">
        <f>Commandes!O248</f>
        <v/>
      </c>
      <c r="T244" t="str">
        <f t="shared" si="25"/>
        <v/>
      </c>
      <c r="U244" t="str">
        <f t="shared" si="26"/>
        <v/>
      </c>
      <c r="V244" t="str">
        <f t="shared" si="27"/>
        <v/>
      </c>
      <c r="W244" t="str">
        <f t="shared" si="28"/>
        <v/>
      </c>
      <c r="X244" t="str">
        <f t="shared" si="29"/>
        <v/>
      </c>
      <c r="Y244" t="str">
        <f t="shared" si="30"/>
        <v/>
      </c>
      <c r="Z244" t="str">
        <f t="shared" si="31"/>
        <v/>
      </c>
      <c r="AA244" t="str">
        <f t="shared" si="32"/>
        <v/>
      </c>
    </row>
    <row r="245" spans="5:27">
      <c r="E245" s="21"/>
      <c r="F245" s="21"/>
      <c r="G245" s="21"/>
      <c r="R245" s="19" t="str">
        <f>Commandes!O249</f>
        <v/>
      </c>
      <c r="T245" t="str">
        <f t="shared" si="25"/>
        <v/>
      </c>
      <c r="U245" t="str">
        <f t="shared" si="26"/>
        <v/>
      </c>
      <c r="V245" t="str">
        <f t="shared" si="27"/>
        <v/>
      </c>
      <c r="W245" t="str">
        <f t="shared" si="28"/>
        <v/>
      </c>
      <c r="X245" t="str">
        <f t="shared" si="29"/>
        <v/>
      </c>
      <c r="Y245" t="str">
        <f t="shared" si="30"/>
        <v/>
      </c>
      <c r="Z245" t="str">
        <f t="shared" si="31"/>
        <v/>
      </c>
      <c r="AA245" t="str">
        <f t="shared" si="32"/>
        <v/>
      </c>
    </row>
    <row r="246" spans="5:27">
      <c r="E246" s="21"/>
      <c r="F246" s="21"/>
      <c r="G246" s="21"/>
      <c r="R246" s="19" t="str">
        <f>Commandes!O250</f>
        <v/>
      </c>
      <c r="T246" t="str">
        <f t="shared" si="25"/>
        <v/>
      </c>
      <c r="U246" t="str">
        <f t="shared" si="26"/>
        <v/>
      </c>
      <c r="V246" t="str">
        <f t="shared" si="27"/>
        <v/>
      </c>
      <c r="W246" t="str">
        <f t="shared" si="28"/>
        <v/>
      </c>
      <c r="X246" t="str">
        <f t="shared" si="29"/>
        <v/>
      </c>
      <c r="Y246" t="str">
        <f t="shared" si="30"/>
        <v/>
      </c>
      <c r="Z246" t="str">
        <f t="shared" si="31"/>
        <v/>
      </c>
      <c r="AA246" t="str">
        <f t="shared" si="32"/>
        <v/>
      </c>
    </row>
    <row r="247" spans="5:27">
      <c r="E247" s="21"/>
      <c r="F247" s="21"/>
      <c r="G247" s="21"/>
      <c r="R247" s="19" t="str">
        <f>Commandes!O251</f>
        <v/>
      </c>
      <c r="T247" t="str">
        <f t="shared" si="25"/>
        <v/>
      </c>
      <c r="U247" t="str">
        <f t="shared" si="26"/>
        <v/>
      </c>
      <c r="V247" t="str">
        <f t="shared" si="27"/>
        <v/>
      </c>
      <c r="W247" t="str">
        <f t="shared" si="28"/>
        <v/>
      </c>
      <c r="X247" t="str">
        <f t="shared" si="29"/>
        <v/>
      </c>
      <c r="Y247" t="str">
        <f t="shared" si="30"/>
        <v/>
      </c>
      <c r="Z247" t="str">
        <f t="shared" si="31"/>
        <v/>
      </c>
      <c r="AA247" t="str">
        <f t="shared" si="32"/>
        <v/>
      </c>
    </row>
    <row r="248" spans="5:27">
      <c r="E248" s="21"/>
      <c r="F248" s="21"/>
      <c r="G248" s="21"/>
      <c r="R248" s="19" t="str">
        <f>Commandes!O252</f>
        <v/>
      </c>
      <c r="T248" t="str">
        <f t="shared" si="25"/>
        <v/>
      </c>
      <c r="U248" t="str">
        <f t="shared" si="26"/>
        <v/>
      </c>
      <c r="V248" t="str">
        <f t="shared" si="27"/>
        <v/>
      </c>
      <c r="W248" t="str">
        <f t="shared" si="28"/>
        <v/>
      </c>
      <c r="X248" t="str">
        <f t="shared" si="29"/>
        <v/>
      </c>
      <c r="Y248" t="str">
        <f t="shared" si="30"/>
        <v/>
      </c>
      <c r="Z248" t="str">
        <f t="shared" si="31"/>
        <v/>
      </c>
      <c r="AA248" t="str">
        <f t="shared" si="32"/>
        <v/>
      </c>
    </row>
    <row r="249" spans="5:27">
      <c r="E249" s="21"/>
      <c r="F249" s="21"/>
      <c r="G249" s="21"/>
      <c r="R249" s="19" t="str">
        <f>Commandes!O253</f>
        <v/>
      </c>
      <c r="T249" t="str">
        <f t="shared" si="25"/>
        <v/>
      </c>
      <c r="U249" t="str">
        <f t="shared" si="26"/>
        <v/>
      </c>
      <c r="V249" t="str">
        <f t="shared" si="27"/>
        <v/>
      </c>
      <c r="W249" t="str">
        <f t="shared" si="28"/>
        <v/>
      </c>
      <c r="X249" t="str">
        <f t="shared" si="29"/>
        <v/>
      </c>
      <c r="Y249" t="str">
        <f t="shared" si="30"/>
        <v/>
      </c>
      <c r="Z249" t="str">
        <f t="shared" si="31"/>
        <v/>
      </c>
      <c r="AA249" t="str">
        <f t="shared" si="32"/>
        <v/>
      </c>
    </row>
    <row r="250" spans="5:27">
      <c r="E250" s="21"/>
      <c r="F250" s="21"/>
      <c r="G250" s="21"/>
      <c r="R250" s="19" t="str">
        <f>Commandes!O254</f>
        <v/>
      </c>
      <c r="T250" t="str">
        <f t="shared" si="25"/>
        <v/>
      </c>
      <c r="U250" t="str">
        <f t="shared" si="26"/>
        <v/>
      </c>
      <c r="V250" t="str">
        <f t="shared" si="27"/>
        <v/>
      </c>
      <c r="W250" t="str">
        <f t="shared" si="28"/>
        <v/>
      </c>
      <c r="X250" t="str">
        <f t="shared" si="29"/>
        <v/>
      </c>
      <c r="Y250" t="str">
        <f t="shared" si="30"/>
        <v/>
      </c>
      <c r="Z250" t="str">
        <f t="shared" si="31"/>
        <v/>
      </c>
      <c r="AA250" t="str">
        <f t="shared" si="32"/>
        <v/>
      </c>
    </row>
    <row r="251" spans="5:27">
      <c r="E251" s="21"/>
      <c r="F251" s="21"/>
      <c r="G251" s="21"/>
      <c r="R251" s="19" t="str">
        <f>Commandes!O255</f>
        <v/>
      </c>
      <c r="T251" t="str">
        <f t="shared" si="25"/>
        <v/>
      </c>
      <c r="U251" t="str">
        <f t="shared" si="26"/>
        <v/>
      </c>
      <c r="V251" t="str">
        <f t="shared" si="27"/>
        <v/>
      </c>
      <c r="W251" t="str">
        <f t="shared" si="28"/>
        <v/>
      </c>
      <c r="X251" t="str">
        <f t="shared" si="29"/>
        <v/>
      </c>
      <c r="Y251" t="str">
        <f t="shared" si="30"/>
        <v/>
      </c>
      <c r="Z251" t="str">
        <f t="shared" si="31"/>
        <v/>
      </c>
      <c r="AA251" t="str">
        <f t="shared" si="32"/>
        <v/>
      </c>
    </row>
    <row r="252" spans="5:27">
      <c r="E252" s="21"/>
      <c r="F252" s="21"/>
      <c r="G252" s="21"/>
      <c r="R252" s="19" t="str">
        <f>Commandes!O256</f>
        <v/>
      </c>
      <c r="T252" t="str">
        <f t="shared" si="25"/>
        <v/>
      </c>
      <c r="U252" t="str">
        <f t="shared" si="26"/>
        <v/>
      </c>
      <c r="V252" t="str">
        <f t="shared" si="27"/>
        <v/>
      </c>
      <c r="W252" t="str">
        <f t="shared" si="28"/>
        <v/>
      </c>
      <c r="X252" t="str">
        <f t="shared" si="29"/>
        <v/>
      </c>
      <c r="Y252" t="str">
        <f t="shared" si="30"/>
        <v/>
      </c>
      <c r="Z252" t="str">
        <f t="shared" si="31"/>
        <v/>
      </c>
      <c r="AA252" t="str">
        <f t="shared" si="32"/>
        <v/>
      </c>
    </row>
    <row r="253" spans="5:27">
      <c r="E253" s="21"/>
      <c r="F253" s="21"/>
      <c r="G253" s="21"/>
      <c r="R253" s="19" t="str">
        <f>Commandes!O257</f>
        <v/>
      </c>
      <c r="T253" t="str">
        <f t="shared" si="25"/>
        <v/>
      </c>
      <c r="U253" t="str">
        <f t="shared" si="26"/>
        <v/>
      </c>
      <c r="V253" t="str">
        <f t="shared" si="27"/>
        <v/>
      </c>
      <c r="W253" t="str">
        <f t="shared" si="28"/>
        <v/>
      </c>
      <c r="X253" t="str">
        <f t="shared" si="29"/>
        <v/>
      </c>
      <c r="Y253" t="str">
        <f t="shared" si="30"/>
        <v/>
      </c>
      <c r="Z253" t="str">
        <f t="shared" si="31"/>
        <v/>
      </c>
      <c r="AA253" t="str">
        <f t="shared" si="32"/>
        <v/>
      </c>
    </row>
    <row r="254" spans="5:27">
      <c r="E254" s="21"/>
      <c r="F254" s="21"/>
      <c r="G254" s="21"/>
      <c r="R254" s="19" t="str">
        <f>Commandes!O258</f>
        <v/>
      </c>
      <c r="T254" t="str">
        <f t="shared" si="25"/>
        <v/>
      </c>
      <c r="U254" t="str">
        <f t="shared" si="26"/>
        <v/>
      </c>
      <c r="V254" t="str">
        <f t="shared" si="27"/>
        <v/>
      </c>
      <c r="W254" t="str">
        <f t="shared" si="28"/>
        <v/>
      </c>
      <c r="X254" t="str">
        <f t="shared" si="29"/>
        <v/>
      </c>
      <c r="Y254" t="str">
        <f t="shared" si="30"/>
        <v/>
      </c>
      <c r="Z254" t="str">
        <f t="shared" si="31"/>
        <v/>
      </c>
      <c r="AA254" t="str">
        <f t="shared" si="32"/>
        <v/>
      </c>
    </row>
    <row r="255" spans="5:27">
      <c r="E255" s="21"/>
      <c r="F255" s="21"/>
      <c r="G255" s="21"/>
      <c r="R255" s="19" t="str">
        <f>Commandes!O259</f>
        <v/>
      </c>
      <c r="T255" t="str">
        <f t="shared" si="25"/>
        <v/>
      </c>
      <c r="U255" t="str">
        <f t="shared" si="26"/>
        <v/>
      </c>
      <c r="V255" t="str">
        <f t="shared" si="27"/>
        <v/>
      </c>
      <c r="W255" t="str">
        <f t="shared" si="28"/>
        <v/>
      </c>
      <c r="X255" t="str">
        <f t="shared" si="29"/>
        <v/>
      </c>
      <c r="Y255" t="str">
        <f t="shared" si="30"/>
        <v/>
      </c>
      <c r="Z255" t="str">
        <f t="shared" si="31"/>
        <v/>
      </c>
      <c r="AA255" t="str">
        <f t="shared" si="32"/>
        <v/>
      </c>
    </row>
    <row r="256" spans="5:27">
      <c r="E256" s="21"/>
      <c r="F256" s="21"/>
      <c r="G256" s="21"/>
      <c r="R256" s="19" t="str">
        <f>Commandes!O260</f>
        <v/>
      </c>
      <c r="T256" t="str">
        <f t="shared" si="25"/>
        <v/>
      </c>
      <c r="U256" t="str">
        <f t="shared" si="26"/>
        <v/>
      </c>
      <c r="V256" t="str">
        <f t="shared" si="27"/>
        <v/>
      </c>
      <c r="W256" t="str">
        <f t="shared" si="28"/>
        <v/>
      </c>
      <c r="X256" t="str">
        <f t="shared" si="29"/>
        <v/>
      </c>
      <c r="Y256" t="str">
        <f t="shared" si="30"/>
        <v/>
      </c>
      <c r="Z256" t="str">
        <f t="shared" si="31"/>
        <v/>
      </c>
      <c r="AA256" t="str">
        <f t="shared" si="32"/>
        <v/>
      </c>
    </row>
    <row r="257" spans="5:27">
      <c r="E257" s="21"/>
      <c r="F257" s="21"/>
      <c r="G257" s="21"/>
      <c r="R257" s="19" t="str">
        <f>Commandes!O261</f>
        <v/>
      </c>
      <c r="T257" t="str">
        <f t="shared" si="25"/>
        <v/>
      </c>
      <c r="U257" t="str">
        <f t="shared" si="26"/>
        <v/>
      </c>
      <c r="V257" t="str">
        <f t="shared" si="27"/>
        <v/>
      </c>
      <c r="W257" t="str">
        <f t="shared" si="28"/>
        <v/>
      </c>
      <c r="X257" t="str">
        <f t="shared" si="29"/>
        <v/>
      </c>
      <c r="Y257" t="str">
        <f t="shared" si="30"/>
        <v/>
      </c>
      <c r="Z257" t="str">
        <f t="shared" si="31"/>
        <v/>
      </c>
      <c r="AA257" t="str">
        <f t="shared" si="32"/>
        <v/>
      </c>
    </row>
    <row r="258" spans="5:27">
      <c r="E258" s="21"/>
      <c r="F258" s="21"/>
      <c r="G258" s="21"/>
      <c r="R258" s="19" t="str">
        <f>Commandes!O262</f>
        <v/>
      </c>
      <c r="T258" t="str">
        <f t="shared" si="25"/>
        <v/>
      </c>
      <c r="U258" t="str">
        <f t="shared" si="26"/>
        <v/>
      </c>
      <c r="V258" t="str">
        <f t="shared" si="27"/>
        <v/>
      </c>
      <c r="W258" t="str">
        <f t="shared" si="28"/>
        <v/>
      </c>
      <c r="X258" t="str">
        <f t="shared" si="29"/>
        <v/>
      </c>
      <c r="Y258" t="str">
        <f t="shared" si="30"/>
        <v/>
      </c>
      <c r="Z258" t="str">
        <f t="shared" si="31"/>
        <v/>
      </c>
      <c r="AA258" t="str">
        <f t="shared" si="32"/>
        <v/>
      </c>
    </row>
    <row r="259" spans="5:27">
      <c r="E259" s="21"/>
      <c r="F259" s="21"/>
      <c r="G259" s="21"/>
      <c r="R259" s="19" t="str">
        <f>Commandes!O263</f>
        <v/>
      </c>
      <c r="T259" t="str">
        <f t="shared" ref="T259:T281" si="33">IF($R259="","",IF(COLUMN(A:A)&lt;=$R259,COLUMN(A:A)*ROW(A258)/1000+ROW($A258),""))</f>
        <v/>
      </c>
      <c r="U259" t="str">
        <f t="shared" ref="U259:U281" si="34">IF($R259="","",IF(COLUMN(B:B)&lt;=$R259,COLUMN(B:B)*ROW(B258)/1000+ROW($A258),""))</f>
        <v/>
      </c>
      <c r="V259" t="str">
        <f t="shared" ref="V259:V281" si="35">IF($R259="","",IF(COLUMN(C:C)&lt;=$R259,COLUMN(C:C)*ROW(C258)/1000+ROW($A258),""))</f>
        <v/>
      </c>
      <c r="W259" t="str">
        <f t="shared" ref="W259:W281" si="36">IF($R259="","",IF(COLUMN(D:D)&lt;=$R259,COLUMN(D:D)*ROW(D258)/1000+ROW($A258),""))</f>
        <v/>
      </c>
      <c r="X259" t="str">
        <f t="shared" ref="X259:X281" si="37">IF($R259="","",IF(COLUMN(E:E)&lt;=$R259,COLUMN(E:E)*ROW(E258)/1000+ROW($A258),""))</f>
        <v/>
      </c>
      <c r="Y259" t="str">
        <f t="shared" ref="Y259:Y281" si="38">IF($R259="","",IF(COLUMN(F:F)&lt;=$R259,COLUMN(F:F)*ROW(F258)/1000+ROW($A258),""))</f>
        <v/>
      </c>
      <c r="Z259" t="str">
        <f t="shared" ref="Z259:Z281" si="39">IF($R259="","",IF(COLUMN(G:G)&lt;=$R259,COLUMN(G:G)*ROW(G258)/1000+ROW($A258),""))</f>
        <v/>
      </c>
      <c r="AA259" t="str">
        <f t="shared" ref="AA259:AA281" si="40">IF($R259="","",IF(COLUMN(H:H)&lt;=$R259,COLUMN(H:H)*ROW(H258)/1000+ROW($A258),""))</f>
        <v/>
      </c>
    </row>
    <row r="260" spans="5:27">
      <c r="E260" s="21"/>
      <c r="F260" s="21"/>
      <c r="G260" s="21"/>
      <c r="R260" s="19" t="str">
        <f>Commandes!O264</f>
        <v/>
      </c>
      <c r="T260" t="str">
        <f t="shared" si="33"/>
        <v/>
      </c>
      <c r="U260" t="str">
        <f t="shared" si="34"/>
        <v/>
      </c>
      <c r="V260" t="str">
        <f t="shared" si="35"/>
        <v/>
      </c>
      <c r="W260" t="str">
        <f t="shared" si="36"/>
        <v/>
      </c>
      <c r="X260" t="str">
        <f t="shared" si="37"/>
        <v/>
      </c>
      <c r="Y260" t="str">
        <f t="shared" si="38"/>
        <v/>
      </c>
      <c r="Z260" t="str">
        <f t="shared" si="39"/>
        <v/>
      </c>
      <c r="AA260" t="str">
        <f t="shared" si="40"/>
        <v/>
      </c>
    </row>
    <row r="261" spans="5:27">
      <c r="E261" s="21"/>
      <c r="F261" s="21"/>
      <c r="G261" s="21"/>
      <c r="R261" s="19" t="str">
        <f>Commandes!O265</f>
        <v/>
      </c>
      <c r="T261" t="str">
        <f t="shared" si="33"/>
        <v/>
      </c>
      <c r="U261" t="str">
        <f t="shared" si="34"/>
        <v/>
      </c>
      <c r="V261" t="str">
        <f t="shared" si="35"/>
        <v/>
      </c>
      <c r="W261" t="str">
        <f t="shared" si="36"/>
        <v/>
      </c>
      <c r="X261" t="str">
        <f t="shared" si="37"/>
        <v/>
      </c>
      <c r="Y261" t="str">
        <f t="shared" si="38"/>
        <v/>
      </c>
      <c r="Z261" t="str">
        <f t="shared" si="39"/>
        <v/>
      </c>
      <c r="AA261" t="str">
        <f t="shared" si="40"/>
        <v/>
      </c>
    </row>
    <row r="262" spans="5:27">
      <c r="E262" s="21"/>
      <c r="F262" s="21"/>
      <c r="G262" s="21"/>
      <c r="R262" s="19" t="str">
        <f>Commandes!O266</f>
        <v/>
      </c>
      <c r="T262" t="str">
        <f t="shared" si="33"/>
        <v/>
      </c>
      <c r="U262" t="str">
        <f t="shared" si="34"/>
        <v/>
      </c>
      <c r="V262" t="str">
        <f t="shared" si="35"/>
        <v/>
      </c>
      <c r="W262" t="str">
        <f t="shared" si="36"/>
        <v/>
      </c>
      <c r="X262" t="str">
        <f t="shared" si="37"/>
        <v/>
      </c>
      <c r="Y262" t="str">
        <f t="shared" si="38"/>
        <v/>
      </c>
      <c r="Z262" t="str">
        <f t="shared" si="39"/>
        <v/>
      </c>
      <c r="AA262" t="str">
        <f t="shared" si="40"/>
        <v/>
      </c>
    </row>
    <row r="263" spans="5:27">
      <c r="E263" s="21"/>
      <c r="F263" s="21"/>
      <c r="G263" s="21"/>
      <c r="R263" s="19" t="str">
        <f>Commandes!O267</f>
        <v/>
      </c>
      <c r="T263" t="str">
        <f t="shared" si="33"/>
        <v/>
      </c>
      <c r="U263" t="str">
        <f t="shared" si="34"/>
        <v/>
      </c>
      <c r="V263" t="str">
        <f t="shared" si="35"/>
        <v/>
      </c>
      <c r="W263" t="str">
        <f t="shared" si="36"/>
        <v/>
      </c>
      <c r="X263" t="str">
        <f t="shared" si="37"/>
        <v/>
      </c>
      <c r="Y263" t="str">
        <f t="shared" si="38"/>
        <v/>
      </c>
      <c r="Z263" t="str">
        <f t="shared" si="39"/>
        <v/>
      </c>
      <c r="AA263" t="str">
        <f t="shared" si="40"/>
        <v/>
      </c>
    </row>
    <row r="264" spans="5:27">
      <c r="E264" s="21"/>
      <c r="F264" s="21"/>
      <c r="G264" s="21"/>
      <c r="R264" s="19" t="str">
        <f>Commandes!O268</f>
        <v/>
      </c>
      <c r="T264" t="str">
        <f t="shared" si="33"/>
        <v/>
      </c>
      <c r="U264" t="str">
        <f t="shared" si="34"/>
        <v/>
      </c>
      <c r="V264" t="str">
        <f t="shared" si="35"/>
        <v/>
      </c>
      <c r="W264" t="str">
        <f t="shared" si="36"/>
        <v/>
      </c>
      <c r="X264" t="str">
        <f t="shared" si="37"/>
        <v/>
      </c>
      <c r="Y264" t="str">
        <f t="shared" si="38"/>
        <v/>
      </c>
      <c r="Z264" t="str">
        <f t="shared" si="39"/>
        <v/>
      </c>
      <c r="AA264" t="str">
        <f t="shared" si="40"/>
        <v/>
      </c>
    </row>
    <row r="265" spans="5:27">
      <c r="E265" s="21"/>
      <c r="F265" s="21"/>
      <c r="G265" s="21"/>
      <c r="R265" s="19" t="str">
        <f>Commandes!O269</f>
        <v/>
      </c>
      <c r="T265" t="str">
        <f t="shared" si="33"/>
        <v/>
      </c>
      <c r="U265" t="str">
        <f t="shared" si="34"/>
        <v/>
      </c>
      <c r="V265" t="str">
        <f t="shared" si="35"/>
        <v/>
      </c>
      <c r="W265" t="str">
        <f t="shared" si="36"/>
        <v/>
      </c>
      <c r="X265" t="str">
        <f t="shared" si="37"/>
        <v/>
      </c>
      <c r="Y265" t="str">
        <f t="shared" si="38"/>
        <v/>
      </c>
      <c r="Z265" t="str">
        <f t="shared" si="39"/>
        <v/>
      </c>
      <c r="AA265" t="str">
        <f t="shared" si="40"/>
        <v/>
      </c>
    </row>
    <row r="266" spans="5:27">
      <c r="E266" s="21"/>
      <c r="F266" s="21"/>
      <c r="G266" s="21"/>
      <c r="R266" s="19" t="str">
        <f>Commandes!O270</f>
        <v/>
      </c>
      <c r="T266" t="str">
        <f t="shared" si="33"/>
        <v/>
      </c>
      <c r="U266" t="str">
        <f t="shared" si="34"/>
        <v/>
      </c>
      <c r="V266" t="str">
        <f t="shared" si="35"/>
        <v/>
      </c>
      <c r="W266" t="str">
        <f t="shared" si="36"/>
        <v/>
      </c>
      <c r="X266" t="str">
        <f t="shared" si="37"/>
        <v/>
      </c>
      <c r="Y266" t="str">
        <f t="shared" si="38"/>
        <v/>
      </c>
      <c r="Z266" t="str">
        <f t="shared" si="39"/>
        <v/>
      </c>
      <c r="AA266" t="str">
        <f t="shared" si="40"/>
        <v/>
      </c>
    </row>
    <row r="267" spans="5:27">
      <c r="E267" s="21"/>
      <c r="F267" s="21"/>
      <c r="G267" s="21"/>
      <c r="R267" s="19" t="str">
        <f>Commandes!O271</f>
        <v/>
      </c>
      <c r="T267" t="str">
        <f t="shared" si="33"/>
        <v/>
      </c>
      <c r="U267" t="str">
        <f t="shared" si="34"/>
        <v/>
      </c>
      <c r="V267" t="str">
        <f t="shared" si="35"/>
        <v/>
      </c>
      <c r="W267" t="str">
        <f t="shared" si="36"/>
        <v/>
      </c>
      <c r="X267" t="str">
        <f t="shared" si="37"/>
        <v/>
      </c>
      <c r="Y267" t="str">
        <f t="shared" si="38"/>
        <v/>
      </c>
      <c r="Z267" t="str">
        <f t="shared" si="39"/>
        <v/>
      </c>
      <c r="AA267" t="str">
        <f t="shared" si="40"/>
        <v/>
      </c>
    </row>
    <row r="268" spans="5:27">
      <c r="E268" s="21"/>
      <c r="F268" s="21"/>
      <c r="G268" s="21"/>
      <c r="R268" s="19" t="str">
        <f>Commandes!O272</f>
        <v/>
      </c>
      <c r="T268" t="str">
        <f t="shared" si="33"/>
        <v/>
      </c>
      <c r="U268" t="str">
        <f t="shared" si="34"/>
        <v/>
      </c>
      <c r="V268" t="str">
        <f t="shared" si="35"/>
        <v/>
      </c>
      <c r="W268" t="str">
        <f t="shared" si="36"/>
        <v/>
      </c>
      <c r="X268" t="str">
        <f t="shared" si="37"/>
        <v/>
      </c>
      <c r="Y268" t="str">
        <f t="shared" si="38"/>
        <v/>
      </c>
      <c r="Z268" t="str">
        <f t="shared" si="39"/>
        <v/>
      </c>
      <c r="AA268" t="str">
        <f t="shared" si="40"/>
        <v/>
      </c>
    </row>
    <row r="269" spans="5:27">
      <c r="E269" s="21"/>
      <c r="F269" s="21"/>
      <c r="G269" s="21"/>
      <c r="R269" s="19" t="str">
        <f>Commandes!O273</f>
        <v/>
      </c>
      <c r="T269" t="str">
        <f t="shared" si="33"/>
        <v/>
      </c>
      <c r="U269" t="str">
        <f t="shared" si="34"/>
        <v/>
      </c>
      <c r="V269" t="str">
        <f t="shared" si="35"/>
        <v/>
      </c>
      <c r="W269" t="str">
        <f t="shared" si="36"/>
        <v/>
      </c>
      <c r="X269" t="str">
        <f t="shared" si="37"/>
        <v/>
      </c>
      <c r="Y269" t="str">
        <f t="shared" si="38"/>
        <v/>
      </c>
      <c r="Z269" t="str">
        <f t="shared" si="39"/>
        <v/>
      </c>
      <c r="AA269" t="str">
        <f t="shared" si="40"/>
        <v/>
      </c>
    </row>
    <row r="270" spans="5:27">
      <c r="E270" s="21"/>
      <c r="F270" s="21"/>
      <c r="G270" s="21"/>
      <c r="R270" s="19" t="str">
        <f>Commandes!O274</f>
        <v/>
      </c>
      <c r="T270" t="str">
        <f t="shared" si="33"/>
        <v/>
      </c>
      <c r="U270" t="str">
        <f t="shared" si="34"/>
        <v/>
      </c>
      <c r="V270" t="str">
        <f t="shared" si="35"/>
        <v/>
      </c>
      <c r="W270" t="str">
        <f t="shared" si="36"/>
        <v/>
      </c>
      <c r="X270" t="str">
        <f t="shared" si="37"/>
        <v/>
      </c>
      <c r="Y270" t="str">
        <f t="shared" si="38"/>
        <v/>
      </c>
      <c r="Z270" t="str">
        <f t="shared" si="39"/>
        <v/>
      </c>
      <c r="AA270" t="str">
        <f t="shared" si="40"/>
        <v/>
      </c>
    </row>
    <row r="271" spans="5:27">
      <c r="E271" s="21"/>
      <c r="F271" s="21"/>
      <c r="G271" s="21"/>
      <c r="R271" s="19" t="str">
        <f>Commandes!O275</f>
        <v/>
      </c>
      <c r="T271" t="str">
        <f t="shared" si="33"/>
        <v/>
      </c>
      <c r="U271" t="str">
        <f t="shared" si="34"/>
        <v/>
      </c>
      <c r="V271" t="str">
        <f t="shared" si="35"/>
        <v/>
      </c>
      <c r="W271" t="str">
        <f t="shared" si="36"/>
        <v/>
      </c>
      <c r="X271" t="str">
        <f t="shared" si="37"/>
        <v/>
      </c>
      <c r="Y271" t="str">
        <f t="shared" si="38"/>
        <v/>
      </c>
      <c r="Z271" t="str">
        <f t="shared" si="39"/>
        <v/>
      </c>
      <c r="AA271" t="str">
        <f t="shared" si="40"/>
        <v/>
      </c>
    </row>
    <row r="272" spans="5:27">
      <c r="E272" s="21"/>
      <c r="F272" s="21"/>
      <c r="G272" s="21"/>
      <c r="R272" s="19" t="str">
        <f>Commandes!O276</f>
        <v/>
      </c>
      <c r="T272" t="str">
        <f t="shared" si="33"/>
        <v/>
      </c>
      <c r="U272" t="str">
        <f t="shared" si="34"/>
        <v/>
      </c>
      <c r="V272" t="str">
        <f t="shared" si="35"/>
        <v/>
      </c>
      <c r="W272" t="str">
        <f t="shared" si="36"/>
        <v/>
      </c>
      <c r="X272" t="str">
        <f t="shared" si="37"/>
        <v/>
      </c>
      <c r="Y272" t="str">
        <f t="shared" si="38"/>
        <v/>
      </c>
      <c r="Z272" t="str">
        <f t="shared" si="39"/>
        <v/>
      </c>
      <c r="AA272" t="str">
        <f t="shared" si="40"/>
        <v/>
      </c>
    </row>
    <row r="273" spans="5:27">
      <c r="E273" s="21"/>
      <c r="F273" s="21"/>
      <c r="G273" s="21"/>
      <c r="R273" s="19" t="str">
        <f>Commandes!O277</f>
        <v/>
      </c>
      <c r="T273" t="str">
        <f t="shared" si="33"/>
        <v/>
      </c>
      <c r="U273" t="str">
        <f t="shared" si="34"/>
        <v/>
      </c>
      <c r="V273" t="str">
        <f t="shared" si="35"/>
        <v/>
      </c>
      <c r="W273" t="str">
        <f t="shared" si="36"/>
        <v/>
      </c>
      <c r="X273" t="str">
        <f t="shared" si="37"/>
        <v/>
      </c>
      <c r="Y273" t="str">
        <f t="shared" si="38"/>
        <v/>
      </c>
      <c r="Z273" t="str">
        <f t="shared" si="39"/>
        <v/>
      </c>
      <c r="AA273" t="str">
        <f t="shared" si="40"/>
        <v/>
      </c>
    </row>
    <row r="274" spans="5:27">
      <c r="E274" s="21"/>
      <c r="F274" s="21"/>
      <c r="G274" s="21"/>
      <c r="R274" s="19" t="str">
        <f>Commandes!O278</f>
        <v/>
      </c>
      <c r="T274" t="str">
        <f t="shared" si="33"/>
        <v/>
      </c>
      <c r="U274" t="str">
        <f t="shared" si="34"/>
        <v/>
      </c>
      <c r="V274" t="str">
        <f t="shared" si="35"/>
        <v/>
      </c>
      <c r="W274" t="str">
        <f t="shared" si="36"/>
        <v/>
      </c>
      <c r="X274" t="str">
        <f t="shared" si="37"/>
        <v/>
      </c>
      <c r="Y274" t="str">
        <f t="shared" si="38"/>
        <v/>
      </c>
      <c r="Z274" t="str">
        <f t="shared" si="39"/>
        <v/>
      </c>
      <c r="AA274" t="str">
        <f t="shared" si="40"/>
        <v/>
      </c>
    </row>
    <row r="275" spans="5:27">
      <c r="E275" s="21"/>
      <c r="F275" s="21"/>
      <c r="G275" s="21"/>
      <c r="R275" s="19" t="str">
        <f>Commandes!O279</f>
        <v/>
      </c>
      <c r="T275" t="str">
        <f t="shared" si="33"/>
        <v/>
      </c>
      <c r="U275" t="str">
        <f t="shared" si="34"/>
        <v/>
      </c>
      <c r="V275" t="str">
        <f t="shared" si="35"/>
        <v/>
      </c>
      <c r="W275" t="str">
        <f t="shared" si="36"/>
        <v/>
      </c>
      <c r="X275" t="str">
        <f t="shared" si="37"/>
        <v/>
      </c>
      <c r="Y275" t="str">
        <f t="shared" si="38"/>
        <v/>
      </c>
      <c r="Z275" t="str">
        <f t="shared" si="39"/>
        <v/>
      </c>
      <c r="AA275" t="str">
        <f t="shared" si="40"/>
        <v/>
      </c>
    </row>
    <row r="276" spans="5:27">
      <c r="E276" s="21"/>
      <c r="F276" s="21"/>
      <c r="G276" s="21"/>
      <c r="R276" s="19" t="str">
        <f>Commandes!O280</f>
        <v/>
      </c>
      <c r="T276" t="str">
        <f t="shared" si="33"/>
        <v/>
      </c>
      <c r="U276" t="str">
        <f t="shared" si="34"/>
        <v/>
      </c>
      <c r="V276" t="str">
        <f t="shared" si="35"/>
        <v/>
      </c>
      <c r="W276" t="str">
        <f t="shared" si="36"/>
        <v/>
      </c>
      <c r="X276" t="str">
        <f t="shared" si="37"/>
        <v/>
      </c>
      <c r="Y276" t="str">
        <f t="shared" si="38"/>
        <v/>
      </c>
      <c r="Z276" t="str">
        <f t="shared" si="39"/>
        <v/>
      </c>
      <c r="AA276" t="str">
        <f t="shared" si="40"/>
        <v/>
      </c>
    </row>
    <row r="277" spans="5:27">
      <c r="E277" s="21"/>
      <c r="F277" s="21"/>
      <c r="G277" s="21"/>
      <c r="R277" s="19" t="str">
        <f>Commandes!O281</f>
        <v/>
      </c>
      <c r="T277" t="str">
        <f t="shared" si="33"/>
        <v/>
      </c>
      <c r="U277" t="str">
        <f t="shared" si="34"/>
        <v/>
      </c>
      <c r="V277" t="str">
        <f t="shared" si="35"/>
        <v/>
      </c>
      <c r="W277" t="str">
        <f t="shared" si="36"/>
        <v/>
      </c>
      <c r="X277" t="str">
        <f t="shared" si="37"/>
        <v/>
      </c>
      <c r="Y277" t="str">
        <f t="shared" si="38"/>
        <v/>
      </c>
      <c r="Z277" t="str">
        <f t="shared" si="39"/>
        <v/>
      </c>
      <c r="AA277" t="str">
        <f t="shared" si="40"/>
        <v/>
      </c>
    </row>
    <row r="278" spans="5:27">
      <c r="E278" s="21"/>
      <c r="F278" s="21"/>
      <c r="G278" s="21"/>
      <c r="R278" s="19" t="str">
        <f>Commandes!O282</f>
        <v/>
      </c>
      <c r="T278" t="str">
        <f t="shared" si="33"/>
        <v/>
      </c>
      <c r="U278" t="str">
        <f t="shared" si="34"/>
        <v/>
      </c>
      <c r="V278" t="str">
        <f t="shared" si="35"/>
        <v/>
      </c>
      <c r="W278" t="str">
        <f t="shared" si="36"/>
        <v/>
      </c>
      <c r="X278" t="str">
        <f t="shared" si="37"/>
        <v/>
      </c>
      <c r="Y278" t="str">
        <f t="shared" si="38"/>
        <v/>
      </c>
      <c r="Z278" t="str">
        <f t="shared" si="39"/>
        <v/>
      </c>
      <c r="AA278" t="str">
        <f t="shared" si="40"/>
        <v/>
      </c>
    </row>
    <row r="279" spans="5:27">
      <c r="E279" s="21"/>
      <c r="F279" s="21"/>
      <c r="G279" s="21"/>
      <c r="R279" s="19" t="str">
        <f>Commandes!O283</f>
        <v/>
      </c>
      <c r="T279" t="str">
        <f t="shared" si="33"/>
        <v/>
      </c>
      <c r="U279" t="str">
        <f t="shared" si="34"/>
        <v/>
      </c>
      <c r="V279" t="str">
        <f t="shared" si="35"/>
        <v/>
      </c>
      <c r="W279" t="str">
        <f t="shared" si="36"/>
        <v/>
      </c>
      <c r="X279" t="str">
        <f t="shared" si="37"/>
        <v/>
      </c>
      <c r="Y279" t="str">
        <f t="shared" si="38"/>
        <v/>
      </c>
      <c r="Z279" t="str">
        <f t="shared" si="39"/>
        <v/>
      </c>
      <c r="AA279" t="str">
        <f t="shared" si="40"/>
        <v/>
      </c>
    </row>
    <row r="280" spans="5:27">
      <c r="E280" s="21"/>
      <c r="F280" s="21"/>
      <c r="G280" s="21"/>
      <c r="R280" s="19" t="str">
        <f>Commandes!O284</f>
        <v/>
      </c>
      <c r="T280" t="str">
        <f t="shared" si="33"/>
        <v/>
      </c>
      <c r="U280" t="str">
        <f t="shared" si="34"/>
        <v/>
      </c>
      <c r="V280" t="str">
        <f t="shared" si="35"/>
        <v/>
      </c>
      <c r="W280" t="str">
        <f t="shared" si="36"/>
        <v/>
      </c>
      <c r="X280" t="str">
        <f t="shared" si="37"/>
        <v/>
      </c>
      <c r="Y280" t="str">
        <f t="shared" si="38"/>
        <v/>
      </c>
      <c r="Z280" t="str">
        <f t="shared" si="39"/>
        <v/>
      </c>
      <c r="AA280" t="str">
        <f t="shared" si="40"/>
        <v/>
      </c>
    </row>
    <row r="281" spans="5:27">
      <c r="E281" s="21"/>
      <c r="F281" s="21"/>
      <c r="G281" s="21"/>
      <c r="R281" s="19" t="str">
        <f>Commandes!O285</f>
        <v/>
      </c>
      <c r="T281" t="str">
        <f t="shared" si="33"/>
        <v/>
      </c>
      <c r="U281" t="str">
        <f t="shared" si="34"/>
        <v/>
      </c>
      <c r="V281" t="str">
        <f t="shared" si="35"/>
        <v/>
      </c>
      <c r="W281" t="str">
        <f t="shared" si="36"/>
        <v/>
      </c>
      <c r="X281" t="str">
        <f t="shared" si="37"/>
        <v/>
      </c>
      <c r="Y281" t="str">
        <f t="shared" si="38"/>
        <v/>
      </c>
      <c r="Z281" t="str">
        <f t="shared" si="39"/>
        <v/>
      </c>
      <c r="AA281" t="str">
        <f t="shared" si="40"/>
        <v/>
      </c>
    </row>
    <row r="282" spans="5:27">
      <c r="E282" s="21"/>
      <c r="F282" s="21"/>
      <c r="G282" s="21"/>
      <c r="R282" t="str">
        <f>Commandes!M286</f>
        <v/>
      </c>
    </row>
    <row r="283" spans="5:27">
      <c r="E283" s="21"/>
      <c r="F283" s="21"/>
      <c r="G283" s="21"/>
      <c r="R283" t="str">
        <f>Commandes!M287</f>
        <v/>
      </c>
    </row>
    <row r="284" spans="5:27">
      <c r="E284" s="21"/>
      <c r="F284" s="21"/>
      <c r="G284" s="21"/>
      <c r="R284" t="str">
        <f>Commandes!M288</f>
        <v/>
      </c>
    </row>
    <row r="285" spans="5:27">
      <c r="E285" s="21"/>
      <c r="F285" s="21"/>
      <c r="G285" s="21"/>
      <c r="R285" t="str">
        <f>Commandes!M289</f>
        <v/>
      </c>
    </row>
    <row r="286" spans="5:27">
      <c r="E286" s="21"/>
      <c r="F286" s="21"/>
      <c r="G286" s="21"/>
      <c r="R286" t="str">
        <f>Commandes!M290</f>
        <v/>
      </c>
    </row>
    <row r="287" spans="5:27">
      <c r="E287" s="21"/>
      <c r="F287" s="21"/>
      <c r="G287" s="21"/>
      <c r="R287" t="str">
        <f>Commandes!M291</f>
        <v/>
      </c>
    </row>
    <row r="288" spans="5:27">
      <c r="E288" s="21"/>
      <c r="F288" s="21"/>
      <c r="G288" s="21"/>
      <c r="R288" t="str">
        <f>Commandes!M292</f>
        <v/>
      </c>
    </row>
    <row r="289" spans="5:18">
      <c r="E289" s="21"/>
      <c r="F289" s="21"/>
      <c r="G289" s="21"/>
      <c r="R289" t="str">
        <f>Commandes!M293</f>
        <v/>
      </c>
    </row>
    <row r="290" spans="5:18">
      <c r="E290" s="21"/>
      <c r="F290" s="21"/>
      <c r="G290" s="21"/>
      <c r="R290" t="str">
        <f>Commandes!M294</f>
        <v/>
      </c>
    </row>
  </sheetData>
  <mergeCells count="1">
    <mergeCell ref="A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A290"/>
  <sheetViews>
    <sheetView tabSelected="1" zoomScale="90" zoomScaleNormal="90" workbookViewId="0">
      <selection activeCell="K6" sqref="K6"/>
    </sheetView>
  </sheetViews>
  <sheetFormatPr baseColWidth="10" defaultRowHeight="14.5"/>
  <sheetData>
    <row r="1" spans="1:27">
      <c r="A1" s="9" t="s">
        <v>26</v>
      </c>
      <c r="B1" s="9"/>
      <c r="C1" s="9"/>
      <c r="E1" s="21"/>
      <c r="F1" s="21"/>
      <c r="G1" s="21"/>
    </row>
    <row r="2" spans="1:27">
      <c r="A2" s="10" t="str">
        <f t="array" aca="1" ref="A2" ca="1">IFERROR(INDEX(coordos,SMALL(IF(unitéC&lt;&gt;"",ROW(unitéA)-5,""),ROW($A1)),1),"")</f>
        <v>Einstein</v>
      </c>
      <c r="B2" s="10" t="str">
        <f t="array" aca="1" ref="B2" ca="1">IFERROR(INDEX(coordos,SMALL(IF(unitéC&lt;&gt;"",ROW(unitéA)-5,""),ROW($A1)),2),"")</f>
        <v>Alberto</v>
      </c>
      <c r="C2" s="10" t="str">
        <f t="array" aca="1" ref="C2" ca="1">IFERROR(INDEX(coordos,SMALL(IF(unitéC&lt;&gt;"",ROW(unitéA)-5,""),ROW($A1)),3),"")</f>
        <v>Lyon</v>
      </c>
      <c r="E2" s="22" t="str">
        <f t="array" aca="1" ref="E2" ca="1">IFERROR(INDEX($A$2:$C$200,MAX(IF($T$2:$AA$200=SMALL($T$2:AA$200,ROW(A1)),$S$2:$S$200,"")),1),"")</f>
        <v>Einstein</v>
      </c>
      <c r="F2" s="22" t="str">
        <f t="array" aca="1" ref="F2" ca="1">IFERROR(INDEX($A$2:$C$200,MAX(IF($T$2:$AA$200=SMALL($T$2:AB$200,ROW(B1)),$S$2:$S$200,"")),2),"")</f>
        <v>Alberto</v>
      </c>
      <c r="G2" s="22" t="str">
        <f t="array" aca="1" ref="G2" ca="1">IFERROR(INDEX($A$2:$C$200,MAX(IF($T$2:$AA$200=SMALL($T$2:AC$200,ROW(C1)),$S$2:$S$200,"")),3),"")</f>
        <v>Lyon</v>
      </c>
      <c r="R2" s="19">
        <f>Commandes!P6</f>
        <v>1</v>
      </c>
      <c r="S2">
        <f>IF(R2="","",COUNT(T$2:T2))</f>
        <v>1</v>
      </c>
      <c r="T2">
        <f>IF($R2="","",IF(COLUMN(A:A)&lt;=$R2,COLUMN(A:A)*ROW($A1),""))</f>
        <v>1</v>
      </c>
      <c r="U2" t="str">
        <f t="shared" ref="U2:AA17" si="0">IF($R2="","",IF(COLUMN(B:B)&lt;=$R2,COLUMN(B:B)*ROW($A1),""))</f>
        <v/>
      </c>
      <c r="V2" t="str">
        <f t="shared" si="0"/>
        <v/>
      </c>
      <c r="W2" t="str">
        <f t="shared" si="0"/>
        <v/>
      </c>
      <c r="X2" t="str">
        <f t="shared" si="0"/>
        <v/>
      </c>
      <c r="Y2" t="str">
        <f t="shared" si="0"/>
        <v/>
      </c>
      <c r="Z2" t="str">
        <f t="shared" si="0"/>
        <v/>
      </c>
      <c r="AA2" t="str">
        <f t="shared" si="0"/>
        <v/>
      </c>
    </row>
    <row r="3" spans="1:27">
      <c r="A3" s="10" t="str">
        <f t="array" aca="1" ref="A3" ca="1">IFERROR(INDEX(coordos,SMALL(IF(unitéC&lt;&gt;"",ROW(unitéA)-5,""),ROW($A2)),1),"")</f>
        <v>Gauthier</v>
      </c>
      <c r="B3" s="10" t="str">
        <f t="array" aca="1" ref="B3" ca="1">IFERROR(INDEX(coordos,SMALL(IF(unitéC&lt;&gt;"",ROW(unitéA)-5,""),ROW($A2)),2),"")</f>
        <v>Théophile</v>
      </c>
      <c r="C3" s="10" t="str">
        <f t="array" aca="1" ref="C3" ca="1">IFERROR(INDEX(coordos,SMALL(IF(unitéC&lt;&gt;"",ROW(unitéA)-5,""),ROW($A2)),3),"")</f>
        <v>Lyon</v>
      </c>
      <c r="E3" s="22" t="str">
        <f t="array" aca="1" ref="E3" ca="1">IFERROR(INDEX($A$2:$C$200,MAX(IF($T$2:$AA$200=SMALL($T$2:AA$200,ROW(A2)),$S$2:$S$200,"")),1),"")</f>
        <v>Gauthier</v>
      </c>
      <c r="F3" s="22" t="str">
        <f t="array" aca="1" ref="F3" ca="1">IFERROR(INDEX($A$2:$C$200,MAX(IF($T$2:$AA$200=SMALL($T$2:AB$200,ROW(B2)),$S$2:$S$200,"")),2),"")</f>
        <v>Théophile</v>
      </c>
      <c r="G3" s="22" t="str">
        <f t="array" aca="1" ref="G3" ca="1">IFERROR(INDEX($A$2:$C$200,MAX(IF($T$2:$AA$200=SMALL($T$2:AC$200,ROW(C2)),$S$2:$S$200,"")),3),"")</f>
        <v>Lyon</v>
      </c>
      <c r="R3" s="19">
        <f>Commandes!P7</f>
        <v>1</v>
      </c>
      <c r="S3">
        <f>IF(R3="","",COUNT(T$2:T3))</f>
        <v>2</v>
      </c>
      <c r="T3">
        <f t="shared" ref="T3:AA66" si="1">IF($R3="","",IF(COLUMN(A:A)&lt;=$R3,COLUMN(A:A)*ROW($A2),""))</f>
        <v>2</v>
      </c>
      <c r="U3" t="str">
        <f t="shared" si="0"/>
        <v/>
      </c>
      <c r="V3" t="str">
        <f t="shared" si="0"/>
        <v/>
      </c>
      <c r="W3" t="str">
        <f t="shared" si="0"/>
        <v/>
      </c>
      <c r="X3" t="str">
        <f t="shared" si="0"/>
        <v/>
      </c>
      <c r="Y3" t="str">
        <f t="shared" si="0"/>
        <v/>
      </c>
      <c r="Z3" t="str">
        <f t="shared" si="0"/>
        <v/>
      </c>
      <c r="AA3" t="str">
        <f t="shared" si="0"/>
        <v/>
      </c>
    </row>
    <row r="4" spans="1:27">
      <c r="A4" s="10" t="str">
        <f t="array" aca="1" ref="A4" ca="1">IFERROR(INDEX(coordos,SMALL(IF(unitéC&lt;&gt;"",ROW(unitéA)-5,""),ROW($A3)),1),"")</f>
        <v>Cobain</v>
      </c>
      <c r="B4" s="10" t="str">
        <f t="array" aca="1" ref="B4" ca="1">IFERROR(INDEX(coordos,SMALL(IF(unitéC&lt;&gt;"",ROW(unitéA)-5,""),ROW($A3)),2),"")</f>
        <v>Kurt</v>
      </c>
      <c r="C4" s="10" t="str">
        <f t="array" aca="1" ref="C4" ca="1">IFERROR(INDEX(coordos,SMALL(IF(unitéC&lt;&gt;"",ROW(unitéA)-5,""),ROW($A3)),3),"")</f>
        <v>Bordeaux</v>
      </c>
      <c r="E4" s="22" t="str">
        <f t="array" aca="1" ref="E4" ca="1">IFERROR(INDEX($A$2:$C$200,MAX(IF($T$2:$AA$200=SMALL($T$2:AA$200,ROW(A3)),$S$2:$S$200,"")),1),"")</f>
        <v>Cobain</v>
      </c>
      <c r="F4" s="22" t="str">
        <f t="array" aca="1" ref="F4" ca="1">IFERROR(INDEX($A$2:$C$200,MAX(IF($T$2:$AA$200=SMALL($T$2:AB$200,ROW(B3)),$S$2:$S$200,"")),2),"")</f>
        <v>Kurt</v>
      </c>
      <c r="G4" s="22" t="str">
        <f t="array" aca="1" ref="G4" ca="1">IFERROR(INDEX($A$2:$C$200,MAX(IF($T$2:$AA$200=SMALL($T$2:AC$200,ROW(C3)),$S$2:$S$200,"")),3),"")</f>
        <v>Bordeaux</v>
      </c>
      <c r="R4" s="19" t="str">
        <f>Commandes!P8</f>
        <v/>
      </c>
      <c r="S4" t="str">
        <f>IF(R4="","",COUNT(T$2:T4))</f>
        <v/>
      </c>
      <c r="T4" t="str">
        <f t="shared" si="1"/>
        <v/>
      </c>
      <c r="U4" t="str">
        <f t="shared" si="0"/>
        <v/>
      </c>
      <c r="V4" t="str">
        <f t="shared" si="0"/>
        <v/>
      </c>
      <c r="W4" t="str">
        <f t="shared" si="0"/>
        <v/>
      </c>
      <c r="X4" t="str">
        <f t="shared" si="0"/>
        <v/>
      </c>
      <c r="Y4" t="str">
        <f t="shared" si="0"/>
        <v/>
      </c>
      <c r="Z4" t="str">
        <f t="shared" si="0"/>
        <v/>
      </c>
      <c r="AA4" t="str">
        <f t="shared" si="0"/>
        <v/>
      </c>
    </row>
    <row r="5" spans="1:27">
      <c r="A5" s="10" t="str">
        <f t="array" aca="1" ref="A5" ca="1">IFERROR(INDEX(coordos,SMALL(IF(unitéC&lt;&gt;"",ROW(unitéA)-5,""),ROW($A4)),1),"")</f>
        <v>Example</v>
      </c>
      <c r="B5" s="10" t="str">
        <f t="array" aca="1" ref="B5" ca="1">IFERROR(INDEX(coordos,SMALL(IF(unitéC&lt;&gt;"",ROW(unitéA)-5,""),ROW($A4)),2),"")</f>
        <v>Example</v>
      </c>
      <c r="C5" s="10" t="str">
        <f t="array" aca="1" ref="C5" ca="1">IFERROR(INDEX(coordos,SMALL(IF(unitéC&lt;&gt;"",ROW(unitéA)-5,""),ROW($A4)),3),"")</f>
        <v>Limoges</v>
      </c>
      <c r="E5" s="22" t="str">
        <f t="array" aca="1" ref="E5" ca="1">IFERROR(INDEX($A$2:$C$200,MAX(IF($T$2:$AA$200=SMALL($T$2:AA$200,ROW(A4)),$S$2:$S$200,"")),1),"")</f>
        <v>Example</v>
      </c>
      <c r="F5" s="22" t="str">
        <f t="array" aca="1" ref="F5" ca="1">IFERROR(INDEX($A$2:$C$200,MAX(IF($T$2:$AA$200=SMALL($T$2:AB$200,ROW(B4)),$S$2:$S$200,"")),2),"")</f>
        <v>Example</v>
      </c>
      <c r="G5" s="22" t="str">
        <f t="array" aca="1" ref="G5" ca="1">IFERROR(INDEX($A$2:$C$200,MAX(IF($T$2:$AA$200=SMALL($T$2:AC$200,ROW(C4)),$S$2:$S$200,"")),3),"")</f>
        <v>Limoges</v>
      </c>
      <c r="R5" s="19">
        <f>Commandes!P9</f>
        <v>1</v>
      </c>
      <c r="S5">
        <f>IF(R5="","",COUNT(T$2:T5))</f>
        <v>3</v>
      </c>
      <c r="T5">
        <f t="shared" si="1"/>
        <v>4</v>
      </c>
      <c r="U5" t="str">
        <f t="shared" si="0"/>
        <v/>
      </c>
      <c r="V5" t="str">
        <f t="shared" si="0"/>
        <v/>
      </c>
      <c r="W5" t="str">
        <f t="shared" si="0"/>
        <v/>
      </c>
      <c r="X5" t="str">
        <f t="shared" si="0"/>
        <v/>
      </c>
      <c r="Y5" t="str">
        <f t="shared" si="0"/>
        <v/>
      </c>
      <c r="Z5" t="str">
        <f t="shared" si="0"/>
        <v/>
      </c>
      <c r="AA5" t="str">
        <f t="shared" si="0"/>
        <v/>
      </c>
    </row>
    <row r="6" spans="1:27">
      <c r="A6" s="10" t="str">
        <f t="array" aca="1" ref="A6" ca="1">IFERROR(INDEX(coordos,SMALL(IF(unitéC&lt;&gt;"",ROW(unitéA)-5,""),ROW($A5)),1),"")</f>
        <v/>
      </c>
      <c r="B6" s="10" t="str">
        <f t="array" aca="1" ref="B6" ca="1">IFERROR(INDEX(coordos,SMALL(IF(unitéC&lt;&gt;"",ROW(unitéA)-5,""),ROW($A5)),2),"")</f>
        <v/>
      </c>
      <c r="C6" s="10" t="str">
        <f t="array" aca="1" ref="C6" ca="1">IFERROR(INDEX(coordos,SMALL(IF(unitéC&lt;&gt;"",ROW(unitéA)-5,""),ROW($A5)),3),"")</f>
        <v/>
      </c>
      <c r="E6" s="22" t="str">
        <f t="array" aca="1" ref="E6" ca="1">IFERROR(INDEX($A$2:$C$200,MAX(IF($T$2:$AA$200=SMALL($T$2:AA$200,ROW(A5)),$S$2:$S$200,"")),1),"")</f>
        <v>Example</v>
      </c>
      <c r="F6" s="22" t="str">
        <f t="array" aca="1" ref="F6" ca="1">IFERROR(INDEX($A$2:$C$200,MAX(IF($T$2:$AA$200=SMALL($T$2:AB$200,ROW(B5)),$S$2:$S$200,"")),2),"")</f>
        <v>Example</v>
      </c>
      <c r="G6" s="22" t="str">
        <f t="array" aca="1" ref="G6" ca="1">IFERROR(INDEX($A$2:$C$200,MAX(IF($T$2:$AA$200=SMALL($T$2:AC$200,ROW(C5)),$S$2:$S$200,"")),3),"")</f>
        <v>Limoges</v>
      </c>
      <c r="R6" s="19">
        <f>Commandes!P10</f>
        <v>2</v>
      </c>
      <c r="S6">
        <f>IF(R6="","",COUNT(T$2:T6))</f>
        <v>4</v>
      </c>
      <c r="T6">
        <f t="shared" si="1"/>
        <v>5</v>
      </c>
      <c r="U6">
        <f t="shared" si="0"/>
        <v>10</v>
      </c>
      <c r="V6" t="str">
        <f t="shared" si="0"/>
        <v/>
      </c>
      <c r="W6" t="str">
        <f t="shared" si="0"/>
        <v/>
      </c>
      <c r="X6" t="str">
        <f t="shared" si="0"/>
        <v/>
      </c>
      <c r="Y6" t="str">
        <f t="shared" si="0"/>
        <v/>
      </c>
      <c r="Z6" t="str">
        <f t="shared" si="0"/>
        <v/>
      </c>
      <c r="AA6" t="str">
        <f t="shared" si="0"/>
        <v/>
      </c>
    </row>
    <row r="7" spans="1:27">
      <c r="A7" s="10" t="str">
        <f t="array" aca="1" ref="A7" ca="1">IFERROR(INDEX(coordos,SMALL(IF(unitéC&lt;&gt;"",ROW(unitéA)-5,""),ROW($A6)),1),"")</f>
        <v/>
      </c>
      <c r="B7" s="10" t="str">
        <f t="array" aca="1" ref="B7" ca="1">IFERROR(INDEX(coordos,SMALL(IF(unitéC&lt;&gt;"",ROW(unitéA)-5,""),ROW($A6)),2),"")</f>
        <v/>
      </c>
      <c r="C7" s="10" t="str">
        <f t="array" aca="1" ref="C7" ca="1">IFERROR(INDEX(coordos,SMALL(IF(unitéC&lt;&gt;"",ROW(unitéA)-5,""),ROW($A6)),3),"")</f>
        <v/>
      </c>
      <c r="E7" s="22" t="str">
        <f t="array" ref="E7">IFERROR(INDEX($A$2:$C$200,MAX(IF($T$2:$AA$200=SMALL($T$2:AA$200,ROW(A6)),$S$2:$S$200,"")),1),"")</f>
        <v/>
      </c>
      <c r="F7" s="22" t="str">
        <f t="array" ref="F7">IFERROR(INDEX($A$2:$C$200,MAX(IF($T$2:$AA$200=SMALL($T$2:AB$200,ROW(B6)),$S$2:$S$200,"")),2),"")</f>
        <v/>
      </c>
      <c r="G7" s="22" t="str">
        <f t="array" ref="G7">IFERROR(INDEX($A$2:$C$200,MAX(IF($T$2:$AA$200=SMALL($T$2:AC$200,ROW(C6)),$S$2:$S$200,"")),3),"")</f>
        <v/>
      </c>
      <c r="R7" s="19" t="str">
        <f>Commandes!P11</f>
        <v/>
      </c>
      <c r="S7" t="str">
        <f>IF(R7="","",COUNT(T$2:T7))</f>
        <v/>
      </c>
      <c r="T7" t="str">
        <f t="shared" si="1"/>
        <v/>
      </c>
      <c r="U7" t="str">
        <f t="shared" si="0"/>
        <v/>
      </c>
      <c r="V7" t="str">
        <f t="shared" si="0"/>
        <v/>
      </c>
      <c r="W7" t="str">
        <f t="shared" si="0"/>
        <v/>
      </c>
      <c r="X7" t="str">
        <f t="shared" si="0"/>
        <v/>
      </c>
      <c r="Y7" t="str">
        <f t="shared" si="0"/>
        <v/>
      </c>
      <c r="Z7" t="str">
        <f t="shared" si="0"/>
        <v/>
      </c>
      <c r="AA7" t="str">
        <f t="shared" si="0"/>
        <v/>
      </c>
    </row>
    <row r="8" spans="1:27">
      <c r="A8" s="10" t="str">
        <f t="array" aca="1" ref="A8" ca="1">IFERROR(INDEX(coordos,SMALL(IF(unitéC&lt;&gt;"",ROW(unitéA)-5,""),ROW($A7)),1),"")</f>
        <v/>
      </c>
      <c r="B8" s="10" t="str">
        <f t="array" aca="1" ref="B8" ca="1">IFERROR(INDEX(coordos,SMALL(IF(unitéC&lt;&gt;"",ROW(unitéA)-5,""),ROW($A7)),2),"")</f>
        <v/>
      </c>
      <c r="C8" s="10" t="str">
        <f t="array" aca="1" ref="C8" ca="1">IFERROR(INDEX(coordos,SMALL(IF(unitéC&lt;&gt;"",ROW(unitéA)-5,""),ROW($A7)),3),"")</f>
        <v/>
      </c>
      <c r="E8" s="22" t="str">
        <f t="array" ref="E8">IFERROR(INDEX($A$2:$C$200,MAX(IF($T$2:$AA$200=SMALL($T$2:AA$200,ROW(A7)),$S$2:$S$200,"")),1),"")</f>
        <v/>
      </c>
      <c r="F8" s="22" t="str">
        <f t="array" ref="F8">IFERROR(INDEX($A$2:$C$200,MAX(IF($T$2:$AA$200=SMALL($T$2:AB$200,ROW(B7)),$S$2:$S$200,"")),2),"")</f>
        <v/>
      </c>
      <c r="G8" s="22" t="str">
        <f t="array" ref="G8">IFERROR(INDEX($A$2:$C$200,MAX(IF($T$2:$AA$200=SMALL($T$2:AC$200,ROW(C7)),$S$2:$S$200,"")),3),"")</f>
        <v/>
      </c>
      <c r="R8" s="19" t="str">
        <f>Commandes!P12</f>
        <v/>
      </c>
      <c r="S8" t="str">
        <f>IF(R8="","",COUNT(T$2:T8))</f>
        <v/>
      </c>
      <c r="T8" t="str">
        <f t="shared" si="1"/>
        <v/>
      </c>
      <c r="U8" t="str">
        <f t="shared" si="0"/>
        <v/>
      </c>
      <c r="V8" t="str">
        <f t="shared" si="0"/>
        <v/>
      </c>
      <c r="W8" t="str">
        <f t="shared" si="0"/>
        <v/>
      </c>
      <c r="X8" t="str">
        <f t="shared" si="0"/>
        <v/>
      </c>
      <c r="Y8" t="str">
        <f t="shared" si="0"/>
        <v/>
      </c>
      <c r="Z8" t="str">
        <f t="shared" si="0"/>
        <v/>
      </c>
      <c r="AA8" t="str">
        <f t="shared" si="0"/>
        <v/>
      </c>
    </row>
    <row r="9" spans="1:27">
      <c r="A9" s="10" t="str">
        <f t="array" aca="1" ref="A9" ca="1">IFERROR(INDEX(coordos,SMALL(IF(unitéC&lt;&gt;"",ROW(unitéA)-5,""),ROW($A8)),1),"")</f>
        <v/>
      </c>
      <c r="B9" s="10" t="str">
        <f t="array" aca="1" ref="B9" ca="1">IFERROR(INDEX(coordos,SMALL(IF(unitéC&lt;&gt;"",ROW(unitéA)-5,""),ROW($A8)),2),"")</f>
        <v/>
      </c>
      <c r="C9" s="10" t="str">
        <f t="array" aca="1" ref="C9" ca="1">IFERROR(INDEX(coordos,SMALL(IF(unitéC&lt;&gt;"",ROW(unitéA)-5,""),ROW($A8)),3),"")</f>
        <v/>
      </c>
      <c r="E9" s="22" t="str">
        <f t="array" ref="E9">IFERROR(INDEX($A$2:$C$200,MAX(IF($T$2:$AA$200=SMALL($T$2:AA$200,ROW(A8)),$S$2:$S$200,"")),1),"")</f>
        <v/>
      </c>
      <c r="F9" s="22" t="str">
        <f t="array" ref="F9">IFERROR(INDEX($A$2:$C$200,MAX(IF($T$2:$AA$200=SMALL($T$2:AB$200,ROW(B8)),$S$2:$S$200,"")),2),"")</f>
        <v/>
      </c>
      <c r="G9" s="22" t="str">
        <f t="array" ref="G9">IFERROR(INDEX($A$2:$C$200,MAX(IF($T$2:$AA$200=SMALL($T$2:AC$200,ROW(C8)),$S$2:$S$200,"")),3),"")</f>
        <v/>
      </c>
      <c r="R9" s="19" t="str">
        <f>Commandes!P13</f>
        <v/>
      </c>
      <c r="S9" t="str">
        <f>IF(R9="","",COUNT(T$2:T9))</f>
        <v/>
      </c>
      <c r="T9" t="str">
        <f t="shared" si="1"/>
        <v/>
      </c>
      <c r="U9" t="str">
        <f t="shared" si="0"/>
        <v/>
      </c>
      <c r="V9" t="str">
        <f t="shared" si="0"/>
        <v/>
      </c>
      <c r="W9" t="str">
        <f t="shared" si="0"/>
        <v/>
      </c>
      <c r="X9" t="str">
        <f t="shared" si="0"/>
        <v/>
      </c>
      <c r="Y9" t="str">
        <f t="shared" si="0"/>
        <v/>
      </c>
      <c r="Z9" t="str">
        <f t="shared" si="0"/>
        <v/>
      </c>
      <c r="AA9" t="str">
        <f t="shared" si="0"/>
        <v/>
      </c>
    </row>
    <row r="10" spans="1:27">
      <c r="A10" s="10" t="str">
        <f t="array" aca="1" ref="A10" ca="1">IFERROR(INDEX(coordos,SMALL(IF(unitéC&lt;&gt;"",ROW(unitéA)-5,""),ROW($A9)),1),"")</f>
        <v/>
      </c>
      <c r="B10" s="10" t="str">
        <f t="array" aca="1" ref="B10" ca="1">IFERROR(INDEX(coordos,SMALL(IF(unitéC&lt;&gt;"",ROW(unitéA)-5,""),ROW($A9)),2),"")</f>
        <v/>
      </c>
      <c r="C10" s="10" t="str">
        <f t="array" aca="1" ref="C10" ca="1">IFERROR(INDEX(coordos,SMALL(IF(unitéC&lt;&gt;"",ROW(unitéA)-5,""),ROW($A9)),3),"")</f>
        <v/>
      </c>
      <c r="E10" s="22" t="str">
        <f t="array" ref="E10">IFERROR(INDEX($A$2:$C$200,MAX(IF($T$2:$AA$200=SMALL($T$2:AA$200,ROW(A9)),$S$2:$S$200,"")),1),"")</f>
        <v/>
      </c>
      <c r="F10" s="22" t="str">
        <f t="array" ref="F10">IFERROR(INDEX($A$2:$C$200,MAX(IF($T$2:$AA$200=SMALL($T$2:AB$200,ROW(B9)),$S$2:$S$200,"")),2),"")</f>
        <v/>
      </c>
      <c r="G10" s="22" t="str">
        <f t="array" ref="G10">IFERROR(INDEX($A$2:$C$200,MAX(IF($T$2:$AA$200=SMALL($T$2:AC$200,ROW(C9)),$S$2:$S$200,"")),3),"")</f>
        <v/>
      </c>
      <c r="R10" s="19" t="str">
        <f>Commandes!P14</f>
        <v/>
      </c>
      <c r="S10" t="str">
        <f>IF(R10="","",COUNT(T$2:T10))</f>
        <v/>
      </c>
      <c r="T10" t="str">
        <f t="shared" si="1"/>
        <v/>
      </c>
      <c r="U10" t="str">
        <f t="shared" si="0"/>
        <v/>
      </c>
      <c r="V10" t="str">
        <f t="shared" si="0"/>
        <v/>
      </c>
      <c r="W10" t="str">
        <f t="shared" si="0"/>
        <v/>
      </c>
      <c r="X10" t="str">
        <f t="shared" si="0"/>
        <v/>
      </c>
      <c r="Y10" t="str">
        <f t="shared" si="0"/>
        <v/>
      </c>
      <c r="Z10" t="str">
        <f t="shared" si="0"/>
        <v/>
      </c>
      <c r="AA10" t="str">
        <f t="shared" si="0"/>
        <v/>
      </c>
    </row>
    <row r="11" spans="1:27">
      <c r="A11" s="10" t="str">
        <f t="array" aca="1" ref="A11" ca="1">IFERROR(INDEX(coordos,SMALL(IF(unitéC&lt;&gt;"",ROW(unitéA)-5,""),ROW($A10)),1),"")</f>
        <v/>
      </c>
      <c r="B11" s="10" t="str">
        <f t="array" aca="1" ref="B11" ca="1">IFERROR(INDEX(coordos,SMALL(IF(unitéC&lt;&gt;"",ROW(unitéA)-5,""),ROW($A10)),2),"")</f>
        <v/>
      </c>
      <c r="C11" s="10" t="str">
        <f t="array" aca="1" ref="C11" ca="1">IFERROR(INDEX(coordos,SMALL(IF(unitéC&lt;&gt;"",ROW(unitéA)-5,""),ROW($A10)),3),"")</f>
        <v/>
      </c>
      <c r="E11" s="22" t="str">
        <f t="array" ref="E11">IFERROR(INDEX($A$2:$C$200,MAX(IF($T$2:$AA$200=SMALL($T$2:AA$200,ROW(A10)),$S$2:$S$200,"")),1),"")</f>
        <v/>
      </c>
      <c r="F11" s="22" t="str">
        <f t="array" ref="F11">IFERROR(INDEX($A$2:$C$200,MAX(IF($T$2:$AA$200=SMALL($T$2:AB$200,ROW(B10)),$S$2:$S$200,"")),2),"")</f>
        <v/>
      </c>
      <c r="G11" s="22" t="str">
        <f t="array" ref="G11">IFERROR(INDEX($A$2:$C$200,MAX(IF($T$2:$AA$200=SMALL($T$2:AC$200,ROW(C10)),$S$2:$S$200,"")),3),"")</f>
        <v/>
      </c>
      <c r="R11" s="19" t="str">
        <f>Commandes!P15</f>
        <v/>
      </c>
      <c r="S11" t="str">
        <f>IF(R11="","",COUNT(T$2:T11))</f>
        <v/>
      </c>
      <c r="T11" t="str">
        <f t="shared" si="1"/>
        <v/>
      </c>
      <c r="U11" t="str">
        <f t="shared" si="0"/>
        <v/>
      </c>
      <c r="V11" t="str">
        <f t="shared" si="0"/>
        <v/>
      </c>
      <c r="W11" t="str">
        <f t="shared" si="0"/>
        <v/>
      </c>
      <c r="X11" t="str">
        <f t="shared" si="0"/>
        <v/>
      </c>
      <c r="Y11" t="str">
        <f t="shared" si="0"/>
        <v/>
      </c>
      <c r="Z11" t="str">
        <f t="shared" si="0"/>
        <v/>
      </c>
      <c r="AA11" t="str">
        <f t="shared" si="0"/>
        <v/>
      </c>
    </row>
    <row r="12" spans="1:27">
      <c r="A12" s="10" t="str">
        <f t="array" aca="1" ref="A12" ca="1">IFERROR(INDEX(coordos,SMALL(IF(unitéC&lt;&gt;"",ROW(unitéA)-5,""),ROW($A11)),1),"")</f>
        <v/>
      </c>
      <c r="B12" s="10" t="str">
        <f t="array" aca="1" ref="B12" ca="1">IFERROR(INDEX(coordos,SMALL(IF(unitéC&lt;&gt;"",ROW(unitéA)-5,""),ROW($A11)),2),"")</f>
        <v/>
      </c>
      <c r="C12" s="10" t="str">
        <f t="array" aca="1" ref="C12" ca="1">IFERROR(INDEX(coordos,SMALL(IF(unitéC&lt;&gt;"",ROW(unitéA)-5,""),ROW($A11)),3),"")</f>
        <v/>
      </c>
      <c r="E12" s="22" t="str">
        <f t="array" ref="E12">IFERROR(INDEX($A$2:$C$200,MAX(IF($T$2:$AA$200=SMALL($T$2:AA$200,ROW(A11)),$S$2:$S$200,"")),1),"")</f>
        <v/>
      </c>
      <c r="F12" s="22" t="str">
        <f t="array" ref="F12">IFERROR(INDEX($A$2:$C$200,MAX(IF($T$2:$AA$200=SMALL($T$2:AB$200,ROW(B11)),$S$2:$S$200,"")),2),"")</f>
        <v/>
      </c>
      <c r="G12" s="22" t="str">
        <f t="array" ref="G12">IFERROR(INDEX($A$2:$C$200,MAX(IF($T$2:$AA$200=SMALL($T$2:AC$200,ROW(C11)),$S$2:$S$200,"")),3),"")</f>
        <v/>
      </c>
      <c r="R12" s="19" t="str">
        <f>Commandes!P16</f>
        <v/>
      </c>
      <c r="S12" t="str">
        <f>IF(R12="","",COUNT(T$2:T12))</f>
        <v/>
      </c>
      <c r="T12" t="str">
        <f t="shared" si="1"/>
        <v/>
      </c>
      <c r="U12" t="str">
        <f t="shared" si="0"/>
        <v/>
      </c>
      <c r="V12" t="str">
        <f t="shared" si="0"/>
        <v/>
      </c>
      <c r="W12" t="str">
        <f t="shared" si="0"/>
        <v/>
      </c>
      <c r="X12" t="str">
        <f t="shared" si="0"/>
        <v/>
      </c>
      <c r="Y12" t="str">
        <f t="shared" si="0"/>
        <v/>
      </c>
      <c r="Z12" t="str">
        <f t="shared" si="0"/>
        <v/>
      </c>
      <c r="AA12" t="str">
        <f t="shared" si="0"/>
        <v/>
      </c>
    </row>
    <row r="13" spans="1:27">
      <c r="A13" s="10" t="str">
        <f t="array" aca="1" ref="A13" ca="1">IFERROR(INDEX(coordos,SMALL(IF(unitéC&lt;&gt;"",ROW(unitéA)-5,""),ROW($A12)),1),"")</f>
        <v/>
      </c>
      <c r="B13" s="10" t="str">
        <f t="array" aca="1" ref="B13" ca="1">IFERROR(INDEX(coordos,SMALL(IF(unitéC&lt;&gt;"",ROW(unitéA)-5,""),ROW($A12)),2),"")</f>
        <v/>
      </c>
      <c r="C13" s="10" t="str">
        <f t="array" aca="1" ref="C13" ca="1">IFERROR(INDEX(coordos,SMALL(IF(unitéC&lt;&gt;"",ROW(unitéA)-5,""),ROW($A12)),3),"")</f>
        <v/>
      </c>
      <c r="E13" s="22" t="str">
        <f t="array" ref="E13">IFERROR(INDEX($A$2:$C$200,MAX(IF($T$2:$AA$200=SMALL($T$2:AA$200,ROW(A12)),$S$2:$S$200,"")),1),"")</f>
        <v/>
      </c>
      <c r="F13" s="22" t="str">
        <f t="array" ref="F13">IFERROR(INDEX($A$2:$C$200,MAX(IF($T$2:$AA$200=SMALL($T$2:AB$200,ROW(B12)),$S$2:$S$200,"")),2),"")</f>
        <v/>
      </c>
      <c r="G13" s="22" t="str">
        <f t="array" ref="G13">IFERROR(INDEX($A$2:$C$200,MAX(IF($T$2:$AA$200=SMALL($T$2:AC$200,ROW(C12)),$S$2:$S$200,"")),3),"")</f>
        <v/>
      </c>
      <c r="R13" s="19" t="str">
        <f>Commandes!P17</f>
        <v/>
      </c>
      <c r="S13" t="str">
        <f>IF(R13="","",COUNT(T$2:T13))</f>
        <v/>
      </c>
      <c r="T13" t="str">
        <f t="shared" si="1"/>
        <v/>
      </c>
      <c r="U13" t="str">
        <f t="shared" si="0"/>
        <v/>
      </c>
      <c r="V13" t="str">
        <f t="shared" si="0"/>
        <v/>
      </c>
      <c r="W13" t="str">
        <f t="shared" si="0"/>
        <v/>
      </c>
      <c r="X13" t="str">
        <f t="shared" si="0"/>
        <v/>
      </c>
      <c r="Y13" t="str">
        <f t="shared" si="0"/>
        <v/>
      </c>
      <c r="Z13" t="str">
        <f t="shared" si="0"/>
        <v/>
      </c>
      <c r="AA13" t="str">
        <f t="shared" si="0"/>
        <v/>
      </c>
    </row>
    <row r="14" spans="1:27">
      <c r="A14" s="10" t="str">
        <f t="array" aca="1" ref="A14" ca="1">IFERROR(INDEX(coordos,SMALL(IF(unitéC&lt;&gt;"",ROW(unitéA)-5,""),ROW($A13)),1),"")</f>
        <v/>
      </c>
      <c r="B14" s="10" t="str">
        <f t="array" aca="1" ref="B14" ca="1">IFERROR(INDEX(coordos,SMALL(IF(unitéC&lt;&gt;"",ROW(unitéA)-5,""),ROW($A13)),2),"")</f>
        <v/>
      </c>
      <c r="C14" s="10" t="str">
        <f t="array" aca="1" ref="C14" ca="1">IFERROR(INDEX(coordos,SMALL(IF(unitéC&lt;&gt;"",ROW(unitéA)-5,""),ROW($A13)),3),"")</f>
        <v/>
      </c>
      <c r="E14" s="22" t="str">
        <f t="array" ref="E14">IFERROR(INDEX($A$2:$C$200,MAX(IF($T$2:$AA$200=SMALL($T$2:AA$200,ROW(A13)),$S$2:$S$200,"")),1),"")</f>
        <v/>
      </c>
      <c r="F14" s="22" t="str">
        <f t="array" ref="F14">IFERROR(INDEX($A$2:$C$200,MAX(IF($T$2:$AA$200=SMALL($T$2:AB$200,ROW(B13)),$S$2:$S$200,"")),2),"")</f>
        <v/>
      </c>
      <c r="G14" s="22" t="str">
        <f t="array" ref="G14">IFERROR(INDEX($A$2:$C$200,MAX(IF($T$2:$AA$200=SMALL($T$2:AC$200,ROW(C13)),$S$2:$S$200,"")),3),"")</f>
        <v/>
      </c>
      <c r="R14" s="19" t="str">
        <f>Commandes!P18</f>
        <v/>
      </c>
      <c r="S14" t="str">
        <f>IF(R14="","",COUNT(T$2:T14))</f>
        <v/>
      </c>
      <c r="T14" t="str">
        <f t="shared" si="1"/>
        <v/>
      </c>
      <c r="U14" t="str">
        <f t="shared" si="0"/>
        <v/>
      </c>
      <c r="V14" t="str">
        <f t="shared" si="0"/>
        <v/>
      </c>
      <c r="W14" t="str">
        <f t="shared" si="0"/>
        <v/>
      </c>
      <c r="X14" t="str">
        <f t="shared" si="0"/>
        <v/>
      </c>
      <c r="Y14" t="str">
        <f t="shared" si="0"/>
        <v/>
      </c>
      <c r="Z14" t="str">
        <f t="shared" si="0"/>
        <v/>
      </c>
      <c r="AA14" t="str">
        <f t="shared" si="0"/>
        <v/>
      </c>
    </row>
    <row r="15" spans="1:27">
      <c r="A15" s="10" t="str">
        <f t="array" aca="1" ref="A15" ca="1">IFERROR(INDEX(coordos,SMALL(IF(unitéC&lt;&gt;"",ROW(unitéA)-5,""),ROW($A14)),1),"")</f>
        <v/>
      </c>
      <c r="B15" s="10" t="str">
        <f t="array" aca="1" ref="B15" ca="1">IFERROR(INDEX(coordos,SMALL(IF(unitéC&lt;&gt;"",ROW(unitéA)-5,""),ROW($A14)),2),"")</f>
        <v/>
      </c>
      <c r="C15" s="10" t="str">
        <f t="array" aca="1" ref="C15" ca="1">IFERROR(INDEX(coordos,SMALL(IF(unitéC&lt;&gt;"",ROW(unitéA)-5,""),ROW($A14)),3),"")</f>
        <v/>
      </c>
      <c r="E15" s="22" t="str">
        <f t="array" ref="E15">IFERROR(INDEX($A$2:$C$200,MAX(IF($T$2:$AA$200=SMALL($T$2:AA$200,ROW(A14)),$S$2:$S$200,"")),1),"")</f>
        <v/>
      </c>
      <c r="F15" s="22" t="str">
        <f t="array" ref="F15">IFERROR(INDEX($A$2:$C$200,MAX(IF($T$2:$AA$200=SMALL($T$2:AB$200,ROW(B14)),$S$2:$S$200,"")),2),"")</f>
        <v/>
      </c>
      <c r="G15" s="22" t="str">
        <f t="array" ref="G15">IFERROR(INDEX($A$2:$C$200,MAX(IF($T$2:$AA$200=SMALL($T$2:AC$200,ROW(C14)),$S$2:$S$200,"")),3),"")</f>
        <v/>
      </c>
      <c r="R15" s="19" t="str">
        <f>Commandes!P19</f>
        <v/>
      </c>
      <c r="S15" t="str">
        <f>IF(R15="","",COUNT(T$2:T15))</f>
        <v/>
      </c>
      <c r="T15" t="str">
        <f t="shared" si="1"/>
        <v/>
      </c>
      <c r="U15" t="str">
        <f t="shared" si="0"/>
        <v/>
      </c>
      <c r="V15" t="str">
        <f t="shared" si="0"/>
        <v/>
      </c>
      <c r="W15" t="str">
        <f t="shared" si="0"/>
        <v/>
      </c>
      <c r="X15" t="str">
        <f t="shared" si="0"/>
        <v/>
      </c>
      <c r="Y15" t="str">
        <f t="shared" si="0"/>
        <v/>
      </c>
      <c r="Z15" t="str">
        <f t="shared" si="0"/>
        <v/>
      </c>
      <c r="AA15" t="str">
        <f t="shared" si="0"/>
        <v/>
      </c>
    </row>
    <row r="16" spans="1:27">
      <c r="A16" s="10" t="str">
        <f t="array" aca="1" ref="A16" ca="1">IFERROR(INDEX(coordos,SMALL(IF(unitéC&lt;&gt;"",ROW(unitéA)-5,""),ROW($A15)),1),"")</f>
        <v/>
      </c>
      <c r="B16" s="10" t="str">
        <f t="array" aca="1" ref="B16" ca="1">IFERROR(INDEX(coordos,SMALL(IF(unitéC&lt;&gt;"",ROW(unitéA)-5,""),ROW($A15)),2),"")</f>
        <v/>
      </c>
      <c r="C16" s="10" t="str">
        <f t="array" aca="1" ref="C16" ca="1">IFERROR(INDEX(coordos,SMALL(IF(unitéC&lt;&gt;"",ROW(unitéA)-5,""),ROW($A15)),3),"")</f>
        <v/>
      </c>
      <c r="E16" s="22" t="str">
        <f t="array" ref="E16">IFERROR(INDEX($A$2:$C$200,MAX(IF($T$2:$AA$200=SMALL($T$2:AA$200,ROW(A15)),$S$2:$S$200,"")),1),"")</f>
        <v/>
      </c>
      <c r="F16" s="22" t="str">
        <f t="array" ref="F16">IFERROR(INDEX($A$2:$C$200,MAX(IF($T$2:$AA$200=SMALL($T$2:AB$200,ROW(B15)),$S$2:$S$200,"")),2),"")</f>
        <v/>
      </c>
      <c r="G16" s="22" t="str">
        <f t="array" ref="G16">IFERROR(INDEX($A$2:$C$200,MAX(IF($T$2:$AA$200=SMALL($T$2:AC$200,ROW(C15)),$S$2:$S$200,"")),3),"")</f>
        <v/>
      </c>
      <c r="R16" s="19" t="str">
        <f>Commandes!P20</f>
        <v/>
      </c>
      <c r="S16" t="str">
        <f>IF(R16="","",COUNT(T$2:T16))</f>
        <v/>
      </c>
      <c r="T16" t="str">
        <f t="shared" si="1"/>
        <v/>
      </c>
      <c r="U16" t="str">
        <f t="shared" si="0"/>
        <v/>
      </c>
      <c r="V16" t="str">
        <f t="shared" si="0"/>
        <v/>
      </c>
      <c r="W16" t="str">
        <f t="shared" si="0"/>
        <v/>
      </c>
      <c r="X16" t="str">
        <f t="shared" si="0"/>
        <v/>
      </c>
      <c r="Y16" t="str">
        <f t="shared" si="0"/>
        <v/>
      </c>
      <c r="Z16" t="str">
        <f t="shared" si="0"/>
        <v/>
      </c>
      <c r="AA16" t="str">
        <f t="shared" si="0"/>
        <v/>
      </c>
    </row>
    <row r="17" spans="1:27">
      <c r="A17" s="10" t="str">
        <f t="array" aca="1" ref="A17" ca="1">IFERROR(INDEX(coordos,SMALL(IF(unitéC&lt;&gt;"",ROW(unitéA)-5,""),ROW($A16)),1),"")</f>
        <v/>
      </c>
      <c r="B17" s="10" t="str">
        <f t="array" aca="1" ref="B17" ca="1">IFERROR(INDEX(coordos,SMALL(IF(unitéC&lt;&gt;"",ROW(unitéA)-5,""),ROW($A16)),2),"")</f>
        <v/>
      </c>
      <c r="C17" s="10" t="str">
        <f t="array" aca="1" ref="C17" ca="1">IFERROR(INDEX(coordos,SMALL(IF(unitéC&lt;&gt;"",ROW(unitéA)-5,""),ROW($A16)),3),"")</f>
        <v/>
      </c>
      <c r="E17" s="22" t="str">
        <f t="array" ref="E17">IFERROR(INDEX($A$2:$C$200,MAX(IF($T$2:$AA$200=SMALL($T$2:AA$200,ROW(A16)),$S$2:$S$200,"")),1),"")</f>
        <v/>
      </c>
      <c r="F17" s="22" t="str">
        <f t="array" ref="F17">IFERROR(INDEX($A$2:$C$200,MAX(IF($T$2:$AA$200=SMALL($T$2:AB$200,ROW(B16)),$S$2:$S$200,"")),2),"")</f>
        <v/>
      </c>
      <c r="G17" s="22" t="str">
        <f t="array" ref="G17">IFERROR(INDEX($A$2:$C$200,MAX(IF($T$2:$AA$200=SMALL($T$2:AC$200,ROW(C16)),$S$2:$S$200,"")),3),"")</f>
        <v/>
      </c>
      <c r="R17" s="19" t="str">
        <f>Commandes!P21</f>
        <v/>
      </c>
      <c r="S17" t="str">
        <f>IF(R17="","",COUNT(T$2:T17))</f>
        <v/>
      </c>
      <c r="T17" t="str">
        <f t="shared" si="1"/>
        <v/>
      </c>
      <c r="U17" t="str">
        <f t="shared" si="0"/>
        <v/>
      </c>
      <c r="V17" t="str">
        <f t="shared" si="0"/>
        <v/>
      </c>
      <c r="W17" t="str">
        <f t="shared" si="0"/>
        <v/>
      </c>
      <c r="X17" t="str">
        <f t="shared" si="0"/>
        <v/>
      </c>
      <c r="Y17" t="str">
        <f t="shared" si="0"/>
        <v/>
      </c>
      <c r="Z17" t="str">
        <f t="shared" si="0"/>
        <v/>
      </c>
      <c r="AA17" t="str">
        <f t="shared" si="0"/>
        <v/>
      </c>
    </row>
    <row r="18" spans="1:27">
      <c r="A18" s="10" t="str">
        <f t="array" aca="1" ref="A18" ca="1">IFERROR(INDEX(coordos,SMALL(IF(unitéC&lt;&gt;"",ROW(unitéA)-5,""),ROW($A17)),1),"")</f>
        <v/>
      </c>
      <c r="B18" s="10" t="str">
        <f t="array" aca="1" ref="B18" ca="1">IFERROR(INDEX(coordos,SMALL(IF(unitéC&lt;&gt;"",ROW(unitéA)-5,""),ROW($A17)),2),"")</f>
        <v/>
      </c>
      <c r="C18" s="10" t="str">
        <f t="array" aca="1" ref="C18" ca="1">IFERROR(INDEX(coordos,SMALL(IF(unitéC&lt;&gt;"",ROW(unitéA)-5,""),ROW($A17)),3),"")</f>
        <v/>
      </c>
      <c r="E18" s="22" t="str">
        <f t="array" ref="E18">IFERROR(INDEX($A$2:$C$200,MAX(IF($T$2:$AA$200=SMALL($T$2:AA$200,ROW(A17)),$S$2:$S$200,"")),1),"")</f>
        <v/>
      </c>
      <c r="F18" s="22" t="str">
        <f t="array" ref="F18">IFERROR(INDEX($A$2:$C$200,MAX(IF($T$2:$AA$200=SMALL($T$2:AB$200,ROW(B17)),$S$2:$S$200,"")),2),"")</f>
        <v/>
      </c>
      <c r="G18" s="22" t="str">
        <f t="array" ref="G18">IFERROR(INDEX($A$2:$C$200,MAX(IF($T$2:$AA$200=SMALL($T$2:AC$200,ROW(C17)),$S$2:$S$200,"")),3),"")</f>
        <v/>
      </c>
      <c r="R18" s="19" t="str">
        <f>Commandes!P22</f>
        <v/>
      </c>
      <c r="S18" t="str">
        <f>IF(R18="","",COUNT(T$2:T18))</f>
        <v/>
      </c>
      <c r="T18" t="str">
        <f t="shared" si="1"/>
        <v/>
      </c>
      <c r="U18" t="str">
        <f t="shared" si="1"/>
        <v/>
      </c>
      <c r="V18" t="str">
        <f t="shared" si="1"/>
        <v/>
      </c>
      <c r="W18" t="str">
        <f t="shared" si="1"/>
        <v/>
      </c>
      <c r="X18" t="str">
        <f t="shared" si="1"/>
        <v/>
      </c>
      <c r="Y18" t="str">
        <f t="shared" si="1"/>
        <v/>
      </c>
      <c r="Z18" t="str">
        <f t="shared" si="1"/>
        <v/>
      </c>
      <c r="AA18" t="str">
        <f t="shared" si="1"/>
        <v/>
      </c>
    </row>
    <row r="19" spans="1:27">
      <c r="A19" s="10" t="str">
        <f t="array" aca="1" ref="A19" ca="1">IFERROR(INDEX(coordos,SMALL(IF(unitéC&lt;&gt;"",ROW(unitéA)-5,""),ROW($A18)),1),"")</f>
        <v/>
      </c>
      <c r="B19" s="10" t="str">
        <f t="array" aca="1" ref="B19" ca="1">IFERROR(INDEX(coordos,SMALL(IF(unitéC&lt;&gt;"",ROW(unitéA)-5,""),ROW($A18)),2),"")</f>
        <v/>
      </c>
      <c r="C19" s="10" t="str">
        <f t="array" aca="1" ref="C19" ca="1">IFERROR(INDEX(coordos,SMALL(IF(unitéC&lt;&gt;"",ROW(unitéA)-5,""),ROW($A18)),3),"")</f>
        <v/>
      </c>
      <c r="E19" s="22" t="str">
        <f t="array" ref="E19">IFERROR(INDEX($A$2:$C$200,MAX(IF($T$2:$AA$200=SMALL($T$2:AA$200,ROW(A18)),$S$2:$S$200,"")),1),"")</f>
        <v/>
      </c>
      <c r="F19" s="22" t="str">
        <f t="array" ref="F19">IFERROR(INDEX($A$2:$C$200,MAX(IF($T$2:$AA$200=SMALL($T$2:AB$200,ROW(B18)),$S$2:$S$200,"")),2),"")</f>
        <v/>
      </c>
      <c r="G19" s="22" t="str">
        <f t="array" ref="G19">IFERROR(INDEX($A$2:$C$200,MAX(IF($T$2:$AA$200=SMALL($T$2:AC$200,ROW(C18)),$S$2:$S$200,"")),3),"")</f>
        <v/>
      </c>
      <c r="R19" s="19" t="str">
        <f>Commandes!P23</f>
        <v/>
      </c>
      <c r="S19" t="str">
        <f>IF(R19="","",COUNT(T$2:T19))</f>
        <v/>
      </c>
      <c r="T19" t="str">
        <f t="shared" si="1"/>
        <v/>
      </c>
      <c r="U19" t="str">
        <f t="shared" si="1"/>
        <v/>
      </c>
      <c r="V19" t="str">
        <f t="shared" si="1"/>
        <v/>
      </c>
      <c r="W19" t="str">
        <f t="shared" si="1"/>
        <v/>
      </c>
      <c r="X19" t="str">
        <f t="shared" si="1"/>
        <v/>
      </c>
      <c r="Y19" t="str">
        <f t="shared" si="1"/>
        <v/>
      </c>
      <c r="Z19" t="str">
        <f t="shared" si="1"/>
        <v/>
      </c>
      <c r="AA19" t="str">
        <f t="shared" si="1"/>
        <v/>
      </c>
    </row>
    <row r="20" spans="1:27">
      <c r="A20" s="10" t="str">
        <f t="array" aca="1" ref="A20" ca="1">IFERROR(INDEX(coordos,SMALL(IF(unitéC&lt;&gt;"",ROW(unitéA)-5,""),ROW($A19)),1),"")</f>
        <v/>
      </c>
      <c r="B20" s="10" t="str">
        <f t="array" aca="1" ref="B20" ca="1">IFERROR(INDEX(coordos,SMALL(IF(unitéC&lt;&gt;"",ROW(unitéA)-5,""),ROW($A19)),2),"")</f>
        <v/>
      </c>
      <c r="C20" s="10" t="str">
        <f t="array" aca="1" ref="C20" ca="1">IFERROR(INDEX(coordos,SMALL(IF(unitéC&lt;&gt;"",ROW(unitéA)-5,""),ROW($A19)),3),"")</f>
        <v/>
      </c>
      <c r="E20" s="22" t="str">
        <f t="array" ref="E20">IFERROR(INDEX($A$2:$C$200,MAX(IF($T$2:$AA$200=SMALL($T$2:AA$200,ROW(A19)),$S$2:$S$200,"")),1),"")</f>
        <v/>
      </c>
      <c r="F20" s="22" t="str">
        <f t="array" ref="F20">IFERROR(INDEX($A$2:$C$200,MAX(IF($T$2:$AA$200=SMALL($T$2:AB$200,ROW(B19)),$S$2:$S$200,"")),2),"")</f>
        <v/>
      </c>
      <c r="G20" s="22" t="str">
        <f t="array" ref="G20">IFERROR(INDEX($A$2:$C$200,MAX(IF($T$2:$AA$200=SMALL($T$2:AC$200,ROW(C19)),$S$2:$S$200,"")),3),"")</f>
        <v/>
      </c>
      <c r="R20" s="19" t="str">
        <f>Commandes!P24</f>
        <v/>
      </c>
      <c r="S20" t="str">
        <f>IF(R20="","",COUNT(T$2:T20))</f>
        <v/>
      </c>
      <c r="T20" t="str">
        <f t="shared" si="1"/>
        <v/>
      </c>
      <c r="U20" t="str">
        <f t="shared" si="1"/>
        <v/>
      </c>
      <c r="V20" t="str">
        <f t="shared" si="1"/>
        <v/>
      </c>
      <c r="W20" t="str">
        <f t="shared" si="1"/>
        <v/>
      </c>
      <c r="X20" t="str">
        <f t="shared" si="1"/>
        <v/>
      </c>
      <c r="Y20" t="str">
        <f t="shared" si="1"/>
        <v/>
      </c>
      <c r="Z20" t="str">
        <f t="shared" si="1"/>
        <v/>
      </c>
      <c r="AA20" t="str">
        <f t="shared" si="1"/>
        <v/>
      </c>
    </row>
    <row r="21" spans="1:27">
      <c r="A21" s="10" t="str">
        <f t="array" aca="1" ref="A21" ca="1">IFERROR(INDEX(coordos,SMALL(IF(unitéC&lt;&gt;"",ROW(unitéA)-5,""),ROW($A20)),1),"")</f>
        <v/>
      </c>
      <c r="B21" s="10" t="str">
        <f t="array" aca="1" ref="B21" ca="1">IFERROR(INDEX(coordos,SMALL(IF(unitéC&lt;&gt;"",ROW(unitéA)-5,""),ROW($A20)),2),"")</f>
        <v/>
      </c>
      <c r="C21" s="10" t="str">
        <f t="array" aca="1" ref="C21" ca="1">IFERROR(INDEX(coordos,SMALL(IF(unitéC&lt;&gt;"",ROW(unitéA)-5,""),ROW($A20)),3),"")</f>
        <v/>
      </c>
      <c r="E21" s="22" t="str">
        <f t="array" ref="E21">IFERROR(INDEX($A$2:$C$200,MAX(IF($T$2:$AA$200=SMALL($T$2:AA$200,ROW(A20)),$S$2:$S$200,"")),1),"")</f>
        <v/>
      </c>
      <c r="F21" s="22" t="str">
        <f t="array" ref="F21">IFERROR(INDEX($A$2:$C$200,MAX(IF($T$2:$AA$200=SMALL($T$2:AB$200,ROW(B20)),$S$2:$S$200,"")),2),"")</f>
        <v/>
      </c>
      <c r="G21" s="22" t="str">
        <f t="array" ref="G21">IFERROR(INDEX($A$2:$C$200,MAX(IF($T$2:$AA$200=SMALL($T$2:AC$200,ROW(C20)),$S$2:$S$200,"")),3),"")</f>
        <v/>
      </c>
      <c r="R21" s="19" t="str">
        <f>Commandes!P25</f>
        <v/>
      </c>
      <c r="S21" t="str">
        <f>IF(R21="","",COUNT(T$2:T21))</f>
        <v/>
      </c>
      <c r="T21" t="str">
        <f t="shared" si="1"/>
        <v/>
      </c>
      <c r="U21" t="str">
        <f t="shared" si="1"/>
        <v/>
      </c>
      <c r="V21" t="str">
        <f t="shared" si="1"/>
        <v/>
      </c>
      <c r="W21" t="str">
        <f t="shared" si="1"/>
        <v/>
      </c>
      <c r="X21" t="str">
        <f t="shared" si="1"/>
        <v/>
      </c>
      <c r="Y21" t="str">
        <f t="shared" si="1"/>
        <v/>
      </c>
      <c r="Z21" t="str">
        <f t="shared" si="1"/>
        <v/>
      </c>
      <c r="AA21" t="str">
        <f t="shared" si="1"/>
        <v/>
      </c>
    </row>
    <row r="22" spans="1:27">
      <c r="A22" s="10" t="str">
        <f t="array" aca="1" ref="A22" ca="1">IFERROR(INDEX(coordos,SMALL(IF(unitéC&lt;&gt;"",ROW(unitéA)-5,""),ROW($A21)),1),"")</f>
        <v/>
      </c>
      <c r="B22" s="10" t="str">
        <f t="array" aca="1" ref="B22" ca="1">IFERROR(INDEX(coordos,SMALL(IF(unitéC&lt;&gt;"",ROW(unitéA)-5,""),ROW($A21)),2),"")</f>
        <v/>
      </c>
      <c r="C22" s="10" t="str">
        <f t="array" aca="1" ref="C22" ca="1">IFERROR(INDEX(coordos,SMALL(IF(unitéC&lt;&gt;"",ROW(unitéA)-5,""),ROW($A21)),3),"")</f>
        <v/>
      </c>
      <c r="E22" s="22" t="str">
        <f t="array" ref="E22">IFERROR(INDEX($A$2:$C$200,MAX(IF($T$2:$AA$200=SMALL($T$2:AA$200,ROW(A21)),$S$2:$S$200,"")),1),"")</f>
        <v/>
      </c>
      <c r="F22" s="22" t="str">
        <f t="array" ref="F22">IFERROR(INDEX($A$2:$C$200,MAX(IF($T$2:$AA$200=SMALL($T$2:AB$200,ROW(B21)),$S$2:$S$200,"")),2),"")</f>
        <v/>
      </c>
      <c r="G22" s="22" t="str">
        <f t="array" ref="G22">IFERROR(INDEX($A$2:$C$200,MAX(IF($T$2:$AA$200=SMALL($T$2:AC$200,ROW(C21)),$S$2:$S$200,"")),3),"")</f>
        <v/>
      </c>
      <c r="R22" s="19" t="str">
        <f>Commandes!P26</f>
        <v/>
      </c>
      <c r="S22" t="str">
        <f>IF(R22="","",COUNT(T$2:T22))</f>
        <v/>
      </c>
      <c r="T22" t="str">
        <f t="shared" si="1"/>
        <v/>
      </c>
      <c r="U22" t="str">
        <f t="shared" si="1"/>
        <v/>
      </c>
      <c r="V22" t="str">
        <f t="shared" si="1"/>
        <v/>
      </c>
      <c r="W22" t="str">
        <f t="shared" si="1"/>
        <v/>
      </c>
      <c r="X22" t="str">
        <f t="shared" si="1"/>
        <v/>
      </c>
      <c r="Y22" t="str">
        <f t="shared" si="1"/>
        <v/>
      </c>
      <c r="Z22" t="str">
        <f t="shared" si="1"/>
        <v/>
      </c>
      <c r="AA22" t="str">
        <f t="shared" si="1"/>
        <v/>
      </c>
    </row>
    <row r="23" spans="1:27">
      <c r="A23" s="10" t="str">
        <f t="array" aca="1" ref="A23" ca="1">IFERROR(INDEX(coordos,SMALL(IF(unitéC&lt;&gt;"",ROW(unitéA)-5,""),ROW($A22)),1),"")</f>
        <v/>
      </c>
      <c r="B23" s="10" t="str">
        <f t="array" aca="1" ref="B23" ca="1">IFERROR(INDEX(coordos,SMALL(IF(unitéC&lt;&gt;"",ROW(unitéA)-5,""),ROW($A22)),2),"")</f>
        <v/>
      </c>
      <c r="C23" s="10" t="str">
        <f t="array" aca="1" ref="C23" ca="1">IFERROR(INDEX(coordos,SMALL(IF(unitéC&lt;&gt;"",ROW(unitéA)-5,""),ROW($A22)),3),"")</f>
        <v/>
      </c>
      <c r="E23" s="22" t="str">
        <f t="array" ref="E23">IFERROR(INDEX($A$2:$C$200,MAX(IF($T$2:$AA$200=SMALL($T$2:AA$200,ROW(A22)),$S$2:$S$200,"")),1),"")</f>
        <v/>
      </c>
      <c r="F23" s="22" t="str">
        <f t="array" ref="F23">IFERROR(INDEX($A$2:$C$200,MAX(IF($T$2:$AA$200=SMALL($T$2:AB$200,ROW(B22)),$S$2:$S$200,"")),2),"")</f>
        <v/>
      </c>
      <c r="G23" s="22" t="str">
        <f t="array" ref="G23">IFERROR(INDEX($A$2:$C$200,MAX(IF($T$2:$AA$200=SMALL($T$2:AC$200,ROW(C22)),$S$2:$S$200,"")),3),"")</f>
        <v/>
      </c>
      <c r="R23" s="19" t="str">
        <f>Commandes!P27</f>
        <v/>
      </c>
      <c r="S23" t="str">
        <f>IF(R23="","",COUNT(T$2:T23))</f>
        <v/>
      </c>
      <c r="T23" t="str">
        <f t="shared" si="1"/>
        <v/>
      </c>
      <c r="U23" t="str">
        <f t="shared" si="1"/>
        <v/>
      </c>
      <c r="V23" t="str">
        <f t="shared" si="1"/>
        <v/>
      </c>
      <c r="W23" t="str">
        <f t="shared" si="1"/>
        <v/>
      </c>
      <c r="X23" t="str">
        <f t="shared" si="1"/>
        <v/>
      </c>
      <c r="Y23" t="str">
        <f t="shared" si="1"/>
        <v/>
      </c>
      <c r="Z23" t="str">
        <f t="shared" si="1"/>
        <v/>
      </c>
      <c r="AA23" t="str">
        <f t="shared" si="1"/>
        <v/>
      </c>
    </row>
    <row r="24" spans="1:27">
      <c r="A24" s="10" t="str">
        <f t="array" aca="1" ref="A24" ca="1">IFERROR(INDEX(coordos,SMALL(IF(unitéC&lt;&gt;"",ROW(unitéA)-5,""),ROW($A23)),1),"")</f>
        <v/>
      </c>
      <c r="B24" s="10" t="str">
        <f t="array" aca="1" ref="B24" ca="1">IFERROR(INDEX(coordos,SMALL(IF(unitéC&lt;&gt;"",ROW(unitéA)-5,""),ROW($A23)),2),"")</f>
        <v/>
      </c>
      <c r="C24" s="10" t="str">
        <f t="array" aca="1" ref="C24" ca="1">IFERROR(INDEX(coordos,SMALL(IF(unitéC&lt;&gt;"",ROW(unitéA)-5,""),ROW($A23)),3),"")</f>
        <v/>
      </c>
      <c r="E24" s="22" t="str">
        <f t="array" ref="E24">IFERROR(INDEX($A$2:$C$200,MAX(IF($T$2:$AA$200=SMALL($T$2:AA$200,ROW(A23)),$S$2:$S$200,"")),1),"")</f>
        <v/>
      </c>
      <c r="F24" s="22" t="str">
        <f t="array" ref="F24">IFERROR(INDEX($A$2:$C$200,MAX(IF($T$2:$AA$200=SMALL($T$2:AB$200,ROW(B23)),$S$2:$S$200,"")),2),"")</f>
        <v/>
      </c>
      <c r="G24" s="22" t="str">
        <f t="array" ref="G24">IFERROR(INDEX($A$2:$C$200,MAX(IF($T$2:$AA$200=SMALL($T$2:AC$200,ROW(C23)),$S$2:$S$200,"")),3),"")</f>
        <v/>
      </c>
      <c r="R24" s="19" t="str">
        <f>Commandes!P28</f>
        <v/>
      </c>
      <c r="S24" t="str">
        <f>IF(R24="","",COUNT(T$2:T24))</f>
        <v/>
      </c>
      <c r="T24" t="str">
        <f t="shared" si="1"/>
        <v/>
      </c>
      <c r="U24" t="str">
        <f t="shared" si="1"/>
        <v/>
      </c>
      <c r="V24" t="str">
        <f t="shared" si="1"/>
        <v/>
      </c>
      <c r="W24" t="str">
        <f t="shared" si="1"/>
        <v/>
      </c>
      <c r="X24" t="str">
        <f t="shared" si="1"/>
        <v/>
      </c>
      <c r="Y24" t="str">
        <f t="shared" si="1"/>
        <v/>
      </c>
      <c r="Z24" t="str">
        <f t="shared" si="1"/>
        <v/>
      </c>
      <c r="AA24" t="str">
        <f t="shared" si="1"/>
        <v/>
      </c>
    </row>
    <row r="25" spans="1:27">
      <c r="A25" s="10" t="str">
        <f t="array" aca="1" ref="A25" ca="1">IFERROR(INDEX(coordos,SMALL(IF(unitéC&lt;&gt;"",ROW(unitéA)-5,""),ROW($A24)),1),"")</f>
        <v/>
      </c>
      <c r="B25" s="10" t="str">
        <f t="array" aca="1" ref="B25" ca="1">IFERROR(INDEX(coordos,SMALL(IF(unitéC&lt;&gt;"",ROW(unitéA)-5,""),ROW($A24)),2),"")</f>
        <v/>
      </c>
      <c r="C25" s="10" t="str">
        <f t="array" aca="1" ref="C25" ca="1">IFERROR(INDEX(coordos,SMALL(IF(unitéC&lt;&gt;"",ROW(unitéA)-5,""),ROW($A24)),3),"")</f>
        <v/>
      </c>
      <c r="E25" s="22" t="str">
        <f t="array" ref="E25">IFERROR(INDEX($A$2:$C$200,MAX(IF($T$2:$AA$200=SMALL($T$2:AA$200,ROW(A24)),$S$2:$S$200,"")),1),"")</f>
        <v/>
      </c>
      <c r="F25" s="22" t="str">
        <f t="array" ref="F25">IFERROR(INDEX($A$2:$C$200,MAX(IF($T$2:$AA$200=SMALL($T$2:AB$200,ROW(B24)),$S$2:$S$200,"")),2),"")</f>
        <v/>
      </c>
      <c r="G25" s="22" t="str">
        <f t="array" ref="G25">IFERROR(INDEX($A$2:$C$200,MAX(IF($T$2:$AA$200=SMALL($T$2:AC$200,ROW(C24)),$S$2:$S$200,"")),3),"")</f>
        <v/>
      </c>
      <c r="R25" s="19" t="str">
        <f>Commandes!P29</f>
        <v/>
      </c>
      <c r="S25" t="str">
        <f>IF(R25="","",COUNT(T$2:T25))</f>
        <v/>
      </c>
      <c r="T25" t="str">
        <f t="shared" si="1"/>
        <v/>
      </c>
      <c r="U25" t="str">
        <f t="shared" si="1"/>
        <v/>
      </c>
      <c r="V25" t="str">
        <f t="shared" si="1"/>
        <v/>
      </c>
      <c r="W25" t="str">
        <f t="shared" si="1"/>
        <v/>
      </c>
      <c r="X25" t="str">
        <f t="shared" si="1"/>
        <v/>
      </c>
      <c r="Y25" t="str">
        <f t="shared" si="1"/>
        <v/>
      </c>
      <c r="Z25" t="str">
        <f t="shared" si="1"/>
        <v/>
      </c>
      <c r="AA25" t="str">
        <f t="shared" si="1"/>
        <v/>
      </c>
    </row>
    <row r="26" spans="1:27">
      <c r="A26" s="10" t="str">
        <f t="array" aca="1" ref="A26" ca="1">IFERROR(INDEX(coordos,SMALL(IF(unitéC&lt;&gt;"",ROW(unitéA)-5,""),ROW($A25)),1),"")</f>
        <v/>
      </c>
      <c r="B26" s="10" t="str">
        <f t="array" aca="1" ref="B26" ca="1">IFERROR(INDEX(coordos,SMALL(IF(unitéC&lt;&gt;"",ROW(unitéA)-5,""),ROW($A25)),2),"")</f>
        <v/>
      </c>
      <c r="C26" s="10" t="str">
        <f t="array" aca="1" ref="C26" ca="1">IFERROR(INDEX(coordos,SMALL(IF(unitéC&lt;&gt;"",ROW(unitéA)-5,""),ROW($A25)),3),"")</f>
        <v/>
      </c>
      <c r="E26" s="22" t="str">
        <f t="array" ref="E26">IFERROR(INDEX($A$2:$C$200,MAX(IF($T$2:$AA$200=SMALL($T$2:AA$200,ROW(A25)),$S$2:$S$200,"")),1),"")</f>
        <v/>
      </c>
      <c r="F26" s="22" t="str">
        <f t="array" ref="F26">IFERROR(INDEX($A$2:$C$200,MAX(IF($T$2:$AA$200=SMALL($T$2:AB$200,ROW(B25)),$S$2:$S$200,"")),2),"")</f>
        <v/>
      </c>
      <c r="G26" s="22" t="str">
        <f t="array" ref="G26">IFERROR(INDEX($A$2:$C$200,MAX(IF($T$2:$AA$200=SMALL($T$2:AC$200,ROW(C25)),$S$2:$S$200,"")),3),"")</f>
        <v/>
      </c>
      <c r="R26" s="19" t="str">
        <f>Commandes!P30</f>
        <v/>
      </c>
      <c r="S26" t="str">
        <f>IF(R26="","",COUNT(T$2:T26))</f>
        <v/>
      </c>
      <c r="T26" t="str">
        <f t="shared" si="1"/>
        <v/>
      </c>
      <c r="U26" t="str">
        <f t="shared" si="1"/>
        <v/>
      </c>
      <c r="V26" t="str">
        <f t="shared" si="1"/>
        <v/>
      </c>
      <c r="W26" t="str">
        <f t="shared" si="1"/>
        <v/>
      </c>
      <c r="X26" t="str">
        <f t="shared" si="1"/>
        <v/>
      </c>
      <c r="Y26" t="str">
        <f t="shared" si="1"/>
        <v/>
      </c>
      <c r="Z26" t="str">
        <f t="shared" si="1"/>
        <v/>
      </c>
      <c r="AA26" t="str">
        <f t="shared" si="1"/>
        <v/>
      </c>
    </row>
    <row r="27" spans="1:27">
      <c r="A27" s="10" t="str">
        <f t="array" aca="1" ref="A27" ca="1">IFERROR(INDEX(coordos,SMALL(IF(unitéC&lt;&gt;"",ROW(unitéA)-5,""),ROW($A26)),1),"")</f>
        <v/>
      </c>
      <c r="B27" s="10" t="str">
        <f t="array" aca="1" ref="B27" ca="1">IFERROR(INDEX(coordos,SMALL(IF(unitéC&lt;&gt;"",ROW(unitéA)-5,""),ROW($A26)),2),"")</f>
        <v/>
      </c>
      <c r="C27" s="10" t="str">
        <f t="array" aca="1" ref="C27" ca="1">IFERROR(INDEX(coordos,SMALL(IF(unitéC&lt;&gt;"",ROW(unitéA)-5,""),ROW($A26)),3),"")</f>
        <v/>
      </c>
      <c r="E27" s="22" t="str">
        <f t="array" ref="E27">IFERROR(INDEX($A$2:$C$200,MAX(IF($T$2:$AA$200=SMALL($T$2:AA$200,ROW(A26)),$S$2:$S$200,"")),1),"")</f>
        <v/>
      </c>
      <c r="F27" s="22" t="str">
        <f t="array" ref="F27">IFERROR(INDEX($A$2:$C$200,MAX(IF($T$2:$AA$200=SMALL($T$2:AB$200,ROW(B26)),$S$2:$S$200,"")),2),"")</f>
        <v/>
      </c>
      <c r="G27" s="22" t="str">
        <f t="array" ref="G27">IFERROR(INDEX($A$2:$C$200,MAX(IF($T$2:$AA$200=SMALL($T$2:AC$200,ROW(C26)),$S$2:$S$200,"")),3),"")</f>
        <v/>
      </c>
      <c r="R27" s="19" t="str">
        <f>Commandes!P31</f>
        <v/>
      </c>
      <c r="T27" t="str">
        <f t="shared" si="1"/>
        <v/>
      </c>
      <c r="U27" t="str">
        <f t="shared" si="1"/>
        <v/>
      </c>
      <c r="V27" t="str">
        <f t="shared" si="1"/>
        <v/>
      </c>
      <c r="W27" t="str">
        <f t="shared" si="1"/>
        <v/>
      </c>
      <c r="X27" t="str">
        <f t="shared" si="1"/>
        <v/>
      </c>
      <c r="Y27" t="str">
        <f t="shared" si="1"/>
        <v/>
      </c>
      <c r="Z27" t="str">
        <f t="shared" si="1"/>
        <v/>
      </c>
      <c r="AA27" t="str">
        <f t="shared" si="1"/>
        <v/>
      </c>
    </row>
    <row r="28" spans="1:27">
      <c r="A28" s="10" t="str">
        <f t="array" aca="1" ref="A28" ca="1">IFERROR(INDEX(coordos,SMALL(IF(unitéC&lt;&gt;"",ROW(unitéA)-5,""),ROW($A27)),1),"")</f>
        <v/>
      </c>
      <c r="B28" s="10" t="str">
        <f t="array" aca="1" ref="B28" ca="1">IFERROR(INDEX(coordos,SMALL(IF(unitéC&lt;&gt;"",ROW(unitéA)-5,""),ROW($A27)),2),"")</f>
        <v/>
      </c>
      <c r="C28" s="10" t="str">
        <f t="array" aca="1" ref="C28" ca="1">IFERROR(INDEX(coordos,SMALL(IF(unitéC&lt;&gt;"",ROW(unitéA)-5,""),ROW($A27)),3),"")</f>
        <v/>
      </c>
      <c r="E28" s="22" t="str">
        <f t="array" ref="E28">IFERROR(INDEX($A$2:$C$200,MAX(IF($T$2:$AA$200=SMALL($T$2:AA$200,ROW(A27)),$S$2:$S$200,"")),1),"")</f>
        <v/>
      </c>
      <c r="F28" s="22" t="str">
        <f t="array" ref="F28">IFERROR(INDEX($A$2:$C$200,MAX(IF($T$2:$AA$200=SMALL($T$2:AB$200,ROW(B27)),$S$2:$S$200,"")),2),"")</f>
        <v/>
      </c>
      <c r="G28" s="22" t="str">
        <f t="array" ref="G28">IFERROR(INDEX($A$2:$C$200,MAX(IF($T$2:$AA$200=SMALL($T$2:AC$200,ROW(C27)),$S$2:$S$200,"")),3),"")</f>
        <v/>
      </c>
      <c r="R28" s="19" t="str">
        <f>Commandes!P32</f>
        <v/>
      </c>
      <c r="T28" t="str">
        <f t="shared" si="1"/>
        <v/>
      </c>
      <c r="U28" t="str">
        <f t="shared" si="1"/>
        <v/>
      </c>
      <c r="V28" t="str">
        <f t="shared" si="1"/>
        <v/>
      </c>
      <c r="W28" t="str">
        <f t="shared" si="1"/>
        <v/>
      </c>
      <c r="X28" t="str">
        <f t="shared" si="1"/>
        <v/>
      </c>
      <c r="Y28" t="str">
        <f t="shared" si="1"/>
        <v/>
      </c>
      <c r="Z28" t="str">
        <f t="shared" si="1"/>
        <v/>
      </c>
      <c r="AA28" t="str">
        <f t="shared" si="1"/>
        <v/>
      </c>
    </row>
    <row r="29" spans="1:27">
      <c r="A29" s="10" t="str">
        <f t="array" aca="1" ref="A29" ca="1">IFERROR(INDEX(coordos,SMALL(IF(unitéC&lt;&gt;"",ROW(unitéA)-5,""),ROW($A28)),1),"")</f>
        <v/>
      </c>
      <c r="B29" s="10" t="str">
        <f t="array" aca="1" ref="B29" ca="1">IFERROR(INDEX(coordos,SMALL(IF(unitéC&lt;&gt;"",ROW(unitéA)-5,""),ROW($A28)),2),"")</f>
        <v/>
      </c>
      <c r="C29" s="10" t="str">
        <f t="array" aca="1" ref="C29" ca="1">IFERROR(INDEX(coordos,SMALL(IF(unitéC&lt;&gt;"",ROW(unitéA)-5,""),ROW($A28)),3),"")</f>
        <v/>
      </c>
      <c r="E29" s="22" t="str">
        <f t="array" ref="E29">IFERROR(INDEX($A$2:$C$200,MAX(IF($T$2:$AA$200=SMALL($T$2:AA$200,ROW(A28)),$S$2:$S$200,"")),1),"")</f>
        <v/>
      </c>
      <c r="F29" s="22" t="str">
        <f t="array" ref="F29">IFERROR(INDEX($A$2:$C$200,MAX(IF($T$2:$AA$200=SMALL($T$2:AB$200,ROW(B28)),$S$2:$S$200,"")),2),"")</f>
        <v/>
      </c>
      <c r="G29" s="22" t="str">
        <f t="array" ref="G29">IFERROR(INDEX($A$2:$C$200,MAX(IF($T$2:$AA$200=SMALL($T$2:AC$200,ROW(C28)),$S$2:$S$200,"")),3),"")</f>
        <v/>
      </c>
      <c r="R29" s="19" t="str">
        <f>Commandes!P33</f>
        <v/>
      </c>
      <c r="T29" t="str">
        <f t="shared" si="1"/>
        <v/>
      </c>
      <c r="U29" t="str">
        <f t="shared" si="1"/>
        <v/>
      </c>
      <c r="V29" t="str">
        <f t="shared" si="1"/>
        <v/>
      </c>
      <c r="W29" t="str">
        <f t="shared" si="1"/>
        <v/>
      </c>
      <c r="X29" t="str">
        <f t="shared" si="1"/>
        <v/>
      </c>
      <c r="Y29" t="str">
        <f t="shared" si="1"/>
        <v/>
      </c>
      <c r="Z29" t="str">
        <f t="shared" si="1"/>
        <v/>
      </c>
      <c r="AA29" t="str">
        <f t="shared" si="1"/>
        <v/>
      </c>
    </row>
    <row r="30" spans="1:27">
      <c r="A30" s="10" t="str">
        <f t="array" aca="1" ref="A30" ca="1">IFERROR(INDEX(coordos,SMALL(IF(unitéC&lt;&gt;"",ROW(unitéA)-5,""),ROW($A29)),1),"")</f>
        <v/>
      </c>
      <c r="B30" s="10" t="str">
        <f t="array" aca="1" ref="B30" ca="1">IFERROR(INDEX(coordos,SMALL(IF(unitéC&lt;&gt;"",ROW(unitéA)-5,""),ROW($A29)),2),"")</f>
        <v/>
      </c>
      <c r="C30" s="10" t="str">
        <f t="array" aca="1" ref="C30" ca="1">IFERROR(INDEX(coordos,SMALL(IF(unitéC&lt;&gt;"",ROW(unitéA)-5,""),ROW($A29)),3),"")</f>
        <v/>
      </c>
      <c r="E30" s="22" t="str">
        <f t="array" ref="E30">IFERROR(INDEX($A$2:$C$200,MAX(IF($T$2:$AA$200=SMALL($T$2:AA$200,ROW(A29)),$S$2:$S$200,"")),1),"")</f>
        <v/>
      </c>
      <c r="F30" s="22" t="str">
        <f t="array" ref="F30">IFERROR(INDEX($A$2:$C$200,MAX(IF($T$2:$AA$200=SMALL($T$2:AB$200,ROW(B29)),$S$2:$S$200,"")),2),"")</f>
        <v/>
      </c>
      <c r="G30" s="22" t="str">
        <f t="array" ref="G30">IFERROR(INDEX($A$2:$C$200,MAX(IF($T$2:$AA$200=SMALL($T$2:AC$200,ROW(C29)),$S$2:$S$200,"")),3),"")</f>
        <v/>
      </c>
      <c r="R30" s="19" t="str">
        <f>Commandes!P34</f>
        <v/>
      </c>
      <c r="T30" t="str">
        <f t="shared" si="1"/>
        <v/>
      </c>
      <c r="U30" t="str">
        <f t="shared" si="1"/>
        <v/>
      </c>
      <c r="V30" t="str">
        <f t="shared" si="1"/>
        <v/>
      </c>
      <c r="W30" t="str">
        <f t="shared" si="1"/>
        <v/>
      </c>
      <c r="X30" t="str">
        <f t="shared" si="1"/>
        <v/>
      </c>
      <c r="Y30" t="str">
        <f t="shared" si="1"/>
        <v/>
      </c>
      <c r="Z30" t="str">
        <f t="shared" si="1"/>
        <v/>
      </c>
      <c r="AA30" t="str">
        <f t="shared" si="1"/>
        <v/>
      </c>
    </row>
    <row r="31" spans="1:27">
      <c r="A31" s="10" t="str">
        <f t="array" aca="1" ref="A31" ca="1">IFERROR(INDEX(coordos,SMALL(IF(unitéC&lt;&gt;"",ROW(unitéA)-5,""),ROW($A30)),1),"")</f>
        <v/>
      </c>
      <c r="B31" s="10" t="str">
        <f t="array" aca="1" ref="B31" ca="1">IFERROR(INDEX(coordos,SMALL(IF(unitéC&lt;&gt;"",ROW(unitéA)-5,""),ROW($A30)),2),"")</f>
        <v/>
      </c>
      <c r="C31" s="10" t="str">
        <f t="array" aca="1" ref="C31" ca="1">IFERROR(INDEX(coordos,SMALL(IF(unitéC&lt;&gt;"",ROW(unitéA)-5,""),ROW($A30)),3),"")</f>
        <v/>
      </c>
      <c r="E31" s="22" t="str">
        <f t="array" ref="E31">IFERROR(INDEX($A$2:$C$200,MAX(IF($T$2:$AA$200=SMALL($T$2:AA$200,ROW(A30)),$S$2:$S$200,"")),1),"")</f>
        <v/>
      </c>
      <c r="F31" s="22" t="str">
        <f t="array" ref="F31">IFERROR(INDEX($A$2:$C$200,MAX(IF($T$2:$AA$200=SMALL($T$2:AB$200,ROW(B30)),$S$2:$S$200,"")),2),"")</f>
        <v/>
      </c>
      <c r="G31" s="22" t="str">
        <f t="array" ref="G31">IFERROR(INDEX($A$2:$C$200,MAX(IF($T$2:$AA$200=SMALL($T$2:AC$200,ROW(C30)),$S$2:$S$200,"")),3),"")</f>
        <v/>
      </c>
      <c r="R31" s="19" t="str">
        <f>Commandes!P35</f>
        <v/>
      </c>
      <c r="T31" t="str">
        <f t="shared" si="1"/>
        <v/>
      </c>
      <c r="U31" t="str">
        <f t="shared" si="1"/>
        <v/>
      </c>
      <c r="V31" t="str">
        <f t="shared" si="1"/>
        <v/>
      </c>
      <c r="W31" t="str">
        <f t="shared" si="1"/>
        <v/>
      </c>
      <c r="X31" t="str">
        <f t="shared" si="1"/>
        <v/>
      </c>
      <c r="Y31" t="str">
        <f t="shared" si="1"/>
        <v/>
      </c>
      <c r="Z31" t="str">
        <f t="shared" si="1"/>
        <v/>
      </c>
      <c r="AA31" t="str">
        <f t="shared" si="1"/>
        <v/>
      </c>
    </row>
    <row r="32" spans="1:27">
      <c r="A32" s="10" t="str">
        <f t="array" aca="1" ref="A32" ca="1">IFERROR(INDEX(coordos,SMALL(IF(unitéC&lt;&gt;"",ROW(unitéA)-5,""),ROW($A31)),1),"")</f>
        <v/>
      </c>
      <c r="B32" s="10" t="str">
        <f t="array" aca="1" ref="B32" ca="1">IFERROR(INDEX(coordos,SMALL(IF(unitéC&lt;&gt;"",ROW(unitéA)-5,""),ROW($A31)),2),"")</f>
        <v/>
      </c>
      <c r="C32" s="10" t="str">
        <f t="array" aca="1" ref="C32" ca="1">IFERROR(INDEX(coordos,SMALL(IF(unitéC&lt;&gt;"",ROW(unitéA)-5,""),ROW($A31)),3),"")</f>
        <v/>
      </c>
      <c r="E32" s="22" t="str">
        <f t="array" ref="E32">IFERROR(INDEX($A$2:$C$200,MAX(IF($T$2:$AA$200=SMALL($T$2:AA$200,ROW(A31)),$S$2:$S$200,"")),1),"")</f>
        <v/>
      </c>
      <c r="F32" s="22" t="str">
        <f t="array" ref="F32">IFERROR(INDEX($A$2:$C$200,MAX(IF($T$2:$AA$200=SMALL($T$2:AB$200,ROW(B31)),$S$2:$S$200,"")),2),"")</f>
        <v/>
      </c>
      <c r="G32" s="22" t="str">
        <f t="array" ref="G32">IFERROR(INDEX($A$2:$C$200,MAX(IF($T$2:$AA$200=SMALL($T$2:AC$200,ROW(C31)),$S$2:$S$200,"")),3),"")</f>
        <v/>
      </c>
      <c r="R32" s="19" t="str">
        <f>Commandes!P36</f>
        <v/>
      </c>
      <c r="T32" t="str">
        <f t="shared" si="1"/>
        <v/>
      </c>
      <c r="U32" t="str">
        <f t="shared" si="1"/>
        <v/>
      </c>
      <c r="V32" t="str">
        <f t="shared" si="1"/>
        <v/>
      </c>
      <c r="W32" t="str">
        <f t="shared" si="1"/>
        <v/>
      </c>
      <c r="X32" t="str">
        <f t="shared" si="1"/>
        <v/>
      </c>
      <c r="Y32" t="str">
        <f t="shared" si="1"/>
        <v/>
      </c>
      <c r="Z32" t="str">
        <f t="shared" si="1"/>
        <v/>
      </c>
      <c r="AA32" t="str">
        <f t="shared" si="1"/>
        <v/>
      </c>
    </row>
    <row r="33" spans="1:27">
      <c r="A33" s="10" t="str">
        <f t="array" aca="1" ref="A33" ca="1">IFERROR(INDEX(coordos,SMALL(IF(unitéC&lt;&gt;"",ROW(unitéA)-5,""),ROW($A32)),1),"")</f>
        <v/>
      </c>
      <c r="B33" s="10" t="str">
        <f t="array" aca="1" ref="B33" ca="1">IFERROR(INDEX(coordos,SMALL(IF(unitéC&lt;&gt;"",ROW(unitéA)-5,""),ROW($A32)),2),"")</f>
        <v/>
      </c>
      <c r="C33" s="10" t="str">
        <f t="array" aca="1" ref="C33" ca="1">IFERROR(INDEX(coordos,SMALL(IF(unitéC&lt;&gt;"",ROW(unitéA)-5,""),ROW($A32)),3),"")</f>
        <v/>
      </c>
      <c r="E33" s="22" t="str">
        <f t="array" ref="E33">IFERROR(INDEX($A$2:$C$200,MAX(IF($T$2:$AA$200=SMALL($T$2:AA$200,ROW(A32)),$S$2:$S$200,"")),1),"")</f>
        <v/>
      </c>
      <c r="F33" s="22" t="str">
        <f t="array" ref="F33">IFERROR(INDEX($A$2:$C$200,MAX(IF($T$2:$AA$200=SMALL($T$2:AB$200,ROW(B32)),$S$2:$S$200,"")),2),"")</f>
        <v/>
      </c>
      <c r="G33" s="22" t="str">
        <f t="array" ref="G33">IFERROR(INDEX($A$2:$C$200,MAX(IF($T$2:$AA$200=SMALL($T$2:AC$200,ROW(C32)),$S$2:$S$200,"")),3),"")</f>
        <v/>
      </c>
      <c r="R33" s="19" t="str">
        <f>Commandes!P37</f>
        <v/>
      </c>
      <c r="T33" t="str">
        <f t="shared" si="1"/>
        <v/>
      </c>
      <c r="U33" t="str">
        <f t="shared" si="1"/>
        <v/>
      </c>
      <c r="V33" t="str">
        <f t="shared" si="1"/>
        <v/>
      </c>
      <c r="W33" t="str">
        <f t="shared" si="1"/>
        <v/>
      </c>
      <c r="X33" t="str">
        <f t="shared" si="1"/>
        <v/>
      </c>
      <c r="Y33" t="str">
        <f t="shared" si="1"/>
        <v/>
      </c>
      <c r="Z33" t="str">
        <f t="shared" si="1"/>
        <v/>
      </c>
      <c r="AA33" t="str">
        <f t="shared" si="1"/>
        <v/>
      </c>
    </row>
    <row r="34" spans="1:27">
      <c r="A34" s="10" t="str">
        <f t="array" aca="1" ref="A34" ca="1">IFERROR(INDEX(coordos,SMALL(IF(unitéC&lt;&gt;"",ROW(unitéA)-5,""),ROW($A33)),1),"")</f>
        <v/>
      </c>
      <c r="B34" s="10" t="str">
        <f t="array" aca="1" ref="B34" ca="1">IFERROR(INDEX(coordos,SMALL(IF(unitéC&lt;&gt;"",ROW(unitéA)-5,""),ROW($A33)),2),"")</f>
        <v/>
      </c>
      <c r="C34" s="10" t="str">
        <f t="array" aca="1" ref="C34" ca="1">IFERROR(INDEX(coordos,SMALL(IF(unitéC&lt;&gt;"",ROW(unitéA)-5,""),ROW($A33)),3),"")</f>
        <v/>
      </c>
      <c r="E34" s="22" t="str">
        <f t="array" ref="E34">IFERROR(INDEX($A$2:$C$200,MAX(IF($T$2:$AA$200=SMALL($T$2:AA$200,ROW(A33)),$S$2:$S$200,"")),1),"")</f>
        <v/>
      </c>
      <c r="F34" s="22" t="str">
        <f t="array" ref="F34">IFERROR(INDEX($A$2:$C$200,MAX(IF($T$2:$AA$200=SMALL($T$2:AB$200,ROW(B33)),$S$2:$S$200,"")),2),"")</f>
        <v/>
      </c>
      <c r="G34" s="22" t="str">
        <f t="array" ref="G34">IFERROR(INDEX($A$2:$C$200,MAX(IF($T$2:$AA$200=SMALL($T$2:AC$200,ROW(C33)),$S$2:$S$200,"")),3),"")</f>
        <v/>
      </c>
      <c r="R34" s="19" t="str">
        <f>Commandes!P38</f>
        <v/>
      </c>
      <c r="T34" t="str">
        <f t="shared" si="1"/>
        <v/>
      </c>
      <c r="U34" t="str">
        <f t="shared" si="1"/>
        <v/>
      </c>
      <c r="V34" t="str">
        <f t="shared" si="1"/>
        <v/>
      </c>
      <c r="W34" t="str">
        <f t="shared" si="1"/>
        <v/>
      </c>
      <c r="X34" t="str">
        <f t="shared" si="1"/>
        <v/>
      </c>
      <c r="Y34" t="str">
        <f t="shared" si="1"/>
        <v/>
      </c>
      <c r="Z34" t="str">
        <f t="shared" si="1"/>
        <v/>
      </c>
      <c r="AA34" t="str">
        <f t="shared" si="1"/>
        <v/>
      </c>
    </row>
    <row r="35" spans="1:27">
      <c r="A35" s="10" t="str">
        <f t="array" aca="1" ref="A35" ca="1">IFERROR(INDEX(coordos,SMALL(IF(unitéC&lt;&gt;"",ROW(unitéA)-5,""),ROW($A34)),1),"")</f>
        <v/>
      </c>
      <c r="B35" s="10" t="str">
        <f t="array" aca="1" ref="B35" ca="1">IFERROR(INDEX(coordos,SMALL(IF(unitéC&lt;&gt;"",ROW(unitéA)-5,""),ROW($A34)),2),"")</f>
        <v/>
      </c>
      <c r="C35" s="10" t="str">
        <f t="array" aca="1" ref="C35" ca="1">IFERROR(INDEX(coordos,SMALL(IF(unitéC&lt;&gt;"",ROW(unitéA)-5,""),ROW($A34)),3),"")</f>
        <v/>
      </c>
      <c r="E35" s="22" t="str">
        <f t="array" ref="E35">IFERROR(INDEX($A$2:$C$200,MAX(IF($T$2:$AA$200=SMALL($T$2:AA$200,ROW(A34)),$S$2:$S$200,"")),1),"")</f>
        <v/>
      </c>
      <c r="F35" s="22" t="str">
        <f t="array" ref="F35">IFERROR(INDEX($A$2:$C$200,MAX(IF($T$2:$AA$200=SMALL($T$2:AB$200,ROW(B34)),$S$2:$S$200,"")),2),"")</f>
        <v/>
      </c>
      <c r="G35" s="22" t="str">
        <f t="array" ref="G35">IFERROR(INDEX($A$2:$C$200,MAX(IF($T$2:$AA$200=SMALL($T$2:AC$200,ROW(C34)),$S$2:$S$200,"")),3),"")</f>
        <v/>
      </c>
      <c r="R35" s="19" t="str">
        <f>Commandes!P39</f>
        <v/>
      </c>
      <c r="T35" t="str">
        <f t="shared" si="1"/>
        <v/>
      </c>
      <c r="U35" t="str">
        <f t="shared" si="1"/>
        <v/>
      </c>
      <c r="V35" t="str">
        <f t="shared" si="1"/>
        <v/>
      </c>
      <c r="W35" t="str">
        <f t="shared" si="1"/>
        <v/>
      </c>
      <c r="X35" t="str">
        <f t="shared" si="1"/>
        <v/>
      </c>
      <c r="Y35" t="str">
        <f t="shared" si="1"/>
        <v/>
      </c>
      <c r="Z35" t="str">
        <f t="shared" si="1"/>
        <v/>
      </c>
      <c r="AA35" t="str">
        <f t="shared" si="1"/>
        <v/>
      </c>
    </row>
    <row r="36" spans="1:27">
      <c r="A36" s="10" t="str">
        <f t="array" aca="1" ref="A36" ca="1">IFERROR(INDEX(coordos,SMALL(IF(unitéC&lt;&gt;"",ROW(unitéA)-5,""),ROW($A35)),1),"")</f>
        <v/>
      </c>
      <c r="B36" s="10" t="str">
        <f t="array" aca="1" ref="B36" ca="1">IFERROR(INDEX(coordos,SMALL(IF(unitéC&lt;&gt;"",ROW(unitéA)-5,""),ROW($A35)),2),"")</f>
        <v/>
      </c>
      <c r="C36" s="10" t="str">
        <f t="array" aca="1" ref="C36" ca="1">IFERROR(INDEX(coordos,SMALL(IF(unitéC&lt;&gt;"",ROW(unitéA)-5,""),ROW($A35)),3),"")</f>
        <v/>
      </c>
      <c r="E36" s="22" t="str">
        <f t="array" ref="E36">IFERROR(INDEX($A$2:$C$200,MAX(IF($T$2:$AA$200=SMALL($T$2:AA$200,ROW(A35)),$S$2:$S$200,"")),1),"")</f>
        <v/>
      </c>
      <c r="F36" s="22" t="str">
        <f t="array" ref="F36">IFERROR(INDEX($A$2:$C$200,MAX(IF($T$2:$AA$200=SMALL($T$2:AB$200,ROW(B35)),$S$2:$S$200,"")),2),"")</f>
        <v/>
      </c>
      <c r="G36" s="22" t="str">
        <f t="array" ref="G36">IFERROR(INDEX($A$2:$C$200,MAX(IF($T$2:$AA$200=SMALL($T$2:AC$200,ROW(C35)),$S$2:$S$200,"")),3),"")</f>
        <v/>
      </c>
      <c r="R36" s="19" t="str">
        <f>Commandes!P40</f>
        <v/>
      </c>
      <c r="T36" t="str">
        <f t="shared" si="1"/>
        <v/>
      </c>
      <c r="U36" t="str">
        <f t="shared" si="1"/>
        <v/>
      </c>
      <c r="V36" t="str">
        <f t="shared" si="1"/>
        <v/>
      </c>
      <c r="W36" t="str">
        <f t="shared" si="1"/>
        <v/>
      </c>
      <c r="X36" t="str">
        <f t="shared" si="1"/>
        <v/>
      </c>
      <c r="Y36" t="str">
        <f t="shared" si="1"/>
        <v/>
      </c>
      <c r="Z36" t="str">
        <f t="shared" si="1"/>
        <v/>
      </c>
      <c r="AA36" t="str">
        <f t="shared" si="1"/>
        <v/>
      </c>
    </row>
    <row r="37" spans="1:27">
      <c r="A37" s="10" t="str">
        <f t="array" aca="1" ref="A37" ca="1">IFERROR(INDEX(coordos,SMALL(IF(unitéC&lt;&gt;"",ROW(unitéA)-5,""),ROW($A36)),1),"")</f>
        <v/>
      </c>
      <c r="B37" s="10" t="str">
        <f t="array" aca="1" ref="B37" ca="1">IFERROR(INDEX(coordos,SMALL(IF(unitéC&lt;&gt;"",ROW(unitéA)-5,""),ROW($A36)),2),"")</f>
        <v/>
      </c>
      <c r="C37" s="10" t="str">
        <f t="array" aca="1" ref="C37" ca="1">IFERROR(INDEX(coordos,SMALL(IF(unitéC&lt;&gt;"",ROW(unitéA)-5,""),ROW($A36)),3),"")</f>
        <v/>
      </c>
      <c r="E37" s="22" t="str">
        <f t="array" ref="E37">IFERROR(INDEX($A$2:$C$200,MAX(IF($T$2:$AA$200=SMALL($T$2:AA$200,ROW(A36)),$S$2:$S$200,"")),1),"")</f>
        <v/>
      </c>
      <c r="F37" s="22" t="str">
        <f t="array" ref="F37">IFERROR(INDEX($A$2:$C$200,MAX(IF($T$2:$AA$200=SMALL($T$2:AB$200,ROW(B36)),$S$2:$S$200,"")),2),"")</f>
        <v/>
      </c>
      <c r="G37" s="22" t="str">
        <f t="array" ref="G37">IFERROR(INDEX($A$2:$C$200,MAX(IF($T$2:$AA$200=SMALL($T$2:AC$200,ROW(C36)),$S$2:$S$200,"")),3),"")</f>
        <v/>
      </c>
      <c r="R37" s="19" t="str">
        <f>Commandes!P41</f>
        <v/>
      </c>
      <c r="T37" t="str">
        <f t="shared" si="1"/>
        <v/>
      </c>
      <c r="U37" t="str">
        <f t="shared" si="1"/>
        <v/>
      </c>
      <c r="V37" t="str">
        <f t="shared" si="1"/>
        <v/>
      </c>
      <c r="W37" t="str">
        <f t="shared" si="1"/>
        <v/>
      </c>
      <c r="X37" t="str">
        <f t="shared" si="1"/>
        <v/>
      </c>
      <c r="Y37" t="str">
        <f t="shared" si="1"/>
        <v/>
      </c>
      <c r="Z37" t="str">
        <f t="shared" si="1"/>
        <v/>
      </c>
      <c r="AA37" t="str">
        <f t="shared" si="1"/>
        <v/>
      </c>
    </row>
    <row r="38" spans="1:27">
      <c r="A38" s="10" t="str">
        <f t="array" aca="1" ref="A38" ca="1">IFERROR(INDEX(coordos,SMALL(IF(unitéC&lt;&gt;"",ROW(unitéA)-5,""),ROW($A37)),1),"")</f>
        <v/>
      </c>
      <c r="B38" s="10" t="str">
        <f t="array" aca="1" ref="B38" ca="1">IFERROR(INDEX(coordos,SMALL(IF(unitéC&lt;&gt;"",ROW(unitéA)-5,""),ROW($A37)),2),"")</f>
        <v/>
      </c>
      <c r="C38" s="10" t="str">
        <f t="array" aca="1" ref="C38" ca="1">IFERROR(INDEX(coordos,SMALL(IF(unitéC&lt;&gt;"",ROW(unitéA)-5,""),ROW($A37)),3),"")</f>
        <v/>
      </c>
      <c r="E38" s="22" t="str">
        <f t="array" ref="E38">IFERROR(INDEX($A$2:$C$200,MAX(IF($T$2:$AA$200=SMALL($T$2:AA$200,ROW(A37)),$S$2:$S$200,"")),1),"")</f>
        <v/>
      </c>
      <c r="F38" s="22" t="str">
        <f t="array" ref="F38">IFERROR(INDEX($A$2:$C$200,MAX(IF($T$2:$AA$200=SMALL($T$2:AB$200,ROW(B37)),$S$2:$S$200,"")),2),"")</f>
        <v/>
      </c>
      <c r="G38" s="22" t="str">
        <f t="array" ref="G38">IFERROR(INDEX($A$2:$C$200,MAX(IF($T$2:$AA$200=SMALL($T$2:AC$200,ROW(C37)),$S$2:$S$200,"")),3),"")</f>
        <v/>
      </c>
      <c r="R38" s="19" t="str">
        <f>Commandes!P42</f>
        <v/>
      </c>
      <c r="T38" t="str">
        <f t="shared" si="1"/>
        <v/>
      </c>
      <c r="U38" t="str">
        <f t="shared" si="1"/>
        <v/>
      </c>
      <c r="V38" t="str">
        <f t="shared" si="1"/>
        <v/>
      </c>
      <c r="W38" t="str">
        <f t="shared" si="1"/>
        <v/>
      </c>
      <c r="X38" t="str">
        <f t="shared" si="1"/>
        <v/>
      </c>
      <c r="Y38" t="str">
        <f t="shared" si="1"/>
        <v/>
      </c>
      <c r="Z38" t="str">
        <f t="shared" si="1"/>
        <v/>
      </c>
      <c r="AA38" t="str">
        <f t="shared" si="1"/>
        <v/>
      </c>
    </row>
    <row r="39" spans="1:27">
      <c r="A39" s="10" t="str">
        <f t="array" aca="1" ref="A39" ca="1">IFERROR(INDEX(coordos,SMALL(IF(unitéC&lt;&gt;"",ROW(unitéA)-5,""),ROW($A38)),1),"")</f>
        <v/>
      </c>
      <c r="B39" s="10" t="str">
        <f t="array" aca="1" ref="B39" ca="1">IFERROR(INDEX(coordos,SMALL(IF(unitéC&lt;&gt;"",ROW(unitéA)-5,""),ROW($A38)),2),"")</f>
        <v/>
      </c>
      <c r="C39" s="10" t="str">
        <f t="array" aca="1" ref="C39" ca="1">IFERROR(INDEX(coordos,SMALL(IF(unitéC&lt;&gt;"",ROW(unitéA)-5,""),ROW($A38)),3),"")</f>
        <v/>
      </c>
      <c r="E39" s="22" t="str">
        <f t="array" ref="E39">IFERROR(INDEX($A$2:$C$200,MAX(IF($T$2:$AA$200=SMALL($T$2:AA$200,ROW(A38)),$S$2:$S$200,"")),1),"")</f>
        <v/>
      </c>
      <c r="F39" s="22" t="str">
        <f t="array" ref="F39">IFERROR(INDEX($A$2:$C$200,MAX(IF($T$2:$AA$200=SMALL($T$2:AB$200,ROW(B38)),$S$2:$S$200,"")),2),"")</f>
        <v/>
      </c>
      <c r="G39" s="22" t="str">
        <f t="array" ref="G39">IFERROR(INDEX($A$2:$C$200,MAX(IF($T$2:$AA$200=SMALL($T$2:AC$200,ROW(C38)),$S$2:$S$200,"")),3),"")</f>
        <v/>
      </c>
      <c r="R39" s="19" t="str">
        <f>Commandes!P43</f>
        <v/>
      </c>
      <c r="T39" t="str">
        <f t="shared" si="1"/>
        <v/>
      </c>
      <c r="U39" t="str">
        <f t="shared" si="1"/>
        <v/>
      </c>
      <c r="V39" t="str">
        <f t="shared" si="1"/>
        <v/>
      </c>
      <c r="W39" t="str">
        <f t="shared" si="1"/>
        <v/>
      </c>
      <c r="X39" t="str">
        <f t="shared" si="1"/>
        <v/>
      </c>
      <c r="Y39" t="str">
        <f t="shared" si="1"/>
        <v/>
      </c>
      <c r="Z39" t="str">
        <f t="shared" si="1"/>
        <v/>
      </c>
      <c r="AA39" t="str">
        <f t="shared" si="1"/>
        <v/>
      </c>
    </row>
    <row r="40" spans="1:27">
      <c r="A40" s="10" t="str">
        <f t="array" aca="1" ref="A40" ca="1">IFERROR(INDEX(coordos,SMALL(IF(unitéC&lt;&gt;"",ROW(unitéA)-5,""),ROW($A39)),1),"")</f>
        <v/>
      </c>
      <c r="B40" s="10" t="str">
        <f t="array" aca="1" ref="B40" ca="1">IFERROR(INDEX(coordos,SMALL(IF(unitéC&lt;&gt;"",ROW(unitéA)-5,""),ROW($A39)),2),"")</f>
        <v/>
      </c>
      <c r="C40" s="10" t="str">
        <f t="array" aca="1" ref="C40" ca="1">IFERROR(INDEX(coordos,SMALL(IF(unitéC&lt;&gt;"",ROW(unitéA)-5,""),ROW($A39)),3),"")</f>
        <v/>
      </c>
      <c r="E40" s="22" t="str">
        <f t="array" ref="E40">IFERROR(INDEX($A$2:$C$200,MAX(IF($T$2:$AA$200=SMALL($T$2:AA$200,ROW(A39)),$S$2:$S$200,"")),1),"")</f>
        <v/>
      </c>
      <c r="F40" s="22" t="str">
        <f t="array" ref="F40">IFERROR(INDEX($A$2:$C$200,MAX(IF($T$2:$AA$200=SMALL($T$2:AB$200,ROW(B39)),$S$2:$S$200,"")),2),"")</f>
        <v/>
      </c>
      <c r="G40" s="22" t="str">
        <f t="array" ref="G40">IFERROR(INDEX($A$2:$C$200,MAX(IF($T$2:$AA$200=SMALL($T$2:AC$200,ROW(C39)),$S$2:$S$200,"")),3),"")</f>
        <v/>
      </c>
      <c r="R40" s="19" t="str">
        <f>Commandes!P44</f>
        <v/>
      </c>
      <c r="T40" t="str">
        <f t="shared" si="1"/>
        <v/>
      </c>
      <c r="U40" t="str">
        <f t="shared" si="1"/>
        <v/>
      </c>
      <c r="V40" t="str">
        <f t="shared" si="1"/>
        <v/>
      </c>
      <c r="W40" t="str">
        <f t="shared" si="1"/>
        <v/>
      </c>
      <c r="X40" t="str">
        <f t="shared" si="1"/>
        <v/>
      </c>
      <c r="Y40" t="str">
        <f t="shared" si="1"/>
        <v/>
      </c>
      <c r="Z40" t="str">
        <f t="shared" si="1"/>
        <v/>
      </c>
      <c r="AA40" t="str">
        <f t="shared" si="1"/>
        <v/>
      </c>
    </row>
    <row r="41" spans="1:27">
      <c r="A41" s="10" t="str">
        <f t="array" aca="1" ref="A41" ca="1">IFERROR(INDEX(coordos,SMALL(IF(unitéC&lt;&gt;"",ROW(unitéA)-5,""),ROW($A40)),1),"")</f>
        <v/>
      </c>
      <c r="B41" s="10" t="str">
        <f t="array" aca="1" ref="B41" ca="1">IFERROR(INDEX(coordos,SMALL(IF(unitéC&lt;&gt;"",ROW(unitéA)-5,""),ROW($A40)),2),"")</f>
        <v/>
      </c>
      <c r="C41" s="10" t="str">
        <f t="array" aca="1" ref="C41" ca="1">IFERROR(INDEX(coordos,SMALL(IF(unitéC&lt;&gt;"",ROW(unitéA)-5,""),ROW($A40)),3),"")</f>
        <v/>
      </c>
      <c r="E41" s="22" t="str">
        <f t="array" ref="E41">IFERROR(INDEX($A$2:$C$200,MAX(IF($T$2:$AA$200=SMALL($T$2:AA$200,ROW(A40)),$S$2:$S$200,"")),1),"")</f>
        <v/>
      </c>
      <c r="F41" s="22" t="str">
        <f t="array" ref="F41">IFERROR(INDEX($A$2:$C$200,MAX(IF($T$2:$AA$200=SMALL($T$2:AB$200,ROW(B40)),$S$2:$S$200,"")),2),"")</f>
        <v/>
      </c>
      <c r="G41" s="22" t="str">
        <f t="array" ref="G41">IFERROR(INDEX($A$2:$C$200,MAX(IF($T$2:$AA$200=SMALL($T$2:AC$200,ROW(C40)),$S$2:$S$200,"")),3),"")</f>
        <v/>
      </c>
      <c r="R41" s="19" t="str">
        <f>Commandes!P45</f>
        <v/>
      </c>
      <c r="T41" t="str">
        <f t="shared" si="1"/>
        <v/>
      </c>
      <c r="U41" t="str">
        <f t="shared" si="1"/>
        <v/>
      </c>
      <c r="V41" t="str">
        <f t="shared" si="1"/>
        <v/>
      </c>
      <c r="W41" t="str">
        <f t="shared" si="1"/>
        <v/>
      </c>
      <c r="X41" t="str">
        <f t="shared" si="1"/>
        <v/>
      </c>
      <c r="Y41" t="str">
        <f t="shared" si="1"/>
        <v/>
      </c>
      <c r="Z41" t="str">
        <f t="shared" si="1"/>
        <v/>
      </c>
      <c r="AA41" t="str">
        <f t="shared" si="1"/>
        <v/>
      </c>
    </row>
    <row r="42" spans="1:27">
      <c r="A42" s="10" t="str">
        <f t="array" aca="1" ref="A42" ca="1">IFERROR(INDEX(coordos,SMALL(IF(unitéC&lt;&gt;"",ROW(unitéA)-5,""),ROW($A41)),1),"")</f>
        <v/>
      </c>
      <c r="B42" s="10" t="str">
        <f t="array" aca="1" ref="B42" ca="1">IFERROR(INDEX(coordos,SMALL(IF(unitéC&lt;&gt;"",ROW(unitéA)-5,""),ROW($A41)),2),"")</f>
        <v/>
      </c>
      <c r="C42" s="10" t="str">
        <f t="array" aca="1" ref="C42" ca="1">IFERROR(INDEX(coordos,SMALL(IF(unitéC&lt;&gt;"",ROW(unitéA)-5,""),ROW($A41)),3),"")</f>
        <v/>
      </c>
      <c r="E42" s="22" t="str">
        <f t="array" ref="E42">IFERROR(INDEX($A$2:$C$200,MAX(IF($T$2:$AA$200=SMALL($T$2:AA$200,ROW(A41)),$S$2:$S$200,"")),1),"")</f>
        <v/>
      </c>
      <c r="F42" s="22" t="str">
        <f t="array" ref="F42">IFERROR(INDEX($A$2:$C$200,MAX(IF($T$2:$AA$200=SMALL($T$2:AB$200,ROW(B41)),$S$2:$S$200,"")),2),"")</f>
        <v/>
      </c>
      <c r="G42" s="22" t="str">
        <f t="array" ref="G42">IFERROR(INDEX($A$2:$C$200,MAX(IF($T$2:$AA$200=SMALL($T$2:AC$200,ROW(C41)),$S$2:$S$200,"")),3),"")</f>
        <v/>
      </c>
      <c r="R42" s="19" t="str">
        <f>Commandes!P46</f>
        <v/>
      </c>
      <c r="T42" t="str">
        <f t="shared" si="1"/>
        <v/>
      </c>
      <c r="U42" t="str">
        <f t="shared" si="1"/>
        <v/>
      </c>
      <c r="V42" t="str">
        <f t="shared" si="1"/>
        <v/>
      </c>
      <c r="W42" t="str">
        <f t="shared" si="1"/>
        <v/>
      </c>
      <c r="X42" t="str">
        <f t="shared" si="1"/>
        <v/>
      </c>
      <c r="Y42" t="str">
        <f t="shared" si="1"/>
        <v/>
      </c>
      <c r="Z42" t="str">
        <f t="shared" si="1"/>
        <v/>
      </c>
      <c r="AA42" t="str">
        <f t="shared" si="1"/>
        <v/>
      </c>
    </row>
    <row r="43" spans="1:27">
      <c r="A43" s="10" t="str">
        <f t="array" aca="1" ref="A43" ca="1">IFERROR(INDEX(coordos,SMALL(IF(unitéC&lt;&gt;"",ROW(unitéA)-5,""),ROW($A42)),1),"")</f>
        <v/>
      </c>
      <c r="B43" s="10" t="str">
        <f t="array" aca="1" ref="B43" ca="1">IFERROR(INDEX(coordos,SMALL(IF(unitéC&lt;&gt;"",ROW(unitéA)-5,""),ROW($A42)),2),"")</f>
        <v/>
      </c>
      <c r="C43" s="10" t="str">
        <f t="array" aca="1" ref="C43" ca="1">IFERROR(INDEX(coordos,SMALL(IF(unitéC&lt;&gt;"",ROW(unitéA)-5,""),ROW($A42)),3),"")</f>
        <v/>
      </c>
      <c r="E43" s="22" t="str">
        <f t="array" ref="E43">IFERROR(INDEX($A$2:$C$200,MAX(IF($T$2:$AA$200=SMALL($T$2:AA$200,ROW(A42)),$S$2:$S$200,"")),1),"")</f>
        <v/>
      </c>
      <c r="F43" s="22" t="str">
        <f t="array" ref="F43">IFERROR(INDEX($A$2:$C$200,MAX(IF($T$2:$AA$200=SMALL($T$2:AB$200,ROW(B42)),$S$2:$S$200,"")),2),"")</f>
        <v/>
      </c>
      <c r="G43" s="22" t="str">
        <f t="array" ref="G43">IFERROR(INDEX($A$2:$C$200,MAX(IF($T$2:$AA$200=SMALL($T$2:AC$200,ROW(C42)),$S$2:$S$200,"")),3),"")</f>
        <v/>
      </c>
      <c r="R43" s="19" t="str">
        <f>Commandes!P47</f>
        <v/>
      </c>
      <c r="T43" t="str">
        <f t="shared" si="1"/>
        <v/>
      </c>
      <c r="U43" t="str">
        <f t="shared" si="1"/>
        <v/>
      </c>
      <c r="V43" t="str">
        <f t="shared" si="1"/>
        <v/>
      </c>
      <c r="W43" t="str">
        <f t="shared" si="1"/>
        <v/>
      </c>
      <c r="X43" t="str">
        <f t="shared" si="1"/>
        <v/>
      </c>
      <c r="Y43" t="str">
        <f t="shared" si="1"/>
        <v/>
      </c>
      <c r="Z43" t="str">
        <f t="shared" si="1"/>
        <v/>
      </c>
      <c r="AA43" t="str">
        <f t="shared" si="1"/>
        <v/>
      </c>
    </row>
    <row r="44" spans="1:27">
      <c r="A44" s="10" t="str">
        <f t="array" aca="1" ref="A44" ca="1">IFERROR(INDEX(coordos,SMALL(IF(unitéC&lt;&gt;"",ROW(unitéA)-5,""),ROW($A43)),1),"")</f>
        <v/>
      </c>
      <c r="B44" s="10" t="str">
        <f t="array" aca="1" ref="B44" ca="1">IFERROR(INDEX(coordos,SMALL(IF(unitéC&lt;&gt;"",ROW(unitéA)-5,""),ROW($A43)),2),"")</f>
        <v/>
      </c>
      <c r="C44" s="10" t="str">
        <f t="array" aca="1" ref="C44" ca="1">IFERROR(INDEX(coordos,SMALL(IF(unitéC&lt;&gt;"",ROW(unitéA)-5,""),ROW($A43)),3),"")</f>
        <v/>
      </c>
      <c r="E44" s="22" t="str">
        <f t="array" ref="E44">IFERROR(INDEX($A$2:$C$200,MAX(IF($T$2:$AA$200=SMALL($T$2:AA$200,ROW(A43)),$S$2:$S$200,"")),1),"")</f>
        <v/>
      </c>
      <c r="F44" s="22" t="str">
        <f t="array" ref="F44">IFERROR(INDEX($A$2:$C$200,MAX(IF($T$2:$AA$200=SMALL($T$2:AB$200,ROW(B43)),$S$2:$S$200,"")),2),"")</f>
        <v/>
      </c>
      <c r="G44" s="22" t="str">
        <f t="array" ref="G44">IFERROR(INDEX($A$2:$C$200,MAX(IF($T$2:$AA$200=SMALL($T$2:AC$200,ROW(C43)),$S$2:$S$200,"")),3),"")</f>
        <v/>
      </c>
      <c r="R44" s="19" t="str">
        <f>Commandes!P48</f>
        <v/>
      </c>
      <c r="T44" t="str">
        <f t="shared" si="1"/>
        <v/>
      </c>
      <c r="U44" t="str">
        <f t="shared" si="1"/>
        <v/>
      </c>
      <c r="V44" t="str">
        <f t="shared" si="1"/>
        <v/>
      </c>
      <c r="W44" t="str">
        <f t="shared" si="1"/>
        <v/>
      </c>
      <c r="X44" t="str">
        <f t="shared" si="1"/>
        <v/>
      </c>
      <c r="Y44" t="str">
        <f t="shared" si="1"/>
        <v/>
      </c>
      <c r="Z44" t="str">
        <f t="shared" si="1"/>
        <v/>
      </c>
      <c r="AA44" t="str">
        <f t="shared" si="1"/>
        <v/>
      </c>
    </row>
    <row r="45" spans="1:27">
      <c r="A45" s="10" t="str">
        <f t="array" aca="1" ref="A45" ca="1">IFERROR(INDEX(coordos,SMALL(IF(unitéC&lt;&gt;"",ROW(unitéA)-5,""),ROW($A44)),1),"")</f>
        <v/>
      </c>
      <c r="B45" s="10" t="str">
        <f t="array" aca="1" ref="B45" ca="1">IFERROR(INDEX(coordos,SMALL(IF(unitéC&lt;&gt;"",ROW(unitéA)-5,""),ROW($A44)),2),"")</f>
        <v/>
      </c>
      <c r="C45" s="10" t="str">
        <f t="array" aca="1" ref="C45" ca="1">IFERROR(INDEX(coordos,SMALL(IF(unitéC&lt;&gt;"",ROW(unitéA)-5,""),ROW($A44)),3),"")</f>
        <v/>
      </c>
      <c r="E45" s="22" t="str">
        <f t="array" ref="E45">IFERROR(INDEX($A$2:$C$200,MAX(IF($T$2:$AA$200=SMALL($T$2:AA$200,ROW(A44)),$S$2:$S$200,"")),1),"")</f>
        <v/>
      </c>
      <c r="F45" s="22" t="str">
        <f t="array" ref="F45">IFERROR(INDEX($A$2:$C$200,MAX(IF($T$2:$AA$200=SMALL($T$2:AB$200,ROW(B44)),$S$2:$S$200,"")),2),"")</f>
        <v/>
      </c>
      <c r="G45" s="22" t="str">
        <f t="array" ref="G45">IFERROR(INDEX($A$2:$C$200,MAX(IF($T$2:$AA$200=SMALL($T$2:AC$200,ROW(C44)),$S$2:$S$200,"")),3),"")</f>
        <v/>
      </c>
      <c r="R45" s="19" t="str">
        <f>Commandes!P49</f>
        <v/>
      </c>
      <c r="T45" t="str">
        <f t="shared" si="1"/>
        <v/>
      </c>
      <c r="U45" t="str">
        <f t="shared" si="1"/>
        <v/>
      </c>
      <c r="V45" t="str">
        <f t="shared" si="1"/>
        <v/>
      </c>
      <c r="W45" t="str">
        <f t="shared" si="1"/>
        <v/>
      </c>
      <c r="X45" t="str">
        <f t="shared" si="1"/>
        <v/>
      </c>
      <c r="Y45" t="str">
        <f t="shared" si="1"/>
        <v/>
      </c>
      <c r="Z45" t="str">
        <f t="shared" si="1"/>
        <v/>
      </c>
      <c r="AA45" t="str">
        <f t="shared" si="1"/>
        <v/>
      </c>
    </row>
    <row r="46" spans="1:27">
      <c r="A46" s="10" t="str">
        <f t="array" aca="1" ref="A46" ca="1">IFERROR(INDEX(coordos,SMALL(IF(unitéC&lt;&gt;"",ROW(unitéA)-5,""),ROW($A45)),1),"")</f>
        <v/>
      </c>
      <c r="B46" s="10" t="str">
        <f t="array" aca="1" ref="B46" ca="1">IFERROR(INDEX(coordos,SMALL(IF(unitéC&lt;&gt;"",ROW(unitéA)-5,""),ROW($A45)),2),"")</f>
        <v/>
      </c>
      <c r="C46" s="10" t="str">
        <f t="array" aca="1" ref="C46" ca="1">IFERROR(INDEX(coordos,SMALL(IF(unitéC&lt;&gt;"",ROW(unitéA)-5,""),ROW($A45)),3),"")</f>
        <v/>
      </c>
      <c r="E46" s="22" t="str">
        <f t="array" ref="E46">IFERROR(INDEX($A$2:$C$200,MAX(IF($T$2:$AA$200=SMALL($T$2:AA$200,ROW(A45)),$S$2:$S$200,"")),1),"")</f>
        <v/>
      </c>
      <c r="F46" s="22" t="str">
        <f t="array" ref="F46">IFERROR(INDEX($A$2:$C$200,MAX(IF($T$2:$AA$200=SMALL($T$2:AB$200,ROW(B45)),$S$2:$S$200,"")),2),"")</f>
        <v/>
      </c>
      <c r="G46" s="22" t="str">
        <f t="array" ref="G46">IFERROR(INDEX($A$2:$C$200,MAX(IF($T$2:$AA$200=SMALL($T$2:AC$200,ROW(C45)),$S$2:$S$200,"")),3),"")</f>
        <v/>
      </c>
      <c r="R46" s="19" t="str">
        <f>Commandes!P50</f>
        <v/>
      </c>
      <c r="T46" t="str">
        <f t="shared" si="1"/>
        <v/>
      </c>
      <c r="U46" t="str">
        <f t="shared" si="1"/>
        <v/>
      </c>
      <c r="V46" t="str">
        <f t="shared" si="1"/>
        <v/>
      </c>
      <c r="W46" t="str">
        <f t="shared" si="1"/>
        <v/>
      </c>
      <c r="X46" t="str">
        <f t="shared" si="1"/>
        <v/>
      </c>
      <c r="Y46" t="str">
        <f t="shared" si="1"/>
        <v/>
      </c>
      <c r="Z46" t="str">
        <f t="shared" si="1"/>
        <v/>
      </c>
      <c r="AA46" t="str">
        <f t="shared" si="1"/>
        <v/>
      </c>
    </row>
    <row r="47" spans="1:27">
      <c r="A47" s="10" t="str">
        <f t="array" aca="1" ref="A47" ca="1">IFERROR(INDEX(coordos,SMALL(IF(unitéC&lt;&gt;"",ROW(unitéA)-5,""),ROW($A46)),1),"")</f>
        <v/>
      </c>
      <c r="B47" s="10" t="str">
        <f t="array" aca="1" ref="B47" ca="1">IFERROR(INDEX(coordos,SMALL(IF(unitéC&lt;&gt;"",ROW(unitéA)-5,""),ROW($A46)),2),"")</f>
        <v/>
      </c>
      <c r="C47" s="10" t="str">
        <f t="array" aca="1" ref="C47" ca="1">IFERROR(INDEX(coordos,SMALL(IF(unitéC&lt;&gt;"",ROW(unitéA)-5,""),ROW($A46)),3),"")</f>
        <v/>
      </c>
      <c r="E47" s="22" t="str">
        <f t="array" ref="E47">IFERROR(INDEX($A$2:$C$200,MAX(IF($T$2:$AA$200=SMALL($T$2:AA$200,ROW(A46)),$S$2:$S$200,"")),1),"")</f>
        <v/>
      </c>
      <c r="F47" s="22" t="str">
        <f t="array" ref="F47">IFERROR(INDEX($A$2:$C$200,MAX(IF($T$2:$AA$200=SMALL($T$2:AB$200,ROW(B46)),$S$2:$S$200,"")),2),"")</f>
        <v/>
      </c>
      <c r="G47" s="22" t="str">
        <f t="array" ref="G47">IFERROR(INDEX($A$2:$C$200,MAX(IF($T$2:$AA$200=SMALL($T$2:AC$200,ROW(C46)),$S$2:$S$200,"")),3),"")</f>
        <v/>
      </c>
      <c r="R47" s="19" t="str">
        <f>Commandes!P51</f>
        <v/>
      </c>
      <c r="T47" t="str">
        <f t="shared" si="1"/>
        <v/>
      </c>
      <c r="U47" t="str">
        <f t="shared" si="1"/>
        <v/>
      </c>
      <c r="V47" t="str">
        <f t="shared" si="1"/>
        <v/>
      </c>
      <c r="W47" t="str">
        <f t="shared" si="1"/>
        <v/>
      </c>
      <c r="X47" t="str">
        <f t="shared" si="1"/>
        <v/>
      </c>
      <c r="Y47" t="str">
        <f t="shared" si="1"/>
        <v/>
      </c>
      <c r="Z47" t="str">
        <f t="shared" si="1"/>
        <v/>
      </c>
      <c r="AA47" t="str">
        <f t="shared" si="1"/>
        <v/>
      </c>
    </row>
    <row r="48" spans="1:27">
      <c r="A48" s="10" t="str">
        <f t="array" aca="1" ref="A48" ca="1">IFERROR(INDEX(coordos,SMALL(IF(unitéC&lt;&gt;"",ROW(unitéA)-5,""),ROW($A47)),1),"")</f>
        <v/>
      </c>
      <c r="B48" s="10" t="str">
        <f t="array" aca="1" ref="B48" ca="1">IFERROR(INDEX(coordos,SMALL(IF(unitéC&lt;&gt;"",ROW(unitéA)-5,""),ROW($A47)),2),"")</f>
        <v/>
      </c>
      <c r="C48" s="10" t="str">
        <f t="array" aca="1" ref="C48" ca="1">IFERROR(INDEX(coordos,SMALL(IF(unitéC&lt;&gt;"",ROW(unitéA)-5,""),ROW($A47)),3),"")</f>
        <v/>
      </c>
      <c r="E48" s="22" t="str">
        <f t="array" ref="E48">IFERROR(INDEX($A$2:$C$200,MAX(IF($T$2:$AA$200=SMALL($T$2:AA$200,ROW(A47)),$S$2:$S$200,"")),1),"")</f>
        <v/>
      </c>
      <c r="F48" s="22" t="str">
        <f t="array" ref="F48">IFERROR(INDEX($A$2:$C$200,MAX(IF($T$2:$AA$200=SMALL($T$2:AB$200,ROW(B47)),$S$2:$S$200,"")),2),"")</f>
        <v/>
      </c>
      <c r="G48" s="22" t="str">
        <f t="array" ref="G48">IFERROR(INDEX($A$2:$C$200,MAX(IF($T$2:$AA$200=SMALL($T$2:AC$200,ROW(C47)),$S$2:$S$200,"")),3),"")</f>
        <v/>
      </c>
      <c r="R48" s="19" t="str">
        <f>Commandes!P52</f>
        <v/>
      </c>
      <c r="T48" t="str">
        <f t="shared" ref="T48:AA111" si="2">IF($R48="","",IF(COLUMN(A:A)&lt;=$R48,COLUMN(A:A)*ROW($A47),""))</f>
        <v/>
      </c>
      <c r="U48" t="str">
        <f t="shared" si="2"/>
        <v/>
      </c>
      <c r="V48" t="str">
        <f t="shared" si="2"/>
        <v/>
      </c>
      <c r="W48" t="str">
        <f t="shared" si="2"/>
        <v/>
      </c>
      <c r="X48" t="str">
        <f t="shared" si="2"/>
        <v/>
      </c>
      <c r="Y48" t="str">
        <f t="shared" si="2"/>
        <v/>
      </c>
      <c r="Z48" t="str">
        <f t="shared" si="2"/>
        <v/>
      </c>
      <c r="AA48" t="str">
        <f t="shared" si="2"/>
        <v/>
      </c>
    </row>
    <row r="49" spans="1:27">
      <c r="A49" s="10" t="str">
        <f t="array" aca="1" ref="A49" ca="1">IFERROR(INDEX(coordos,SMALL(IF(unitéC&lt;&gt;"",ROW(unitéA)-5,""),ROW($A48)),1),"")</f>
        <v/>
      </c>
      <c r="B49" s="10" t="str">
        <f t="array" aca="1" ref="B49" ca="1">IFERROR(INDEX(coordos,SMALL(IF(unitéC&lt;&gt;"",ROW(unitéA)-5,""),ROW($A48)),2),"")</f>
        <v/>
      </c>
      <c r="C49" s="10" t="str">
        <f t="array" aca="1" ref="C49" ca="1">IFERROR(INDEX(coordos,SMALL(IF(unitéC&lt;&gt;"",ROW(unitéA)-5,""),ROW($A48)),3),"")</f>
        <v/>
      </c>
      <c r="E49" s="22" t="str">
        <f t="array" ref="E49">IFERROR(INDEX($A$2:$C$200,MAX(IF($T$2:$AA$200=SMALL($T$2:AA$200,ROW(A48)),$S$2:$S$200,"")),1),"")</f>
        <v/>
      </c>
      <c r="F49" s="22" t="str">
        <f t="array" ref="F49">IFERROR(INDEX($A$2:$C$200,MAX(IF($T$2:$AA$200=SMALL($T$2:AB$200,ROW(B48)),$S$2:$S$200,"")),2),"")</f>
        <v/>
      </c>
      <c r="G49" s="22" t="str">
        <f t="array" ref="G49">IFERROR(INDEX($A$2:$C$200,MAX(IF($T$2:$AA$200=SMALL($T$2:AC$200,ROW(C48)),$S$2:$S$200,"")),3),"")</f>
        <v/>
      </c>
      <c r="R49" s="19" t="str">
        <f>Commandes!P53</f>
        <v/>
      </c>
      <c r="T49" t="str">
        <f t="shared" si="2"/>
        <v/>
      </c>
      <c r="U49" t="str">
        <f t="shared" si="2"/>
        <v/>
      </c>
      <c r="V49" t="str">
        <f t="shared" si="2"/>
        <v/>
      </c>
      <c r="W49" t="str">
        <f t="shared" si="2"/>
        <v/>
      </c>
      <c r="X49" t="str">
        <f t="shared" si="2"/>
        <v/>
      </c>
      <c r="Y49" t="str">
        <f t="shared" si="2"/>
        <v/>
      </c>
      <c r="Z49" t="str">
        <f t="shared" si="2"/>
        <v/>
      </c>
      <c r="AA49" t="str">
        <f t="shared" si="2"/>
        <v/>
      </c>
    </row>
    <row r="50" spans="1:27">
      <c r="A50" s="10" t="str">
        <f t="array" aca="1" ref="A50" ca="1">IFERROR(INDEX(coordos,SMALL(IF(unitéC&lt;&gt;"",ROW(unitéA)-5,""),ROW($A49)),1),"")</f>
        <v/>
      </c>
      <c r="B50" s="10" t="str">
        <f t="array" aca="1" ref="B50" ca="1">IFERROR(INDEX(coordos,SMALL(IF(unitéC&lt;&gt;"",ROW(unitéA)-5,""),ROW($A49)),2),"")</f>
        <v/>
      </c>
      <c r="C50" s="10" t="str">
        <f t="array" aca="1" ref="C50" ca="1">IFERROR(INDEX(coordos,SMALL(IF(unitéC&lt;&gt;"",ROW(unitéA)-5,""),ROW($A49)),3),"")</f>
        <v/>
      </c>
      <c r="E50" s="22" t="str">
        <f t="array" ref="E50">IFERROR(INDEX($A$2:$C$200,MAX(IF($T$2:$AA$200=SMALL($T$2:AA$200,ROW(A49)),$S$2:$S$200,"")),1),"")</f>
        <v/>
      </c>
      <c r="F50" s="22" t="str">
        <f t="array" ref="F50">IFERROR(INDEX($A$2:$C$200,MAX(IF($T$2:$AA$200=SMALL($T$2:AB$200,ROW(B49)),$S$2:$S$200,"")),2),"")</f>
        <v/>
      </c>
      <c r="G50" s="22" t="str">
        <f t="array" ref="G50">IFERROR(INDEX($A$2:$C$200,MAX(IF($T$2:$AA$200=SMALL($T$2:AC$200,ROW(C49)),$S$2:$S$200,"")),3),"")</f>
        <v/>
      </c>
      <c r="R50" s="19" t="str">
        <f>Commandes!P54</f>
        <v/>
      </c>
      <c r="T50" t="str">
        <f t="shared" si="2"/>
        <v/>
      </c>
      <c r="U50" t="str">
        <f t="shared" si="2"/>
        <v/>
      </c>
      <c r="V50" t="str">
        <f t="shared" si="2"/>
        <v/>
      </c>
      <c r="W50" t="str">
        <f t="shared" si="2"/>
        <v/>
      </c>
      <c r="X50" t="str">
        <f t="shared" si="2"/>
        <v/>
      </c>
      <c r="Y50" t="str">
        <f t="shared" si="2"/>
        <v/>
      </c>
      <c r="Z50" t="str">
        <f t="shared" si="2"/>
        <v/>
      </c>
      <c r="AA50" t="str">
        <f t="shared" si="2"/>
        <v/>
      </c>
    </row>
    <row r="51" spans="1:27">
      <c r="A51" s="10" t="str">
        <f t="array" aca="1" ref="A51" ca="1">IFERROR(INDEX(coordos,SMALL(IF(unitéC&lt;&gt;"",ROW(unitéA)-5,""),ROW($A50)),1),"")</f>
        <v/>
      </c>
      <c r="B51" s="10" t="str">
        <f t="array" aca="1" ref="B51" ca="1">IFERROR(INDEX(coordos,SMALL(IF(unitéC&lt;&gt;"",ROW(unitéA)-5,""),ROW($A50)),2),"")</f>
        <v/>
      </c>
      <c r="C51" s="10" t="str">
        <f t="array" aca="1" ref="C51" ca="1">IFERROR(INDEX(coordos,SMALL(IF(unitéC&lt;&gt;"",ROW(unitéA)-5,""),ROW($A50)),3),"")</f>
        <v/>
      </c>
      <c r="E51" s="22" t="str">
        <f t="array" ref="E51">IFERROR(INDEX($A$2:$C$200,MAX(IF($T$2:$AA$200=SMALL($T$2:AA$200,ROW(A50)),$S$2:$S$200,"")),1),"")</f>
        <v/>
      </c>
      <c r="F51" s="22" t="str">
        <f t="array" ref="F51">IFERROR(INDEX($A$2:$C$200,MAX(IF($T$2:$AA$200=SMALL($T$2:AB$200,ROW(B50)),$S$2:$S$200,"")),2),"")</f>
        <v/>
      </c>
      <c r="G51" s="22" t="str">
        <f t="array" ref="G51">IFERROR(INDEX($A$2:$C$200,MAX(IF($T$2:$AA$200=SMALL($T$2:AC$200,ROW(C50)),$S$2:$S$200,"")),3),"")</f>
        <v/>
      </c>
      <c r="R51" s="19" t="str">
        <f>Commandes!P55</f>
        <v/>
      </c>
      <c r="T51" t="str">
        <f t="shared" si="2"/>
        <v/>
      </c>
      <c r="U51" t="str">
        <f t="shared" si="2"/>
        <v/>
      </c>
      <c r="V51" t="str">
        <f t="shared" si="2"/>
        <v/>
      </c>
      <c r="W51" t="str">
        <f t="shared" si="2"/>
        <v/>
      </c>
      <c r="X51" t="str">
        <f t="shared" si="2"/>
        <v/>
      </c>
      <c r="Y51" t="str">
        <f t="shared" si="2"/>
        <v/>
      </c>
      <c r="Z51" t="str">
        <f t="shared" si="2"/>
        <v/>
      </c>
      <c r="AA51" t="str">
        <f t="shared" si="2"/>
        <v/>
      </c>
    </row>
    <row r="52" spans="1:27">
      <c r="A52" s="10" t="str">
        <f t="array" aca="1" ref="A52" ca="1">IFERROR(INDEX(coordos,SMALL(IF(unitéC&lt;&gt;"",ROW(unitéA)-5,""),ROW($A51)),1),"")</f>
        <v/>
      </c>
      <c r="B52" s="10" t="str">
        <f t="array" aca="1" ref="B52" ca="1">IFERROR(INDEX(coordos,SMALL(IF(unitéC&lt;&gt;"",ROW(unitéA)-5,""),ROW($A51)),2),"")</f>
        <v/>
      </c>
      <c r="C52" s="10" t="str">
        <f t="array" aca="1" ref="C52" ca="1">IFERROR(INDEX(coordos,SMALL(IF(unitéC&lt;&gt;"",ROW(unitéA)-5,""),ROW($A51)),3),"")</f>
        <v/>
      </c>
      <c r="E52" s="22" t="str">
        <f t="array" ref="E52">IFERROR(INDEX($A$2:$C$200,MAX(IF($T$2:$AA$200=SMALL($T$2:AA$200,ROW(A51)),$S$2:$S$200,"")),1),"")</f>
        <v/>
      </c>
      <c r="F52" s="22" t="str">
        <f t="array" ref="F52">IFERROR(INDEX($A$2:$C$200,MAX(IF($T$2:$AA$200=SMALL($T$2:AB$200,ROW(B51)),$S$2:$S$200,"")),2),"")</f>
        <v/>
      </c>
      <c r="G52" s="22" t="str">
        <f t="array" ref="G52">IFERROR(INDEX($A$2:$C$200,MAX(IF($T$2:$AA$200=SMALL($T$2:AC$200,ROW(C51)),$S$2:$S$200,"")),3),"")</f>
        <v/>
      </c>
      <c r="R52" s="19" t="str">
        <f>Commandes!P56</f>
        <v/>
      </c>
      <c r="T52" t="str">
        <f t="shared" si="2"/>
        <v/>
      </c>
      <c r="U52" t="str">
        <f t="shared" si="2"/>
        <v/>
      </c>
      <c r="V52" t="str">
        <f t="shared" si="2"/>
        <v/>
      </c>
      <c r="W52" t="str">
        <f t="shared" si="2"/>
        <v/>
      </c>
      <c r="X52" t="str">
        <f t="shared" si="2"/>
        <v/>
      </c>
      <c r="Y52" t="str">
        <f t="shared" si="2"/>
        <v/>
      </c>
      <c r="Z52" t="str">
        <f t="shared" si="2"/>
        <v/>
      </c>
      <c r="AA52" t="str">
        <f t="shared" si="2"/>
        <v/>
      </c>
    </row>
    <row r="53" spans="1:27">
      <c r="A53" s="10" t="str">
        <f t="array" aca="1" ref="A53" ca="1">IFERROR(INDEX(coordos,SMALL(IF(unitéC&lt;&gt;"",ROW(unitéA)-5,""),ROW($A52)),1),"")</f>
        <v/>
      </c>
      <c r="B53" s="10" t="str">
        <f t="array" aca="1" ref="B53" ca="1">IFERROR(INDEX(coordos,SMALL(IF(unitéC&lt;&gt;"",ROW(unitéA)-5,""),ROW($A52)),2),"")</f>
        <v/>
      </c>
      <c r="C53" s="10" t="str">
        <f t="array" aca="1" ref="C53" ca="1">IFERROR(INDEX(coordos,SMALL(IF(unitéC&lt;&gt;"",ROW(unitéA)-5,""),ROW($A52)),3),"")</f>
        <v/>
      </c>
      <c r="E53" s="22" t="str">
        <f t="array" ref="E53">IFERROR(INDEX($A$2:$C$200,MAX(IF($T$2:$AA$200=SMALL($T$2:AA$200,ROW(A52)),$S$2:$S$200,"")),1),"")</f>
        <v/>
      </c>
      <c r="F53" s="22" t="str">
        <f t="array" ref="F53">IFERROR(INDEX($A$2:$C$200,MAX(IF($T$2:$AA$200=SMALL($T$2:AB$200,ROW(B52)),$S$2:$S$200,"")),2),"")</f>
        <v/>
      </c>
      <c r="G53" s="22" t="str">
        <f t="array" ref="G53">IFERROR(INDEX($A$2:$C$200,MAX(IF($T$2:$AA$200=SMALL($T$2:AC$200,ROW(C52)),$S$2:$S$200,"")),3),"")</f>
        <v/>
      </c>
      <c r="R53" s="19" t="str">
        <f>Commandes!P57</f>
        <v/>
      </c>
      <c r="T53" t="str">
        <f t="shared" si="2"/>
        <v/>
      </c>
      <c r="U53" t="str">
        <f t="shared" si="2"/>
        <v/>
      </c>
      <c r="V53" t="str">
        <f t="shared" si="2"/>
        <v/>
      </c>
      <c r="W53" t="str">
        <f t="shared" si="2"/>
        <v/>
      </c>
      <c r="X53" t="str">
        <f t="shared" si="2"/>
        <v/>
      </c>
      <c r="Y53" t="str">
        <f t="shared" si="2"/>
        <v/>
      </c>
      <c r="Z53" t="str">
        <f t="shared" si="2"/>
        <v/>
      </c>
      <c r="AA53" t="str">
        <f t="shared" si="2"/>
        <v/>
      </c>
    </row>
    <row r="54" spans="1:27">
      <c r="A54" s="10" t="str">
        <f t="array" aca="1" ref="A54" ca="1">IFERROR(INDEX(coordos,SMALL(IF(unitéC&lt;&gt;"",ROW(unitéA)-5,""),ROW($A53)),1),"")</f>
        <v/>
      </c>
      <c r="B54" s="10" t="str">
        <f t="array" aca="1" ref="B54" ca="1">IFERROR(INDEX(coordos,SMALL(IF(unitéC&lt;&gt;"",ROW(unitéA)-5,""),ROW($A53)),2),"")</f>
        <v/>
      </c>
      <c r="C54" s="10" t="str">
        <f t="array" aca="1" ref="C54" ca="1">IFERROR(INDEX(coordos,SMALL(IF(unitéC&lt;&gt;"",ROW(unitéA)-5,""),ROW($A53)),3),"")</f>
        <v/>
      </c>
      <c r="E54" s="22" t="str">
        <f t="array" ref="E54">IFERROR(INDEX($A$2:$C$200,MAX(IF($T$2:$AA$200=SMALL($T$2:AA$200,ROW(A53)),$S$2:$S$200,"")),1),"")</f>
        <v/>
      </c>
      <c r="F54" s="22" t="str">
        <f t="array" ref="F54">IFERROR(INDEX($A$2:$C$200,MAX(IF($T$2:$AA$200=SMALL($T$2:AB$200,ROW(B53)),$S$2:$S$200,"")),2),"")</f>
        <v/>
      </c>
      <c r="G54" s="22" t="str">
        <f t="array" ref="G54">IFERROR(INDEX($A$2:$C$200,MAX(IF($T$2:$AA$200=SMALL($T$2:AC$200,ROW(C53)),$S$2:$S$200,"")),3),"")</f>
        <v/>
      </c>
      <c r="R54" s="19" t="str">
        <f>Commandes!P58</f>
        <v/>
      </c>
      <c r="T54" t="str">
        <f t="shared" si="2"/>
        <v/>
      </c>
      <c r="U54" t="str">
        <f t="shared" si="2"/>
        <v/>
      </c>
      <c r="V54" t="str">
        <f t="shared" si="2"/>
        <v/>
      </c>
      <c r="W54" t="str">
        <f t="shared" si="2"/>
        <v/>
      </c>
      <c r="X54" t="str">
        <f t="shared" si="2"/>
        <v/>
      </c>
      <c r="Y54" t="str">
        <f t="shared" si="2"/>
        <v/>
      </c>
      <c r="Z54" t="str">
        <f t="shared" si="2"/>
        <v/>
      </c>
      <c r="AA54" t="str">
        <f t="shared" si="2"/>
        <v/>
      </c>
    </row>
    <row r="55" spans="1:27">
      <c r="A55" s="10" t="str">
        <f t="array" aca="1" ref="A55" ca="1">IFERROR(INDEX(coordos,SMALL(IF(unitéC&lt;&gt;"",ROW(unitéA)-5,""),ROW($A54)),1),"")</f>
        <v/>
      </c>
      <c r="B55" s="10" t="str">
        <f t="array" aca="1" ref="B55" ca="1">IFERROR(INDEX(coordos,SMALL(IF(unitéC&lt;&gt;"",ROW(unitéA)-5,""),ROW($A54)),2),"")</f>
        <v/>
      </c>
      <c r="C55" s="10" t="str">
        <f t="array" aca="1" ref="C55" ca="1">IFERROR(INDEX(coordos,SMALL(IF(unitéC&lt;&gt;"",ROW(unitéA)-5,""),ROW($A54)),3),"")</f>
        <v/>
      </c>
      <c r="E55" s="22" t="str">
        <f t="array" ref="E55">IFERROR(INDEX($A$2:$C$200,MAX(IF($T$2:$AA$200=SMALL($T$2:AA$200,ROW(A54)),$S$2:$S$200,"")),1),"")</f>
        <v/>
      </c>
      <c r="F55" s="22" t="str">
        <f t="array" ref="F55">IFERROR(INDEX($A$2:$C$200,MAX(IF($T$2:$AA$200=SMALL($T$2:AB$200,ROW(B54)),$S$2:$S$200,"")),2),"")</f>
        <v/>
      </c>
      <c r="G55" s="22" t="str">
        <f t="array" ref="G55">IFERROR(INDEX($A$2:$C$200,MAX(IF($T$2:$AA$200=SMALL($T$2:AC$200,ROW(C54)),$S$2:$S$200,"")),3),"")</f>
        <v/>
      </c>
      <c r="R55" s="19" t="str">
        <f>Commandes!P59</f>
        <v/>
      </c>
      <c r="T55" t="str">
        <f t="shared" si="2"/>
        <v/>
      </c>
      <c r="U55" t="str">
        <f t="shared" si="2"/>
        <v/>
      </c>
      <c r="V55" t="str">
        <f t="shared" si="2"/>
        <v/>
      </c>
      <c r="W55" t="str">
        <f t="shared" si="2"/>
        <v/>
      </c>
      <c r="X55" t="str">
        <f t="shared" si="2"/>
        <v/>
      </c>
      <c r="Y55" t="str">
        <f t="shared" si="2"/>
        <v/>
      </c>
      <c r="Z55" t="str">
        <f t="shared" si="2"/>
        <v/>
      </c>
      <c r="AA55" t="str">
        <f t="shared" si="2"/>
        <v/>
      </c>
    </row>
    <row r="56" spans="1:27">
      <c r="A56" s="10" t="str">
        <f t="array" aca="1" ref="A56" ca="1">IFERROR(INDEX(coordos,SMALL(IF(unitéC&lt;&gt;"",ROW(unitéA)-5,""),ROW($A55)),1),"")</f>
        <v/>
      </c>
      <c r="B56" s="10" t="str">
        <f t="array" aca="1" ref="B56" ca="1">IFERROR(INDEX(coordos,SMALL(IF(unitéC&lt;&gt;"",ROW(unitéA)-5,""),ROW($A55)),2),"")</f>
        <v/>
      </c>
      <c r="C56" s="10" t="str">
        <f t="array" aca="1" ref="C56" ca="1">IFERROR(INDEX(coordos,SMALL(IF(unitéC&lt;&gt;"",ROW(unitéA)-5,""),ROW($A55)),3),"")</f>
        <v/>
      </c>
      <c r="E56" s="22" t="str">
        <f t="array" ref="E56">IFERROR(INDEX($A$2:$C$200,MAX(IF($T$2:$AA$200=SMALL($T$2:AA$200,ROW(A55)),$S$2:$S$200,"")),1),"")</f>
        <v/>
      </c>
      <c r="F56" s="22" t="str">
        <f t="array" ref="F56">IFERROR(INDEX($A$2:$C$200,MAX(IF($T$2:$AA$200=SMALL($T$2:AB$200,ROW(B55)),$S$2:$S$200,"")),2),"")</f>
        <v/>
      </c>
      <c r="G56" s="22" t="str">
        <f t="array" ref="G56">IFERROR(INDEX($A$2:$C$200,MAX(IF($T$2:$AA$200=SMALL($T$2:AC$200,ROW(C55)),$S$2:$S$200,"")),3),"")</f>
        <v/>
      </c>
      <c r="R56" s="19" t="str">
        <f>Commandes!P60</f>
        <v/>
      </c>
      <c r="T56" t="str">
        <f t="shared" si="2"/>
        <v/>
      </c>
      <c r="U56" t="str">
        <f t="shared" si="2"/>
        <v/>
      </c>
      <c r="V56" t="str">
        <f t="shared" si="2"/>
        <v/>
      </c>
      <c r="W56" t="str">
        <f t="shared" si="2"/>
        <v/>
      </c>
      <c r="X56" t="str">
        <f t="shared" si="2"/>
        <v/>
      </c>
      <c r="Y56" t="str">
        <f t="shared" si="2"/>
        <v/>
      </c>
      <c r="Z56" t="str">
        <f t="shared" si="2"/>
        <v/>
      </c>
      <c r="AA56" t="str">
        <f t="shared" si="2"/>
        <v/>
      </c>
    </row>
    <row r="57" spans="1:27">
      <c r="A57" s="10" t="str">
        <f t="array" aca="1" ref="A57" ca="1">IFERROR(INDEX(coordos,SMALL(IF(unitéC&lt;&gt;"",ROW(unitéA)-5,""),ROW($A56)),1),"")</f>
        <v/>
      </c>
      <c r="B57" s="10" t="str">
        <f t="array" aca="1" ref="B57" ca="1">IFERROR(INDEX(coordos,SMALL(IF(unitéC&lt;&gt;"",ROW(unitéA)-5,""),ROW($A56)),2),"")</f>
        <v/>
      </c>
      <c r="C57" s="10" t="str">
        <f t="array" aca="1" ref="C57" ca="1">IFERROR(INDEX(coordos,SMALL(IF(unitéC&lt;&gt;"",ROW(unitéA)-5,""),ROW($A56)),3),"")</f>
        <v/>
      </c>
      <c r="E57" s="22" t="str">
        <f t="array" ref="E57">IFERROR(INDEX($A$2:$C$200,MAX(IF($T$2:$AA$200=SMALL($T$2:AA$200,ROW(A56)),$S$2:$S$200,"")),1),"")</f>
        <v/>
      </c>
      <c r="F57" s="22" t="str">
        <f t="array" ref="F57">IFERROR(INDEX($A$2:$C$200,MAX(IF($T$2:$AA$200=SMALL($T$2:AB$200,ROW(B56)),$S$2:$S$200,"")),2),"")</f>
        <v/>
      </c>
      <c r="G57" s="22" t="str">
        <f t="array" ref="G57">IFERROR(INDEX($A$2:$C$200,MAX(IF($T$2:$AA$200=SMALL($T$2:AC$200,ROW(C56)),$S$2:$S$200,"")),3),"")</f>
        <v/>
      </c>
      <c r="R57" s="19" t="str">
        <f>Commandes!P61</f>
        <v/>
      </c>
      <c r="T57" t="str">
        <f t="shared" si="2"/>
        <v/>
      </c>
      <c r="U57" t="str">
        <f t="shared" si="2"/>
        <v/>
      </c>
      <c r="V57" t="str">
        <f t="shared" si="2"/>
        <v/>
      </c>
      <c r="W57" t="str">
        <f t="shared" si="2"/>
        <v/>
      </c>
      <c r="X57" t="str">
        <f t="shared" si="2"/>
        <v/>
      </c>
      <c r="Y57" t="str">
        <f t="shared" si="2"/>
        <v/>
      </c>
      <c r="Z57" t="str">
        <f t="shared" si="2"/>
        <v/>
      </c>
      <c r="AA57" t="str">
        <f t="shared" si="2"/>
        <v/>
      </c>
    </row>
    <row r="58" spans="1:27">
      <c r="A58" s="10" t="str">
        <f t="array" aca="1" ref="A58" ca="1">IFERROR(INDEX(coordos,SMALL(IF(unitéC&lt;&gt;"",ROW(unitéA)-5,""),ROW($A57)),1),"")</f>
        <v/>
      </c>
      <c r="B58" s="10" t="str">
        <f t="array" aca="1" ref="B58" ca="1">IFERROR(INDEX(coordos,SMALL(IF(unitéC&lt;&gt;"",ROW(unitéA)-5,""),ROW($A57)),2),"")</f>
        <v/>
      </c>
      <c r="C58" s="10" t="str">
        <f t="array" aca="1" ref="C58" ca="1">IFERROR(INDEX(coordos,SMALL(IF(unitéC&lt;&gt;"",ROW(unitéA)-5,""),ROW($A57)),3),"")</f>
        <v/>
      </c>
      <c r="E58" s="22" t="str">
        <f t="array" ref="E58">IFERROR(INDEX($A$2:$C$200,MAX(IF($T$2:$AA$200=SMALL($T$2:AA$200,ROW(A57)),$S$2:$S$200,"")),1),"")</f>
        <v/>
      </c>
      <c r="F58" s="22" t="str">
        <f t="array" ref="F58">IFERROR(INDEX($A$2:$C$200,MAX(IF($T$2:$AA$200=SMALL($T$2:AB$200,ROW(B57)),$S$2:$S$200,"")),2),"")</f>
        <v/>
      </c>
      <c r="G58" s="22" t="str">
        <f t="array" ref="G58">IFERROR(INDEX($A$2:$C$200,MAX(IF($T$2:$AA$200=SMALL($T$2:AC$200,ROW(C57)),$S$2:$S$200,"")),3),"")</f>
        <v/>
      </c>
      <c r="R58" s="19" t="str">
        <f>Commandes!P62</f>
        <v/>
      </c>
      <c r="T58" t="str">
        <f t="shared" si="2"/>
        <v/>
      </c>
      <c r="U58" t="str">
        <f t="shared" si="2"/>
        <v/>
      </c>
      <c r="V58" t="str">
        <f t="shared" si="2"/>
        <v/>
      </c>
      <c r="W58" t="str">
        <f t="shared" si="2"/>
        <v/>
      </c>
      <c r="X58" t="str">
        <f t="shared" si="2"/>
        <v/>
      </c>
      <c r="Y58" t="str">
        <f t="shared" si="2"/>
        <v/>
      </c>
      <c r="Z58" t="str">
        <f t="shared" si="2"/>
        <v/>
      </c>
      <c r="AA58" t="str">
        <f t="shared" si="2"/>
        <v/>
      </c>
    </row>
    <row r="59" spans="1:27">
      <c r="A59" s="10" t="str">
        <f t="array" aca="1" ref="A59" ca="1">IFERROR(INDEX(coordos,SMALL(IF(unitéC&lt;&gt;"",ROW(unitéA)-5,""),ROW($A58)),1),"")</f>
        <v/>
      </c>
      <c r="B59" s="10" t="str">
        <f t="array" aca="1" ref="B59" ca="1">IFERROR(INDEX(coordos,SMALL(IF(unitéC&lt;&gt;"",ROW(unitéA)-5,""),ROW($A58)),2),"")</f>
        <v/>
      </c>
      <c r="C59" s="10" t="str">
        <f t="array" aca="1" ref="C59" ca="1">IFERROR(INDEX(coordos,SMALL(IF(unitéC&lt;&gt;"",ROW(unitéA)-5,""),ROW($A58)),3),"")</f>
        <v/>
      </c>
      <c r="E59" s="22" t="str">
        <f t="array" ref="E59">IFERROR(INDEX($A$2:$C$200,MAX(IF($T$2:$AA$200=SMALL($T$2:AA$200,ROW(A58)),$S$2:$S$200,"")),1),"")</f>
        <v/>
      </c>
      <c r="F59" s="22" t="str">
        <f t="array" ref="F59">IFERROR(INDEX($A$2:$C$200,MAX(IF($T$2:$AA$200=SMALL($T$2:AB$200,ROW(B58)),$S$2:$S$200,"")),2),"")</f>
        <v/>
      </c>
      <c r="G59" s="22" t="str">
        <f t="array" ref="G59">IFERROR(INDEX($A$2:$C$200,MAX(IF($T$2:$AA$200=SMALL($T$2:AC$200,ROW(C58)),$S$2:$S$200,"")),3),"")</f>
        <v/>
      </c>
      <c r="R59" s="19" t="str">
        <f>Commandes!P63</f>
        <v/>
      </c>
      <c r="T59" t="str">
        <f t="shared" si="2"/>
        <v/>
      </c>
      <c r="U59" t="str">
        <f t="shared" si="2"/>
        <v/>
      </c>
      <c r="V59" t="str">
        <f t="shared" si="2"/>
        <v/>
      </c>
      <c r="W59" t="str">
        <f t="shared" si="2"/>
        <v/>
      </c>
      <c r="X59" t="str">
        <f t="shared" si="2"/>
        <v/>
      </c>
      <c r="Y59" t="str">
        <f t="shared" si="2"/>
        <v/>
      </c>
      <c r="Z59" t="str">
        <f t="shared" si="2"/>
        <v/>
      </c>
      <c r="AA59" t="str">
        <f t="shared" si="2"/>
        <v/>
      </c>
    </row>
    <row r="60" spans="1:27">
      <c r="A60" s="10" t="str">
        <f t="array" aca="1" ref="A60" ca="1">IFERROR(INDEX(coordos,SMALL(IF(unitéC&lt;&gt;"",ROW(unitéA)-5,""),ROW($A59)),1),"")</f>
        <v/>
      </c>
      <c r="B60" s="10" t="str">
        <f t="array" aca="1" ref="B60" ca="1">IFERROR(INDEX(coordos,SMALL(IF(unitéC&lt;&gt;"",ROW(unitéA)-5,""),ROW($A59)),2),"")</f>
        <v/>
      </c>
      <c r="C60" s="10" t="str">
        <f t="array" aca="1" ref="C60" ca="1">IFERROR(INDEX(coordos,SMALL(IF(unitéC&lt;&gt;"",ROW(unitéA)-5,""),ROW($A59)),3),"")</f>
        <v/>
      </c>
      <c r="E60" s="22" t="str">
        <f t="array" ref="E60">IFERROR(INDEX($A$2:$C$200,MAX(IF($T$2:$AA$200=SMALL($T$2:AA$200,ROW(A59)),$S$2:$S$200,"")),1),"")</f>
        <v/>
      </c>
      <c r="F60" s="22" t="str">
        <f t="array" ref="F60">IFERROR(INDEX($A$2:$C$200,MAX(IF($T$2:$AA$200=SMALL($T$2:AB$200,ROW(B59)),$S$2:$S$200,"")),2),"")</f>
        <v/>
      </c>
      <c r="G60" s="22" t="str">
        <f t="array" ref="G60">IFERROR(INDEX($A$2:$C$200,MAX(IF($T$2:$AA$200=SMALL($T$2:AC$200,ROW(C59)),$S$2:$S$200,"")),3),"")</f>
        <v/>
      </c>
      <c r="R60" s="19" t="str">
        <f>Commandes!P64</f>
        <v/>
      </c>
      <c r="T60" t="str">
        <f t="shared" si="2"/>
        <v/>
      </c>
      <c r="U60" t="str">
        <f t="shared" si="2"/>
        <v/>
      </c>
      <c r="V60" t="str">
        <f t="shared" si="2"/>
        <v/>
      </c>
      <c r="W60" t="str">
        <f t="shared" si="2"/>
        <v/>
      </c>
      <c r="X60" t="str">
        <f t="shared" si="2"/>
        <v/>
      </c>
      <c r="Y60" t="str">
        <f t="shared" si="2"/>
        <v/>
      </c>
      <c r="Z60" t="str">
        <f t="shared" si="2"/>
        <v/>
      </c>
      <c r="AA60" t="str">
        <f t="shared" si="2"/>
        <v/>
      </c>
    </row>
    <row r="61" spans="1:27">
      <c r="A61" s="10" t="str">
        <f t="array" aca="1" ref="A61" ca="1">IFERROR(INDEX(coordos,SMALL(IF(unitéC&lt;&gt;"",ROW(unitéA)-5,""),ROW($A60)),1),"")</f>
        <v/>
      </c>
      <c r="B61" s="10" t="str">
        <f t="array" aca="1" ref="B61" ca="1">IFERROR(INDEX(coordos,SMALL(IF(unitéC&lt;&gt;"",ROW(unitéA)-5,""),ROW($A60)),2),"")</f>
        <v/>
      </c>
      <c r="C61" s="10" t="str">
        <f t="array" aca="1" ref="C61" ca="1">IFERROR(INDEX(coordos,SMALL(IF(unitéC&lt;&gt;"",ROW(unitéA)-5,""),ROW($A60)),3),"")</f>
        <v/>
      </c>
      <c r="E61" s="22" t="str">
        <f t="array" ref="E61">IFERROR(INDEX($A$2:$C$200,MAX(IF($T$2:$AA$200=SMALL($T$2:AA$200,ROW(A60)),$S$2:$S$200,"")),1),"")</f>
        <v/>
      </c>
      <c r="F61" s="22" t="str">
        <f t="array" ref="F61">IFERROR(INDEX($A$2:$C$200,MAX(IF($T$2:$AA$200=SMALL($T$2:AB$200,ROW(B60)),$S$2:$S$200,"")),2),"")</f>
        <v/>
      </c>
      <c r="G61" s="22" t="str">
        <f t="array" ref="G61">IFERROR(INDEX($A$2:$C$200,MAX(IF($T$2:$AA$200=SMALL($T$2:AC$200,ROW(C60)),$S$2:$S$200,"")),3),"")</f>
        <v/>
      </c>
      <c r="R61" s="19" t="str">
        <f>Commandes!P65</f>
        <v/>
      </c>
      <c r="T61" t="str">
        <f t="shared" si="2"/>
        <v/>
      </c>
      <c r="U61" t="str">
        <f t="shared" si="2"/>
        <v/>
      </c>
      <c r="V61" t="str">
        <f t="shared" si="2"/>
        <v/>
      </c>
      <c r="W61" t="str">
        <f t="shared" si="2"/>
        <v/>
      </c>
      <c r="X61" t="str">
        <f t="shared" si="2"/>
        <v/>
      </c>
      <c r="Y61" t="str">
        <f t="shared" si="2"/>
        <v/>
      </c>
      <c r="Z61" t="str">
        <f t="shared" si="2"/>
        <v/>
      </c>
      <c r="AA61" t="str">
        <f t="shared" si="2"/>
        <v/>
      </c>
    </row>
    <row r="62" spans="1:27">
      <c r="A62" s="10" t="str">
        <f t="array" aca="1" ref="A62" ca="1">IFERROR(INDEX(coordos,SMALL(IF(unitéC&lt;&gt;"",ROW(unitéA)-5,""),ROW($A61)),1),"")</f>
        <v/>
      </c>
      <c r="B62" s="10" t="str">
        <f t="array" aca="1" ref="B62" ca="1">IFERROR(INDEX(coordos,SMALL(IF(unitéC&lt;&gt;"",ROW(unitéA)-5,""),ROW($A61)),2),"")</f>
        <v/>
      </c>
      <c r="C62" s="10" t="str">
        <f t="array" aca="1" ref="C62" ca="1">IFERROR(INDEX(coordos,SMALL(IF(unitéC&lt;&gt;"",ROW(unitéA)-5,""),ROW($A61)),3),"")</f>
        <v/>
      </c>
      <c r="E62" s="22" t="str">
        <f t="array" ref="E62">IFERROR(INDEX($A$2:$C$200,MAX(IF($T$2:$AA$200=SMALL($T$2:AA$200,ROW(A61)),$S$2:$S$200,"")),1),"")</f>
        <v/>
      </c>
      <c r="F62" s="22" t="str">
        <f t="array" ref="F62">IFERROR(INDEX($A$2:$C$200,MAX(IF($T$2:$AA$200=SMALL($T$2:AB$200,ROW(B61)),$S$2:$S$200,"")),2),"")</f>
        <v/>
      </c>
      <c r="G62" s="22" t="str">
        <f t="array" ref="G62">IFERROR(INDEX($A$2:$C$200,MAX(IF($T$2:$AA$200=SMALL($T$2:AC$200,ROW(C61)),$S$2:$S$200,"")),3),"")</f>
        <v/>
      </c>
      <c r="R62" s="19" t="str">
        <f>Commandes!P66</f>
        <v/>
      </c>
      <c r="T62" t="str">
        <f t="shared" si="2"/>
        <v/>
      </c>
      <c r="U62" t="str">
        <f t="shared" si="2"/>
        <v/>
      </c>
      <c r="V62" t="str">
        <f t="shared" si="2"/>
        <v/>
      </c>
      <c r="W62" t="str">
        <f t="shared" si="2"/>
        <v/>
      </c>
      <c r="X62" t="str">
        <f t="shared" si="2"/>
        <v/>
      </c>
      <c r="Y62" t="str">
        <f t="shared" si="2"/>
        <v/>
      </c>
      <c r="Z62" t="str">
        <f t="shared" si="2"/>
        <v/>
      </c>
      <c r="AA62" t="str">
        <f t="shared" si="2"/>
        <v/>
      </c>
    </row>
    <row r="63" spans="1:27">
      <c r="A63" s="10" t="str">
        <f t="array" aca="1" ref="A63" ca="1">IFERROR(INDEX(coordos,SMALL(IF(unitéC&lt;&gt;"",ROW(unitéA)-5,""),ROW($A62)),1),"")</f>
        <v/>
      </c>
      <c r="B63" s="10" t="str">
        <f t="array" aca="1" ref="B63" ca="1">IFERROR(INDEX(coordos,SMALL(IF(unitéC&lt;&gt;"",ROW(unitéA)-5,""),ROW($A62)),2),"")</f>
        <v/>
      </c>
      <c r="C63" s="10" t="str">
        <f t="array" aca="1" ref="C63" ca="1">IFERROR(INDEX(coordos,SMALL(IF(unitéC&lt;&gt;"",ROW(unitéA)-5,""),ROW($A62)),3),"")</f>
        <v/>
      </c>
      <c r="E63" s="22" t="str">
        <f t="array" ref="E63">IFERROR(INDEX($A$2:$C$200,MAX(IF($T$2:$AA$200=SMALL($T$2:AA$200,ROW(A62)),$S$2:$S$200,"")),1),"")</f>
        <v/>
      </c>
      <c r="F63" s="22" t="str">
        <f t="array" ref="F63">IFERROR(INDEX($A$2:$C$200,MAX(IF($T$2:$AA$200=SMALL($T$2:AB$200,ROW(B62)),$S$2:$S$200,"")),2),"")</f>
        <v/>
      </c>
      <c r="G63" s="22" t="str">
        <f t="array" ref="G63">IFERROR(INDEX($A$2:$C$200,MAX(IF($T$2:$AA$200=SMALL($T$2:AC$200,ROW(C62)),$S$2:$S$200,"")),3),"")</f>
        <v/>
      </c>
      <c r="R63" s="19" t="str">
        <f>Commandes!P67</f>
        <v/>
      </c>
      <c r="T63" t="str">
        <f t="shared" si="2"/>
        <v/>
      </c>
      <c r="U63" t="str">
        <f t="shared" si="2"/>
        <v/>
      </c>
      <c r="V63" t="str">
        <f t="shared" si="2"/>
        <v/>
      </c>
      <c r="W63" t="str">
        <f t="shared" si="2"/>
        <v/>
      </c>
      <c r="X63" t="str">
        <f t="shared" si="2"/>
        <v/>
      </c>
      <c r="Y63" t="str">
        <f t="shared" si="2"/>
        <v/>
      </c>
      <c r="Z63" t="str">
        <f t="shared" si="2"/>
        <v/>
      </c>
      <c r="AA63" t="str">
        <f t="shared" si="2"/>
        <v/>
      </c>
    </row>
    <row r="64" spans="1:27">
      <c r="A64" s="10" t="str">
        <f t="array" aca="1" ref="A64" ca="1">IFERROR(INDEX(coordos,SMALL(IF(unitéC&lt;&gt;"",ROW(unitéA)-5,""),ROW($A63)),1),"")</f>
        <v/>
      </c>
      <c r="B64" s="10" t="str">
        <f t="array" aca="1" ref="B64" ca="1">IFERROR(INDEX(coordos,SMALL(IF(unitéC&lt;&gt;"",ROW(unitéA)-5,""),ROW($A63)),2),"")</f>
        <v/>
      </c>
      <c r="C64" s="10" t="str">
        <f t="array" aca="1" ref="C64" ca="1">IFERROR(INDEX(coordos,SMALL(IF(unitéC&lt;&gt;"",ROW(unitéA)-5,""),ROW($A63)),3),"")</f>
        <v/>
      </c>
      <c r="E64" s="22" t="str">
        <f t="array" ref="E64">IFERROR(INDEX($A$2:$C$200,MAX(IF($T$2:$AA$200=SMALL($T$2:AA$200,ROW(A63)),$S$2:$S$200,"")),1),"")</f>
        <v/>
      </c>
      <c r="F64" s="22" t="str">
        <f t="array" ref="F64">IFERROR(INDEX($A$2:$C$200,MAX(IF($T$2:$AA$200=SMALL($T$2:AB$200,ROW(B63)),$S$2:$S$200,"")),2),"")</f>
        <v/>
      </c>
      <c r="G64" s="22" t="str">
        <f t="array" ref="G64">IFERROR(INDEX($A$2:$C$200,MAX(IF($T$2:$AA$200=SMALL($T$2:AC$200,ROW(C63)),$S$2:$S$200,"")),3),"")</f>
        <v/>
      </c>
      <c r="R64" s="19" t="str">
        <f>Commandes!P68</f>
        <v/>
      </c>
      <c r="T64" t="str">
        <f t="shared" si="2"/>
        <v/>
      </c>
      <c r="U64" t="str">
        <f t="shared" si="2"/>
        <v/>
      </c>
      <c r="V64" t="str">
        <f t="shared" si="2"/>
        <v/>
      </c>
      <c r="W64" t="str">
        <f t="shared" si="2"/>
        <v/>
      </c>
      <c r="X64" t="str">
        <f t="shared" si="2"/>
        <v/>
      </c>
      <c r="Y64" t="str">
        <f t="shared" si="2"/>
        <v/>
      </c>
      <c r="Z64" t="str">
        <f t="shared" si="2"/>
        <v/>
      </c>
      <c r="AA64" t="str">
        <f t="shared" si="2"/>
        <v/>
      </c>
    </row>
    <row r="65" spans="1:27">
      <c r="A65" s="10" t="str">
        <f t="array" aca="1" ref="A65" ca="1">IFERROR(INDEX(coordos,SMALL(IF(unitéC&lt;&gt;"",ROW(unitéA)-5,""),ROW($A64)),1),"")</f>
        <v/>
      </c>
      <c r="B65" s="10" t="str">
        <f t="array" aca="1" ref="B65" ca="1">IFERROR(INDEX(coordos,SMALL(IF(unitéC&lt;&gt;"",ROW(unitéA)-5,""),ROW($A64)),2),"")</f>
        <v/>
      </c>
      <c r="C65" s="10" t="str">
        <f t="array" aca="1" ref="C65" ca="1">IFERROR(INDEX(coordos,SMALL(IF(unitéC&lt;&gt;"",ROW(unitéA)-5,""),ROW($A64)),3),"")</f>
        <v/>
      </c>
      <c r="E65" s="22" t="str">
        <f t="array" ref="E65">IFERROR(INDEX($A$2:$C$200,MAX(IF($T$2:$AA$200=SMALL($T$2:AA$200,ROW(A64)),$S$2:$S$200,"")),1),"")</f>
        <v/>
      </c>
      <c r="F65" s="22" t="str">
        <f t="array" ref="F65">IFERROR(INDEX($A$2:$C$200,MAX(IF($T$2:$AA$200=SMALL($T$2:AB$200,ROW(B64)),$S$2:$S$200,"")),2),"")</f>
        <v/>
      </c>
      <c r="G65" s="22" t="str">
        <f t="array" ref="G65">IFERROR(INDEX($A$2:$C$200,MAX(IF($T$2:$AA$200=SMALL($T$2:AC$200,ROW(C64)),$S$2:$S$200,"")),3),"")</f>
        <v/>
      </c>
      <c r="R65" s="19" t="str">
        <f>Commandes!P69</f>
        <v/>
      </c>
      <c r="T65" t="str">
        <f t="shared" si="2"/>
        <v/>
      </c>
      <c r="U65" t="str">
        <f t="shared" si="2"/>
        <v/>
      </c>
      <c r="V65" t="str">
        <f t="shared" si="2"/>
        <v/>
      </c>
      <c r="W65" t="str">
        <f t="shared" si="2"/>
        <v/>
      </c>
      <c r="X65" t="str">
        <f t="shared" si="2"/>
        <v/>
      </c>
      <c r="Y65" t="str">
        <f t="shared" si="2"/>
        <v/>
      </c>
      <c r="Z65" t="str">
        <f t="shared" si="2"/>
        <v/>
      </c>
      <c r="AA65" t="str">
        <f t="shared" si="2"/>
        <v/>
      </c>
    </row>
    <row r="66" spans="1:27">
      <c r="A66" s="10" t="str">
        <f t="array" aca="1" ref="A66" ca="1">IFERROR(INDEX(coordos,SMALL(IF(unitéC&lt;&gt;"",ROW(unitéA)-5,""),ROW($A65)),1),"")</f>
        <v/>
      </c>
      <c r="B66" s="10" t="str">
        <f t="array" aca="1" ref="B66" ca="1">IFERROR(INDEX(coordos,SMALL(IF(unitéC&lt;&gt;"",ROW(unitéA)-5,""),ROW($A65)),2),"")</f>
        <v/>
      </c>
      <c r="C66" s="10" t="str">
        <f t="array" aca="1" ref="C66" ca="1">IFERROR(INDEX(coordos,SMALL(IF(unitéC&lt;&gt;"",ROW(unitéA)-5,""),ROW($A65)),3),"")</f>
        <v/>
      </c>
      <c r="E66" s="22" t="str">
        <f t="array" ref="E66">IFERROR(INDEX($A$2:$C$200,MAX(IF($T$2:$AA$200=SMALL($T$2:AA$200,ROW(A65)),$S$2:$S$200,"")),1),"")</f>
        <v/>
      </c>
      <c r="F66" s="22" t="str">
        <f t="array" ref="F66">IFERROR(INDEX($A$2:$C$200,MAX(IF($T$2:$AA$200=SMALL($T$2:AB$200,ROW(B65)),$S$2:$S$200,"")),2),"")</f>
        <v/>
      </c>
      <c r="G66" s="22" t="str">
        <f t="array" ref="G66">IFERROR(INDEX($A$2:$C$200,MAX(IF($T$2:$AA$200=SMALL($T$2:AC$200,ROW(C65)),$S$2:$S$200,"")),3),"")</f>
        <v/>
      </c>
      <c r="R66" s="19" t="str">
        <f>Commandes!P70</f>
        <v/>
      </c>
      <c r="T66" t="str">
        <f t="shared" si="2"/>
        <v/>
      </c>
      <c r="U66" t="str">
        <f t="shared" si="2"/>
        <v/>
      </c>
      <c r="V66" t="str">
        <f t="shared" si="2"/>
        <v/>
      </c>
      <c r="W66" t="str">
        <f t="shared" si="2"/>
        <v/>
      </c>
      <c r="X66" t="str">
        <f t="shared" si="2"/>
        <v/>
      </c>
      <c r="Y66" t="str">
        <f t="shared" si="2"/>
        <v/>
      </c>
      <c r="Z66" t="str">
        <f t="shared" si="2"/>
        <v/>
      </c>
      <c r="AA66" t="str">
        <f t="shared" si="2"/>
        <v/>
      </c>
    </row>
    <row r="67" spans="1:27">
      <c r="A67" s="10" t="str">
        <f t="array" aca="1" ref="A67" ca="1">IFERROR(INDEX(coordos,SMALL(IF(unitéC&lt;&gt;"",ROW(unitéA)-5,""),ROW($A66)),1),"")</f>
        <v/>
      </c>
      <c r="B67" s="10" t="str">
        <f t="array" aca="1" ref="B67" ca="1">IFERROR(INDEX(coordos,SMALL(IF(unitéC&lt;&gt;"",ROW(unitéA)-5,""),ROW($A66)),2),"")</f>
        <v/>
      </c>
      <c r="C67" s="10" t="str">
        <f t="array" aca="1" ref="C67" ca="1">IFERROR(INDEX(coordos,SMALL(IF(unitéC&lt;&gt;"",ROW(unitéA)-5,""),ROW($A66)),3),"")</f>
        <v/>
      </c>
      <c r="E67" s="22" t="str">
        <f t="array" ref="E67">IFERROR(INDEX($A$2:$C$200,MAX(IF($T$2:$AA$200=SMALL($T$2:AA$200,ROW(A66)),$S$2:$S$200,"")),1),"")</f>
        <v/>
      </c>
      <c r="F67" s="22" t="str">
        <f t="array" ref="F67">IFERROR(INDEX($A$2:$C$200,MAX(IF($T$2:$AA$200=SMALL($T$2:AB$200,ROW(B66)),$S$2:$S$200,"")),2),"")</f>
        <v/>
      </c>
      <c r="G67" s="22" t="str">
        <f t="array" ref="G67">IFERROR(INDEX($A$2:$C$200,MAX(IF($T$2:$AA$200=SMALL($T$2:AC$200,ROW(C66)),$S$2:$S$200,"")),3),"")</f>
        <v/>
      </c>
      <c r="R67" s="19" t="str">
        <f>Commandes!P71</f>
        <v/>
      </c>
      <c r="T67" t="str">
        <f t="shared" si="2"/>
        <v/>
      </c>
      <c r="U67" t="str">
        <f t="shared" si="2"/>
        <v/>
      </c>
      <c r="V67" t="str">
        <f t="shared" si="2"/>
        <v/>
      </c>
      <c r="W67" t="str">
        <f t="shared" si="2"/>
        <v/>
      </c>
      <c r="X67" t="str">
        <f t="shared" si="2"/>
        <v/>
      </c>
      <c r="Y67" t="str">
        <f t="shared" si="2"/>
        <v/>
      </c>
      <c r="Z67" t="str">
        <f t="shared" si="2"/>
        <v/>
      </c>
      <c r="AA67" t="str">
        <f t="shared" si="2"/>
        <v/>
      </c>
    </row>
    <row r="68" spans="1:27">
      <c r="A68" s="10" t="str">
        <f t="array" aca="1" ref="A68" ca="1">IFERROR(INDEX(coordos,SMALL(IF(unitéC&lt;&gt;"",ROW(unitéA)-5,""),ROW($A67)),1),"")</f>
        <v/>
      </c>
      <c r="B68" s="10" t="str">
        <f t="array" aca="1" ref="B68" ca="1">IFERROR(INDEX(coordos,SMALL(IF(unitéC&lt;&gt;"",ROW(unitéA)-5,""),ROW($A67)),2),"")</f>
        <v/>
      </c>
      <c r="C68" s="10" t="str">
        <f t="array" aca="1" ref="C68" ca="1">IFERROR(INDEX(coordos,SMALL(IF(unitéC&lt;&gt;"",ROW(unitéA)-5,""),ROW($A67)),3),"")</f>
        <v/>
      </c>
      <c r="E68" s="22" t="str">
        <f t="array" ref="E68">IFERROR(INDEX($A$2:$C$200,MAX(IF($T$2:$AA$200=SMALL($T$2:AA$200,ROW(A67)),$S$2:$S$200,"")),1),"")</f>
        <v/>
      </c>
      <c r="F68" s="22" t="str">
        <f t="array" ref="F68">IFERROR(INDEX($A$2:$C$200,MAX(IF($T$2:$AA$200=SMALL($T$2:AB$200,ROW(B67)),$S$2:$S$200,"")),2),"")</f>
        <v/>
      </c>
      <c r="G68" s="22" t="str">
        <f t="array" ref="G68">IFERROR(INDEX($A$2:$C$200,MAX(IF($T$2:$AA$200=SMALL($T$2:AC$200,ROW(C67)),$S$2:$S$200,"")),3),"")</f>
        <v/>
      </c>
      <c r="R68" s="19" t="str">
        <f>Commandes!P72</f>
        <v/>
      </c>
      <c r="T68" t="str">
        <f t="shared" si="2"/>
        <v/>
      </c>
      <c r="U68" t="str">
        <f t="shared" si="2"/>
        <v/>
      </c>
      <c r="V68" t="str">
        <f t="shared" si="2"/>
        <v/>
      </c>
      <c r="W68" t="str">
        <f t="shared" si="2"/>
        <v/>
      </c>
      <c r="X68" t="str">
        <f t="shared" si="2"/>
        <v/>
      </c>
      <c r="Y68" t="str">
        <f t="shared" si="2"/>
        <v/>
      </c>
      <c r="Z68" t="str">
        <f t="shared" si="2"/>
        <v/>
      </c>
      <c r="AA68" t="str">
        <f t="shared" si="2"/>
        <v/>
      </c>
    </row>
    <row r="69" spans="1:27">
      <c r="A69" s="10" t="str">
        <f t="array" aca="1" ref="A69" ca="1">IFERROR(INDEX(coordos,SMALL(IF(unitéC&lt;&gt;"",ROW(unitéA)-5,""),ROW($A68)),1),"")</f>
        <v/>
      </c>
      <c r="B69" s="10" t="str">
        <f t="array" aca="1" ref="B69" ca="1">IFERROR(INDEX(coordos,SMALL(IF(unitéC&lt;&gt;"",ROW(unitéA)-5,""),ROW($A68)),2),"")</f>
        <v/>
      </c>
      <c r="C69" s="10" t="str">
        <f t="array" aca="1" ref="C69" ca="1">IFERROR(INDEX(coordos,SMALL(IF(unitéC&lt;&gt;"",ROW(unitéA)-5,""),ROW($A68)),3),"")</f>
        <v/>
      </c>
      <c r="E69" s="22" t="str">
        <f t="array" ref="E69">IFERROR(INDEX($A$2:$C$200,MAX(IF($T$2:$AA$200=SMALL($T$2:AA$200,ROW(A68)),$S$2:$S$200,"")),1),"")</f>
        <v/>
      </c>
      <c r="F69" s="22" t="str">
        <f t="array" ref="F69">IFERROR(INDEX($A$2:$C$200,MAX(IF($T$2:$AA$200=SMALL($T$2:AB$200,ROW(B68)),$S$2:$S$200,"")),2),"")</f>
        <v/>
      </c>
      <c r="G69" s="22" t="str">
        <f t="array" ref="G69">IFERROR(INDEX($A$2:$C$200,MAX(IF($T$2:$AA$200=SMALL($T$2:AC$200,ROW(C68)),$S$2:$S$200,"")),3),"")</f>
        <v/>
      </c>
      <c r="R69" s="19" t="str">
        <f>Commandes!P73</f>
        <v/>
      </c>
      <c r="T69" t="str">
        <f t="shared" si="2"/>
        <v/>
      </c>
      <c r="U69" t="str">
        <f t="shared" si="2"/>
        <v/>
      </c>
      <c r="V69" t="str">
        <f t="shared" si="2"/>
        <v/>
      </c>
      <c r="W69" t="str">
        <f t="shared" si="2"/>
        <v/>
      </c>
      <c r="X69" t="str">
        <f t="shared" si="2"/>
        <v/>
      </c>
      <c r="Y69" t="str">
        <f t="shared" si="2"/>
        <v/>
      </c>
      <c r="Z69" t="str">
        <f t="shared" si="2"/>
        <v/>
      </c>
      <c r="AA69" t="str">
        <f t="shared" si="2"/>
        <v/>
      </c>
    </row>
    <row r="70" spans="1:27">
      <c r="A70" s="10" t="str">
        <f t="array" aca="1" ref="A70" ca="1">IFERROR(INDEX(coordos,SMALL(IF(unitéC&lt;&gt;"",ROW(unitéA)-5,""),ROW($A69)),1),"")</f>
        <v/>
      </c>
      <c r="B70" s="10" t="str">
        <f t="array" aca="1" ref="B70" ca="1">IFERROR(INDEX(coordos,SMALL(IF(unitéC&lt;&gt;"",ROW(unitéA)-5,""),ROW($A69)),2),"")</f>
        <v/>
      </c>
      <c r="C70" s="10" t="str">
        <f t="array" aca="1" ref="C70" ca="1">IFERROR(INDEX(coordos,SMALL(IF(unitéC&lt;&gt;"",ROW(unitéA)-5,""),ROW($A69)),3),"")</f>
        <v/>
      </c>
      <c r="E70" s="22" t="str">
        <f t="array" ref="E70">IFERROR(INDEX($A$2:$C$200,MAX(IF($T$2:$AA$200=SMALL($T$2:AA$200,ROW(A69)),$S$2:$S$200,"")),1),"")</f>
        <v/>
      </c>
      <c r="F70" s="22" t="str">
        <f t="array" ref="F70">IFERROR(INDEX($A$2:$C$200,MAX(IF($T$2:$AA$200=SMALL($T$2:AB$200,ROW(B69)),$S$2:$S$200,"")),2),"")</f>
        <v/>
      </c>
      <c r="G70" s="22" t="str">
        <f t="array" ref="G70">IFERROR(INDEX($A$2:$C$200,MAX(IF($T$2:$AA$200=SMALL($T$2:AC$200,ROW(C69)),$S$2:$S$200,"")),3),"")</f>
        <v/>
      </c>
      <c r="R70" s="19" t="str">
        <f>Commandes!P74</f>
        <v/>
      </c>
      <c r="T70" t="str">
        <f t="shared" si="2"/>
        <v/>
      </c>
      <c r="U70" t="str">
        <f t="shared" si="2"/>
        <v/>
      </c>
      <c r="V70" t="str">
        <f t="shared" si="2"/>
        <v/>
      </c>
      <c r="W70" t="str">
        <f t="shared" si="2"/>
        <v/>
      </c>
      <c r="X70" t="str">
        <f t="shared" si="2"/>
        <v/>
      </c>
      <c r="Y70" t="str">
        <f t="shared" si="2"/>
        <v/>
      </c>
      <c r="Z70" t="str">
        <f t="shared" si="2"/>
        <v/>
      </c>
      <c r="AA70" t="str">
        <f t="shared" si="2"/>
        <v/>
      </c>
    </row>
    <row r="71" spans="1:27">
      <c r="A71" s="10" t="str">
        <f t="array" aca="1" ref="A71" ca="1">IFERROR(INDEX(coordos,SMALL(IF(unitéC&lt;&gt;"",ROW(unitéA)-5,""),ROW($A70)),1),"")</f>
        <v/>
      </c>
      <c r="B71" s="10" t="str">
        <f t="array" aca="1" ref="B71" ca="1">IFERROR(INDEX(coordos,SMALL(IF(unitéC&lt;&gt;"",ROW(unitéA)-5,""),ROW($A70)),2),"")</f>
        <v/>
      </c>
      <c r="C71" s="10" t="str">
        <f t="array" aca="1" ref="C71" ca="1">IFERROR(INDEX(coordos,SMALL(IF(unitéC&lt;&gt;"",ROW(unitéA)-5,""),ROW($A70)),3),"")</f>
        <v/>
      </c>
      <c r="E71" s="22" t="str">
        <f t="array" ref="E71">IFERROR(INDEX($A$2:$C$200,MAX(IF($T$2:$AA$200=SMALL($T$2:AA$200,ROW(A70)),$S$2:$S$200,"")),1),"")</f>
        <v/>
      </c>
      <c r="F71" s="22" t="str">
        <f t="array" ref="F71">IFERROR(INDEX($A$2:$C$200,MAX(IF($T$2:$AA$200=SMALL($T$2:AB$200,ROW(B70)),$S$2:$S$200,"")),2),"")</f>
        <v/>
      </c>
      <c r="G71" s="22" t="str">
        <f t="array" ref="G71">IFERROR(INDEX($A$2:$C$200,MAX(IF($T$2:$AA$200=SMALL($T$2:AC$200,ROW(C70)),$S$2:$S$200,"")),3),"")</f>
        <v/>
      </c>
      <c r="R71" s="19" t="str">
        <f>Commandes!P75</f>
        <v/>
      </c>
      <c r="T71" t="str">
        <f t="shared" si="2"/>
        <v/>
      </c>
      <c r="U71" t="str">
        <f t="shared" si="2"/>
        <v/>
      </c>
      <c r="V71" t="str">
        <f t="shared" si="2"/>
        <v/>
      </c>
      <c r="W71" t="str">
        <f t="shared" si="2"/>
        <v/>
      </c>
      <c r="X71" t="str">
        <f t="shared" si="2"/>
        <v/>
      </c>
      <c r="Y71" t="str">
        <f t="shared" si="2"/>
        <v/>
      </c>
      <c r="Z71" t="str">
        <f t="shared" si="2"/>
        <v/>
      </c>
      <c r="AA71" t="str">
        <f t="shared" si="2"/>
        <v/>
      </c>
    </row>
    <row r="72" spans="1:27">
      <c r="A72" s="10" t="str">
        <f t="array" aca="1" ref="A72" ca="1">IFERROR(INDEX(coordos,SMALL(IF(unitéC&lt;&gt;"",ROW(unitéA)-5,""),ROW($A71)),1),"")</f>
        <v/>
      </c>
      <c r="B72" s="10" t="str">
        <f t="array" aca="1" ref="B72" ca="1">IFERROR(INDEX(coordos,SMALL(IF(unitéC&lt;&gt;"",ROW(unitéA)-5,""),ROW($A71)),2),"")</f>
        <v/>
      </c>
      <c r="C72" s="10" t="str">
        <f t="array" aca="1" ref="C72" ca="1">IFERROR(INDEX(coordos,SMALL(IF(unitéC&lt;&gt;"",ROW(unitéA)-5,""),ROW($A71)),3),"")</f>
        <v/>
      </c>
      <c r="E72" s="22" t="str">
        <f t="array" ref="E72">IFERROR(INDEX($A$2:$C$200,MAX(IF($T$2:$AA$200=SMALL($T$2:AA$200,ROW(A71)),$S$2:$S$200,"")),1),"")</f>
        <v/>
      </c>
      <c r="F72" s="22" t="str">
        <f t="array" ref="F72">IFERROR(INDEX($A$2:$C$200,MAX(IF($T$2:$AA$200=SMALL($T$2:AB$200,ROW(B71)),$S$2:$S$200,"")),2),"")</f>
        <v/>
      </c>
      <c r="G72" s="22" t="str">
        <f t="array" ref="G72">IFERROR(INDEX($A$2:$C$200,MAX(IF($T$2:$AA$200=SMALL($T$2:AC$200,ROW(C71)),$S$2:$S$200,"")),3),"")</f>
        <v/>
      </c>
      <c r="R72" s="19" t="str">
        <f>Commandes!P76</f>
        <v/>
      </c>
      <c r="T72" t="str">
        <f t="shared" si="2"/>
        <v/>
      </c>
      <c r="U72" t="str">
        <f t="shared" si="2"/>
        <v/>
      </c>
      <c r="V72" t="str">
        <f t="shared" si="2"/>
        <v/>
      </c>
      <c r="W72" t="str">
        <f t="shared" si="2"/>
        <v/>
      </c>
      <c r="X72" t="str">
        <f t="shared" si="2"/>
        <v/>
      </c>
      <c r="Y72" t="str">
        <f t="shared" si="2"/>
        <v/>
      </c>
      <c r="Z72" t="str">
        <f t="shared" si="2"/>
        <v/>
      </c>
      <c r="AA72" t="str">
        <f t="shared" si="2"/>
        <v/>
      </c>
    </row>
    <row r="73" spans="1:27">
      <c r="A73" s="10" t="str">
        <f t="array" aca="1" ref="A73" ca="1">IFERROR(INDEX(coordos,SMALL(IF(unitéC&lt;&gt;"",ROW(unitéA)-5,""),ROW($A72)),1),"")</f>
        <v/>
      </c>
      <c r="B73" s="10" t="str">
        <f t="array" aca="1" ref="B73" ca="1">IFERROR(INDEX(coordos,SMALL(IF(unitéC&lt;&gt;"",ROW(unitéA)-5,""),ROW($A72)),2),"")</f>
        <v/>
      </c>
      <c r="C73" s="10" t="str">
        <f t="array" aca="1" ref="C73" ca="1">IFERROR(INDEX(coordos,SMALL(IF(unitéC&lt;&gt;"",ROW(unitéA)-5,""),ROW($A72)),3),"")</f>
        <v/>
      </c>
      <c r="E73" s="22" t="str">
        <f t="array" ref="E73">IFERROR(INDEX($A$2:$C$200,MAX(IF($T$2:$AA$200=SMALL($T$2:AA$200,ROW(A72)),$S$2:$S$200,"")),1),"")</f>
        <v/>
      </c>
      <c r="F73" s="22" t="str">
        <f t="array" ref="F73">IFERROR(INDEX($A$2:$C$200,MAX(IF($T$2:$AA$200=SMALL($T$2:AB$200,ROW(B72)),$S$2:$S$200,"")),2),"")</f>
        <v/>
      </c>
      <c r="G73" s="22" t="str">
        <f t="array" ref="G73">IFERROR(INDEX($A$2:$C$200,MAX(IF($T$2:$AA$200=SMALL($T$2:AC$200,ROW(C72)),$S$2:$S$200,"")),3),"")</f>
        <v/>
      </c>
      <c r="R73" s="19" t="str">
        <f>Commandes!P77</f>
        <v/>
      </c>
      <c r="T73" t="str">
        <f t="shared" si="2"/>
        <v/>
      </c>
      <c r="U73" t="str">
        <f t="shared" si="2"/>
        <v/>
      </c>
      <c r="V73" t="str">
        <f t="shared" si="2"/>
        <v/>
      </c>
      <c r="W73" t="str">
        <f t="shared" si="2"/>
        <v/>
      </c>
      <c r="X73" t="str">
        <f t="shared" si="2"/>
        <v/>
      </c>
      <c r="Y73" t="str">
        <f t="shared" si="2"/>
        <v/>
      </c>
      <c r="Z73" t="str">
        <f t="shared" si="2"/>
        <v/>
      </c>
      <c r="AA73" t="str">
        <f t="shared" si="2"/>
        <v/>
      </c>
    </row>
    <row r="74" spans="1:27">
      <c r="A74" s="10" t="str">
        <f t="array" aca="1" ref="A74" ca="1">IFERROR(INDEX(coordos,SMALL(IF(unitéC&lt;&gt;"",ROW(unitéA)-5,""),ROW($A73)),1),"")</f>
        <v/>
      </c>
      <c r="B74" s="10" t="str">
        <f t="array" aca="1" ref="B74" ca="1">IFERROR(INDEX(coordos,SMALL(IF(unitéC&lt;&gt;"",ROW(unitéA)-5,""),ROW($A73)),2),"")</f>
        <v/>
      </c>
      <c r="C74" s="10" t="str">
        <f t="array" aca="1" ref="C74" ca="1">IFERROR(INDEX(coordos,SMALL(IF(unitéC&lt;&gt;"",ROW(unitéA)-5,""),ROW($A73)),3),"")</f>
        <v/>
      </c>
      <c r="E74" s="22" t="str">
        <f t="array" ref="E74">IFERROR(INDEX($A$2:$C$200,MAX(IF($T$2:$AA$200=SMALL($T$2:AA$200,ROW(A73)),$S$2:$S$200,"")),1),"")</f>
        <v/>
      </c>
      <c r="F74" s="22" t="str">
        <f t="array" ref="F74">IFERROR(INDEX($A$2:$C$200,MAX(IF($T$2:$AA$200=SMALL($T$2:AB$200,ROW(B73)),$S$2:$S$200,"")),2),"")</f>
        <v/>
      </c>
      <c r="G74" s="22" t="str">
        <f t="array" ref="G74">IFERROR(INDEX($A$2:$C$200,MAX(IF($T$2:$AA$200=SMALL($T$2:AC$200,ROW(C73)),$S$2:$S$200,"")),3),"")</f>
        <v/>
      </c>
      <c r="R74" s="19" t="str">
        <f>Commandes!P78</f>
        <v/>
      </c>
      <c r="T74" t="str">
        <f t="shared" si="2"/>
        <v/>
      </c>
      <c r="U74" t="str">
        <f t="shared" si="2"/>
        <v/>
      </c>
      <c r="V74" t="str">
        <f t="shared" si="2"/>
        <v/>
      </c>
      <c r="W74" t="str">
        <f t="shared" si="2"/>
        <v/>
      </c>
      <c r="X74" t="str">
        <f t="shared" si="2"/>
        <v/>
      </c>
      <c r="Y74" t="str">
        <f t="shared" si="2"/>
        <v/>
      </c>
      <c r="Z74" t="str">
        <f t="shared" si="2"/>
        <v/>
      </c>
      <c r="AA74" t="str">
        <f t="shared" si="2"/>
        <v/>
      </c>
    </row>
    <row r="75" spans="1:27">
      <c r="A75" s="10" t="str">
        <f t="array" aca="1" ref="A75" ca="1">IFERROR(INDEX(coordos,SMALL(IF(unitéC&lt;&gt;"",ROW(unitéA)-5,""),ROW($A74)),1),"")</f>
        <v/>
      </c>
      <c r="B75" s="10" t="str">
        <f t="array" aca="1" ref="B75" ca="1">IFERROR(INDEX(coordos,SMALL(IF(unitéC&lt;&gt;"",ROW(unitéA)-5,""),ROW($A74)),2),"")</f>
        <v/>
      </c>
      <c r="C75" s="10" t="str">
        <f t="array" aca="1" ref="C75" ca="1">IFERROR(INDEX(coordos,SMALL(IF(unitéC&lt;&gt;"",ROW(unitéA)-5,""),ROW($A74)),3),"")</f>
        <v/>
      </c>
      <c r="E75" s="22" t="str">
        <f t="array" ref="E75">IFERROR(INDEX($A$2:$C$200,MAX(IF($T$2:$AA$200=SMALL($T$2:AA$200,ROW(A74)),$S$2:$S$200,"")),1),"")</f>
        <v/>
      </c>
      <c r="F75" s="22" t="str">
        <f t="array" ref="F75">IFERROR(INDEX($A$2:$C$200,MAX(IF($T$2:$AA$200=SMALL($T$2:AB$200,ROW(B74)),$S$2:$S$200,"")),2),"")</f>
        <v/>
      </c>
      <c r="G75" s="22" t="str">
        <f t="array" ref="G75">IFERROR(INDEX($A$2:$C$200,MAX(IF($T$2:$AA$200=SMALL($T$2:AC$200,ROW(C74)),$S$2:$S$200,"")),3),"")</f>
        <v/>
      </c>
      <c r="R75" s="19" t="str">
        <f>Commandes!P79</f>
        <v/>
      </c>
      <c r="T75" t="str">
        <f t="shared" si="2"/>
        <v/>
      </c>
      <c r="U75" t="str">
        <f t="shared" si="2"/>
        <v/>
      </c>
      <c r="V75" t="str">
        <f t="shared" si="2"/>
        <v/>
      </c>
      <c r="W75" t="str">
        <f t="shared" si="2"/>
        <v/>
      </c>
      <c r="X75" t="str">
        <f t="shared" si="2"/>
        <v/>
      </c>
      <c r="Y75" t="str">
        <f t="shared" si="2"/>
        <v/>
      </c>
      <c r="Z75" t="str">
        <f t="shared" si="2"/>
        <v/>
      </c>
      <c r="AA75" t="str">
        <f t="shared" si="2"/>
        <v/>
      </c>
    </row>
    <row r="76" spans="1:27">
      <c r="A76" s="10" t="str">
        <f t="array" aca="1" ref="A76" ca="1">IFERROR(INDEX(coordos,SMALL(IF(unitéC&lt;&gt;"",ROW(unitéA)-5,""),ROW($A75)),1),"")</f>
        <v/>
      </c>
      <c r="B76" s="10" t="str">
        <f t="array" aca="1" ref="B76" ca="1">IFERROR(INDEX(coordos,SMALL(IF(unitéC&lt;&gt;"",ROW(unitéA)-5,""),ROW($A75)),2),"")</f>
        <v/>
      </c>
      <c r="C76" s="10" t="str">
        <f t="array" aca="1" ref="C76" ca="1">IFERROR(INDEX(coordos,SMALL(IF(unitéC&lt;&gt;"",ROW(unitéA)-5,""),ROW($A75)),3),"")</f>
        <v/>
      </c>
      <c r="E76" s="22" t="str">
        <f t="array" ref="E76">IFERROR(INDEX($A$2:$C$200,MAX(IF($T$2:$AA$200=SMALL($T$2:AA$200,ROW(A75)),$S$2:$S$200,"")),1),"")</f>
        <v/>
      </c>
      <c r="F76" s="22" t="str">
        <f t="array" ref="F76">IFERROR(INDEX($A$2:$C$200,MAX(IF($T$2:$AA$200=SMALL($T$2:AB$200,ROW(B75)),$S$2:$S$200,"")),2),"")</f>
        <v/>
      </c>
      <c r="G76" s="22" t="str">
        <f t="array" ref="G76">IFERROR(INDEX($A$2:$C$200,MAX(IF($T$2:$AA$200=SMALL($T$2:AC$200,ROW(C75)),$S$2:$S$200,"")),3),"")</f>
        <v/>
      </c>
      <c r="R76" s="19" t="str">
        <f>Commandes!P80</f>
        <v/>
      </c>
      <c r="T76" t="str">
        <f t="shared" si="2"/>
        <v/>
      </c>
      <c r="U76" t="str">
        <f t="shared" si="2"/>
        <v/>
      </c>
      <c r="V76" t="str">
        <f t="shared" si="2"/>
        <v/>
      </c>
      <c r="W76" t="str">
        <f t="shared" si="2"/>
        <v/>
      </c>
      <c r="X76" t="str">
        <f t="shared" si="2"/>
        <v/>
      </c>
      <c r="Y76" t="str">
        <f t="shared" si="2"/>
        <v/>
      </c>
      <c r="Z76" t="str">
        <f t="shared" si="2"/>
        <v/>
      </c>
      <c r="AA76" t="str">
        <f t="shared" si="2"/>
        <v/>
      </c>
    </row>
    <row r="77" spans="1:27">
      <c r="A77" s="10" t="str">
        <f t="array" aca="1" ref="A77" ca="1">IFERROR(INDEX(coordos,SMALL(IF(unitéC&lt;&gt;"",ROW(unitéA)-5,""),ROW($A76)),1),"")</f>
        <v/>
      </c>
      <c r="B77" s="10" t="str">
        <f t="array" aca="1" ref="B77" ca="1">IFERROR(INDEX(coordos,SMALL(IF(unitéC&lt;&gt;"",ROW(unitéA)-5,""),ROW($A76)),2),"")</f>
        <v/>
      </c>
      <c r="C77" s="10" t="str">
        <f t="array" aca="1" ref="C77" ca="1">IFERROR(INDEX(coordos,SMALL(IF(unitéC&lt;&gt;"",ROW(unitéA)-5,""),ROW($A76)),3),"")</f>
        <v/>
      </c>
      <c r="E77" s="22" t="str">
        <f t="array" ref="E77">IFERROR(INDEX($A$2:$C$200,MAX(IF($T$2:$AA$200=SMALL($T$2:AA$200,ROW(A76)),$S$2:$S$200,"")),1),"")</f>
        <v/>
      </c>
      <c r="F77" s="22" t="str">
        <f t="array" ref="F77">IFERROR(INDEX($A$2:$C$200,MAX(IF($T$2:$AA$200=SMALL($T$2:AB$200,ROW(B76)),$S$2:$S$200,"")),2),"")</f>
        <v/>
      </c>
      <c r="G77" s="22" t="str">
        <f t="array" ref="G77">IFERROR(INDEX($A$2:$C$200,MAX(IF($T$2:$AA$200=SMALL($T$2:AC$200,ROW(C76)),$S$2:$S$200,"")),3),"")</f>
        <v/>
      </c>
      <c r="R77" s="19" t="str">
        <f>Commandes!P81</f>
        <v/>
      </c>
      <c r="T77" t="str">
        <f t="shared" si="2"/>
        <v/>
      </c>
      <c r="U77" t="str">
        <f t="shared" si="2"/>
        <v/>
      </c>
      <c r="V77" t="str">
        <f t="shared" si="2"/>
        <v/>
      </c>
      <c r="W77" t="str">
        <f t="shared" si="2"/>
        <v/>
      </c>
      <c r="X77" t="str">
        <f t="shared" si="2"/>
        <v/>
      </c>
      <c r="Y77" t="str">
        <f t="shared" si="2"/>
        <v/>
      </c>
      <c r="Z77" t="str">
        <f t="shared" si="2"/>
        <v/>
      </c>
      <c r="AA77" t="str">
        <f t="shared" si="2"/>
        <v/>
      </c>
    </row>
    <row r="78" spans="1:27">
      <c r="A78" s="10" t="str">
        <f t="array" aca="1" ref="A78" ca="1">IFERROR(INDEX(coordos,SMALL(IF(unitéC&lt;&gt;"",ROW(unitéA)-5,""),ROW($A77)),1),"")</f>
        <v/>
      </c>
      <c r="B78" s="10" t="str">
        <f t="array" aca="1" ref="B78" ca="1">IFERROR(INDEX(coordos,SMALL(IF(unitéC&lt;&gt;"",ROW(unitéA)-5,""),ROW($A77)),2),"")</f>
        <v/>
      </c>
      <c r="C78" s="10" t="str">
        <f t="array" aca="1" ref="C78" ca="1">IFERROR(INDEX(coordos,SMALL(IF(unitéC&lt;&gt;"",ROW(unitéA)-5,""),ROW($A77)),3),"")</f>
        <v/>
      </c>
      <c r="E78" s="22" t="str">
        <f t="array" ref="E78">IFERROR(INDEX($A$2:$C$200,MAX(IF($T$2:$AA$200=SMALL($T$2:AA$200,ROW(A77)),$S$2:$S$200,"")),1),"")</f>
        <v/>
      </c>
      <c r="F78" s="22" t="str">
        <f t="array" ref="F78">IFERROR(INDEX($A$2:$C$200,MAX(IF($T$2:$AA$200=SMALL($T$2:AB$200,ROW(B77)),$S$2:$S$200,"")),2),"")</f>
        <v/>
      </c>
      <c r="G78" s="22" t="str">
        <f t="array" ref="G78">IFERROR(INDEX($A$2:$C$200,MAX(IF($T$2:$AA$200=SMALL($T$2:AC$200,ROW(C77)),$S$2:$S$200,"")),3),"")</f>
        <v/>
      </c>
      <c r="R78" s="19" t="str">
        <f>Commandes!P82</f>
        <v/>
      </c>
      <c r="T78" t="str">
        <f t="shared" si="2"/>
        <v/>
      </c>
      <c r="U78" t="str">
        <f t="shared" si="2"/>
        <v/>
      </c>
      <c r="V78" t="str">
        <f t="shared" si="2"/>
        <v/>
      </c>
      <c r="W78" t="str">
        <f t="shared" si="2"/>
        <v/>
      </c>
      <c r="X78" t="str">
        <f t="shared" si="2"/>
        <v/>
      </c>
      <c r="Y78" t="str">
        <f t="shared" si="2"/>
        <v/>
      </c>
      <c r="Z78" t="str">
        <f t="shared" si="2"/>
        <v/>
      </c>
      <c r="AA78" t="str">
        <f t="shared" si="2"/>
        <v/>
      </c>
    </row>
    <row r="79" spans="1:27">
      <c r="A79" s="10" t="str">
        <f t="array" aca="1" ref="A79" ca="1">IFERROR(INDEX(coordos,SMALL(IF(unitéC&lt;&gt;"",ROW(unitéA)-5,""),ROW($A78)),1),"")</f>
        <v/>
      </c>
      <c r="B79" s="10" t="str">
        <f t="array" aca="1" ref="B79" ca="1">IFERROR(INDEX(coordos,SMALL(IF(unitéC&lt;&gt;"",ROW(unitéA)-5,""),ROW($A78)),2),"")</f>
        <v/>
      </c>
      <c r="C79" s="10" t="str">
        <f t="array" aca="1" ref="C79" ca="1">IFERROR(INDEX(coordos,SMALL(IF(unitéC&lt;&gt;"",ROW(unitéA)-5,""),ROW($A78)),3),"")</f>
        <v/>
      </c>
      <c r="E79" s="22" t="str">
        <f t="array" ref="E79">IFERROR(INDEX($A$2:$C$200,MAX(IF($T$2:$AA$200=SMALL($T$2:AA$200,ROW(A78)),$S$2:$S$200,"")),1),"")</f>
        <v/>
      </c>
      <c r="F79" s="22" t="str">
        <f t="array" ref="F79">IFERROR(INDEX($A$2:$C$200,MAX(IF($T$2:$AA$200=SMALL($T$2:AB$200,ROW(B78)),$S$2:$S$200,"")),2),"")</f>
        <v/>
      </c>
      <c r="G79" s="22" t="str">
        <f t="array" ref="G79">IFERROR(INDEX($A$2:$C$200,MAX(IF($T$2:$AA$200=SMALL($T$2:AC$200,ROW(C78)),$S$2:$S$200,"")),3),"")</f>
        <v/>
      </c>
      <c r="R79" s="19" t="str">
        <f>Commandes!P83</f>
        <v/>
      </c>
      <c r="T79" t="str">
        <f t="shared" si="2"/>
        <v/>
      </c>
      <c r="U79" t="str">
        <f t="shared" si="2"/>
        <v/>
      </c>
      <c r="V79" t="str">
        <f t="shared" si="2"/>
        <v/>
      </c>
      <c r="W79" t="str">
        <f t="shared" si="2"/>
        <v/>
      </c>
      <c r="X79" t="str">
        <f t="shared" si="2"/>
        <v/>
      </c>
      <c r="Y79" t="str">
        <f t="shared" si="2"/>
        <v/>
      </c>
      <c r="Z79" t="str">
        <f t="shared" si="2"/>
        <v/>
      </c>
      <c r="AA79" t="str">
        <f t="shared" ref="AA79:AA142" si="3">IF($R79="","",IF(COLUMN(H:H)&lt;=$R79,COLUMN(H:H)*ROW($A78),""))</f>
        <v/>
      </c>
    </row>
    <row r="80" spans="1:27">
      <c r="A80" s="10" t="str">
        <f t="array" aca="1" ref="A80" ca="1">IFERROR(INDEX(coordos,SMALL(IF(unitéC&lt;&gt;"",ROW(unitéA)-5,""),ROW($A79)),1),"")</f>
        <v/>
      </c>
      <c r="B80" s="10" t="str">
        <f t="array" aca="1" ref="B80" ca="1">IFERROR(INDEX(coordos,SMALL(IF(unitéC&lt;&gt;"",ROW(unitéA)-5,""),ROW($A79)),2),"")</f>
        <v/>
      </c>
      <c r="C80" s="10" t="str">
        <f t="array" aca="1" ref="C80" ca="1">IFERROR(INDEX(coordos,SMALL(IF(unitéC&lt;&gt;"",ROW(unitéA)-5,""),ROW($A79)),3),"")</f>
        <v/>
      </c>
      <c r="E80" s="22" t="str">
        <f t="array" ref="E80">IFERROR(INDEX($A$2:$C$200,MAX(IF($T$2:$AA$200=SMALL($T$2:AA$200,ROW(A79)),$S$2:$S$200,"")),1),"")</f>
        <v/>
      </c>
      <c r="F80" s="22" t="str">
        <f t="array" ref="F80">IFERROR(INDEX($A$2:$C$200,MAX(IF($T$2:$AA$200=SMALL($T$2:AB$200,ROW(B79)),$S$2:$S$200,"")),2),"")</f>
        <v/>
      </c>
      <c r="G80" s="22" t="str">
        <f t="array" ref="G80">IFERROR(INDEX($A$2:$C$200,MAX(IF($T$2:$AA$200=SMALL($T$2:AC$200,ROW(C79)),$S$2:$S$200,"")),3),"")</f>
        <v/>
      </c>
      <c r="R80" s="19" t="str">
        <f>Commandes!P84</f>
        <v/>
      </c>
      <c r="T80" t="str">
        <f t="shared" ref="T80:Z143" si="4">IF($R80="","",IF(COLUMN(A:A)&lt;=$R80,COLUMN(A:A)*ROW($A79),""))</f>
        <v/>
      </c>
      <c r="U80" t="str">
        <f t="shared" si="4"/>
        <v/>
      </c>
      <c r="V80" t="str">
        <f t="shared" si="4"/>
        <v/>
      </c>
      <c r="W80" t="str">
        <f t="shared" si="4"/>
        <v/>
      </c>
      <c r="X80" t="str">
        <f t="shared" si="4"/>
        <v/>
      </c>
      <c r="Y80" t="str">
        <f t="shared" si="4"/>
        <v/>
      </c>
      <c r="Z80" t="str">
        <f t="shared" si="4"/>
        <v/>
      </c>
      <c r="AA80" t="str">
        <f t="shared" si="3"/>
        <v/>
      </c>
    </row>
    <row r="81" spans="1:27">
      <c r="A81" s="10" t="str">
        <f t="array" aca="1" ref="A81" ca="1">IFERROR(INDEX(coordos,SMALL(IF(unitéC&lt;&gt;"",ROW(unitéA)-5,""),ROW($A80)),1),"")</f>
        <v/>
      </c>
      <c r="B81" s="10" t="str">
        <f t="array" aca="1" ref="B81" ca="1">IFERROR(INDEX(coordos,SMALL(IF(unitéC&lt;&gt;"",ROW(unitéA)-5,""),ROW($A80)),2),"")</f>
        <v/>
      </c>
      <c r="C81" s="10" t="str">
        <f t="array" aca="1" ref="C81" ca="1">IFERROR(INDEX(coordos,SMALL(IF(unitéC&lt;&gt;"",ROW(unitéA)-5,""),ROW($A80)),3),"")</f>
        <v/>
      </c>
      <c r="E81" s="22" t="str">
        <f t="array" ref="E81">IFERROR(INDEX($A$2:$C$200,MAX(IF($T$2:$AA$200=SMALL($T$2:AA$200,ROW(A80)),$S$2:$S$200,"")),1),"")</f>
        <v/>
      </c>
      <c r="F81" s="22" t="str">
        <f t="array" ref="F81">IFERROR(INDEX($A$2:$C$200,MAX(IF($T$2:$AA$200=SMALL($T$2:AB$200,ROW(B80)),$S$2:$S$200,"")),2),"")</f>
        <v/>
      </c>
      <c r="G81" s="22" t="str">
        <f t="array" ref="G81">IFERROR(INDEX($A$2:$C$200,MAX(IF($T$2:$AA$200=SMALL($T$2:AC$200,ROW(C80)),$S$2:$S$200,"")),3),"")</f>
        <v/>
      </c>
      <c r="R81" s="19" t="str">
        <f>Commandes!P85</f>
        <v/>
      </c>
      <c r="T81" t="str">
        <f t="shared" si="4"/>
        <v/>
      </c>
      <c r="U81" t="str">
        <f t="shared" si="4"/>
        <v/>
      </c>
      <c r="V81" t="str">
        <f t="shared" si="4"/>
        <v/>
      </c>
      <c r="W81" t="str">
        <f t="shared" si="4"/>
        <v/>
      </c>
      <c r="X81" t="str">
        <f t="shared" si="4"/>
        <v/>
      </c>
      <c r="Y81" t="str">
        <f t="shared" si="4"/>
        <v/>
      </c>
      <c r="Z81" t="str">
        <f t="shared" si="4"/>
        <v/>
      </c>
      <c r="AA81" t="str">
        <f t="shared" si="3"/>
        <v/>
      </c>
    </row>
    <row r="82" spans="1:27">
      <c r="A82" s="10" t="str">
        <f t="array" aca="1" ref="A82" ca="1">IFERROR(INDEX(coordos,SMALL(IF(unitéC&lt;&gt;"",ROW(unitéA)-5,""),ROW($A81)),1),"")</f>
        <v/>
      </c>
      <c r="B82" s="10" t="str">
        <f t="array" aca="1" ref="B82" ca="1">IFERROR(INDEX(coordos,SMALL(IF(unitéC&lt;&gt;"",ROW(unitéA)-5,""),ROW($A81)),2),"")</f>
        <v/>
      </c>
      <c r="C82" s="10" t="str">
        <f t="array" aca="1" ref="C82" ca="1">IFERROR(INDEX(coordos,SMALL(IF(unitéC&lt;&gt;"",ROW(unitéA)-5,""),ROW($A81)),3),"")</f>
        <v/>
      </c>
      <c r="E82" s="22" t="str">
        <f t="array" ref="E82">IFERROR(INDEX($A$2:$C$200,MAX(IF($T$2:$AA$200=SMALL($T$2:AA$200,ROW(A81)),$S$2:$S$200,"")),1),"")</f>
        <v/>
      </c>
      <c r="F82" s="22" t="str">
        <f t="array" ref="F82">IFERROR(INDEX($A$2:$C$200,MAX(IF($T$2:$AA$200=SMALL($T$2:AB$200,ROW(B81)),$S$2:$S$200,"")),2),"")</f>
        <v/>
      </c>
      <c r="G82" s="22" t="str">
        <f t="array" ref="G82">IFERROR(INDEX($A$2:$C$200,MAX(IF($T$2:$AA$200=SMALL($T$2:AC$200,ROW(C81)),$S$2:$S$200,"")),3),"")</f>
        <v/>
      </c>
      <c r="R82" s="19" t="str">
        <f>Commandes!P86</f>
        <v/>
      </c>
      <c r="T82" t="str">
        <f t="shared" si="4"/>
        <v/>
      </c>
      <c r="U82" t="str">
        <f t="shared" si="4"/>
        <v/>
      </c>
      <c r="V82" t="str">
        <f t="shared" si="4"/>
        <v/>
      </c>
      <c r="W82" t="str">
        <f t="shared" si="4"/>
        <v/>
      </c>
      <c r="X82" t="str">
        <f t="shared" si="4"/>
        <v/>
      </c>
      <c r="Y82" t="str">
        <f t="shared" si="4"/>
        <v/>
      </c>
      <c r="Z82" t="str">
        <f t="shared" si="4"/>
        <v/>
      </c>
      <c r="AA82" t="str">
        <f t="shared" si="3"/>
        <v/>
      </c>
    </row>
    <row r="83" spans="1:27">
      <c r="A83" s="10" t="str">
        <f t="array" aca="1" ref="A83" ca="1">IFERROR(INDEX(coordos,SMALL(IF(unitéC&lt;&gt;"",ROW(unitéA)-5,""),ROW($A82)),1),"")</f>
        <v/>
      </c>
      <c r="B83" s="10" t="str">
        <f t="array" aca="1" ref="B83" ca="1">IFERROR(INDEX(coordos,SMALL(IF(unitéC&lt;&gt;"",ROW(unitéA)-5,""),ROW($A82)),2),"")</f>
        <v/>
      </c>
      <c r="C83" s="10" t="str">
        <f t="array" aca="1" ref="C83" ca="1">IFERROR(INDEX(coordos,SMALL(IF(unitéC&lt;&gt;"",ROW(unitéA)-5,""),ROW($A82)),3),"")</f>
        <v/>
      </c>
      <c r="E83" s="22" t="str">
        <f t="array" ref="E83">IFERROR(INDEX($A$2:$C$200,MAX(IF($T$2:$AA$200=SMALL($T$2:AA$200,ROW(A82)),$S$2:$S$200,"")),1),"")</f>
        <v/>
      </c>
      <c r="F83" s="22" t="str">
        <f t="array" ref="F83">IFERROR(INDEX($A$2:$C$200,MAX(IF($T$2:$AA$200=SMALL($T$2:AB$200,ROW(B82)),$S$2:$S$200,"")),2),"")</f>
        <v/>
      </c>
      <c r="G83" s="22" t="str">
        <f t="array" ref="G83">IFERROR(INDEX($A$2:$C$200,MAX(IF($T$2:$AA$200=SMALL($T$2:AC$200,ROW(C82)),$S$2:$S$200,"")),3),"")</f>
        <v/>
      </c>
      <c r="R83" s="19" t="str">
        <f>Commandes!P87</f>
        <v/>
      </c>
      <c r="T83" t="str">
        <f t="shared" si="4"/>
        <v/>
      </c>
      <c r="U83" t="str">
        <f t="shared" si="4"/>
        <v/>
      </c>
      <c r="V83" t="str">
        <f t="shared" si="4"/>
        <v/>
      </c>
      <c r="W83" t="str">
        <f t="shared" si="4"/>
        <v/>
      </c>
      <c r="X83" t="str">
        <f t="shared" si="4"/>
        <v/>
      </c>
      <c r="Y83" t="str">
        <f t="shared" si="4"/>
        <v/>
      </c>
      <c r="Z83" t="str">
        <f t="shared" si="4"/>
        <v/>
      </c>
      <c r="AA83" t="str">
        <f t="shared" si="3"/>
        <v/>
      </c>
    </row>
    <row r="84" spans="1:27">
      <c r="A84" s="10" t="str">
        <f t="array" aca="1" ref="A84" ca="1">IFERROR(INDEX(coordos,SMALL(IF(unitéC&lt;&gt;"",ROW(unitéA)-5,""),ROW($A83)),1),"")</f>
        <v/>
      </c>
      <c r="B84" s="10" t="str">
        <f t="array" aca="1" ref="B84" ca="1">IFERROR(INDEX(coordos,SMALL(IF(unitéC&lt;&gt;"",ROW(unitéA)-5,""),ROW($A83)),2),"")</f>
        <v/>
      </c>
      <c r="C84" s="10" t="str">
        <f t="array" aca="1" ref="C84" ca="1">IFERROR(INDEX(coordos,SMALL(IF(unitéC&lt;&gt;"",ROW(unitéA)-5,""),ROW($A83)),3),"")</f>
        <v/>
      </c>
      <c r="E84" s="22" t="str">
        <f t="array" ref="E84">IFERROR(INDEX($A$2:$C$200,MAX(IF($T$2:$AA$200=SMALL($T$2:AA$200,ROW(A83)),$S$2:$S$200,"")),1),"")</f>
        <v/>
      </c>
      <c r="F84" s="22" t="str">
        <f t="array" ref="F84">IFERROR(INDEX($A$2:$C$200,MAX(IF($T$2:$AA$200=SMALL($T$2:AB$200,ROW(B83)),$S$2:$S$200,"")),2),"")</f>
        <v/>
      </c>
      <c r="G84" s="22" t="str">
        <f t="array" ref="G84">IFERROR(INDEX($A$2:$C$200,MAX(IF($T$2:$AA$200=SMALL($T$2:AC$200,ROW(C83)),$S$2:$S$200,"")),3),"")</f>
        <v/>
      </c>
      <c r="R84" s="19" t="str">
        <f>Commandes!P88</f>
        <v/>
      </c>
      <c r="T84" t="str">
        <f t="shared" si="4"/>
        <v/>
      </c>
      <c r="U84" t="str">
        <f t="shared" si="4"/>
        <v/>
      </c>
      <c r="V84" t="str">
        <f t="shared" si="4"/>
        <v/>
      </c>
      <c r="W84" t="str">
        <f t="shared" si="4"/>
        <v/>
      </c>
      <c r="X84" t="str">
        <f t="shared" si="4"/>
        <v/>
      </c>
      <c r="Y84" t="str">
        <f t="shared" si="4"/>
        <v/>
      </c>
      <c r="Z84" t="str">
        <f t="shared" si="4"/>
        <v/>
      </c>
      <c r="AA84" t="str">
        <f t="shared" si="3"/>
        <v/>
      </c>
    </row>
    <row r="85" spans="1:27">
      <c r="A85" s="10" t="str">
        <f t="array" aca="1" ref="A85" ca="1">IFERROR(INDEX(coordos,SMALL(IF(unitéC&lt;&gt;"",ROW(unitéA)-5,""),ROW($A84)),1),"")</f>
        <v/>
      </c>
      <c r="B85" s="10" t="str">
        <f t="array" aca="1" ref="B85" ca="1">IFERROR(INDEX(coordos,SMALL(IF(unitéC&lt;&gt;"",ROW(unitéA)-5,""),ROW($A84)),2),"")</f>
        <v/>
      </c>
      <c r="C85" s="10" t="str">
        <f t="array" aca="1" ref="C85" ca="1">IFERROR(INDEX(coordos,SMALL(IF(unitéC&lt;&gt;"",ROW(unitéA)-5,""),ROW($A84)),3),"")</f>
        <v/>
      </c>
      <c r="E85" s="22" t="str">
        <f t="array" ref="E85">IFERROR(INDEX($A$2:$C$200,MAX(IF($T$2:$AA$200=SMALL($T$2:AA$200,ROW(A84)),$S$2:$S$200,"")),1),"")</f>
        <v/>
      </c>
      <c r="F85" s="22" t="str">
        <f t="array" ref="F85">IFERROR(INDEX($A$2:$C$200,MAX(IF($T$2:$AA$200=SMALL($T$2:AB$200,ROW(B84)),$S$2:$S$200,"")),2),"")</f>
        <v/>
      </c>
      <c r="G85" s="22" t="str">
        <f t="array" ref="G85">IFERROR(INDEX($A$2:$C$200,MAX(IF($T$2:$AA$200=SMALL($T$2:AC$200,ROW(C84)),$S$2:$S$200,"")),3),"")</f>
        <v/>
      </c>
      <c r="R85" s="19" t="str">
        <f>Commandes!P89</f>
        <v/>
      </c>
      <c r="T85" t="str">
        <f t="shared" si="4"/>
        <v/>
      </c>
      <c r="U85" t="str">
        <f t="shared" si="4"/>
        <v/>
      </c>
      <c r="V85" t="str">
        <f t="shared" si="4"/>
        <v/>
      </c>
      <c r="W85" t="str">
        <f t="shared" si="4"/>
        <v/>
      </c>
      <c r="X85" t="str">
        <f t="shared" si="4"/>
        <v/>
      </c>
      <c r="Y85" t="str">
        <f t="shared" si="4"/>
        <v/>
      </c>
      <c r="Z85" t="str">
        <f t="shared" si="4"/>
        <v/>
      </c>
      <c r="AA85" t="str">
        <f t="shared" si="3"/>
        <v/>
      </c>
    </row>
    <row r="86" spans="1:27">
      <c r="A86" s="10" t="str">
        <f t="array" aca="1" ref="A86" ca="1">IFERROR(INDEX(coordos,SMALL(IF(unitéC&lt;&gt;"",ROW(unitéA)-5,""),ROW($A85)),1),"")</f>
        <v/>
      </c>
      <c r="B86" s="10" t="str">
        <f t="array" aca="1" ref="B86" ca="1">IFERROR(INDEX(coordos,SMALL(IF(unitéC&lt;&gt;"",ROW(unitéA)-5,""),ROW($A85)),2),"")</f>
        <v/>
      </c>
      <c r="C86" s="10" t="str">
        <f t="array" aca="1" ref="C86" ca="1">IFERROR(INDEX(coordos,SMALL(IF(unitéC&lt;&gt;"",ROW(unitéA)-5,""),ROW($A85)),3),"")</f>
        <v/>
      </c>
      <c r="E86" s="22" t="str">
        <f t="array" ref="E86">IFERROR(INDEX($A$2:$C$200,MAX(IF($T$2:$AA$200=SMALL($T$2:AA$200,ROW(A85)),$S$2:$S$200,"")),1),"")</f>
        <v/>
      </c>
      <c r="F86" s="22" t="str">
        <f t="array" ref="F86">IFERROR(INDEX($A$2:$C$200,MAX(IF($T$2:$AA$200=SMALL($T$2:AB$200,ROW(B85)),$S$2:$S$200,"")),2),"")</f>
        <v/>
      </c>
      <c r="G86" s="22" t="str">
        <f t="array" ref="G86">IFERROR(INDEX($A$2:$C$200,MAX(IF($T$2:$AA$200=SMALL($T$2:AC$200,ROW(C85)),$S$2:$S$200,"")),3),"")</f>
        <v/>
      </c>
      <c r="R86" s="19" t="str">
        <f>Commandes!P90</f>
        <v/>
      </c>
      <c r="T86" t="str">
        <f t="shared" si="4"/>
        <v/>
      </c>
      <c r="U86" t="str">
        <f t="shared" si="4"/>
        <v/>
      </c>
      <c r="V86" t="str">
        <f t="shared" si="4"/>
        <v/>
      </c>
      <c r="W86" t="str">
        <f t="shared" si="4"/>
        <v/>
      </c>
      <c r="X86" t="str">
        <f t="shared" si="4"/>
        <v/>
      </c>
      <c r="Y86" t="str">
        <f t="shared" si="4"/>
        <v/>
      </c>
      <c r="Z86" t="str">
        <f t="shared" si="4"/>
        <v/>
      </c>
      <c r="AA86" t="str">
        <f t="shared" si="3"/>
        <v/>
      </c>
    </row>
    <row r="87" spans="1:27">
      <c r="A87" s="10" t="str">
        <f t="array" aca="1" ref="A87" ca="1">IFERROR(INDEX(coordos,SMALL(IF(unitéC&lt;&gt;"",ROW(unitéA)-5,""),ROW($A86)),1),"")</f>
        <v/>
      </c>
      <c r="B87" s="10" t="str">
        <f t="array" aca="1" ref="B87" ca="1">IFERROR(INDEX(coordos,SMALL(IF(unitéC&lt;&gt;"",ROW(unitéA)-5,""),ROW($A86)),2),"")</f>
        <v/>
      </c>
      <c r="C87" s="10" t="str">
        <f t="array" aca="1" ref="C87" ca="1">IFERROR(INDEX(coordos,SMALL(IF(unitéC&lt;&gt;"",ROW(unitéA)-5,""),ROW($A86)),3),"")</f>
        <v/>
      </c>
      <c r="E87" s="22" t="str">
        <f t="array" ref="E87">IFERROR(INDEX($A$2:$C$200,MAX(IF($T$2:$AA$200=SMALL($T$2:AA$200,ROW(A86)),$S$2:$S$200,"")),1),"")</f>
        <v/>
      </c>
      <c r="F87" s="22" t="str">
        <f t="array" ref="F87">IFERROR(INDEX($A$2:$C$200,MAX(IF($T$2:$AA$200=SMALL($T$2:AB$200,ROW(B86)),$S$2:$S$200,"")),2),"")</f>
        <v/>
      </c>
      <c r="G87" s="22" t="str">
        <f t="array" ref="G87">IFERROR(INDEX($A$2:$C$200,MAX(IF($T$2:$AA$200=SMALL($T$2:AC$200,ROW(C86)),$S$2:$S$200,"")),3),"")</f>
        <v/>
      </c>
      <c r="R87" s="19" t="str">
        <f>Commandes!P91</f>
        <v/>
      </c>
      <c r="T87" t="str">
        <f t="shared" si="4"/>
        <v/>
      </c>
      <c r="U87" t="str">
        <f t="shared" si="4"/>
        <v/>
      </c>
      <c r="V87" t="str">
        <f t="shared" si="4"/>
        <v/>
      </c>
      <c r="W87" t="str">
        <f t="shared" si="4"/>
        <v/>
      </c>
      <c r="X87" t="str">
        <f t="shared" si="4"/>
        <v/>
      </c>
      <c r="Y87" t="str">
        <f t="shared" si="4"/>
        <v/>
      </c>
      <c r="Z87" t="str">
        <f t="shared" si="4"/>
        <v/>
      </c>
      <c r="AA87" t="str">
        <f t="shared" si="3"/>
        <v/>
      </c>
    </row>
    <row r="88" spans="1:27">
      <c r="A88" s="10" t="str">
        <f t="array" aca="1" ref="A88" ca="1">IFERROR(INDEX(coordos,SMALL(IF(unitéC&lt;&gt;"",ROW(unitéA)-5,""),ROW($A87)),1),"")</f>
        <v/>
      </c>
      <c r="B88" s="10" t="str">
        <f t="array" aca="1" ref="B88" ca="1">IFERROR(INDEX(coordos,SMALL(IF(unitéC&lt;&gt;"",ROW(unitéA)-5,""),ROW($A87)),2),"")</f>
        <v/>
      </c>
      <c r="C88" s="10" t="str">
        <f t="array" aca="1" ref="C88" ca="1">IFERROR(INDEX(coordos,SMALL(IF(unitéC&lt;&gt;"",ROW(unitéA)-5,""),ROW($A87)),3),"")</f>
        <v/>
      </c>
      <c r="E88" s="22" t="str">
        <f t="array" ref="E88">IFERROR(INDEX($A$2:$C$200,MAX(IF($T$2:$AA$200=SMALL($T$2:AA$200,ROW(A87)),$S$2:$S$200,"")),1),"")</f>
        <v/>
      </c>
      <c r="F88" s="22" t="str">
        <f t="array" ref="F88">IFERROR(INDEX($A$2:$C$200,MAX(IF($T$2:$AA$200=SMALL($T$2:AB$200,ROW(B87)),$S$2:$S$200,"")),2),"")</f>
        <v/>
      </c>
      <c r="G88" s="22" t="str">
        <f t="array" ref="G88">IFERROR(INDEX($A$2:$C$200,MAX(IF($T$2:$AA$200=SMALL($T$2:AC$200,ROW(C87)),$S$2:$S$200,"")),3),"")</f>
        <v/>
      </c>
      <c r="R88" s="19" t="str">
        <f>Commandes!P92</f>
        <v/>
      </c>
      <c r="T88" t="str">
        <f t="shared" si="4"/>
        <v/>
      </c>
      <c r="U88" t="str">
        <f t="shared" si="4"/>
        <v/>
      </c>
      <c r="V88" t="str">
        <f t="shared" si="4"/>
        <v/>
      </c>
      <c r="W88" t="str">
        <f t="shared" si="4"/>
        <v/>
      </c>
      <c r="X88" t="str">
        <f t="shared" si="4"/>
        <v/>
      </c>
      <c r="Y88" t="str">
        <f t="shared" si="4"/>
        <v/>
      </c>
      <c r="Z88" t="str">
        <f t="shared" si="4"/>
        <v/>
      </c>
      <c r="AA88" t="str">
        <f t="shared" si="3"/>
        <v/>
      </c>
    </row>
    <row r="89" spans="1:27">
      <c r="A89" s="10" t="str">
        <f t="array" aca="1" ref="A89" ca="1">IFERROR(INDEX(coordos,SMALL(IF(unitéC&lt;&gt;"",ROW(unitéA)-5,""),ROW($A88)),1),"")</f>
        <v/>
      </c>
      <c r="B89" s="10" t="str">
        <f t="array" aca="1" ref="B89" ca="1">IFERROR(INDEX(coordos,SMALL(IF(unitéC&lt;&gt;"",ROW(unitéA)-5,""),ROW($A88)),2),"")</f>
        <v/>
      </c>
      <c r="C89" s="10" t="str">
        <f t="array" aca="1" ref="C89" ca="1">IFERROR(INDEX(coordos,SMALL(IF(unitéC&lt;&gt;"",ROW(unitéA)-5,""),ROW($A88)),3),"")</f>
        <v/>
      </c>
      <c r="E89" s="22" t="str">
        <f t="array" ref="E89">IFERROR(INDEX($A$2:$C$200,MAX(IF($T$2:$AA$200=SMALL($T$2:AA$200,ROW(A88)),$S$2:$S$200,"")),1),"")</f>
        <v/>
      </c>
      <c r="F89" s="22" t="str">
        <f t="array" ref="F89">IFERROR(INDEX($A$2:$C$200,MAX(IF($T$2:$AA$200=SMALL($T$2:AB$200,ROW(B88)),$S$2:$S$200,"")),2),"")</f>
        <v/>
      </c>
      <c r="G89" s="22" t="str">
        <f t="array" ref="G89">IFERROR(INDEX($A$2:$C$200,MAX(IF($T$2:$AA$200=SMALL($T$2:AC$200,ROW(C88)),$S$2:$S$200,"")),3),"")</f>
        <v/>
      </c>
      <c r="R89" s="19" t="str">
        <f>Commandes!P93</f>
        <v/>
      </c>
      <c r="T89" t="str">
        <f t="shared" si="4"/>
        <v/>
      </c>
      <c r="U89" t="str">
        <f t="shared" si="4"/>
        <v/>
      </c>
      <c r="V89" t="str">
        <f t="shared" si="4"/>
        <v/>
      </c>
      <c r="W89" t="str">
        <f t="shared" si="4"/>
        <v/>
      </c>
      <c r="X89" t="str">
        <f t="shared" si="4"/>
        <v/>
      </c>
      <c r="Y89" t="str">
        <f t="shared" si="4"/>
        <v/>
      </c>
      <c r="Z89" t="str">
        <f t="shared" si="4"/>
        <v/>
      </c>
      <c r="AA89" t="str">
        <f t="shared" si="3"/>
        <v/>
      </c>
    </row>
    <row r="90" spans="1:27">
      <c r="A90" s="10" t="str">
        <f t="array" aca="1" ref="A90" ca="1">IFERROR(INDEX(coordos,SMALL(IF(unitéC&lt;&gt;"",ROW(unitéA)-5,""),ROW($A89)),1),"")</f>
        <v/>
      </c>
      <c r="B90" s="10" t="str">
        <f t="array" aca="1" ref="B90" ca="1">IFERROR(INDEX(coordos,SMALL(IF(unitéC&lt;&gt;"",ROW(unitéA)-5,""),ROW($A89)),2),"")</f>
        <v/>
      </c>
      <c r="C90" s="10" t="str">
        <f t="array" aca="1" ref="C90" ca="1">IFERROR(INDEX(coordos,SMALL(IF(unitéC&lt;&gt;"",ROW(unitéA)-5,""),ROW($A89)),3),"")</f>
        <v/>
      </c>
      <c r="E90" s="22" t="str">
        <f t="array" ref="E90">IFERROR(INDEX($A$2:$C$200,MAX(IF($T$2:$AA$200=SMALL($T$2:AA$200,ROW(A89)),$S$2:$S$200,"")),1),"")</f>
        <v/>
      </c>
      <c r="F90" s="22" t="str">
        <f t="array" ref="F90">IFERROR(INDEX($A$2:$C$200,MAX(IF($T$2:$AA$200=SMALL($T$2:AB$200,ROW(B89)),$S$2:$S$200,"")),2),"")</f>
        <v/>
      </c>
      <c r="G90" s="22" t="str">
        <f t="array" ref="G90">IFERROR(INDEX($A$2:$C$200,MAX(IF($T$2:$AA$200=SMALL($T$2:AC$200,ROW(C89)),$S$2:$S$200,"")),3),"")</f>
        <v/>
      </c>
      <c r="R90" s="19" t="str">
        <f>Commandes!P94</f>
        <v/>
      </c>
      <c r="T90" t="str">
        <f t="shared" si="4"/>
        <v/>
      </c>
      <c r="U90" t="str">
        <f t="shared" si="4"/>
        <v/>
      </c>
      <c r="V90" t="str">
        <f t="shared" si="4"/>
        <v/>
      </c>
      <c r="W90" t="str">
        <f t="shared" si="4"/>
        <v/>
      </c>
      <c r="X90" t="str">
        <f t="shared" si="4"/>
        <v/>
      </c>
      <c r="Y90" t="str">
        <f t="shared" si="4"/>
        <v/>
      </c>
      <c r="Z90" t="str">
        <f t="shared" si="4"/>
        <v/>
      </c>
      <c r="AA90" t="str">
        <f t="shared" si="3"/>
        <v/>
      </c>
    </row>
    <row r="91" spans="1:27">
      <c r="A91" s="10" t="str">
        <f t="array" aca="1" ref="A91" ca="1">IFERROR(INDEX(coordos,SMALL(IF(unitéC&lt;&gt;"",ROW(unitéA)-5,""),ROW($A90)),1),"")</f>
        <v/>
      </c>
      <c r="B91" s="10" t="str">
        <f t="array" aca="1" ref="B91" ca="1">IFERROR(INDEX(coordos,SMALL(IF(unitéC&lt;&gt;"",ROW(unitéA)-5,""),ROW($A90)),2),"")</f>
        <v/>
      </c>
      <c r="C91" s="10" t="str">
        <f t="array" aca="1" ref="C91" ca="1">IFERROR(INDEX(coordos,SMALL(IF(unitéC&lt;&gt;"",ROW(unitéA)-5,""),ROW($A90)),3),"")</f>
        <v/>
      </c>
      <c r="E91" s="22" t="str">
        <f t="array" ref="E91">IFERROR(INDEX($A$2:$C$200,MAX(IF($T$2:$AA$200=SMALL($T$2:AA$200,ROW(A90)),$S$2:$S$200,"")),1),"")</f>
        <v/>
      </c>
      <c r="F91" s="22" t="str">
        <f t="array" ref="F91">IFERROR(INDEX($A$2:$C$200,MAX(IF($T$2:$AA$200=SMALL($T$2:AB$200,ROW(B90)),$S$2:$S$200,"")),2),"")</f>
        <v/>
      </c>
      <c r="G91" s="22" t="str">
        <f t="array" ref="G91">IFERROR(INDEX($A$2:$C$200,MAX(IF($T$2:$AA$200=SMALL($T$2:AC$200,ROW(C90)),$S$2:$S$200,"")),3),"")</f>
        <v/>
      </c>
      <c r="R91" s="19" t="str">
        <f>Commandes!P95</f>
        <v/>
      </c>
      <c r="T91" t="str">
        <f t="shared" si="4"/>
        <v/>
      </c>
      <c r="U91" t="str">
        <f t="shared" si="4"/>
        <v/>
      </c>
      <c r="V91" t="str">
        <f t="shared" si="4"/>
        <v/>
      </c>
      <c r="W91" t="str">
        <f t="shared" si="4"/>
        <v/>
      </c>
      <c r="X91" t="str">
        <f t="shared" si="4"/>
        <v/>
      </c>
      <c r="Y91" t="str">
        <f t="shared" si="4"/>
        <v/>
      </c>
      <c r="Z91" t="str">
        <f t="shared" si="4"/>
        <v/>
      </c>
      <c r="AA91" t="str">
        <f t="shared" si="3"/>
        <v/>
      </c>
    </row>
    <row r="92" spans="1:27">
      <c r="A92" s="10" t="str">
        <f t="array" aca="1" ref="A92" ca="1">IFERROR(INDEX(coordos,SMALL(IF(unitéC&lt;&gt;"",ROW(unitéA)-5,""),ROW($A91)),1),"")</f>
        <v/>
      </c>
      <c r="B92" s="10" t="str">
        <f t="array" aca="1" ref="B92" ca="1">IFERROR(INDEX(coordos,SMALL(IF(unitéC&lt;&gt;"",ROW(unitéA)-5,""),ROW($A91)),2),"")</f>
        <v/>
      </c>
      <c r="C92" s="10" t="str">
        <f t="array" aca="1" ref="C92" ca="1">IFERROR(INDEX(coordos,SMALL(IF(unitéC&lt;&gt;"",ROW(unitéA)-5,""),ROW($A91)),3),"")</f>
        <v/>
      </c>
      <c r="E92" s="22" t="str">
        <f t="array" ref="E92">IFERROR(INDEX($A$2:$C$200,MAX(IF($T$2:$AA$200=SMALL($T$2:AA$200,ROW(A91)),$S$2:$S$200,"")),1),"")</f>
        <v/>
      </c>
      <c r="F92" s="22" t="str">
        <f t="array" ref="F92">IFERROR(INDEX($A$2:$C$200,MAX(IF($T$2:$AA$200=SMALL($T$2:AB$200,ROW(B91)),$S$2:$S$200,"")),2),"")</f>
        <v/>
      </c>
      <c r="G92" s="22" t="str">
        <f t="array" ref="G92">IFERROR(INDEX($A$2:$C$200,MAX(IF($T$2:$AA$200=SMALL($T$2:AC$200,ROW(C91)),$S$2:$S$200,"")),3),"")</f>
        <v/>
      </c>
      <c r="R92" s="19" t="str">
        <f>Commandes!P96</f>
        <v/>
      </c>
      <c r="T92" t="str">
        <f t="shared" si="4"/>
        <v/>
      </c>
      <c r="U92" t="str">
        <f t="shared" si="4"/>
        <v/>
      </c>
      <c r="V92" t="str">
        <f t="shared" si="4"/>
        <v/>
      </c>
      <c r="W92" t="str">
        <f t="shared" si="4"/>
        <v/>
      </c>
      <c r="X92" t="str">
        <f t="shared" si="4"/>
        <v/>
      </c>
      <c r="Y92" t="str">
        <f t="shared" si="4"/>
        <v/>
      </c>
      <c r="Z92" t="str">
        <f t="shared" si="4"/>
        <v/>
      </c>
      <c r="AA92" t="str">
        <f t="shared" si="3"/>
        <v/>
      </c>
    </row>
    <row r="93" spans="1:27">
      <c r="A93" s="10" t="str">
        <f t="array" aca="1" ref="A93" ca="1">IFERROR(INDEX(coordos,SMALL(IF(unitéC&lt;&gt;"",ROW(unitéA)-5,""),ROW($A92)),1),"")</f>
        <v/>
      </c>
      <c r="B93" s="10" t="str">
        <f t="array" aca="1" ref="B93" ca="1">IFERROR(INDEX(coordos,SMALL(IF(unitéC&lt;&gt;"",ROW(unitéA)-5,""),ROW($A92)),2),"")</f>
        <v/>
      </c>
      <c r="C93" s="10" t="str">
        <f t="array" aca="1" ref="C93" ca="1">IFERROR(INDEX(coordos,SMALL(IF(unitéC&lt;&gt;"",ROW(unitéA)-5,""),ROW($A92)),3),"")</f>
        <v/>
      </c>
      <c r="E93" s="22" t="str">
        <f t="array" ref="E93">IFERROR(INDEX($A$2:$C$200,MAX(IF($T$2:$AA$200=SMALL($T$2:AA$200,ROW(A92)),$S$2:$S$200,"")),1),"")</f>
        <v/>
      </c>
      <c r="F93" s="22" t="str">
        <f t="array" ref="F93">IFERROR(INDEX($A$2:$C$200,MAX(IF($T$2:$AA$200=SMALL($T$2:AB$200,ROW(B92)),$S$2:$S$200,"")),2),"")</f>
        <v/>
      </c>
      <c r="G93" s="22" t="str">
        <f t="array" ref="G93">IFERROR(INDEX($A$2:$C$200,MAX(IF($T$2:$AA$200=SMALL($T$2:AC$200,ROW(C92)),$S$2:$S$200,"")),3),"")</f>
        <v/>
      </c>
      <c r="R93" s="19" t="str">
        <f>Commandes!P97</f>
        <v/>
      </c>
      <c r="T93" t="str">
        <f t="shared" si="4"/>
        <v/>
      </c>
      <c r="U93" t="str">
        <f t="shared" si="4"/>
        <v/>
      </c>
      <c r="V93" t="str">
        <f t="shared" si="4"/>
        <v/>
      </c>
      <c r="W93" t="str">
        <f t="shared" si="4"/>
        <v/>
      </c>
      <c r="X93" t="str">
        <f t="shared" si="4"/>
        <v/>
      </c>
      <c r="Y93" t="str">
        <f t="shared" si="4"/>
        <v/>
      </c>
      <c r="Z93" t="str">
        <f t="shared" si="4"/>
        <v/>
      </c>
      <c r="AA93" t="str">
        <f t="shared" si="3"/>
        <v/>
      </c>
    </row>
    <row r="94" spans="1:27">
      <c r="A94" s="10" t="str">
        <f t="array" aca="1" ref="A94" ca="1">IFERROR(INDEX(coordos,SMALL(IF(unitéC&lt;&gt;"",ROW(unitéA)-5,""),ROW($A93)),1),"")</f>
        <v/>
      </c>
      <c r="B94" s="10" t="str">
        <f t="array" aca="1" ref="B94" ca="1">IFERROR(INDEX(coordos,SMALL(IF(unitéC&lt;&gt;"",ROW(unitéA)-5,""),ROW($A93)),2),"")</f>
        <v/>
      </c>
      <c r="C94" s="10" t="str">
        <f t="array" aca="1" ref="C94" ca="1">IFERROR(INDEX(coordos,SMALL(IF(unitéC&lt;&gt;"",ROW(unitéA)-5,""),ROW($A93)),3),"")</f>
        <v/>
      </c>
      <c r="E94" s="22" t="str">
        <f t="array" ref="E94">IFERROR(INDEX($A$2:$C$200,MAX(IF($T$2:$AA$200=SMALL($T$2:AA$200,ROW(A93)),$S$2:$S$200,"")),1),"")</f>
        <v/>
      </c>
      <c r="F94" s="22" t="str">
        <f t="array" ref="F94">IFERROR(INDEX($A$2:$C$200,MAX(IF($T$2:$AA$200=SMALL($T$2:AB$200,ROW(B93)),$S$2:$S$200,"")),2),"")</f>
        <v/>
      </c>
      <c r="G94" s="22" t="str">
        <f t="array" ref="G94">IFERROR(INDEX($A$2:$C$200,MAX(IF($T$2:$AA$200=SMALL($T$2:AC$200,ROW(C93)),$S$2:$S$200,"")),3),"")</f>
        <v/>
      </c>
      <c r="R94" s="19" t="str">
        <f>Commandes!P98</f>
        <v/>
      </c>
      <c r="T94" t="str">
        <f t="shared" si="4"/>
        <v/>
      </c>
      <c r="U94" t="str">
        <f t="shared" si="4"/>
        <v/>
      </c>
      <c r="V94" t="str">
        <f t="shared" si="4"/>
        <v/>
      </c>
      <c r="W94" t="str">
        <f t="shared" si="4"/>
        <v/>
      </c>
      <c r="X94" t="str">
        <f t="shared" si="4"/>
        <v/>
      </c>
      <c r="Y94" t="str">
        <f t="shared" si="4"/>
        <v/>
      </c>
      <c r="Z94" t="str">
        <f t="shared" si="4"/>
        <v/>
      </c>
      <c r="AA94" t="str">
        <f t="shared" si="3"/>
        <v/>
      </c>
    </row>
    <row r="95" spans="1:27">
      <c r="A95" s="10" t="str">
        <f t="array" aca="1" ref="A95" ca="1">IFERROR(INDEX(coordos,SMALL(IF(unitéC&lt;&gt;"",ROW(unitéA)-5,""),ROW($A94)),1),"")</f>
        <v/>
      </c>
      <c r="B95" s="10" t="str">
        <f t="array" aca="1" ref="B95" ca="1">IFERROR(INDEX(coordos,SMALL(IF(unitéC&lt;&gt;"",ROW(unitéA)-5,""),ROW($A94)),2),"")</f>
        <v/>
      </c>
      <c r="C95" s="10" t="str">
        <f t="array" aca="1" ref="C95" ca="1">IFERROR(INDEX(coordos,SMALL(IF(unitéC&lt;&gt;"",ROW(unitéA)-5,""),ROW($A94)),3),"")</f>
        <v/>
      </c>
      <c r="E95" s="22" t="str">
        <f t="array" ref="E95">IFERROR(INDEX($A$2:$C$200,MAX(IF($T$2:$AA$200=SMALL($T$2:AA$200,ROW(A94)),$S$2:$S$200,"")),1),"")</f>
        <v/>
      </c>
      <c r="F95" s="22" t="str">
        <f t="array" ref="F95">IFERROR(INDEX($A$2:$C$200,MAX(IF($T$2:$AA$200=SMALL($T$2:AB$200,ROW(B94)),$S$2:$S$200,"")),2),"")</f>
        <v/>
      </c>
      <c r="G95" s="22" t="str">
        <f t="array" ref="G95">IFERROR(INDEX($A$2:$C$200,MAX(IF($T$2:$AA$200=SMALL($T$2:AC$200,ROW(C94)),$S$2:$S$200,"")),3),"")</f>
        <v/>
      </c>
      <c r="R95" s="19" t="str">
        <f>Commandes!P99</f>
        <v/>
      </c>
      <c r="T95" t="str">
        <f t="shared" si="4"/>
        <v/>
      </c>
      <c r="U95" t="str">
        <f t="shared" si="4"/>
        <v/>
      </c>
      <c r="V95" t="str">
        <f t="shared" si="4"/>
        <v/>
      </c>
      <c r="W95" t="str">
        <f t="shared" si="4"/>
        <v/>
      </c>
      <c r="X95" t="str">
        <f t="shared" si="4"/>
        <v/>
      </c>
      <c r="Y95" t="str">
        <f t="shared" si="4"/>
        <v/>
      </c>
      <c r="Z95" t="str">
        <f t="shared" si="4"/>
        <v/>
      </c>
      <c r="AA95" t="str">
        <f t="shared" si="3"/>
        <v/>
      </c>
    </row>
    <row r="96" spans="1:27">
      <c r="A96" s="10" t="str">
        <f t="array" aca="1" ref="A96" ca="1">IFERROR(INDEX(coordos,SMALL(IF(unitéC&lt;&gt;"",ROW(unitéA)-5,""),ROW($A95)),1),"")</f>
        <v/>
      </c>
      <c r="B96" s="10" t="str">
        <f t="array" aca="1" ref="B96" ca="1">IFERROR(INDEX(coordos,SMALL(IF(unitéC&lt;&gt;"",ROW(unitéA)-5,""),ROW($A95)),2),"")</f>
        <v/>
      </c>
      <c r="C96" s="10" t="str">
        <f t="array" aca="1" ref="C96" ca="1">IFERROR(INDEX(coordos,SMALL(IF(unitéC&lt;&gt;"",ROW(unitéA)-5,""),ROW($A95)),3),"")</f>
        <v/>
      </c>
      <c r="E96" s="22" t="str">
        <f t="array" ref="E96">IFERROR(INDEX($A$2:$C$200,MAX(IF($T$2:$AA$200=SMALL($T$2:AA$200,ROW(A95)),$S$2:$S$200,"")),1),"")</f>
        <v/>
      </c>
      <c r="F96" s="22" t="str">
        <f t="array" ref="F96">IFERROR(INDEX($A$2:$C$200,MAX(IF($T$2:$AA$200=SMALL($T$2:AB$200,ROW(B95)),$S$2:$S$200,"")),2),"")</f>
        <v/>
      </c>
      <c r="G96" s="22" t="str">
        <f t="array" ref="G96">IFERROR(INDEX($A$2:$C$200,MAX(IF($T$2:$AA$200=SMALL($T$2:AC$200,ROW(C95)),$S$2:$S$200,"")),3),"")</f>
        <v/>
      </c>
      <c r="R96" s="19" t="str">
        <f>Commandes!P100</f>
        <v/>
      </c>
      <c r="T96" t="str">
        <f t="shared" si="4"/>
        <v/>
      </c>
      <c r="U96" t="str">
        <f t="shared" si="4"/>
        <v/>
      </c>
      <c r="V96" t="str">
        <f t="shared" si="4"/>
        <v/>
      </c>
      <c r="W96" t="str">
        <f t="shared" si="4"/>
        <v/>
      </c>
      <c r="X96" t="str">
        <f t="shared" si="4"/>
        <v/>
      </c>
      <c r="Y96" t="str">
        <f t="shared" si="4"/>
        <v/>
      </c>
      <c r="Z96" t="str">
        <f t="shared" si="4"/>
        <v/>
      </c>
      <c r="AA96" t="str">
        <f t="shared" si="3"/>
        <v/>
      </c>
    </row>
    <row r="97" spans="1:27">
      <c r="A97" s="10" t="str">
        <f t="array" aca="1" ref="A97" ca="1">IFERROR(INDEX(coordos,SMALL(IF(unitéC&lt;&gt;"",ROW(unitéA)-5,""),ROW($A96)),1),"")</f>
        <v/>
      </c>
      <c r="B97" s="10" t="str">
        <f t="array" aca="1" ref="B97" ca="1">IFERROR(INDEX(coordos,SMALL(IF(unitéC&lt;&gt;"",ROW(unitéA)-5,""),ROW($A96)),2),"")</f>
        <v/>
      </c>
      <c r="C97" s="10" t="str">
        <f t="array" aca="1" ref="C97" ca="1">IFERROR(INDEX(coordos,SMALL(IF(unitéC&lt;&gt;"",ROW(unitéA)-5,""),ROW($A96)),3),"")</f>
        <v/>
      </c>
      <c r="E97" s="22" t="str">
        <f t="array" ref="E97">IFERROR(INDEX($A$2:$C$200,MAX(IF($T$2:$AA$200=SMALL($T$2:AA$200,ROW(A96)),$S$2:$S$200,"")),1),"")</f>
        <v/>
      </c>
      <c r="F97" s="22" t="str">
        <f t="array" ref="F97">IFERROR(INDEX($A$2:$C$200,MAX(IF($T$2:$AA$200=SMALL($T$2:AB$200,ROW(B96)),$S$2:$S$200,"")),2),"")</f>
        <v/>
      </c>
      <c r="G97" s="22" t="str">
        <f t="array" ref="G97">IFERROR(INDEX($A$2:$C$200,MAX(IF($T$2:$AA$200=SMALL($T$2:AC$200,ROW(C96)),$S$2:$S$200,"")),3),"")</f>
        <v/>
      </c>
      <c r="R97" s="19" t="str">
        <f>Commandes!P101</f>
        <v/>
      </c>
      <c r="T97" t="str">
        <f t="shared" si="4"/>
        <v/>
      </c>
      <c r="U97" t="str">
        <f t="shared" si="4"/>
        <v/>
      </c>
      <c r="V97" t="str">
        <f t="shared" si="4"/>
        <v/>
      </c>
      <c r="W97" t="str">
        <f t="shared" si="4"/>
        <v/>
      </c>
      <c r="X97" t="str">
        <f t="shared" si="4"/>
        <v/>
      </c>
      <c r="Y97" t="str">
        <f t="shared" si="4"/>
        <v/>
      </c>
      <c r="Z97" t="str">
        <f t="shared" si="4"/>
        <v/>
      </c>
      <c r="AA97" t="str">
        <f t="shared" si="3"/>
        <v/>
      </c>
    </row>
    <row r="98" spans="1:27">
      <c r="A98" s="10" t="str">
        <f t="array" aca="1" ref="A98" ca="1">IFERROR(INDEX(coordos,SMALL(IF(unitéC&lt;&gt;"",ROW(unitéA)-5,""),ROW($A97)),1),"")</f>
        <v/>
      </c>
      <c r="B98" s="10" t="str">
        <f t="array" aca="1" ref="B98" ca="1">IFERROR(INDEX(coordos,SMALL(IF(unitéC&lt;&gt;"",ROW(unitéA)-5,""),ROW($A97)),2),"")</f>
        <v/>
      </c>
      <c r="C98" s="10" t="str">
        <f t="array" aca="1" ref="C98" ca="1">IFERROR(INDEX(coordos,SMALL(IF(unitéC&lt;&gt;"",ROW(unitéA)-5,""),ROW($A97)),3),"")</f>
        <v/>
      </c>
      <c r="E98" s="22" t="str">
        <f t="array" ref="E98">IFERROR(INDEX($A$2:$C$200,MAX(IF($T$2:$AA$200=SMALL($T$2:AA$200,ROW(A97)),$S$2:$S$200,"")),1),"")</f>
        <v/>
      </c>
      <c r="F98" s="22" t="str">
        <f t="array" ref="F98">IFERROR(INDEX($A$2:$C$200,MAX(IF($T$2:$AA$200=SMALL($T$2:AB$200,ROW(B97)),$S$2:$S$200,"")),2),"")</f>
        <v/>
      </c>
      <c r="G98" s="22" t="str">
        <f t="array" ref="G98">IFERROR(INDEX($A$2:$C$200,MAX(IF($T$2:$AA$200=SMALL($T$2:AC$200,ROW(C97)),$S$2:$S$200,"")),3),"")</f>
        <v/>
      </c>
      <c r="R98" s="19" t="str">
        <f>Commandes!P102</f>
        <v/>
      </c>
      <c r="T98" t="str">
        <f t="shared" si="4"/>
        <v/>
      </c>
      <c r="U98" t="str">
        <f t="shared" si="4"/>
        <v/>
      </c>
      <c r="V98" t="str">
        <f t="shared" si="4"/>
        <v/>
      </c>
      <c r="W98" t="str">
        <f t="shared" si="4"/>
        <v/>
      </c>
      <c r="X98" t="str">
        <f t="shared" si="4"/>
        <v/>
      </c>
      <c r="Y98" t="str">
        <f t="shared" si="4"/>
        <v/>
      </c>
      <c r="Z98" t="str">
        <f t="shared" si="4"/>
        <v/>
      </c>
      <c r="AA98" t="str">
        <f t="shared" si="3"/>
        <v/>
      </c>
    </row>
    <row r="99" spans="1:27">
      <c r="A99" s="10" t="str">
        <f t="array" aca="1" ref="A99" ca="1">IFERROR(INDEX(coordos,SMALL(IF(unitéC&lt;&gt;"",ROW(unitéA)-5,""),ROW($A98)),1),"")</f>
        <v/>
      </c>
      <c r="B99" s="10" t="str">
        <f t="array" aca="1" ref="B99" ca="1">IFERROR(INDEX(coordos,SMALL(IF(unitéC&lt;&gt;"",ROW(unitéA)-5,""),ROW($A98)),2),"")</f>
        <v/>
      </c>
      <c r="C99" s="10" t="str">
        <f t="array" aca="1" ref="C99" ca="1">IFERROR(INDEX(coordos,SMALL(IF(unitéC&lt;&gt;"",ROW(unitéA)-5,""),ROW($A98)),3),"")</f>
        <v/>
      </c>
      <c r="E99" s="22" t="str">
        <f t="array" ref="E99">IFERROR(INDEX($A$2:$C$200,MAX(IF($T$2:$AA$200=SMALL($T$2:AA$200,ROW(A98)),$S$2:$S$200,"")),1),"")</f>
        <v/>
      </c>
      <c r="F99" s="22" t="str">
        <f t="array" ref="F99">IFERROR(INDEX($A$2:$C$200,MAX(IF($T$2:$AA$200=SMALL($T$2:AB$200,ROW(B98)),$S$2:$S$200,"")),2),"")</f>
        <v/>
      </c>
      <c r="G99" s="22" t="str">
        <f t="array" ref="G99">IFERROR(INDEX($A$2:$C$200,MAX(IF($T$2:$AA$200=SMALL($T$2:AC$200,ROW(C98)),$S$2:$S$200,"")),3),"")</f>
        <v/>
      </c>
      <c r="R99" s="19" t="str">
        <f>Commandes!P103</f>
        <v/>
      </c>
      <c r="T99" t="str">
        <f t="shared" si="4"/>
        <v/>
      </c>
      <c r="U99" t="str">
        <f t="shared" si="4"/>
        <v/>
      </c>
      <c r="V99" t="str">
        <f t="shared" si="4"/>
        <v/>
      </c>
      <c r="W99" t="str">
        <f t="shared" si="4"/>
        <v/>
      </c>
      <c r="X99" t="str">
        <f t="shared" si="4"/>
        <v/>
      </c>
      <c r="Y99" t="str">
        <f t="shared" si="4"/>
        <v/>
      </c>
      <c r="Z99" t="str">
        <f t="shared" si="4"/>
        <v/>
      </c>
      <c r="AA99" t="str">
        <f t="shared" si="3"/>
        <v/>
      </c>
    </row>
    <row r="100" spans="1:27">
      <c r="A100" s="10" t="str">
        <f t="array" aca="1" ref="A100" ca="1">IFERROR(INDEX(coordos,SMALL(IF(unitéC&lt;&gt;"",ROW(unitéA)-5,""),ROW($A99)),1),"")</f>
        <v/>
      </c>
      <c r="B100" s="10" t="str">
        <f t="array" aca="1" ref="B100" ca="1">IFERROR(INDEX(coordos,SMALL(IF(unitéC&lt;&gt;"",ROW(unitéA)-5,""),ROW($A99)),2),"")</f>
        <v/>
      </c>
      <c r="C100" s="10" t="str">
        <f t="array" aca="1" ref="C100" ca="1">IFERROR(INDEX(coordos,SMALL(IF(unitéC&lt;&gt;"",ROW(unitéA)-5,""),ROW($A99)),3),"")</f>
        <v/>
      </c>
      <c r="E100" s="22" t="str">
        <f t="array" ref="E100">IFERROR(INDEX($A$2:$C$200,MAX(IF($T$2:$AA$200=SMALL($T$2:AA$200,ROW(A99)),$S$2:$S$200,"")),1),"")</f>
        <v/>
      </c>
      <c r="F100" s="22" t="str">
        <f t="array" ref="F100">IFERROR(INDEX($A$2:$C$200,MAX(IF($T$2:$AA$200=SMALL($T$2:AB$200,ROW(B99)),$S$2:$S$200,"")),2),"")</f>
        <v/>
      </c>
      <c r="G100" s="22" t="str">
        <f t="array" ref="G100">IFERROR(INDEX($A$2:$C$200,MAX(IF($T$2:$AA$200=SMALL($T$2:AC$200,ROW(C99)),$S$2:$S$200,"")),3),"")</f>
        <v/>
      </c>
      <c r="R100" s="19" t="str">
        <f>Commandes!P104</f>
        <v/>
      </c>
      <c r="T100" t="str">
        <f t="shared" si="4"/>
        <v/>
      </c>
      <c r="U100" t="str">
        <f t="shared" si="4"/>
        <v/>
      </c>
      <c r="V100" t="str">
        <f t="shared" si="4"/>
        <v/>
      </c>
      <c r="W100" t="str">
        <f t="shared" si="4"/>
        <v/>
      </c>
      <c r="X100" t="str">
        <f t="shared" si="4"/>
        <v/>
      </c>
      <c r="Y100" t="str">
        <f t="shared" si="4"/>
        <v/>
      </c>
      <c r="Z100" t="str">
        <f t="shared" si="4"/>
        <v/>
      </c>
      <c r="AA100" t="str">
        <f t="shared" si="3"/>
        <v/>
      </c>
    </row>
    <row r="101" spans="1:27">
      <c r="A101" s="10" t="str">
        <f t="array" aca="1" ref="A101" ca="1">IFERROR(INDEX(coordos,SMALL(IF(unitéC&lt;&gt;"",ROW(unitéA)-5,""),ROW($A100)),1),"")</f>
        <v/>
      </c>
      <c r="B101" s="10" t="str">
        <f t="array" aca="1" ref="B101" ca="1">IFERROR(INDEX(coordos,SMALL(IF(unitéC&lt;&gt;"",ROW(unitéA)-5,""),ROW($A100)),2),"")</f>
        <v/>
      </c>
      <c r="C101" s="10" t="str">
        <f t="array" aca="1" ref="C101" ca="1">IFERROR(INDEX(coordos,SMALL(IF(unitéC&lt;&gt;"",ROW(unitéA)-5,""),ROW($A100)),3),"")</f>
        <v/>
      </c>
      <c r="E101" s="22" t="str">
        <f t="array" ref="E101">IFERROR(INDEX($A$2:$C$200,MAX(IF($T$2:$AA$200=SMALL($T$2:AA$200,ROW(A100)),$S$2:$S$200,"")),1),"")</f>
        <v/>
      </c>
      <c r="F101" s="22" t="str">
        <f t="array" ref="F101">IFERROR(INDEX($A$2:$C$200,MAX(IF($T$2:$AA$200=SMALL($T$2:AB$200,ROW(B100)),$S$2:$S$200,"")),2),"")</f>
        <v/>
      </c>
      <c r="G101" s="22" t="str">
        <f t="array" ref="G101">IFERROR(INDEX($A$2:$C$200,MAX(IF($T$2:$AA$200=SMALL($T$2:AC$200,ROW(C100)),$S$2:$S$200,"")),3),"")</f>
        <v/>
      </c>
      <c r="R101" s="19" t="str">
        <f>Commandes!P105</f>
        <v/>
      </c>
      <c r="T101" t="str">
        <f t="shared" si="4"/>
        <v/>
      </c>
      <c r="U101" t="str">
        <f t="shared" si="4"/>
        <v/>
      </c>
      <c r="V101" t="str">
        <f t="shared" si="4"/>
        <v/>
      </c>
      <c r="W101" t="str">
        <f t="shared" si="4"/>
        <v/>
      </c>
      <c r="X101" t="str">
        <f t="shared" si="4"/>
        <v/>
      </c>
      <c r="Y101" t="str">
        <f t="shared" si="4"/>
        <v/>
      </c>
      <c r="Z101" t="str">
        <f t="shared" si="4"/>
        <v/>
      </c>
      <c r="AA101" t="str">
        <f t="shared" si="3"/>
        <v/>
      </c>
    </row>
    <row r="102" spans="1:27">
      <c r="A102" s="10" t="str">
        <f t="array" aca="1" ref="A102" ca="1">IFERROR(INDEX(coordos,SMALL(IF(unitéC&lt;&gt;"",ROW(unitéA)-5,""),ROW($A101)),1),"")</f>
        <v/>
      </c>
      <c r="B102" s="10" t="str">
        <f t="array" aca="1" ref="B102" ca="1">IFERROR(INDEX(coordos,SMALL(IF(unitéC&lt;&gt;"",ROW(unitéA)-5,""),ROW($A101)),2),"")</f>
        <v/>
      </c>
      <c r="C102" s="10" t="str">
        <f t="array" aca="1" ref="C102" ca="1">IFERROR(INDEX(coordos,SMALL(IF(unitéC&lt;&gt;"",ROW(unitéA)-5,""),ROW($A101)),3),"")</f>
        <v/>
      </c>
      <c r="E102" s="22" t="str">
        <f t="array" ref="E102">IFERROR(INDEX($A$2:$C$200,MAX(IF($T$2:$AA$200=SMALL($T$2:AA$200,ROW(A101)),$S$2:$S$200,"")),1),"")</f>
        <v/>
      </c>
      <c r="F102" s="22" t="str">
        <f t="array" ref="F102">IFERROR(INDEX($A$2:$C$200,MAX(IF($T$2:$AA$200=SMALL($T$2:AB$200,ROW(B101)),$S$2:$S$200,"")),2),"")</f>
        <v/>
      </c>
      <c r="G102" s="22" t="str">
        <f t="array" ref="G102">IFERROR(INDEX($A$2:$C$200,MAX(IF($T$2:$AA$200=SMALL($T$2:AC$200,ROW(C101)),$S$2:$S$200,"")),3),"")</f>
        <v/>
      </c>
      <c r="R102" s="19" t="str">
        <f>Commandes!P106</f>
        <v/>
      </c>
      <c r="T102" t="str">
        <f t="shared" si="4"/>
        <v/>
      </c>
      <c r="U102" t="str">
        <f t="shared" si="4"/>
        <v/>
      </c>
      <c r="V102" t="str">
        <f t="shared" si="4"/>
        <v/>
      </c>
      <c r="W102" t="str">
        <f t="shared" si="4"/>
        <v/>
      </c>
      <c r="X102" t="str">
        <f t="shared" si="4"/>
        <v/>
      </c>
      <c r="Y102" t="str">
        <f t="shared" si="4"/>
        <v/>
      </c>
      <c r="Z102" t="str">
        <f t="shared" si="4"/>
        <v/>
      </c>
      <c r="AA102" t="str">
        <f t="shared" si="3"/>
        <v/>
      </c>
    </row>
    <row r="103" spans="1:27">
      <c r="A103" s="10" t="str">
        <f t="array" aca="1" ref="A103" ca="1">IFERROR(INDEX(coordos,SMALL(IF(unitéC&lt;&gt;"",ROW(unitéA)-5,""),ROW($A102)),1),"")</f>
        <v/>
      </c>
      <c r="B103" s="10" t="str">
        <f t="array" aca="1" ref="B103" ca="1">IFERROR(INDEX(coordos,SMALL(IF(unitéC&lt;&gt;"",ROW(unitéA)-5,""),ROW($A102)),2),"")</f>
        <v/>
      </c>
      <c r="C103" s="10" t="str">
        <f t="array" aca="1" ref="C103" ca="1">IFERROR(INDEX(coordos,SMALL(IF(unitéC&lt;&gt;"",ROW(unitéA)-5,""),ROW($A102)),3),"")</f>
        <v/>
      </c>
      <c r="E103" s="22" t="str">
        <f t="array" ref="E103">IFERROR(INDEX($A$2:$C$200,MAX(IF($T$2:$AA$200=SMALL($T$2:AA$200,ROW(A102)),$S$2:$S$200,"")),1),"")</f>
        <v/>
      </c>
      <c r="F103" s="22" t="str">
        <f t="array" ref="F103">IFERROR(INDEX($A$2:$C$200,MAX(IF($T$2:$AA$200=SMALL($T$2:AB$200,ROW(B102)),$S$2:$S$200,"")),2),"")</f>
        <v/>
      </c>
      <c r="G103" s="22" t="str">
        <f t="array" ref="G103">IFERROR(INDEX($A$2:$C$200,MAX(IF($T$2:$AA$200=SMALL($T$2:AC$200,ROW(C102)),$S$2:$S$200,"")),3),"")</f>
        <v/>
      </c>
      <c r="R103" s="19" t="str">
        <f>Commandes!P107</f>
        <v/>
      </c>
      <c r="T103" t="str">
        <f t="shared" si="4"/>
        <v/>
      </c>
      <c r="U103" t="str">
        <f t="shared" si="4"/>
        <v/>
      </c>
      <c r="V103" t="str">
        <f t="shared" si="4"/>
        <v/>
      </c>
      <c r="W103" t="str">
        <f t="shared" si="4"/>
        <v/>
      </c>
      <c r="X103" t="str">
        <f t="shared" si="4"/>
        <v/>
      </c>
      <c r="Y103" t="str">
        <f t="shared" si="4"/>
        <v/>
      </c>
      <c r="Z103" t="str">
        <f t="shared" si="4"/>
        <v/>
      </c>
      <c r="AA103" t="str">
        <f t="shared" si="3"/>
        <v/>
      </c>
    </row>
    <row r="104" spans="1:27">
      <c r="A104" s="10" t="str">
        <f t="array" aca="1" ref="A104" ca="1">IFERROR(INDEX(coordos,SMALL(IF(unitéC&lt;&gt;"",ROW(unitéA)-5,""),ROW($A103)),1),"")</f>
        <v/>
      </c>
      <c r="B104" s="10" t="str">
        <f t="array" aca="1" ref="B104" ca="1">IFERROR(INDEX(coordos,SMALL(IF(unitéC&lt;&gt;"",ROW(unitéA)-5,""),ROW($A103)),2),"")</f>
        <v/>
      </c>
      <c r="C104" s="10" t="str">
        <f t="array" aca="1" ref="C104" ca="1">IFERROR(INDEX(coordos,SMALL(IF(unitéC&lt;&gt;"",ROW(unitéA)-5,""),ROW($A103)),3),"")</f>
        <v/>
      </c>
      <c r="E104" s="22" t="str">
        <f t="array" ref="E104">IFERROR(INDEX($A$2:$C$200,MAX(IF($T$2:$AA$200=SMALL($T$2:AA$200,ROW(A103)),$S$2:$S$200,"")),1),"")</f>
        <v/>
      </c>
      <c r="F104" s="22" t="str">
        <f t="array" ref="F104">IFERROR(INDEX($A$2:$C$200,MAX(IF($T$2:$AA$200=SMALL($T$2:AB$200,ROW(B103)),$S$2:$S$200,"")),2),"")</f>
        <v/>
      </c>
      <c r="G104" s="22" t="str">
        <f t="array" ref="G104">IFERROR(INDEX($A$2:$C$200,MAX(IF($T$2:$AA$200=SMALL($T$2:AC$200,ROW(C103)),$S$2:$S$200,"")),3),"")</f>
        <v/>
      </c>
      <c r="R104" s="19" t="str">
        <f>Commandes!P108</f>
        <v/>
      </c>
      <c r="T104" t="str">
        <f t="shared" si="4"/>
        <v/>
      </c>
      <c r="U104" t="str">
        <f t="shared" si="4"/>
        <v/>
      </c>
      <c r="V104" t="str">
        <f t="shared" si="4"/>
        <v/>
      </c>
      <c r="W104" t="str">
        <f t="shared" si="4"/>
        <v/>
      </c>
      <c r="X104" t="str">
        <f t="shared" si="4"/>
        <v/>
      </c>
      <c r="Y104" t="str">
        <f t="shared" si="4"/>
        <v/>
      </c>
      <c r="Z104" t="str">
        <f t="shared" si="4"/>
        <v/>
      </c>
      <c r="AA104" t="str">
        <f t="shared" si="3"/>
        <v/>
      </c>
    </row>
    <row r="105" spans="1:27">
      <c r="A105" s="10" t="str">
        <f t="array" aca="1" ref="A105" ca="1">IFERROR(INDEX(coordos,SMALL(IF(unitéC&lt;&gt;"",ROW(unitéA)-5,""),ROW($A104)),1),"")</f>
        <v/>
      </c>
      <c r="B105" s="10" t="str">
        <f t="array" aca="1" ref="B105" ca="1">IFERROR(INDEX(coordos,SMALL(IF(unitéC&lt;&gt;"",ROW(unitéA)-5,""),ROW($A104)),2),"")</f>
        <v/>
      </c>
      <c r="C105" s="10" t="str">
        <f t="array" aca="1" ref="C105" ca="1">IFERROR(INDEX(coordos,SMALL(IF(unitéC&lt;&gt;"",ROW(unitéA)-5,""),ROW($A104)),3),"")</f>
        <v/>
      </c>
      <c r="E105" s="22" t="str">
        <f t="array" ref="E105">IFERROR(INDEX($A$2:$C$200,MAX(IF($T$2:$AA$200=SMALL($T$2:AA$200,ROW(A104)),$S$2:$S$200,"")),1),"")</f>
        <v/>
      </c>
      <c r="F105" s="22" t="str">
        <f t="array" ref="F105">IFERROR(INDEX($A$2:$C$200,MAX(IF($T$2:$AA$200=SMALL($T$2:AB$200,ROW(B104)),$S$2:$S$200,"")),2),"")</f>
        <v/>
      </c>
      <c r="G105" s="22" t="str">
        <f t="array" ref="G105">IFERROR(INDEX($A$2:$C$200,MAX(IF($T$2:$AA$200=SMALL($T$2:AC$200,ROW(C104)),$S$2:$S$200,"")),3),"")</f>
        <v/>
      </c>
      <c r="R105" s="19" t="str">
        <f>Commandes!P109</f>
        <v/>
      </c>
      <c r="T105" t="str">
        <f t="shared" si="4"/>
        <v/>
      </c>
      <c r="U105" t="str">
        <f t="shared" si="4"/>
        <v/>
      </c>
      <c r="V105" t="str">
        <f t="shared" si="4"/>
        <v/>
      </c>
      <c r="W105" t="str">
        <f t="shared" si="4"/>
        <v/>
      </c>
      <c r="X105" t="str">
        <f t="shared" si="4"/>
        <v/>
      </c>
      <c r="Y105" t="str">
        <f t="shared" si="4"/>
        <v/>
      </c>
      <c r="Z105" t="str">
        <f t="shared" si="4"/>
        <v/>
      </c>
      <c r="AA105" t="str">
        <f t="shared" si="3"/>
        <v/>
      </c>
    </row>
    <row r="106" spans="1:27">
      <c r="A106" s="10" t="str">
        <f t="array" aca="1" ref="A106" ca="1">IFERROR(INDEX(coordos,SMALL(IF(unitéC&lt;&gt;"",ROW(unitéA)-5,""),ROW($A105)),1),"")</f>
        <v/>
      </c>
      <c r="B106" s="10" t="str">
        <f t="array" aca="1" ref="B106" ca="1">IFERROR(INDEX(coordos,SMALL(IF(unitéC&lt;&gt;"",ROW(unitéA)-5,""),ROW($A105)),2),"")</f>
        <v/>
      </c>
      <c r="C106" s="10" t="str">
        <f t="array" aca="1" ref="C106" ca="1">IFERROR(INDEX(coordos,SMALL(IF(unitéC&lt;&gt;"",ROW(unitéA)-5,""),ROW($A105)),3),"")</f>
        <v/>
      </c>
      <c r="E106" s="22" t="str">
        <f t="array" ref="E106">IFERROR(INDEX($A$2:$C$200,MAX(IF($T$2:$AA$200=SMALL($T$2:AA$200,ROW(A105)),$S$2:$S$200,"")),1),"")</f>
        <v/>
      </c>
      <c r="F106" s="22" t="str">
        <f t="array" ref="F106">IFERROR(INDEX($A$2:$C$200,MAX(IF($T$2:$AA$200=SMALL($T$2:AB$200,ROW(B105)),$S$2:$S$200,"")),2),"")</f>
        <v/>
      </c>
      <c r="G106" s="22" t="str">
        <f t="array" ref="G106">IFERROR(INDEX($A$2:$C$200,MAX(IF($T$2:$AA$200=SMALL($T$2:AC$200,ROW(C105)),$S$2:$S$200,"")),3),"")</f>
        <v/>
      </c>
      <c r="R106" s="19" t="str">
        <f>Commandes!P110</f>
        <v/>
      </c>
      <c r="T106" t="str">
        <f t="shared" si="4"/>
        <v/>
      </c>
      <c r="U106" t="str">
        <f t="shared" si="4"/>
        <v/>
      </c>
      <c r="V106" t="str">
        <f t="shared" si="4"/>
        <v/>
      </c>
      <c r="W106" t="str">
        <f t="shared" si="4"/>
        <v/>
      </c>
      <c r="X106" t="str">
        <f t="shared" si="4"/>
        <v/>
      </c>
      <c r="Y106" t="str">
        <f t="shared" si="4"/>
        <v/>
      </c>
      <c r="Z106" t="str">
        <f t="shared" si="4"/>
        <v/>
      </c>
      <c r="AA106" t="str">
        <f t="shared" si="3"/>
        <v/>
      </c>
    </row>
    <row r="107" spans="1:27">
      <c r="A107" s="10" t="str">
        <f t="array" aca="1" ref="A107" ca="1">IFERROR(INDEX(coordos,SMALL(IF(unitéC&lt;&gt;"",ROW(unitéA)-5,""),ROW($A106)),1),"")</f>
        <v/>
      </c>
      <c r="B107" s="10" t="str">
        <f t="array" aca="1" ref="B107" ca="1">IFERROR(INDEX(coordos,SMALL(IF(unitéC&lt;&gt;"",ROW(unitéA)-5,""),ROW($A106)),2),"")</f>
        <v/>
      </c>
      <c r="C107" s="10" t="str">
        <f t="array" aca="1" ref="C107" ca="1">IFERROR(INDEX(coordos,SMALL(IF(unitéC&lt;&gt;"",ROW(unitéA)-5,""),ROW($A106)),3),"")</f>
        <v/>
      </c>
      <c r="E107" s="22" t="str">
        <f t="array" ref="E107">IFERROR(INDEX($A$2:$C$200,MAX(IF($T$2:$AA$200=SMALL($T$2:AA$200,ROW(A106)),$S$2:$S$200,"")),1),"")</f>
        <v/>
      </c>
      <c r="F107" s="22" t="str">
        <f t="array" ref="F107">IFERROR(INDEX($A$2:$C$200,MAX(IF($T$2:$AA$200=SMALL($T$2:AB$200,ROW(B106)),$S$2:$S$200,"")),2),"")</f>
        <v/>
      </c>
      <c r="G107" s="22" t="str">
        <f t="array" ref="G107">IFERROR(INDEX($A$2:$C$200,MAX(IF($T$2:$AA$200=SMALL($T$2:AC$200,ROW(C106)),$S$2:$S$200,"")),3),"")</f>
        <v/>
      </c>
      <c r="R107" s="19" t="str">
        <f>Commandes!P111</f>
        <v/>
      </c>
      <c r="T107" t="str">
        <f t="shared" si="4"/>
        <v/>
      </c>
      <c r="U107" t="str">
        <f t="shared" si="4"/>
        <v/>
      </c>
      <c r="V107" t="str">
        <f t="shared" si="4"/>
        <v/>
      </c>
      <c r="W107" t="str">
        <f t="shared" si="4"/>
        <v/>
      </c>
      <c r="X107" t="str">
        <f t="shared" si="4"/>
        <v/>
      </c>
      <c r="Y107" t="str">
        <f t="shared" si="4"/>
        <v/>
      </c>
      <c r="Z107" t="str">
        <f t="shared" si="4"/>
        <v/>
      </c>
      <c r="AA107" t="str">
        <f t="shared" si="3"/>
        <v/>
      </c>
    </row>
    <row r="108" spans="1:27">
      <c r="A108" s="10" t="str">
        <f t="array" aca="1" ref="A108" ca="1">IFERROR(INDEX(coordos,SMALL(IF(unitéC&lt;&gt;"",ROW(unitéA)-5,""),ROW($A107)),1),"")</f>
        <v/>
      </c>
      <c r="B108" s="10" t="str">
        <f t="array" aca="1" ref="B108" ca="1">IFERROR(INDEX(coordos,SMALL(IF(unitéC&lt;&gt;"",ROW(unitéA)-5,""),ROW($A107)),2),"")</f>
        <v/>
      </c>
      <c r="C108" s="10" t="str">
        <f t="array" aca="1" ref="C108" ca="1">IFERROR(INDEX(coordos,SMALL(IF(unitéC&lt;&gt;"",ROW(unitéA)-5,""),ROW($A107)),3),"")</f>
        <v/>
      </c>
      <c r="E108" s="22" t="str">
        <f t="array" ref="E108">IFERROR(INDEX($A$2:$C$200,MAX(IF($T$2:$AA$200=SMALL($T$2:AA$200,ROW(A107)),$S$2:$S$200,"")),1),"")</f>
        <v/>
      </c>
      <c r="F108" s="22" t="str">
        <f t="array" ref="F108">IFERROR(INDEX($A$2:$C$200,MAX(IF($T$2:$AA$200=SMALL($T$2:AB$200,ROW(B107)),$S$2:$S$200,"")),2),"")</f>
        <v/>
      </c>
      <c r="G108" s="22" t="str">
        <f t="array" ref="G108">IFERROR(INDEX($A$2:$C$200,MAX(IF($T$2:$AA$200=SMALL($T$2:AC$200,ROW(C107)),$S$2:$S$200,"")),3),"")</f>
        <v/>
      </c>
      <c r="R108" s="19" t="str">
        <f>Commandes!P112</f>
        <v/>
      </c>
      <c r="T108" t="str">
        <f t="shared" si="4"/>
        <v/>
      </c>
      <c r="U108" t="str">
        <f t="shared" si="4"/>
        <v/>
      </c>
      <c r="V108" t="str">
        <f t="shared" si="4"/>
        <v/>
      </c>
      <c r="W108" t="str">
        <f t="shared" si="4"/>
        <v/>
      </c>
      <c r="X108" t="str">
        <f t="shared" si="4"/>
        <v/>
      </c>
      <c r="Y108" t="str">
        <f t="shared" si="4"/>
        <v/>
      </c>
      <c r="Z108" t="str">
        <f t="shared" si="4"/>
        <v/>
      </c>
      <c r="AA108" t="str">
        <f t="shared" si="3"/>
        <v/>
      </c>
    </row>
    <row r="109" spans="1:27">
      <c r="A109" s="10" t="str">
        <f t="array" aca="1" ref="A109" ca="1">IFERROR(INDEX(coordos,SMALL(IF(unitéC&lt;&gt;"",ROW(unitéA)-5,""),ROW($A108)),1),"")</f>
        <v/>
      </c>
      <c r="B109" s="10" t="str">
        <f t="array" aca="1" ref="B109" ca="1">IFERROR(INDEX(coordos,SMALL(IF(unitéC&lt;&gt;"",ROW(unitéA)-5,""),ROW($A108)),2),"")</f>
        <v/>
      </c>
      <c r="C109" s="10" t="str">
        <f t="array" aca="1" ref="C109" ca="1">IFERROR(INDEX(coordos,SMALL(IF(unitéC&lt;&gt;"",ROW(unitéA)-5,""),ROW($A108)),3),"")</f>
        <v/>
      </c>
      <c r="E109" s="22" t="str">
        <f t="array" ref="E109">IFERROR(INDEX($A$2:$C$200,MAX(IF($T$2:$AA$200=SMALL($T$2:AA$200,ROW(A108)),$S$2:$S$200,"")),1),"")</f>
        <v/>
      </c>
      <c r="F109" s="22" t="str">
        <f t="array" ref="F109">IFERROR(INDEX($A$2:$C$200,MAX(IF($T$2:$AA$200=SMALL($T$2:AB$200,ROW(B108)),$S$2:$S$200,"")),2),"")</f>
        <v/>
      </c>
      <c r="G109" s="22" t="str">
        <f t="array" ref="G109">IFERROR(INDEX($A$2:$C$200,MAX(IF($T$2:$AA$200=SMALL($T$2:AC$200,ROW(C108)),$S$2:$S$200,"")),3),"")</f>
        <v/>
      </c>
      <c r="R109" s="19" t="str">
        <f>Commandes!P113</f>
        <v/>
      </c>
      <c r="T109" t="str">
        <f t="shared" si="4"/>
        <v/>
      </c>
      <c r="U109" t="str">
        <f t="shared" si="4"/>
        <v/>
      </c>
      <c r="V109" t="str">
        <f t="shared" si="4"/>
        <v/>
      </c>
      <c r="W109" t="str">
        <f t="shared" si="4"/>
        <v/>
      </c>
      <c r="X109" t="str">
        <f t="shared" si="4"/>
        <v/>
      </c>
      <c r="Y109" t="str">
        <f t="shared" si="4"/>
        <v/>
      </c>
      <c r="Z109" t="str">
        <f t="shared" si="4"/>
        <v/>
      </c>
      <c r="AA109" t="str">
        <f t="shared" si="3"/>
        <v/>
      </c>
    </row>
    <row r="110" spans="1:27">
      <c r="A110" s="10" t="str">
        <f t="array" aca="1" ref="A110" ca="1">IFERROR(INDEX(coordos,SMALL(IF(unitéC&lt;&gt;"",ROW(unitéA)-5,""),ROW($A109)),1),"")</f>
        <v/>
      </c>
      <c r="B110" s="10" t="str">
        <f t="array" aca="1" ref="B110" ca="1">IFERROR(INDEX(coordos,SMALL(IF(unitéC&lt;&gt;"",ROW(unitéA)-5,""),ROW($A109)),2),"")</f>
        <v/>
      </c>
      <c r="C110" s="10" t="str">
        <f t="array" aca="1" ref="C110" ca="1">IFERROR(INDEX(coordos,SMALL(IF(unitéC&lt;&gt;"",ROW(unitéA)-5,""),ROW($A109)),3),"")</f>
        <v/>
      </c>
      <c r="E110" s="22" t="str">
        <f t="array" ref="E110">IFERROR(INDEX($A$2:$C$200,MAX(IF($T$2:$AA$200=SMALL($T$2:AA$200,ROW(A109)),$S$2:$S$200,"")),1),"")</f>
        <v/>
      </c>
      <c r="F110" s="22" t="str">
        <f t="array" ref="F110">IFERROR(INDEX($A$2:$C$200,MAX(IF($T$2:$AA$200=SMALL($T$2:AB$200,ROW(B109)),$S$2:$S$200,"")),2),"")</f>
        <v/>
      </c>
      <c r="G110" s="22" t="str">
        <f t="array" ref="G110">IFERROR(INDEX($A$2:$C$200,MAX(IF($T$2:$AA$200=SMALL($T$2:AC$200,ROW(C109)),$S$2:$S$200,"")),3),"")</f>
        <v/>
      </c>
      <c r="R110" s="19" t="str">
        <f>Commandes!P114</f>
        <v/>
      </c>
      <c r="T110" t="str">
        <f t="shared" si="4"/>
        <v/>
      </c>
      <c r="U110" t="str">
        <f t="shared" si="4"/>
        <v/>
      </c>
      <c r="V110" t="str">
        <f t="shared" si="4"/>
        <v/>
      </c>
      <c r="W110" t="str">
        <f t="shared" si="4"/>
        <v/>
      </c>
      <c r="X110" t="str">
        <f t="shared" si="4"/>
        <v/>
      </c>
      <c r="Y110" t="str">
        <f t="shared" si="4"/>
        <v/>
      </c>
      <c r="Z110" t="str">
        <f t="shared" si="4"/>
        <v/>
      </c>
      <c r="AA110" t="str">
        <f t="shared" si="3"/>
        <v/>
      </c>
    </row>
    <row r="111" spans="1:27">
      <c r="A111" s="10" t="str">
        <f t="array" aca="1" ref="A111" ca="1">IFERROR(INDEX(coordos,SMALL(IF(unitéC&lt;&gt;"",ROW(unitéA)-5,""),ROW($A110)),1),"")</f>
        <v/>
      </c>
      <c r="B111" s="10" t="str">
        <f t="array" aca="1" ref="B111" ca="1">IFERROR(INDEX(coordos,SMALL(IF(unitéC&lt;&gt;"",ROW(unitéA)-5,""),ROW($A110)),2),"")</f>
        <v/>
      </c>
      <c r="C111" s="10" t="str">
        <f t="array" aca="1" ref="C111" ca="1">IFERROR(INDEX(coordos,SMALL(IF(unitéC&lt;&gt;"",ROW(unitéA)-5,""),ROW($A110)),3),"")</f>
        <v/>
      </c>
      <c r="E111" s="22" t="str">
        <f t="array" ref="E111">IFERROR(INDEX($A$2:$C$200,MAX(IF($T$2:$AA$200=SMALL($T$2:AA$200,ROW(A110)),$S$2:$S$200,"")),1),"")</f>
        <v/>
      </c>
      <c r="F111" s="22" t="str">
        <f t="array" ref="F111">IFERROR(INDEX($A$2:$C$200,MAX(IF($T$2:$AA$200=SMALL($T$2:AB$200,ROW(B110)),$S$2:$S$200,"")),2),"")</f>
        <v/>
      </c>
      <c r="G111" s="22" t="str">
        <f t="array" ref="G111">IFERROR(INDEX($A$2:$C$200,MAX(IF($T$2:$AA$200=SMALL($T$2:AC$200,ROW(C110)),$S$2:$S$200,"")),3),"")</f>
        <v/>
      </c>
      <c r="R111" s="19" t="str">
        <f>Commandes!P115</f>
        <v/>
      </c>
      <c r="T111" t="str">
        <f t="shared" si="4"/>
        <v/>
      </c>
      <c r="U111" t="str">
        <f t="shared" si="4"/>
        <v/>
      </c>
      <c r="V111" t="str">
        <f t="shared" si="4"/>
        <v/>
      </c>
      <c r="W111" t="str">
        <f t="shared" si="4"/>
        <v/>
      </c>
      <c r="X111" t="str">
        <f t="shared" si="4"/>
        <v/>
      </c>
      <c r="Y111" t="str">
        <f t="shared" si="4"/>
        <v/>
      </c>
      <c r="Z111" t="str">
        <f t="shared" si="4"/>
        <v/>
      </c>
      <c r="AA111" t="str">
        <f t="shared" si="3"/>
        <v/>
      </c>
    </row>
    <row r="112" spans="1:27">
      <c r="A112" s="10" t="str">
        <f t="array" aca="1" ref="A112" ca="1">IFERROR(INDEX(coordos,SMALL(IF(unitéC&lt;&gt;"",ROW(unitéA)-5,""),ROW($A111)),1),"")</f>
        <v/>
      </c>
      <c r="B112" s="10" t="str">
        <f t="array" aca="1" ref="B112" ca="1">IFERROR(INDEX(coordos,SMALL(IF(unitéC&lt;&gt;"",ROW(unitéA)-5,""),ROW($A111)),2),"")</f>
        <v/>
      </c>
      <c r="C112" s="10" t="str">
        <f t="array" aca="1" ref="C112" ca="1">IFERROR(INDEX(coordos,SMALL(IF(unitéC&lt;&gt;"",ROW(unitéA)-5,""),ROW($A111)),3),"")</f>
        <v/>
      </c>
      <c r="E112" s="22" t="str">
        <f t="array" ref="E112">IFERROR(INDEX($A$2:$C$200,MAX(IF($T$2:$AA$200=SMALL($T$2:AA$200,ROW(A111)),$S$2:$S$200,"")),1),"")</f>
        <v/>
      </c>
      <c r="F112" s="22" t="str">
        <f t="array" ref="F112">IFERROR(INDEX($A$2:$C$200,MAX(IF($T$2:$AA$200=SMALL($T$2:AB$200,ROW(B111)),$S$2:$S$200,"")),2),"")</f>
        <v/>
      </c>
      <c r="G112" s="22" t="str">
        <f t="array" ref="G112">IFERROR(INDEX($A$2:$C$200,MAX(IF($T$2:$AA$200=SMALL($T$2:AC$200,ROW(C111)),$S$2:$S$200,"")),3),"")</f>
        <v/>
      </c>
      <c r="R112" s="19" t="str">
        <f>Commandes!P116</f>
        <v/>
      </c>
      <c r="T112" t="str">
        <f t="shared" si="4"/>
        <v/>
      </c>
      <c r="U112" t="str">
        <f t="shared" si="4"/>
        <v/>
      </c>
      <c r="V112" t="str">
        <f t="shared" si="4"/>
        <v/>
      </c>
      <c r="W112" t="str">
        <f t="shared" si="4"/>
        <v/>
      </c>
      <c r="X112" t="str">
        <f t="shared" si="4"/>
        <v/>
      </c>
      <c r="Y112" t="str">
        <f t="shared" si="4"/>
        <v/>
      </c>
      <c r="Z112" t="str">
        <f t="shared" si="4"/>
        <v/>
      </c>
      <c r="AA112" t="str">
        <f t="shared" si="3"/>
        <v/>
      </c>
    </row>
    <row r="113" spans="1:27">
      <c r="A113" s="10" t="str">
        <f t="array" aca="1" ref="A113" ca="1">IFERROR(INDEX(coordos,SMALL(IF(unitéC&lt;&gt;"",ROW(unitéA)-5,""),ROW($A112)),1),"")</f>
        <v/>
      </c>
      <c r="B113" s="10" t="str">
        <f t="array" aca="1" ref="B113" ca="1">IFERROR(INDEX(coordos,SMALL(IF(unitéC&lt;&gt;"",ROW(unitéA)-5,""),ROW($A112)),2),"")</f>
        <v/>
      </c>
      <c r="C113" s="10" t="str">
        <f t="array" aca="1" ref="C113" ca="1">IFERROR(INDEX(coordos,SMALL(IF(unitéC&lt;&gt;"",ROW(unitéA)-5,""),ROW($A112)),3),"")</f>
        <v/>
      </c>
      <c r="E113" s="22" t="str">
        <f t="array" ref="E113">IFERROR(INDEX($A$2:$C$200,MAX(IF($T$2:$AA$200=SMALL($T$2:AA$200,ROW(A112)),$S$2:$S$200,"")),1),"")</f>
        <v/>
      </c>
      <c r="F113" s="22" t="str">
        <f t="array" ref="F113">IFERROR(INDEX($A$2:$C$200,MAX(IF($T$2:$AA$200=SMALL($T$2:AB$200,ROW(B112)),$S$2:$S$200,"")),2),"")</f>
        <v/>
      </c>
      <c r="G113" s="22" t="str">
        <f t="array" ref="G113">IFERROR(INDEX($A$2:$C$200,MAX(IF($T$2:$AA$200=SMALL($T$2:AC$200,ROW(C112)),$S$2:$S$200,"")),3),"")</f>
        <v/>
      </c>
      <c r="R113" s="19" t="str">
        <f>Commandes!P117</f>
        <v/>
      </c>
      <c r="T113" t="str">
        <f t="shared" si="4"/>
        <v/>
      </c>
      <c r="U113" t="str">
        <f t="shared" si="4"/>
        <v/>
      </c>
      <c r="V113" t="str">
        <f t="shared" si="4"/>
        <v/>
      </c>
      <c r="W113" t="str">
        <f t="shared" si="4"/>
        <v/>
      </c>
      <c r="X113" t="str">
        <f t="shared" si="4"/>
        <v/>
      </c>
      <c r="Y113" t="str">
        <f t="shared" si="4"/>
        <v/>
      </c>
      <c r="Z113" t="str">
        <f t="shared" si="4"/>
        <v/>
      </c>
      <c r="AA113" t="str">
        <f t="shared" si="3"/>
        <v/>
      </c>
    </row>
    <row r="114" spans="1:27">
      <c r="A114" s="10" t="str">
        <f t="array" aca="1" ref="A114" ca="1">IFERROR(INDEX(coordos,SMALL(IF(unitéC&lt;&gt;"",ROW(unitéA)-5,""),ROW($A113)),1),"")</f>
        <v/>
      </c>
      <c r="B114" s="10" t="str">
        <f t="array" aca="1" ref="B114" ca="1">IFERROR(INDEX(coordos,SMALL(IF(unitéC&lt;&gt;"",ROW(unitéA)-5,""),ROW($A113)),2),"")</f>
        <v/>
      </c>
      <c r="C114" s="10" t="str">
        <f t="array" aca="1" ref="C114" ca="1">IFERROR(INDEX(coordos,SMALL(IF(unitéC&lt;&gt;"",ROW(unitéA)-5,""),ROW($A113)),3),"")</f>
        <v/>
      </c>
      <c r="E114" s="22" t="str">
        <f t="array" ref="E114">IFERROR(INDEX($A$2:$C$200,MAX(IF($T$2:$AA$200=SMALL($T$2:AA$200,ROW(A113)),$S$2:$S$200,"")),1),"")</f>
        <v/>
      </c>
      <c r="F114" s="22" t="str">
        <f t="array" ref="F114">IFERROR(INDEX($A$2:$C$200,MAX(IF($T$2:$AA$200=SMALL($T$2:AB$200,ROW(B113)),$S$2:$S$200,"")),2),"")</f>
        <v/>
      </c>
      <c r="G114" s="22" t="str">
        <f t="array" ref="G114">IFERROR(INDEX($A$2:$C$200,MAX(IF($T$2:$AA$200=SMALL($T$2:AC$200,ROW(C113)),$S$2:$S$200,"")),3),"")</f>
        <v/>
      </c>
      <c r="R114" s="19" t="str">
        <f>Commandes!P118</f>
        <v/>
      </c>
      <c r="T114" t="str">
        <f t="shared" si="4"/>
        <v/>
      </c>
      <c r="U114" t="str">
        <f t="shared" si="4"/>
        <v/>
      </c>
      <c r="V114" t="str">
        <f t="shared" si="4"/>
        <v/>
      </c>
      <c r="W114" t="str">
        <f t="shared" si="4"/>
        <v/>
      </c>
      <c r="X114" t="str">
        <f t="shared" si="4"/>
        <v/>
      </c>
      <c r="Y114" t="str">
        <f t="shared" si="4"/>
        <v/>
      </c>
      <c r="Z114" t="str">
        <f t="shared" si="4"/>
        <v/>
      </c>
      <c r="AA114" t="str">
        <f t="shared" si="3"/>
        <v/>
      </c>
    </row>
    <row r="115" spans="1:27">
      <c r="A115" s="10" t="str">
        <f t="array" aca="1" ref="A115" ca="1">IFERROR(INDEX(coordos,SMALL(IF(unitéC&lt;&gt;"",ROW(unitéA)-5,""),ROW($A114)),1),"")</f>
        <v/>
      </c>
      <c r="B115" s="10" t="str">
        <f t="array" aca="1" ref="B115" ca="1">IFERROR(INDEX(coordos,SMALL(IF(unitéC&lt;&gt;"",ROW(unitéA)-5,""),ROW($A114)),2),"")</f>
        <v/>
      </c>
      <c r="C115" s="10" t="str">
        <f t="array" aca="1" ref="C115" ca="1">IFERROR(INDEX(coordos,SMALL(IF(unitéC&lt;&gt;"",ROW(unitéA)-5,""),ROW($A114)),3),"")</f>
        <v/>
      </c>
      <c r="E115" s="22" t="str">
        <f t="array" ref="E115">IFERROR(INDEX($A$2:$C$200,MAX(IF($T$2:$AA$200=SMALL($T$2:AA$200,ROW(A114)),$S$2:$S$200,"")),1),"")</f>
        <v/>
      </c>
      <c r="F115" s="22" t="str">
        <f t="array" ref="F115">IFERROR(INDEX($A$2:$C$200,MAX(IF($T$2:$AA$200=SMALL($T$2:AB$200,ROW(B114)),$S$2:$S$200,"")),2),"")</f>
        <v/>
      </c>
      <c r="G115" s="22" t="str">
        <f t="array" ref="G115">IFERROR(INDEX($A$2:$C$200,MAX(IF($T$2:$AA$200=SMALL($T$2:AC$200,ROW(C114)),$S$2:$S$200,"")),3),"")</f>
        <v/>
      </c>
      <c r="R115" s="19" t="str">
        <f>Commandes!P119</f>
        <v/>
      </c>
      <c r="T115" t="str">
        <f t="shared" si="4"/>
        <v/>
      </c>
      <c r="U115" t="str">
        <f t="shared" si="4"/>
        <v/>
      </c>
      <c r="V115" t="str">
        <f t="shared" si="4"/>
        <v/>
      </c>
      <c r="W115" t="str">
        <f t="shared" si="4"/>
        <v/>
      </c>
      <c r="X115" t="str">
        <f t="shared" si="4"/>
        <v/>
      </c>
      <c r="Y115" t="str">
        <f t="shared" si="4"/>
        <v/>
      </c>
      <c r="Z115" t="str">
        <f t="shared" si="4"/>
        <v/>
      </c>
      <c r="AA115" t="str">
        <f t="shared" si="3"/>
        <v/>
      </c>
    </row>
    <row r="116" spans="1:27">
      <c r="A116" s="10" t="str">
        <f t="array" aca="1" ref="A116" ca="1">IFERROR(INDEX(coordos,SMALL(IF(unitéC&lt;&gt;"",ROW(unitéA)-5,""),ROW($A115)),1),"")</f>
        <v/>
      </c>
      <c r="B116" s="10" t="str">
        <f t="array" aca="1" ref="B116" ca="1">IFERROR(INDEX(coordos,SMALL(IF(unitéC&lt;&gt;"",ROW(unitéA)-5,""),ROW($A115)),2),"")</f>
        <v/>
      </c>
      <c r="C116" s="10" t="str">
        <f t="array" aca="1" ref="C116" ca="1">IFERROR(INDEX(coordos,SMALL(IF(unitéC&lt;&gt;"",ROW(unitéA)-5,""),ROW($A115)),3),"")</f>
        <v/>
      </c>
      <c r="E116" s="22" t="str">
        <f t="array" ref="E116">IFERROR(INDEX($A$2:$C$200,MAX(IF($T$2:$AA$200=SMALL($T$2:AA$200,ROW(A115)),$S$2:$S$200,"")),1),"")</f>
        <v/>
      </c>
      <c r="F116" s="22" t="str">
        <f t="array" ref="F116">IFERROR(INDEX($A$2:$C$200,MAX(IF($T$2:$AA$200=SMALL($T$2:AB$200,ROW(B115)),$S$2:$S$200,"")),2),"")</f>
        <v/>
      </c>
      <c r="G116" s="22" t="str">
        <f t="array" ref="G116">IFERROR(INDEX($A$2:$C$200,MAX(IF($T$2:$AA$200=SMALL($T$2:AC$200,ROW(C115)),$S$2:$S$200,"")),3),"")</f>
        <v/>
      </c>
      <c r="R116" s="19" t="str">
        <f>Commandes!P120</f>
        <v/>
      </c>
      <c r="T116" t="str">
        <f t="shared" si="4"/>
        <v/>
      </c>
      <c r="U116" t="str">
        <f t="shared" si="4"/>
        <v/>
      </c>
      <c r="V116" t="str">
        <f t="shared" si="4"/>
        <v/>
      </c>
      <c r="W116" t="str">
        <f t="shared" ref="W116:AA179" si="5">IF($R116="","",IF(COLUMN(D:D)&lt;=$R116,COLUMN(D:D)*ROW($A115),""))</f>
        <v/>
      </c>
      <c r="X116" t="str">
        <f t="shared" si="5"/>
        <v/>
      </c>
      <c r="Y116" t="str">
        <f t="shared" si="5"/>
        <v/>
      </c>
      <c r="Z116" t="str">
        <f t="shared" si="5"/>
        <v/>
      </c>
      <c r="AA116" t="str">
        <f t="shared" si="3"/>
        <v/>
      </c>
    </row>
    <row r="117" spans="1:27">
      <c r="A117" s="10" t="str">
        <f t="array" aca="1" ref="A117" ca="1">IFERROR(INDEX(coordos,SMALL(IF(unitéC&lt;&gt;"",ROW(unitéA)-5,""),ROW($A116)),1),"")</f>
        <v/>
      </c>
      <c r="B117" s="10" t="str">
        <f t="array" aca="1" ref="B117" ca="1">IFERROR(INDEX(coordos,SMALL(IF(unitéC&lt;&gt;"",ROW(unitéA)-5,""),ROW($A116)),2),"")</f>
        <v/>
      </c>
      <c r="C117" s="10" t="str">
        <f t="array" aca="1" ref="C117" ca="1">IFERROR(INDEX(coordos,SMALL(IF(unitéC&lt;&gt;"",ROW(unitéA)-5,""),ROW($A116)),3),"")</f>
        <v/>
      </c>
      <c r="E117" s="22" t="str">
        <f t="array" ref="E117">IFERROR(INDEX($A$2:$C$200,MAX(IF($T$2:$AA$200=SMALL($T$2:AA$200,ROW(A116)),$S$2:$S$200,"")),1),"")</f>
        <v/>
      </c>
      <c r="F117" s="22" t="str">
        <f t="array" ref="F117">IFERROR(INDEX($A$2:$C$200,MAX(IF($T$2:$AA$200=SMALL($T$2:AB$200,ROW(B116)),$S$2:$S$200,"")),2),"")</f>
        <v/>
      </c>
      <c r="G117" s="22" t="str">
        <f t="array" ref="G117">IFERROR(INDEX($A$2:$C$200,MAX(IF($T$2:$AA$200=SMALL($T$2:AC$200,ROW(C116)),$S$2:$S$200,"")),3),"")</f>
        <v/>
      </c>
      <c r="R117" s="19" t="str">
        <f>Commandes!P121</f>
        <v/>
      </c>
      <c r="T117" t="str">
        <f t="shared" ref="T117:X180" si="6">IF($R117="","",IF(COLUMN(A:A)&lt;=$R117,COLUMN(A:A)*ROW($A116),""))</f>
        <v/>
      </c>
      <c r="U117" t="str">
        <f t="shared" si="6"/>
        <v/>
      </c>
      <c r="V117" t="str">
        <f t="shared" si="6"/>
        <v/>
      </c>
      <c r="W117" t="str">
        <f t="shared" si="5"/>
        <v/>
      </c>
      <c r="X117" t="str">
        <f t="shared" si="5"/>
        <v/>
      </c>
      <c r="Y117" t="str">
        <f t="shared" si="5"/>
        <v/>
      </c>
      <c r="Z117" t="str">
        <f t="shared" si="5"/>
        <v/>
      </c>
      <c r="AA117" t="str">
        <f t="shared" si="3"/>
        <v/>
      </c>
    </row>
    <row r="118" spans="1:27">
      <c r="A118" s="10" t="str">
        <f t="array" aca="1" ref="A118" ca="1">IFERROR(INDEX(coordos,SMALL(IF(unitéC&lt;&gt;"",ROW(unitéA)-5,""),ROW($A117)),1),"")</f>
        <v/>
      </c>
      <c r="B118" s="10" t="str">
        <f t="array" aca="1" ref="B118" ca="1">IFERROR(INDEX(coordos,SMALL(IF(unitéC&lt;&gt;"",ROW(unitéA)-5,""),ROW($A117)),2),"")</f>
        <v/>
      </c>
      <c r="C118" s="10" t="str">
        <f t="array" aca="1" ref="C118" ca="1">IFERROR(INDEX(coordos,SMALL(IF(unitéC&lt;&gt;"",ROW(unitéA)-5,""),ROW($A117)),3),"")</f>
        <v/>
      </c>
      <c r="E118" s="22" t="str">
        <f t="array" ref="E118">IFERROR(INDEX($A$2:$C$200,MAX(IF($T$2:$AA$200=SMALL($T$2:AA$200,ROW(A117)),$S$2:$S$200,"")),1),"")</f>
        <v/>
      </c>
      <c r="F118" s="22" t="str">
        <f t="array" ref="F118">IFERROR(INDEX($A$2:$C$200,MAX(IF($T$2:$AA$200=SMALL($T$2:AB$200,ROW(B117)),$S$2:$S$200,"")),2),"")</f>
        <v/>
      </c>
      <c r="G118" s="22" t="str">
        <f t="array" ref="G118">IFERROR(INDEX($A$2:$C$200,MAX(IF($T$2:$AA$200=SMALL($T$2:AC$200,ROW(C117)),$S$2:$S$200,"")),3),"")</f>
        <v/>
      </c>
      <c r="R118" s="19" t="str">
        <f>Commandes!P122</f>
        <v/>
      </c>
      <c r="T118" t="str">
        <f t="shared" si="6"/>
        <v/>
      </c>
      <c r="U118" t="str">
        <f t="shared" si="6"/>
        <v/>
      </c>
      <c r="V118" t="str">
        <f t="shared" si="6"/>
        <v/>
      </c>
      <c r="W118" t="str">
        <f t="shared" si="5"/>
        <v/>
      </c>
      <c r="X118" t="str">
        <f t="shared" si="5"/>
        <v/>
      </c>
      <c r="Y118" t="str">
        <f t="shared" si="5"/>
        <v/>
      </c>
      <c r="Z118" t="str">
        <f t="shared" si="5"/>
        <v/>
      </c>
      <c r="AA118" t="str">
        <f t="shared" si="3"/>
        <v/>
      </c>
    </row>
    <row r="119" spans="1:27">
      <c r="A119" s="10" t="str">
        <f t="array" aca="1" ref="A119" ca="1">IFERROR(INDEX(coordos,SMALL(IF(unitéC&lt;&gt;"",ROW(unitéA)-5,""),ROW($A118)),1),"")</f>
        <v/>
      </c>
      <c r="B119" s="10" t="str">
        <f t="array" aca="1" ref="B119" ca="1">IFERROR(INDEX(coordos,SMALL(IF(unitéC&lt;&gt;"",ROW(unitéA)-5,""),ROW($A118)),2),"")</f>
        <v/>
      </c>
      <c r="C119" s="10" t="str">
        <f t="array" aca="1" ref="C119" ca="1">IFERROR(INDEX(coordos,SMALL(IF(unitéC&lt;&gt;"",ROW(unitéA)-5,""),ROW($A118)),3),"")</f>
        <v/>
      </c>
      <c r="E119" s="22" t="str">
        <f t="array" ref="E119">IFERROR(INDEX($A$2:$C$200,MAX(IF($T$2:$AA$200=SMALL($T$2:AA$200,ROW(A118)),$S$2:$S$200,"")),1),"")</f>
        <v/>
      </c>
      <c r="F119" s="22" t="str">
        <f t="array" ref="F119">IFERROR(INDEX($A$2:$C$200,MAX(IF($T$2:$AA$200=SMALL($T$2:AB$200,ROW(B118)),$S$2:$S$200,"")),2),"")</f>
        <v/>
      </c>
      <c r="G119" s="22" t="str">
        <f t="array" ref="G119">IFERROR(INDEX($A$2:$C$200,MAX(IF($T$2:$AA$200=SMALL($T$2:AC$200,ROW(C118)),$S$2:$S$200,"")),3),"")</f>
        <v/>
      </c>
      <c r="R119" s="19" t="str">
        <f>Commandes!P123</f>
        <v/>
      </c>
      <c r="T119" t="str">
        <f t="shared" si="6"/>
        <v/>
      </c>
      <c r="U119" t="str">
        <f t="shared" si="6"/>
        <v/>
      </c>
      <c r="V119" t="str">
        <f t="shared" si="6"/>
        <v/>
      </c>
      <c r="W119" t="str">
        <f t="shared" si="5"/>
        <v/>
      </c>
      <c r="X119" t="str">
        <f t="shared" si="5"/>
        <v/>
      </c>
      <c r="Y119" t="str">
        <f t="shared" si="5"/>
        <v/>
      </c>
      <c r="Z119" t="str">
        <f t="shared" si="5"/>
        <v/>
      </c>
      <c r="AA119" t="str">
        <f t="shared" si="3"/>
        <v/>
      </c>
    </row>
    <row r="120" spans="1:27">
      <c r="A120" s="10" t="str">
        <f t="array" aca="1" ref="A120" ca="1">IFERROR(INDEX(coordos,SMALL(IF(unitéC&lt;&gt;"",ROW(unitéA)-5,""),ROW($A119)),1),"")</f>
        <v/>
      </c>
      <c r="B120" s="10" t="str">
        <f t="array" aca="1" ref="B120" ca="1">IFERROR(INDEX(coordos,SMALL(IF(unitéC&lt;&gt;"",ROW(unitéA)-5,""),ROW($A119)),2),"")</f>
        <v/>
      </c>
      <c r="C120" s="10" t="str">
        <f t="array" aca="1" ref="C120" ca="1">IFERROR(INDEX(coordos,SMALL(IF(unitéC&lt;&gt;"",ROW(unitéA)-5,""),ROW($A119)),3),"")</f>
        <v/>
      </c>
      <c r="E120" s="22" t="str">
        <f t="array" ref="E120">IFERROR(INDEX($A$2:$C$200,MAX(IF($T$2:$AA$200=SMALL($T$2:AA$200,ROW(A119)),$S$2:$S$200,"")),1),"")</f>
        <v/>
      </c>
      <c r="F120" s="22" t="str">
        <f t="array" ref="F120">IFERROR(INDEX($A$2:$C$200,MAX(IF($T$2:$AA$200=SMALL($T$2:AB$200,ROW(B119)),$S$2:$S$200,"")),2),"")</f>
        <v/>
      </c>
      <c r="G120" s="22" t="str">
        <f t="array" ref="G120">IFERROR(INDEX($A$2:$C$200,MAX(IF($T$2:$AA$200=SMALL($T$2:AC$200,ROW(C119)),$S$2:$S$200,"")),3),"")</f>
        <v/>
      </c>
      <c r="R120" s="19" t="str">
        <f>Commandes!P124</f>
        <v/>
      </c>
      <c r="T120" t="str">
        <f t="shared" si="6"/>
        <v/>
      </c>
      <c r="U120" t="str">
        <f t="shared" si="6"/>
        <v/>
      </c>
      <c r="V120" t="str">
        <f t="shared" si="6"/>
        <v/>
      </c>
      <c r="W120" t="str">
        <f t="shared" si="5"/>
        <v/>
      </c>
      <c r="X120" t="str">
        <f t="shared" si="5"/>
        <v/>
      </c>
      <c r="Y120" t="str">
        <f t="shared" si="5"/>
        <v/>
      </c>
      <c r="Z120" t="str">
        <f t="shared" si="5"/>
        <v/>
      </c>
      <c r="AA120" t="str">
        <f t="shared" si="3"/>
        <v/>
      </c>
    </row>
    <row r="121" spans="1:27">
      <c r="A121" s="10" t="str">
        <f t="array" aca="1" ref="A121" ca="1">IFERROR(INDEX(coordos,SMALL(IF(unitéC&lt;&gt;"",ROW(unitéA)-5,""),ROW($A120)),1),"")</f>
        <v/>
      </c>
      <c r="B121" s="10" t="str">
        <f t="array" aca="1" ref="B121" ca="1">IFERROR(INDEX(coordos,SMALL(IF(unitéC&lt;&gt;"",ROW(unitéA)-5,""),ROW($A120)),2),"")</f>
        <v/>
      </c>
      <c r="C121" s="10" t="str">
        <f t="array" aca="1" ref="C121" ca="1">IFERROR(INDEX(coordos,SMALL(IF(unitéC&lt;&gt;"",ROW(unitéA)-5,""),ROW($A120)),3),"")</f>
        <v/>
      </c>
      <c r="E121" s="22" t="str">
        <f t="array" ref="E121">IFERROR(INDEX($A$2:$C$200,MAX(IF($T$2:$AA$200=SMALL($T$2:AA$200,ROW(A120)),$S$2:$S$200,"")),1),"")</f>
        <v/>
      </c>
      <c r="F121" s="22" t="str">
        <f t="array" ref="F121">IFERROR(INDEX($A$2:$C$200,MAX(IF($T$2:$AA$200=SMALL($T$2:AB$200,ROW(B120)),$S$2:$S$200,"")),2),"")</f>
        <v/>
      </c>
      <c r="G121" s="22" t="str">
        <f t="array" ref="G121">IFERROR(INDEX($A$2:$C$200,MAX(IF($T$2:$AA$200=SMALL($T$2:AC$200,ROW(C120)),$S$2:$S$200,"")),3),"")</f>
        <v/>
      </c>
      <c r="R121" s="19" t="str">
        <f>Commandes!P125</f>
        <v/>
      </c>
      <c r="T121" t="str">
        <f t="shared" si="6"/>
        <v/>
      </c>
      <c r="U121" t="str">
        <f t="shared" si="6"/>
        <v/>
      </c>
      <c r="V121" t="str">
        <f t="shared" si="6"/>
        <v/>
      </c>
      <c r="W121" t="str">
        <f t="shared" si="5"/>
        <v/>
      </c>
      <c r="X121" t="str">
        <f t="shared" si="5"/>
        <v/>
      </c>
      <c r="Y121" t="str">
        <f t="shared" si="5"/>
        <v/>
      </c>
      <c r="Z121" t="str">
        <f t="shared" si="5"/>
        <v/>
      </c>
      <c r="AA121" t="str">
        <f t="shared" si="3"/>
        <v/>
      </c>
    </row>
    <row r="122" spans="1:27">
      <c r="A122" s="10" t="str">
        <f t="array" aca="1" ref="A122" ca="1">IFERROR(INDEX(coordos,SMALL(IF(unitéC&lt;&gt;"",ROW(unitéA)-5,""),ROW($A121)),1),"")</f>
        <v/>
      </c>
      <c r="B122" s="10" t="str">
        <f t="array" aca="1" ref="B122" ca="1">IFERROR(INDEX(coordos,SMALL(IF(unitéC&lt;&gt;"",ROW(unitéA)-5,""),ROW($A121)),2),"")</f>
        <v/>
      </c>
      <c r="C122" s="10" t="str">
        <f t="array" aca="1" ref="C122" ca="1">IFERROR(INDEX(coordos,SMALL(IF(unitéC&lt;&gt;"",ROW(unitéA)-5,""),ROW($A121)),3),"")</f>
        <v/>
      </c>
      <c r="E122" s="22" t="str">
        <f t="array" ref="E122">IFERROR(INDEX($A$2:$C$200,MAX(IF($T$2:$AA$200=SMALL($T$2:AA$200,ROW(A121)),$S$2:$S$200,"")),1),"")</f>
        <v/>
      </c>
      <c r="F122" s="22" t="str">
        <f t="array" ref="F122">IFERROR(INDEX($A$2:$C$200,MAX(IF($T$2:$AA$200=SMALL($T$2:AB$200,ROW(B121)),$S$2:$S$200,"")),2),"")</f>
        <v/>
      </c>
      <c r="G122" s="22" t="str">
        <f t="array" ref="G122">IFERROR(INDEX($A$2:$C$200,MAX(IF($T$2:$AA$200=SMALL($T$2:AC$200,ROW(C121)),$S$2:$S$200,"")),3),"")</f>
        <v/>
      </c>
      <c r="R122" s="19" t="str">
        <f>Commandes!P126</f>
        <v/>
      </c>
      <c r="T122" t="str">
        <f t="shared" si="6"/>
        <v/>
      </c>
      <c r="U122" t="str">
        <f t="shared" si="6"/>
        <v/>
      </c>
      <c r="V122" t="str">
        <f t="shared" si="6"/>
        <v/>
      </c>
      <c r="W122" t="str">
        <f t="shared" si="5"/>
        <v/>
      </c>
      <c r="X122" t="str">
        <f t="shared" si="5"/>
        <v/>
      </c>
      <c r="Y122" t="str">
        <f t="shared" si="5"/>
        <v/>
      </c>
      <c r="Z122" t="str">
        <f t="shared" si="5"/>
        <v/>
      </c>
      <c r="AA122" t="str">
        <f t="shared" si="3"/>
        <v/>
      </c>
    </row>
    <row r="123" spans="1:27">
      <c r="A123" s="10" t="str">
        <f t="array" aca="1" ref="A123" ca="1">IFERROR(INDEX(coordos,SMALL(IF(unitéC&lt;&gt;"",ROW(unitéA)-5,""),ROW($A122)),1),"")</f>
        <v/>
      </c>
      <c r="B123" s="10" t="str">
        <f t="array" aca="1" ref="B123" ca="1">IFERROR(INDEX(coordos,SMALL(IF(unitéC&lt;&gt;"",ROW(unitéA)-5,""),ROW($A122)),2),"")</f>
        <v/>
      </c>
      <c r="C123" s="10" t="str">
        <f t="array" aca="1" ref="C123" ca="1">IFERROR(INDEX(coordos,SMALL(IF(unitéC&lt;&gt;"",ROW(unitéA)-5,""),ROW($A122)),3),"")</f>
        <v/>
      </c>
      <c r="E123" s="22" t="str">
        <f t="array" ref="E123">IFERROR(INDEX($A$2:$C$200,MAX(IF($T$2:$AA$200=SMALL($T$2:AA$200,ROW(A122)),$S$2:$S$200,"")),1),"")</f>
        <v/>
      </c>
      <c r="F123" s="22" t="str">
        <f t="array" ref="F123">IFERROR(INDEX($A$2:$C$200,MAX(IF($T$2:$AA$200=SMALL($T$2:AB$200,ROW(B122)),$S$2:$S$200,"")),2),"")</f>
        <v/>
      </c>
      <c r="G123" s="22" t="str">
        <f t="array" ref="G123">IFERROR(INDEX($A$2:$C$200,MAX(IF($T$2:$AA$200=SMALL($T$2:AC$200,ROW(C122)),$S$2:$S$200,"")),3),"")</f>
        <v/>
      </c>
      <c r="R123" s="19" t="str">
        <f>Commandes!P127</f>
        <v/>
      </c>
      <c r="T123" t="str">
        <f t="shared" si="6"/>
        <v/>
      </c>
      <c r="U123" t="str">
        <f t="shared" si="6"/>
        <v/>
      </c>
      <c r="V123" t="str">
        <f t="shared" si="6"/>
        <v/>
      </c>
      <c r="W123" t="str">
        <f t="shared" si="5"/>
        <v/>
      </c>
      <c r="X123" t="str">
        <f t="shared" si="5"/>
        <v/>
      </c>
      <c r="Y123" t="str">
        <f t="shared" si="5"/>
        <v/>
      </c>
      <c r="Z123" t="str">
        <f t="shared" si="5"/>
        <v/>
      </c>
      <c r="AA123" t="str">
        <f t="shared" si="3"/>
        <v/>
      </c>
    </row>
    <row r="124" spans="1:27">
      <c r="A124" s="10" t="str">
        <f t="array" aca="1" ref="A124" ca="1">IFERROR(INDEX(coordos,SMALL(IF(unitéC&lt;&gt;"",ROW(unitéA)-5,""),ROW($A123)),1),"")</f>
        <v/>
      </c>
      <c r="B124" s="10" t="str">
        <f t="array" aca="1" ref="B124" ca="1">IFERROR(INDEX(coordos,SMALL(IF(unitéC&lt;&gt;"",ROW(unitéA)-5,""),ROW($A123)),2),"")</f>
        <v/>
      </c>
      <c r="C124" s="10" t="str">
        <f t="array" aca="1" ref="C124" ca="1">IFERROR(INDEX(coordos,SMALL(IF(unitéC&lt;&gt;"",ROW(unitéA)-5,""),ROW($A123)),3),"")</f>
        <v/>
      </c>
      <c r="E124" s="22" t="str">
        <f t="array" ref="E124">IFERROR(INDEX($A$2:$C$200,MAX(IF($T$2:$AA$200=SMALL($T$2:AA$200,ROW(A123)),$S$2:$S$200,"")),1),"")</f>
        <v/>
      </c>
      <c r="F124" s="22" t="str">
        <f t="array" ref="F124">IFERROR(INDEX($A$2:$C$200,MAX(IF($T$2:$AA$200=SMALL($T$2:AB$200,ROW(B123)),$S$2:$S$200,"")),2),"")</f>
        <v/>
      </c>
      <c r="G124" s="22" t="str">
        <f t="array" ref="G124">IFERROR(INDEX($A$2:$C$200,MAX(IF($T$2:$AA$200=SMALL($T$2:AC$200,ROW(C123)),$S$2:$S$200,"")),3),"")</f>
        <v/>
      </c>
      <c r="R124" s="19" t="str">
        <f>Commandes!P128</f>
        <v/>
      </c>
      <c r="T124" t="str">
        <f t="shared" si="6"/>
        <v/>
      </c>
      <c r="U124" t="str">
        <f t="shared" si="6"/>
        <v/>
      </c>
      <c r="V124" t="str">
        <f t="shared" si="6"/>
        <v/>
      </c>
      <c r="W124" t="str">
        <f t="shared" si="5"/>
        <v/>
      </c>
      <c r="X124" t="str">
        <f t="shared" si="5"/>
        <v/>
      </c>
      <c r="Y124" t="str">
        <f t="shared" si="5"/>
        <v/>
      </c>
      <c r="Z124" t="str">
        <f t="shared" si="5"/>
        <v/>
      </c>
      <c r="AA124" t="str">
        <f t="shared" si="3"/>
        <v/>
      </c>
    </row>
    <row r="125" spans="1:27">
      <c r="A125" s="10" t="str">
        <f t="array" aca="1" ref="A125" ca="1">IFERROR(INDEX(coordos,SMALL(IF(unitéC&lt;&gt;"",ROW(unitéA)-5,""),ROW($A124)),1),"")</f>
        <v/>
      </c>
      <c r="B125" s="10" t="str">
        <f t="array" aca="1" ref="B125" ca="1">IFERROR(INDEX(coordos,SMALL(IF(unitéC&lt;&gt;"",ROW(unitéA)-5,""),ROW($A124)),2),"")</f>
        <v/>
      </c>
      <c r="C125" s="10" t="str">
        <f t="array" aca="1" ref="C125" ca="1">IFERROR(INDEX(coordos,SMALL(IF(unitéC&lt;&gt;"",ROW(unitéA)-5,""),ROW($A124)),3),"")</f>
        <v/>
      </c>
      <c r="E125" s="22" t="str">
        <f t="array" ref="E125">IFERROR(INDEX($A$2:$C$200,MAX(IF($T$2:$AA$200=SMALL($T$2:AA$200,ROW(A124)),$S$2:$S$200,"")),1),"")</f>
        <v/>
      </c>
      <c r="F125" s="22" t="str">
        <f t="array" ref="F125">IFERROR(INDEX($A$2:$C$200,MAX(IF($T$2:$AA$200=SMALL($T$2:AB$200,ROW(B124)),$S$2:$S$200,"")),2),"")</f>
        <v/>
      </c>
      <c r="G125" s="22" t="str">
        <f t="array" ref="G125">IFERROR(INDEX($A$2:$C$200,MAX(IF($T$2:$AA$200=SMALL($T$2:AC$200,ROW(C124)),$S$2:$S$200,"")),3),"")</f>
        <v/>
      </c>
      <c r="R125" s="19" t="str">
        <f>Commandes!P129</f>
        <v/>
      </c>
      <c r="T125" t="str">
        <f t="shared" si="6"/>
        <v/>
      </c>
      <c r="U125" t="str">
        <f t="shared" si="6"/>
        <v/>
      </c>
      <c r="V125" t="str">
        <f t="shared" si="6"/>
        <v/>
      </c>
      <c r="W125" t="str">
        <f t="shared" si="5"/>
        <v/>
      </c>
      <c r="X125" t="str">
        <f t="shared" si="5"/>
        <v/>
      </c>
      <c r="Y125" t="str">
        <f t="shared" si="5"/>
        <v/>
      </c>
      <c r="Z125" t="str">
        <f t="shared" si="5"/>
        <v/>
      </c>
      <c r="AA125" t="str">
        <f t="shared" si="3"/>
        <v/>
      </c>
    </row>
    <row r="126" spans="1:27">
      <c r="A126" s="10" t="str">
        <f t="array" aca="1" ref="A126" ca="1">IFERROR(INDEX(coordos,SMALL(IF(unitéC&lt;&gt;"",ROW(unitéA)-5,""),ROW($A125)),1),"")</f>
        <v/>
      </c>
      <c r="B126" s="10" t="str">
        <f t="array" aca="1" ref="B126" ca="1">IFERROR(INDEX(coordos,SMALL(IF(unitéC&lt;&gt;"",ROW(unitéA)-5,""),ROW($A125)),2),"")</f>
        <v/>
      </c>
      <c r="C126" s="10" t="str">
        <f t="array" aca="1" ref="C126" ca="1">IFERROR(INDEX(coordos,SMALL(IF(unitéC&lt;&gt;"",ROW(unitéA)-5,""),ROW($A125)),3),"")</f>
        <v/>
      </c>
      <c r="E126" s="22" t="str">
        <f t="array" ref="E126">IFERROR(INDEX($A$2:$C$200,MAX(IF($T$2:$AA$200=SMALL($T$2:AA$200,ROW(A125)),$S$2:$S$200,"")),1),"")</f>
        <v/>
      </c>
      <c r="F126" s="22" t="str">
        <f t="array" ref="F126">IFERROR(INDEX($A$2:$C$200,MAX(IF($T$2:$AA$200=SMALL($T$2:AB$200,ROW(B125)),$S$2:$S$200,"")),2),"")</f>
        <v/>
      </c>
      <c r="G126" s="22" t="str">
        <f t="array" ref="G126">IFERROR(INDEX($A$2:$C$200,MAX(IF($T$2:$AA$200=SMALL($T$2:AC$200,ROW(C125)),$S$2:$S$200,"")),3),"")</f>
        <v/>
      </c>
      <c r="R126" s="19" t="str">
        <f>Commandes!P130</f>
        <v/>
      </c>
      <c r="T126" t="str">
        <f t="shared" si="6"/>
        <v/>
      </c>
      <c r="U126" t="str">
        <f t="shared" si="6"/>
        <v/>
      </c>
      <c r="V126" t="str">
        <f t="shared" si="6"/>
        <v/>
      </c>
      <c r="W126" t="str">
        <f t="shared" si="5"/>
        <v/>
      </c>
      <c r="X126" t="str">
        <f t="shared" si="5"/>
        <v/>
      </c>
      <c r="Y126" t="str">
        <f t="shared" si="5"/>
        <v/>
      </c>
      <c r="Z126" t="str">
        <f t="shared" si="5"/>
        <v/>
      </c>
      <c r="AA126" t="str">
        <f t="shared" si="3"/>
        <v/>
      </c>
    </row>
    <row r="127" spans="1:27">
      <c r="A127" s="10" t="str">
        <f t="array" aca="1" ref="A127" ca="1">IFERROR(INDEX(coordos,SMALL(IF(unitéC&lt;&gt;"",ROW(unitéA)-5,""),ROW($A126)),1),"")</f>
        <v/>
      </c>
      <c r="B127" s="10" t="str">
        <f t="array" aca="1" ref="B127" ca="1">IFERROR(INDEX(coordos,SMALL(IF(unitéC&lt;&gt;"",ROW(unitéA)-5,""),ROW($A126)),2),"")</f>
        <v/>
      </c>
      <c r="C127" s="10" t="str">
        <f t="array" aca="1" ref="C127" ca="1">IFERROR(INDEX(coordos,SMALL(IF(unitéC&lt;&gt;"",ROW(unitéA)-5,""),ROW($A126)),3),"")</f>
        <v/>
      </c>
      <c r="E127" s="22" t="str">
        <f t="array" ref="E127">IFERROR(INDEX($A$2:$C$200,MAX(IF($T$2:$AA$200=SMALL($T$2:AA$200,ROW(A126)),$S$2:$S$200,"")),1),"")</f>
        <v/>
      </c>
      <c r="F127" s="22" t="str">
        <f t="array" ref="F127">IFERROR(INDEX($A$2:$C$200,MAX(IF($T$2:$AA$200=SMALL($T$2:AB$200,ROW(B126)),$S$2:$S$200,"")),2),"")</f>
        <v/>
      </c>
      <c r="G127" s="22" t="str">
        <f t="array" ref="G127">IFERROR(INDEX($A$2:$C$200,MAX(IF($T$2:$AA$200=SMALL($T$2:AC$200,ROW(C126)),$S$2:$S$200,"")),3),"")</f>
        <v/>
      </c>
      <c r="R127" s="19" t="str">
        <f>Commandes!P131</f>
        <v/>
      </c>
      <c r="T127" t="str">
        <f t="shared" si="6"/>
        <v/>
      </c>
      <c r="U127" t="str">
        <f t="shared" si="6"/>
        <v/>
      </c>
      <c r="V127" t="str">
        <f t="shared" si="6"/>
        <v/>
      </c>
      <c r="W127" t="str">
        <f t="shared" si="5"/>
        <v/>
      </c>
      <c r="X127" t="str">
        <f t="shared" si="5"/>
        <v/>
      </c>
      <c r="Y127" t="str">
        <f t="shared" si="5"/>
        <v/>
      </c>
      <c r="Z127" t="str">
        <f t="shared" si="5"/>
        <v/>
      </c>
      <c r="AA127" t="str">
        <f t="shared" si="3"/>
        <v/>
      </c>
    </row>
    <row r="128" spans="1:27">
      <c r="A128" s="10" t="str">
        <f t="array" aca="1" ref="A128" ca="1">IFERROR(INDEX(coordos,SMALL(IF(unitéC&lt;&gt;"",ROW(unitéA)-5,""),ROW($A127)),1),"")</f>
        <v/>
      </c>
      <c r="B128" s="10" t="str">
        <f t="array" aca="1" ref="B128" ca="1">IFERROR(INDEX(coordos,SMALL(IF(unitéC&lt;&gt;"",ROW(unitéA)-5,""),ROW($A127)),2),"")</f>
        <v/>
      </c>
      <c r="C128" s="10" t="str">
        <f t="array" aca="1" ref="C128" ca="1">IFERROR(INDEX(coordos,SMALL(IF(unitéC&lt;&gt;"",ROW(unitéA)-5,""),ROW($A127)),3),"")</f>
        <v/>
      </c>
      <c r="E128" s="22" t="str">
        <f t="array" ref="E128">IFERROR(INDEX($A$2:$C$200,MAX(IF($T$2:$AA$200=SMALL($T$2:AA$200,ROW(A127)),$S$2:$S$200,"")),1),"")</f>
        <v/>
      </c>
      <c r="F128" s="22" t="str">
        <f t="array" ref="F128">IFERROR(INDEX($A$2:$C$200,MAX(IF($T$2:$AA$200=SMALL($T$2:AB$200,ROW(B127)),$S$2:$S$200,"")),2),"")</f>
        <v/>
      </c>
      <c r="G128" s="22" t="str">
        <f t="array" ref="G128">IFERROR(INDEX($A$2:$C$200,MAX(IF($T$2:$AA$200=SMALL($T$2:AC$200,ROW(C127)),$S$2:$S$200,"")),3),"")</f>
        <v/>
      </c>
      <c r="R128" s="19" t="str">
        <f>Commandes!P132</f>
        <v/>
      </c>
      <c r="T128" t="str">
        <f t="shared" si="6"/>
        <v/>
      </c>
      <c r="U128" t="str">
        <f t="shared" si="6"/>
        <v/>
      </c>
      <c r="V128" t="str">
        <f t="shared" si="6"/>
        <v/>
      </c>
      <c r="W128" t="str">
        <f t="shared" si="5"/>
        <v/>
      </c>
      <c r="X128" t="str">
        <f t="shared" si="5"/>
        <v/>
      </c>
      <c r="Y128" t="str">
        <f t="shared" si="5"/>
        <v/>
      </c>
      <c r="Z128" t="str">
        <f t="shared" si="5"/>
        <v/>
      </c>
      <c r="AA128" t="str">
        <f t="shared" si="3"/>
        <v/>
      </c>
    </row>
    <row r="129" spans="1:27">
      <c r="A129" s="10" t="str">
        <f t="array" aca="1" ref="A129" ca="1">IFERROR(INDEX(coordos,SMALL(IF(unitéC&lt;&gt;"",ROW(unitéA)-5,""),ROW($A128)),1),"")</f>
        <v/>
      </c>
      <c r="B129" s="10" t="str">
        <f t="array" aca="1" ref="B129" ca="1">IFERROR(INDEX(coordos,SMALL(IF(unitéC&lt;&gt;"",ROW(unitéA)-5,""),ROW($A128)),2),"")</f>
        <v/>
      </c>
      <c r="C129" s="10" t="str">
        <f t="array" aca="1" ref="C129" ca="1">IFERROR(INDEX(coordos,SMALL(IF(unitéC&lt;&gt;"",ROW(unitéA)-5,""),ROW($A128)),3),"")</f>
        <v/>
      </c>
      <c r="E129" s="22" t="str">
        <f t="array" ref="E129">IFERROR(INDEX($A$2:$C$200,MAX(IF($T$2:$AA$200=SMALL($T$2:AA$200,ROW(A128)),$S$2:$S$200,"")),1),"")</f>
        <v/>
      </c>
      <c r="F129" s="22" t="str">
        <f t="array" ref="F129">IFERROR(INDEX($A$2:$C$200,MAX(IF($T$2:$AA$200=SMALL($T$2:AB$200,ROW(B128)),$S$2:$S$200,"")),2),"")</f>
        <v/>
      </c>
      <c r="G129" s="22" t="str">
        <f t="array" ref="G129">IFERROR(INDEX($A$2:$C$200,MAX(IF($T$2:$AA$200=SMALL($T$2:AC$200,ROW(C128)),$S$2:$S$200,"")),3),"")</f>
        <v/>
      </c>
      <c r="R129" s="19" t="str">
        <f>Commandes!P133</f>
        <v/>
      </c>
      <c r="T129" t="str">
        <f t="shared" si="6"/>
        <v/>
      </c>
      <c r="U129" t="str">
        <f t="shared" si="6"/>
        <v/>
      </c>
      <c r="V129" t="str">
        <f t="shared" si="6"/>
        <v/>
      </c>
      <c r="W129" t="str">
        <f t="shared" si="5"/>
        <v/>
      </c>
      <c r="X129" t="str">
        <f t="shared" si="5"/>
        <v/>
      </c>
      <c r="Y129" t="str">
        <f t="shared" si="5"/>
        <v/>
      </c>
      <c r="Z129" t="str">
        <f t="shared" si="5"/>
        <v/>
      </c>
      <c r="AA129" t="str">
        <f t="shared" si="3"/>
        <v/>
      </c>
    </row>
    <row r="130" spans="1:27">
      <c r="A130" s="10" t="str">
        <f t="array" aca="1" ref="A130" ca="1">IFERROR(INDEX(coordos,SMALL(IF(unitéC&lt;&gt;"",ROW(unitéA)-5,""),ROW($A129)),1),"")</f>
        <v/>
      </c>
      <c r="B130" s="10" t="str">
        <f t="array" aca="1" ref="B130" ca="1">IFERROR(INDEX(coordos,SMALL(IF(unitéC&lt;&gt;"",ROW(unitéA)-5,""),ROW($A129)),2),"")</f>
        <v/>
      </c>
      <c r="C130" s="10" t="str">
        <f t="array" aca="1" ref="C130" ca="1">IFERROR(INDEX(coordos,SMALL(IF(unitéC&lt;&gt;"",ROW(unitéA)-5,""),ROW($A129)),3),"")</f>
        <v/>
      </c>
      <c r="E130" s="22" t="str">
        <f t="array" ref="E130">IFERROR(INDEX($A$2:$C$200,MAX(IF($T$2:$AA$200=SMALL($T$2:AA$200,ROW(A129)),$S$2:$S$200,"")),1),"")</f>
        <v/>
      </c>
      <c r="F130" s="22" t="str">
        <f t="array" ref="F130">IFERROR(INDEX($A$2:$C$200,MAX(IF($T$2:$AA$200=SMALL($T$2:AB$200,ROW(B129)),$S$2:$S$200,"")),2),"")</f>
        <v/>
      </c>
      <c r="G130" s="22" t="str">
        <f t="array" ref="G130">IFERROR(INDEX($A$2:$C$200,MAX(IF($T$2:$AA$200=SMALL($T$2:AC$200,ROW(C129)),$S$2:$S$200,"")),3),"")</f>
        <v/>
      </c>
      <c r="R130" s="19" t="str">
        <f>Commandes!P134</f>
        <v/>
      </c>
      <c r="T130" t="str">
        <f t="shared" si="6"/>
        <v/>
      </c>
      <c r="U130" t="str">
        <f t="shared" si="6"/>
        <v/>
      </c>
      <c r="V130" t="str">
        <f t="shared" si="6"/>
        <v/>
      </c>
      <c r="W130" t="str">
        <f t="shared" si="5"/>
        <v/>
      </c>
      <c r="X130" t="str">
        <f t="shared" si="5"/>
        <v/>
      </c>
      <c r="Y130" t="str">
        <f t="shared" si="5"/>
        <v/>
      </c>
      <c r="Z130" t="str">
        <f t="shared" si="5"/>
        <v/>
      </c>
      <c r="AA130" t="str">
        <f t="shared" si="3"/>
        <v/>
      </c>
    </row>
    <row r="131" spans="1:27">
      <c r="A131" s="10" t="str">
        <f t="array" aca="1" ref="A131" ca="1">IFERROR(INDEX(coordos,SMALL(IF(unitéC&lt;&gt;"",ROW(unitéA)-5,""),ROW($A130)),1),"")</f>
        <v/>
      </c>
      <c r="B131" s="10" t="str">
        <f t="array" aca="1" ref="B131" ca="1">IFERROR(INDEX(coordos,SMALL(IF(unitéC&lt;&gt;"",ROW(unitéA)-5,""),ROW($A130)),2),"")</f>
        <v/>
      </c>
      <c r="C131" s="10" t="str">
        <f t="array" aca="1" ref="C131" ca="1">IFERROR(INDEX(coordos,SMALL(IF(unitéC&lt;&gt;"",ROW(unitéA)-5,""),ROW($A130)),3),"")</f>
        <v/>
      </c>
      <c r="E131" s="22" t="str">
        <f t="array" ref="E131">IFERROR(INDEX($A$2:$C$200,MAX(IF($T$2:$AA$200=SMALL($T$2:AA$200,ROW(A130)),$S$2:$S$200,"")),1),"")</f>
        <v/>
      </c>
      <c r="F131" s="22" t="str">
        <f t="array" ref="F131">IFERROR(INDEX($A$2:$C$200,MAX(IF($T$2:$AA$200=SMALL($T$2:AB$200,ROW(B130)),$S$2:$S$200,"")),2),"")</f>
        <v/>
      </c>
      <c r="G131" s="22" t="str">
        <f t="array" ref="G131">IFERROR(INDEX($A$2:$C$200,MAX(IF($T$2:$AA$200=SMALL($T$2:AC$200,ROW(C130)),$S$2:$S$200,"")),3),"")</f>
        <v/>
      </c>
      <c r="R131" s="19" t="str">
        <f>Commandes!P135</f>
        <v/>
      </c>
      <c r="T131" t="str">
        <f t="shared" si="6"/>
        <v/>
      </c>
      <c r="U131" t="str">
        <f t="shared" si="6"/>
        <v/>
      </c>
      <c r="V131" t="str">
        <f t="shared" si="6"/>
        <v/>
      </c>
      <c r="W131" t="str">
        <f t="shared" si="5"/>
        <v/>
      </c>
      <c r="X131" t="str">
        <f t="shared" si="5"/>
        <v/>
      </c>
      <c r="Y131" t="str">
        <f t="shared" si="5"/>
        <v/>
      </c>
      <c r="Z131" t="str">
        <f t="shared" si="5"/>
        <v/>
      </c>
      <c r="AA131" t="str">
        <f t="shared" si="3"/>
        <v/>
      </c>
    </row>
    <row r="132" spans="1:27">
      <c r="A132" s="10" t="str">
        <f t="array" aca="1" ref="A132" ca="1">IFERROR(INDEX(coordos,SMALL(IF(unitéC&lt;&gt;"",ROW(unitéA)-5,""),ROW($A131)),1),"")</f>
        <v/>
      </c>
      <c r="B132" s="10" t="str">
        <f t="array" aca="1" ref="B132" ca="1">IFERROR(INDEX(coordos,SMALL(IF(unitéC&lt;&gt;"",ROW(unitéA)-5,""),ROW($A131)),2),"")</f>
        <v/>
      </c>
      <c r="C132" s="10" t="str">
        <f t="array" aca="1" ref="C132" ca="1">IFERROR(INDEX(coordos,SMALL(IF(unitéC&lt;&gt;"",ROW(unitéA)-5,""),ROW($A131)),3),"")</f>
        <v/>
      </c>
      <c r="E132" s="22" t="str">
        <f t="array" ref="E132">IFERROR(INDEX($A$2:$C$200,MAX(IF($T$2:$AA$200=SMALL($T$2:AA$200,ROW(A131)),$S$2:$S$200,"")),1),"")</f>
        <v/>
      </c>
      <c r="F132" s="22" t="str">
        <f t="array" ref="F132">IFERROR(INDEX($A$2:$C$200,MAX(IF($T$2:$AA$200=SMALL($T$2:AB$200,ROW(B131)),$S$2:$S$200,"")),2),"")</f>
        <v/>
      </c>
      <c r="G132" s="22" t="str">
        <f t="array" ref="G132">IFERROR(INDEX($A$2:$C$200,MAX(IF($T$2:$AA$200=SMALL($T$2:AC$200,ROW(C131)),$S$2:$S$200,"")),3),"")</f>
        <v/>
      </c>
      <c r="R132" s="19" t="str">
        <f>Commandes!P136</f>
        <v/>
      </c>
      <c r="T132" t="str">
        <f t="shared" si="6"/>
        <v/>
      </c>
      <c r="U132" t="str">
        <f t="shared" si="6"/>
        <v/>
      </c>
      <c r="V132" t="str">
        <f t="shared" si="6"/>
        <v/>
      </c>
      <c r="W132" t="str">
        <f t="shared" si="5"/>
        <v/>
      </c>
      <c r="X132" t="str">
        <f t="shared" si="5"/>
        <v/>
      </c>
      <c r="Y132" t="str">
        <f t="shared" si="5"/>
        <v/>
      </c>
      <c r="Z132" t="str">
        <f t="shared" si="5"/>
        <v/>
      </c>
      <c r="AA132" t="str">
        <f t="shared" si="3"/>
        <v/>
      </c>
    </row>
    <row r="133" spans="1:27">
      <c r="A133" s="10" t="str">
        <f t="array" aca="1" ref="A133" ca="1">IFERROR(INDEX(coordos,SMALL(IF(unitéC&lt;&gt;"",ROW(unitéA)-5,""),ROW($A132)),1),"")</f>
        <v/>
      </c>
      <c r="B133" s="10" t="str">
        <f t="array" aca="1" ref="B133" ca="1">IFERROR(INDEX(coordos,SMALL(IF(unitéC&lt;&gt;"",ROW(unitéA)-5,""),ROW($A132)),2),"")</f>
        <v/>
      </c>
      <c r="C133" s="10" t="str">
        <f t="array" aca="1" ref="C133" ca="1">IFERROR(INDEX(coordos,SMALL(IF(unitéC&lt;&gt;"",ROW(unitéA)-5,""),ROW($A132)),3),"")</f>
        <v/>
      </c>
      <c r="E133" s="22" t="str">
        <f t="array" ref="E133">IFERROR(INDEX($A$2:$C$200,MAX(IF($T$2:$AA$200=SMALL($T$2:AA$200,ROW(A132)),$S$2:$S$200,"")),1),"")</f>
        <v/>
      </c>
      <c r="F133" s="22" t="str">
        <f t="array" ref="F133">IFERROR(INDEX($A$2:$C$200,MAX(IF($T$2:$AA$200=SMALL($T$2:AB$200,ROW(B132)),$S$2:$S$200,"")),2),"")</f>
        <v/>
      </c>
      <c r="G133" s="22" t="str">
        <f t="array" ref="G133">IFERROR(INDEX($A$2:$C$200,MAX(IF($T$2:$AA$200=SMALL($T$2:AC$200,ROW(C132)),$S$2:$S$200,"")),3),"")</f>
        <v/>
      </c>
      <c r="R133" s="19" t="str">
        <f>Commandes!P137</f>
        <v/>
      </c>
      <c r="T133" t="str">
        <f t="shared" si="6"/>
        <v/>
      </c>
      <c r="U133" t="str">
        <f t="shared" si="6"/>
        <v/>
      </c>
      <c r="V133" t="str">
        <f t="shared" si="6"/>
        <v/>
      </c>
      <c r="W133" t="str">
        <f t="shared" si="5"/>
        <v/>
      </c>
      <c r="X133" t="str">
        <f t="shared" si="5"/>
        <v/>
      </c>
      <c r="Y133" t="str">
        <f t="shared" si="5"/>
        <v/>
      </c>
      <c r="Z133" t="str">
        <f t="shared" si="5"/>
        <v/>
      </c>
      <c r="AA133" t="str">
        <f t="shared" si="3"/>
        <v/>
      </c>
    </row>
    <row r="134" spans="1:27">
      <c r="A134" s="10" t="str">
        <f t="array" aca="1" ref="A134" ca="1">IFERROR(INDEX(coordos,SMALL(IF(unitéC&lt;&gt;"",ROW(unitéA)-5,""),ROW($A133)),1),"")</f>
        <v/>
      </c>
      <c r="B134" s="10" t="str">
        <f t="array" aca="1" ref="B134" ca="1">IFERROR(INDEX(coordos,SMALL(IF(unitéC&lt;&gt;"",ROW(unitéA)-5,""),ROW($A133)),2),"")</f>
        <v/>
      </c>
      <c r="C134" s="10" t="str">
        <f t="array" aca="1" ref="C134" ca="1">IFERROR(INDEX(coordos,SMALL(IF(unitéC&lt;&gt;"",ROW(unitéA)-5,""),ROW($A133)),3),"")</f>
        <v/>
      </c>
      <c r="E134" s="22" t="str">
        <f t="array" ref="E134">IFERROR(INDEX($A$2:$C$200,MAX(IF($T$2:$AA$200=SMALL($T$2:AA$200,ROW(A133)),$S$2:$S$200,"")),1),"")</f>
        <v/>
      </c>
      <c r="F134" s="22" t="str">
        <f t="array" ref="F134">IFERROR(INDEX($A$2:$C$200,MAX(IF($T$2:$AA$200=SMALL($T$2:AB$200,ROW(B133)),$S$2:$S$200,"")),2),"")</f>
        <v/>
      </c>
      <c r="G134" s="22" t="str">
        <f t="array" ref="G134">IFERROR(INDEX($A$2:$C$200,MAX(IF($T$2:$AA$200=SMALL($T$2:AC$200,ROW(C133)),$S$2:$S$200,"")),3),"")</f>
        <v/>
      </c>
      <c r="R134" s="19" t="str">
        <f>Commandes!P138</f>
        <v/>
      </c>
      <c r="T134" t="str">
        <f t="shared" si="6"/>
        <v/>
      </c>
      <c r="U134" t="str">
        <f t="shared" si="6"/>
        <v/>
      </c>
      <c r="V134" t="str">
        <f t="shared" si="6"/>
        <v/>
      </c>
      <c r="W134" t="str">
        <f t="shared" si="5"/>
        <v/>
      </c>
      <c r="X134" t="str">
        <f t="shared" si="5"/>
        <v/>
      </c>
      <c r="Y134" t="str">
        <f t="shared" si="5"/>
        <v/>
      </c>
      <c r="Z134" t="str">
        <f t="shared" si="5"/>
        <v/>
      </c>
      <c r="AA134" t="str">
        <f t="shared" si="3"/>
        <v/>
      </c>
    </row>
    <row r="135" spans="1:27">
      <c r="A135" s="10" t="str">
        <f t="array" aca="1" ref="A135" ca="1">IFERROR(INDEX(coordos,SMALL(IF(unitéC&lt;&gt;"",ROW(unitéA)-5,""),ROW($A134)),1),"")</f>
        <v/>
      </c>
      <c r="B135" s="10" t="str">
        <f t="array" aca="1" ref="B135" ca="1">IFERROR(INDEX(coordos,SMALL(IF(unitéC&lt;&gt;"",ROW(unitéA)-5,""),ROW($A134)),2),"")</f>
        <v/>
      </c>
      <c r="C135" s="10" t="str">
        <f t="array" aca="1" ref="C135" ca="1">IFERROR(INDEX(coordos,SMALL(IF(unitéC&lt;&gt;"",ROW(unitéA)-5,""),ROW($A134)),3),"")</f>
        <v/>
      </c>
      <c r="E135" s="22" t="str">
        <f t="array" ref="E135">IFERROR(INDEX($A$2:$C$200,MAX(IF($T$2:$AA$200=SMALL($T$2:AA$200,ROW(A134)),$S$2:$S$200,"")),1),"")</f>
        <v/>
      </c>
      <c r="F135" s="22" t="str">
        <f t="array" ref="F135">IFERROR(INDEX($A$2:$C$200,MAX(IF($T$2:$AA$200=SMALL($T$2:AB$200,ROW(B134)),$S$2:$S$200,"")),2),"")</f>
        <v/>
      </c>
      <c r="G135" s="22" t="str">
        <f t="array" ref="G135">IFERROR(INDEX($A$2:$C$200,MAX(IF($T$2:$AA$200=SMALL($T$2:AC$200,ROW(C134)),$S$2:$S$200,"")),3),"")</f>
        <v/>
      </c>
      <c r="R135" s="19" t="str">
        <f>Commandes!P139</f>
        <v/>
      </c>
      <c r="T135" t="str">
        <f t="shared" si="6"/>
        <v/>
      </c>
      <c r="U135" t="str">
        <f t="shared" si="6"/>
        <v/>
      </c>
      <c r="V135" t="str">
        <f t="shared" si="6"/>
        <v/>
      </c>
      <c r="W135" t="str">
        <f t="shared" si="5"/>
        <v/>
      </c>
      <c r="X135" t="str">
        <f t="shared" si="5"/>
        <v/>
      </c>
      <c r="Y135" t="str">
        <f t="shared" si="5"/>
        <v/>
      </c>
      <c r="Z135" t="str">
        <f t="shared" si="5"/>
        <v/>
      </c>
      <c r="AA135" t="str">
        <f t="shared" si="3"/>
        <v/>
      </c>
    </row>
    <row r="136" spans="1:27">
      <c r="A136" s="10" t="str">
        <f t="array" aca="1" ref="A136" ca="1">IFERROR(INDEX(coordos,SMALL(IF(unitéC&lt;&gt;"",ROW(unitéA)-5,""),ROW($A135)),1),"")</f>
        <v/>
      </c>
      <c r="B136" s="10" t="str">
        <f t="array" aca="1" ref="B136" ca="1">IFERROR(INDEX(coordos,SMALL(IF(unitéC&lt;&gt;"",ROW(unitéA)-5,""),ROW($A135)),2),"")</f>
        <v/>
      </c>
      <c r="C136" s="10" t="str">
        <f t="array" aca="1" ref="C136" ca="1">IFERROR(INDEX(coordos,SMALL(IF(unitéC&lt;&gt;"",ROW(unitéA)-5,""),ROW($A135)),3),"")</f>
        <v/>
      </c>
      <c r="E136" s="22" t="str">
        <f t="array" ref="E136">IFERROR(INDEX($A$2:$C$200,MAX(IF($T$2:$AA$200=SMALL($T$2:AA$200,ROW(A135)),$S$2:$S$200,"")),1),"")</f>
        <v/>
      </c>
      <c r="F136" s="22" t="str">
        <f t="array" ref="F136">IFERROR(INDEX($A$2:$C$200,MAX(IF($T$2:$AA$200=SMALL($T$2:AB$200,ROW(B135)),$S$2:$S$200,"")),2),"")</f>
        <v/>
      </c>
      <c r="G136" s="22" t="str">
        <f t="array" ref="G136">IFERROR(INDEX($A$2:$C$200,MAX(IF($T$2:$AA$200=SMALL($T$2:AC$200,ROW(C135)),$S$2:$S$200,"")),3),"")</f>
        <v/>
      </c>
      <c r="R136" s="19" t="str">
        <f>Commandes!P140</f>
        <v/>
      </c>
      <c r="T136" t="str">
        <f t="shared" si="6"/>
        <v/>
      </c>
      <c r="U136" t="str">
        <f t="shared" si="6"/>
        <v/>
      </c>
      <c r="V136" t="str">
        <f t="shared" si="6"/>
        <v/>
      </c>
      <c r="W136" t="str">
        <f t="shared" si="5"/>
        <v/>
      </c>
      <c r="X136" t="str">
        <f t="shared" si="5"/>
        <v/>
      </c>
      <c r="Y136" t="str">
        <f t="shared" si="5"/>
        <v/>
      </c>
      <c r="Z136" t="str">
        <f t="shared" si="5"/>
        <v/>
      </c>
      <c r="AA136" t="str">
        <f t="shared" si="3"/>
        <v/>
      </c>
    </row>
    <row r="137" spans="1:27">
      <c r="A137" s="10" t="str">
        <f t="array" aca="1" ref="A137" ca="1">IFERROR(INDEX(coordos,SMALL(IF(unitéC&lt;&gt;"",ROW(unitéA)-5,""),ROW($A136)),1),"")</f>
        <v/>
      </c>
      <c r="B137" s="10" t="str">
        <f t="array" aca="1" ref="B137" ca="1">IFERROR(INDEX(coordos,SMALL(IF(unitéC&lt;&gt;"",ROW(unitéA)-5,""),ROW($A136)),2),"")</f>
        <v/>
      </c>
      <c r="C137" s="10" t="str">
        <f t="array" aca="1" ref="C137" ca="1">IFERROR(INDEX(coordos,SMALL(IF(unitéC&lt;&gt;"",ROW(unitéA)-5,""),ROW($A136)),3),"")</f>
        <v/>
      </c>
      <c r="E137" s="22" t="str">
        <f t="array" ref="E137">IFERROR(INDEX($A$2:$C$200,MAX(IF($T$2:$AA$200=SMALL($T$2:AA$200,ROW(A136)),$S$2:$S$200,"")),1),"")</f>
        <v/>
      </c>
      <c r="F137" s="22" t="str">
        <f t="array" ref="F137">IFERROR(INDEX($A$2:$C$200,MAX(IF($T$2:$AA$200=SMALL($T$2:AB$200,ROW(B136)),$S$2:$S$200,"")),2),"")</f>
        <v/>
      </c>
      <c r="G137" s="22" t="str">
        <f t="array" ref="G137">IFERROR(INDEX($A$2:$C$200,MAX(IF($T$2:$AA$200=SMALL($T$2:AC$200,ROW(C136)),$S$2:$S$200,"")),3),"")</f>
        <v/>
      </c>
      <c r="R137" s="19" t="str">
        <f>Commandes!P141</f>
        <v/>
      </c>
      <c r="T137" t="str">
        <f t="shared" si="6"/>
        <v/>
      </c>
      <c r="U137" t="str">
        <f t="shared" si="6"/>
        <v/>
      </c>
      <c r="V137" t="str">
        <f t="shared" si="6"/>
        <v/>
      </c>
      <c r="W137" t="str">
        <f t="shared" si="5"/>
        <v/>
      </c>
      <c r="X137" t="str">
        <f t="shared" si="5"/>
        <v/>
      </c>
      <c r="Y137" t="str">
        <f t="shared" si="5"/>
        <v/>
      </c>
      <c r="Z137" t="str">
        <f t="shared" si="5"/>
        <v/>
      </c>
      <c r="AA137" t="str">
        <f t="shared" si="3"/>
        <v/>
      </c>
    </row>
    <row r="138" spans="1:27">
      <c r="A138" s="10" t="str">
        <f t="array" aca="1" ref="A138" ca="1">IFERROR(INDEX(coordos,SMALL(IF(unitéC&lt;&gt;"",ROW(unitéA)-5,""),ROW($A137)),1),"")</f>
        <v/>
      </c>
      <c r="B138" s="10" t="str">
        <f t="array" aca="1" ref="B138" ca="1">IFERROR(INDEX(coordos,SMALL(IF(unitéC&lt;&gt;"",ROW(unitéA)-5,""),ROW($A137)),2),"")</f>
        <v/>
      </c>
      <c r="C138" s="10" t="str">
        <f t="array" aca="1" ref="C138" ca="1">IFERROR(INDEX(coordos,SMALL(IF(unitéC&lt;&gt;"",ROW(unitéA)-5,""),ROW($A137)),3),"")</f>
        <v/>
      </c>
      <c r="E138" s="22" t="str">
        <f t="array" ref="E138">IFERROR(INDEX($A$2:$C$200,MAX(IF($T$2:$AA$200=SMALL($T$2:AA$200,ROW(A137)),$S$2:$S$200,"")),1),"")</f>
        <v/>
      </c>
      <c r="F138" s="22" t="str">
        <f t="array" ref="F138">IFERROR(INDEX($A$2:$C$200,MAX(IF($T$2:$AA$200=SMALL($T$2:AB$200,ROW(B137)),$S$2:$S$200,"")),2),"")</f>
        <v/>
      </c>
      <c r="G138" s="22" t="str">
        <f t="array" ref="G138">IFERROR(INDEX($A$2:$C$200,MAX(IF($T$2:$AA$200=SMALL($T$2:AC$200,ROW(C137)),$S$2:$S$200,"")),3),"")</f>
        <v/>
      </c>
      <c r="R138" s="19" t="str">
        <f>Commandes!P142</f>
        <v/>
      </c>
      <c r="T138" t="str">
        <f t="shared" si="6"/>
        <v/>
      </c>
      <c r="U138" t="str">
        <f t="shared" si="6"/>
        <v/>
      </c>
      <c r="V138" t="str">
        <f t="shared" si="6"/>
        <v/>
      </c>
      <c r="W138" t="str">
        <f t="shared" si="5"/>
        <v/>
      </c>
      <c r="X138" t="str">
        <f t="shared" si="5"/>
        <v/>
      </c>
      <c r="Y138" t="str">
        <f t="shared" si="5"/>
        <v/>
      </c>
      <c r="Z138" t="str">
        <f t="shared" si="5"/>
        <v/>
      </c>
      <c r="AA138" t="str">
        <f t="shared" si="3"/>
        <v/>
      </c>
    </row>
    <row r="139" spans="1:27">
      <c r="A139" s="10" t="str">
        <f t="array" aca="1" ref="A139" ca="1">IFERROR(INDEX(coordos,SMALL(IF(unitéC&lt;&gt;"",ROW(unitéA)-5,""),ROW($A138)),1),"")</f>
        <v/>
      </c>
      <c r="B139" s="10" t="str">
        <f t="array" aca="1" ref="B139" ca="1">IFERROR(INDEX(coordos,SMALL(IF(unitéC&lt;&gt;"",ROW(unitéA)-5,""),ROW($A138)),2),"")</f>
        <v/>
      </c>
      <c r="C139" s="10" t="str">
        <f t="array" aca="1" ref="C139" ca="1">IFERROR(INDEX(coordos,SMALL(IF(unitéC&lt;&gt;"",ROW(unitéA)-5,""),ROW($A138)),3),"")</f>
        <v/>
      </c>
      <c r="E139" s="22" t="str">
        <f t="array" ref="E139">IFERROR(INDEX($A$2:$C$200,MAX(IF($T$2:$AA$200=SMALL($T$2:AA$200,ROW(A138)),$S$2:$S$200,"")),1),"")</f>
        <v/>
      </c>
      <c r="F139" s="22" t="str">
        <f t="array" ref="F139">IFERROR(INDEX($A$2:$C$200,MAX(IF($T$2:$AA$200=SMALL($T$2:AB$200,ROW(B138)),$S$2:$S$200,"")),2),"")</f>
        <v/>
      </c>
      <c r="G139" s="22" t="str">
        <f t="array" ref="G139">IFERROR(INDEX($A$2:$C$200,MAX(IF($T$2:$AA$200=SMALL($T$2:AC$200,ROW(C138)),$S$2:$S$200,"")),3),"")</f>
        <v/>
      </c>
      <c r="R139" s="19" t="str">
        <f>Commandes!P143</f>
        <v/>
      </c>
      <c r="T139" t="str">
        <f t="shared" si="6"/>
        <v/>
      </c>
      <c r="U139" t="str">
        <f t="shared" si="6"/>
        <v/>
      </c>
      <c r="V139" t="str">
        <f t="shared" si="6"/>
        <v/>
      </c>
      <c r="W139" t="str">
        <f t="shared" si="5"/>
        <v/>
      </c>
      <c r="X139" t="str">
        <f t="shared" si="5"/>
        <v/>
      </c>
      <c r="Y139" t="str">
        <f t="shared" si="5"/>
        <v/>
      </c>
      <c r="Z139" t="str">
        <f t="shared" si="5"/>
        <v/>
      </c>
      <c r="AA139" t="str">
        <f t="shared" si="3"/>
        <v/>
      </c>
    </row>
    <row r="140" spans="1:27">
      <c r="A140" s="10" t="str">
        <f t="array" aca="1" ref="A140" ca="1">IFERROR(INDEX(coordos,SMALL(IF(unitéC&lt;&gt;"",ROW(unitéA)-5,""),ROW($A139)),1),"")</f>
        <v/>
      </c>
      <c r="B140" s="10" t="str">
        <f t="array" aca="1" ref="B140" ca="1">IFERROR(INDEX(coordos,SMALL(IF(unitéC&lt;&gt;"",ROW(unitéA)-5,""),ROW($A139)),2),"")</f>
        <v/>
      </c>
      <c r="C140" s="10" t="str">
        <f t="array" aca="1" ref="C140" ca="1">IFERROR(INDEX(coordos,SMALL(IF(unitéC&lt;&gt;"",ROW(unitéA)-5,""),ROW($A139)),3),"")</f>
        <v/>
      </c>
      <c r="E140" s="22" t="str">
        <f t="array" ref="E140">IFERROR(INDEX($A$2:$C$200,MAX(IF($T$2:$AA$200=SMALL($T$2:AA$200,ROW(A139)),$S$2:$S$200,"")),1),"")</f>
        <v/>
      </c>
      <c r="F140" s="22" t="str">
        <f t="array" ref="F140">IFERROR(INDEX($A$2:$C$200,MAX(IF($T$2:$AA$200=SMALL($T$2:AB$200,ROW(B139)),$S$2:$S$200,"")),2),"")</f>
        <v/>
      </c>
      <c r="G140" s="22" t="str">
        <f t="array" ref="G140">IFERROR(INDEX($A$2:$C$200,MAX(IF($T$2:$AA$200=SMALL($T$2:AC$200,ROW(C139)),$S$2:$S$200,"")),3),"")</f>
        <v/>
      </c>
      <c r="R140" s="19" t="str">
        <f>Commandes!P144</f>
        <v/>
      </c>
      <c r="T140" t="str">
        <f t="shared" si="6"/>
        <v/>
      </c>
      <c r="U140" t="str">
        <f t="shared" si="6"/>
        <v/>
      </c>
      <c r="V140" t="str">
        <f t="shared" si="6"/>
        <v/>
      </c>
      <c r="W140" t="str">
        <f t="shared" si="5"/>
        <v/>
      </c>
      <c r="X140" t="str">
        <f t="shared" si="5"/>
        <v/>
      </c>
      <c r="Y140" t="str">
        <f t="shared" si="5"/>
        <v/>
      </c>
      <c r="Z140" t="str">
        <f t="shared" si="5"/>
        <v/>
      </c>
      <c r="AA140" t="str">
        <f t="shared" si="3"/>
        <v/>
      </c>
    </row>
    <row r="141" spans="1:27">
      <c r="A141" s="10" t="str">
        <f t="array" aca="1" ref="A141" ca="1">IFERROR(INDEX(coordos,SMALL(IF(unitéC&lt;&gt;"",ROW(unitéA)-5,""),ROW($A140)),1),"")</f>
        <v/>
      </c>
      <c r="B141" s="10" t="str">
        <f t="array" aca="1" ref="B141" ca="1">IFERROR(INDEX(coordos,SMALL(IF(unitéC&lt;&gt;"",ROW(unitéA)-5,""),ROW($A140)),2),"")</f>
        <v/>
      </c>
      <c r="C141" s="10" t="str">
        <f t="array" aca="1" ref="C141" ca="1">IFERROR(INDEX(coordos,SMALL(IF(unitéC&lt;&gt;"",ROW(unitéA)-5,""),ROW($A140)),3),"")</f>
        <v/>
      </c>
      <c r="E141" s="22" t="str">
        <f t="array" ref="E141">IFERROR(INDEX($A$2:$C$200,MAX(IF($T$2:$AA$200=SMALL($T$2:AA$200,ROW(A140)),$S$2:$S$200,"")),1),"")</f>
        <v/>
      </c>
      <c r="F141" s="22" t="str">
        <f t="array" ref="F141">IFERROR(INDEX($A$2:$C$200,MAX(IF($T$2:$AA$200=SMALL($T$2:AB$200,ROW(B140)),$S$2:$S$200,"")),2),"")</f>
        <v/>
      </c>
      <c r="G141" s="22" t="str">
        <f t="array" ref="G141">IFERROR(INDEX($A$2:$C$200,MAX(IF($T$2:$AA$200=SMALL($T$2:AC$200,ROW(C140)),$S$2:$S$200,"")),3),"")</f>
        <v/>
      </c>
      <c r="R141" s="19" t="str">
        <f>Commandes!P145</f>
        <v/>
      </c>
      <c r="T141" t="str">
        <f t="shared" si="6"/>
        <v/>
      </c>
      <c r="U141" t="str">
        <f t="shared" si="6"/>
        <v/>
      </c>
      <c r="V141" t="str">
        <f t="shared" si="6"/>
        <v/>
      </c>
      <c r="W141" t="str">
        <f t="shared" si="5"/>
        <v/>
      </c>
      <c r="X141" t="str">
        <f t="shared" si="5"/>
        <v/>
      </c>
      <c r="Y141" t="str">
        <f t="shared" si="5"/>
        <v/>
      </c>
      <c r="Z141" t="str">
        <f t="shared" si="5"/>
        <v/>
      </c>
      <c r="AA141" t="str">
        <f t="shared" si="3"/>
        <v/>
      </c>
    </row>
    <row r="142" spans="1:27">
      <c r="A142" s="10" t="str">
        <f t="array" aca="1" ref="A142" ca="1">IFERROR(INDEX(coordos,SMALL(IF(unitéC&lt;&gt;"",ROW(unitéA)-5,""),ROW($A141)),1),"")</f>
        <v/>
      </c>
      <c r="B142" s="10" t="str">
        <f t="array" aca="1" ref="B142" ca="1">IFERROR(INDEX(coordos,SMALL(IF(unitéC&lt;&gt;"",ROW(unitéA)-5,""),ROW($A141)),2),"")</f>
        <v/>
      </c>
      <c r="C142" s="10" t="str">
        <f t="array" aca="1" ref="C142" ca="1">IFERROR(INDEX(coordos,SMALL(IF(unitéC&lt;&gt;"",ROW(unitéA)-5,""),ROW($A141)),3),"")</f>
        <v/>
      </c>
      <c r="E142" s="22" t="str">
        <f t="array" ref="E142">IFERROR(INDEX($A$2:$C$200,MAX(IF($T$2:$AA$200=SMALL($T$2:AA$200,ROW(A141)),$S$2:$S$200,"")),1),"")</f>
        <v/>
      </c>
      <c r="F142" s="22" t="str">
        <f t="array" ref="F142">IFERROR(INDEX($A$2:$C$200,MAX(IF($T$2:$AA$200=SMALL($T$2:AB$200,ROW(B141)),$S$2:$S$200,"")),2),"")</f>
        <v/>
      </c>
      <c r="G142" s="22" t="str">
        <f t="array" ref="G142">IFERROR(INDEX($A$2:$C$200,MAX(IF($T$2:$AA$200=SMALL($T$2:AC$200,ROW(C141)),$S$2:$S$200,"")),3),"")</f>
        <v/>
      </c>
      <c r="R142" s="19" t="str">
        <f>Commandes!P146</f>
        <v/>
      </c>
      <c r="T142" t="str">
        <f t="shared" si="6"/>
        <v/>
      </c>
      <c r="U142" t="str">
        <f t="shared" si="6"/>
        <v/>
      </c>
      <c r="V142" t="str">
        <f t="shared" si="6"/>
        <v/>
      </c>
      <c r="W142" t="str">
        <f t="shared" si="5"/>
        <v/>
      </c>
      <c r="X142" t="str">
        <f t="shared" si="5"/>
        <v/>
      </c>
      <c r="Y142" t="str">
        <f t="shared" si="5"/>
        <v/>
      </c>
      <c r="Z142" t="str">
        <f t="shared" si="5"/>
        <v/>
      </c>
      <c r="AA142" t="str">
        <f t="shared" si="3"/>
        <v/>
      </c>
    </row>
    <row r="143" spans="1:27">
      <c r="A143" s="10" t="str">
        <f t="array" aca="1" ref="A143" ca="1">IFERROR(INDEX(coordos,SMALL(IF(unitéC&lt;&gt;"",ROW(unitéA)-5,""),ROW($A142)),1),"")</f>
        <v/>
      </c>
      <c r="B143" s="10" t="str">
        <f t="array" aca="1" ref="B143" ca="1">IFERROR(INDEX(coordos,SMALL(IF(unitéC&lt;&gt;"",ROW(unitéA)-5,""),ROW($A142)),2),"")</f>
        <v/>
      </c>
      <c r="C143" s="10" t="str">
        <f t="array" aca="1" ref="C143" ca="1">IFERROR(INDEX(coordos,SMALL(IF(unitéC&lt;&gt;"",ROW(unitéA)-5,""),ROW($A142)),3),"")</f>
        <v/>
      </c>
      <c r="E143" s="22" t="str">
        <f t="array" ref="E143">IFERROR(INDEX($A$2:$C$200,MAX(IF($T$2:$AA$200=SMALL($T$2:AA$200,ROW(A142)),$S$2:$S$200,"")),1),"")</f>
        <v/>
      </c>
      <c r="F143" s="22" t="str">
        <f t="array" ref="F143">IFERROR(INDEX($A$2:$C$200,MAX(IF($T$2:$AA$200=SMALL($T$2:AB$200,ROW(B142)),$S$2:$S$200,"")),2),"")</f>
        <v/>
      </c>
      <c r="G143" s="22" t="str">
        <f t="array" ref="G143">IFERROR(INDEX($A$2:$C$200,MAX(IF($T$2:$AA$200=SMALL($T$2:AC$200,ROW(C142)),$S$2:$S$200,"")),3),"")</f>
        <v/>
      </c>
      <c r="R143" s="19" t="str">
        <f>Commandes!P147</f>
        <v/>
      </c>
      <c r="T143" t="str">
        <f t="shared" si="6"/>
        <v/>
      </c>
      <c r="U143" t="str">
        <f t="shared" si="6"/>
        <v/>
      </c>
      <c r="V143" t="str">
        <f t="shared" si="6"/>
        <v/>
      </c>
      <c r="W143" t="str">
        <f t="shared" si="5"/>
        <v/>
      </c>
      <c r="X143" t="str">
        <f t="shared" si="5"/>
        <v/>
      </c>
      <c r="Y143" t="str">
        <f t="shared" si="5"/>
        <v/>
      </c>
      <c r="Z143" t="str">
        <f t="shared" si="5"/>
        <v/>
      </c>
      <c r="AA143" t="str">
        <f t="shared" si="5"/>
        <v/>
      </c>
    </row>
    <row r="144" spans="1:27">
      <c r="A144" s="10" t="str">
        <f t="array" aca="1" ref="A144" ca="1">IFERROR(INDEX(coordos,SMALL(IF(unitéC&lt;&gt;"",ROW(unitéA)-5,""),ROW($A143)),1),"")</f>
        <v/>
      </c>
      <c r="B144" s="10" t="str">
        <f t="array" aca="1" ref="B144" ca="1">IFERROR(INDEX(coordos,SMALL(IF(unitéC&lt;&gt;"",ROW(unitéA)-5,""),ROW($A143)),2),"")</f>
        <v/>
      </c>
      <c r="C144" s="10" t="str">
        <f t="array" aca="1" ref="C144" ca="1">IFERROR(INDEX(coordos,SMALL(IF(unitéC&lt;&gt;"",ROW(unitéA)-5,""),ROW($A143)),3),"")</f>
        <v/>
      </c>
      <c r="E144" s="22" t="str">
        <f t="array" ref="E144">IFERROR(INDEX($A$2:$C$200,MAX(IF($T$2:$AA$200=SMALL($T$2:AA$200,ROW(A143)),$S$2:$S$200,"")),1),"")</f>
        <v/>
      </c>
      <c r="F144" s="22" t="str">
        <f t="array" ref="F144">IFERROR(INDEX($A$2:$C$200,MAX(IF($T$2:$AA$200=SMALL($T$2:AB$200,ROW(B143)),$S$2:$S$200,"")),2),"")</f>
        <v/>
      </c>
      <c r="G144" s="22" t="str">
        <f t="array" ref="G144">IFERROR(INDEX($A$2:$C$200,MAX(IF($T$2:$AA$200=SMALL($T$2:AC$200,ROW(C143)),$S$2:$S$200,"")),3),"")</f>
        <v/>
      </c>
      <c r="R144" s="19" t="str">
        <f>Commandes!P148</f>
        <v/>
      </c>
      <c r="T144" t="str">
        <f t="shared" si="6"/>
        <v/>
      </c>
      <c r="U144" t="str">
        <f t="shared" si="6"/>
        <v/>
      </c>
      <c r="V144" t="str">
        <f t="shared" si="6"/>
        <v/>
      </c>
      <c r="W144" t="str">
        <f t="shared" si="5"/>
        <v/>
      </c>
      <c r="X144" t="str">
        <f t="shared" si="5"/>
        <v/>
      </c>
      <c r="Y144" t="str">
        <f t="shared" si="5"/>
        <v/>
      </c>
      <c r="Z144" t="str">
        <f t="shared" si="5"/>
        <v/>
      </c>
      <c r="AA144" t="str">
        <f t="shared" si="5"/>
        <v/>
      </c>
    </row>
    <row r="145" spans="1:27">
      <c r="A145" s="10" t="str">
        <f t="array" aca="1" ref="A145" ca="1">IFERROR(INDEX(coordos,SMALL(IF(unitéC&lt;&gt;"",ROW(unitéA)-5,""),ROW($A144)),1),"")</f>
        <v/>
      </c>
      <c r="B145" s="10" t="str">
        <f t="array" aca="1" ref="B145" ca="1">IFERROR(INDEX(coordos,SMALL(IF(unitéC&lt;&gt;"",ROW(unitéA)-5,""),ROW($A144)),2),"")</f>
        <v/>
      </c>
      <c r="C145" s="10" t="str">
        <f t="array" aca="1" ref="C145" ca="1">IFERROR(INDEX(coordos,SMALL(IF(unitéC&lt;&gt;"",ROW(unitéA)-5,""),ROW($A144)),3),"")</f>
        <v/>
      </c>
      <c r="E145" s="22" t="str">
        <f t="array" ref="E145">IFERROR(INDEX($A$2:$C$200,MAX(IF($T$2:$AA$200=SMALL($T$2:AA$200,ROW(A144)),$S$2:$S$200,"")),1),"")</f>
        <v/>
      </c>
      <c r="F145" s="22" t="str">
        <f t="array" ref="F145">IFERROR(INDEX($A$2:$C$200,MAX(IF($T$2:$AA$200=SMALL($T$2:AB$200,ROW(B144)),$S$2:$S$200,"")),2),"")</f>
        <v/>
      </c>
      <c r="G145" s="22" t="str">
        <f t="array" ref="G145">IFERROR(INDEX($A$2:$C$200,MAX(IF($T$2:$AA$200=SMALL($T$2:AC$200,ROW(C144)),$S$2:$S$200,"")),3),"")</f>
        <v/>
      </c>
      <c r="R145" s="19" t="str">
        <f>Commandes!P149</f>
        <v/>
      </c>
      <c r="T145" t="str">
        <f t="shared" si="6"/>
        <v/>
      </c>
      <c r="U145" t="str">
        <f t="shared" si="6"/>
        <v/>
      </c>
      <c r="V145" t="str">
        <f t="shared" si="6"/>
        <v/>
      </c>
      <c r="W145" t="str">
        <f t="shared" si="5"/>
        <v/>
      </c>
      <c r="X145" t="str">
        <f t="shared" si="5"/>
        <v/>
      </c>
      <c r="Y145" t="str">
        <f t="shared" si="5"/>
        <v/>
      </c>
      <c r="Z145" t="str">
        <f t="shared" si="5"/>
        <v/>
      </c>
      <c r="AA145" t="str">
        <f t="shared" si="5"/>
        <v/>
      </c>
    </row>
    <row r="146" spans="1:27">
      <c r="A146" s="10" t="str">
        <f t="array" aca="1" ref="A146" ca="1">IFERROR(INDEX(coordos,SMALL(IF(unitéC&lt;&gt;"",ROW(unitéA)-5,""),ROW($A145)),1),"")</f>
        <v/>
      </c>
      <c r="B146" s="10" t="str">
        <f t="array" aca="1" ref="B146" ca="1">IFERROR(INDEX(coordos,SMALL(IF(unitéC&lt;&gt;"",ROW(unitéA)-5,""),ROW($A145)),2),"")</f>
        <v/>
      </c>
      <c r="C146" s="10" t="str">
        <f t="array" aca="1" ref="C146" ca="1">IFERROR(INDEX(coordos,SMALL(IF(unitéC&lt;&gt;"",ROW(unitéA)-5,""),ROW($A145)),3),"")</f>
        <v/>
      </c>
      <c r="E146" s="22" t="str">
        <f t="array" ref="E146">IFERROR(INDEX($A$2:$C$200,MAX(IF($T$2:$AA$200=SMALL($T$2:AA$200,ROW(A145)),$S$2:$S$200,"")),1),"")</f>
        <v/>
      </c>
      <c r="F146" s="22" t="str">
        <f t="array" ref="F146">IFERROR(INDEX($A$2:$C$200,MAX(IF($T$2:$AA$200=SMALL($T$2:AB$200,ROW(B145)),$S$2:$S$200,"")),2),"")</f>
        <v/>
      </c>
      <c r="G146" s="22" t="str">
        <f t="array" ref="G146">IFERROR(INDEX($A$2:$C$200,MAX(IF($T$2:$AA$200=SMALL($T$2:AC$200,ROW(C145)),$S$2:$S$200,"")),3),"")</f>
        <v/>
      </c>
      <c r="R146" s="19" t="str">
        <f>Commandes!P150</f>
        <v/>
      </c>
      <c r="T146" t="str">
        <f t="shared" si="6"/>
        <v/>
      </c>
      <c r="U146" t="str">
        <f t="shared" si="6"/>
        <v/>
      </c>
      <c r="V146" t="str">
        <f t="shared" si="6"/>
        <v/>
      </c>
      <c r="W146" t="str">
        <f t="shared" si="5"/>
        <v/>
      </c>
      <c r="X146" t="str">
        <f t="shared" si="5"/>
        <v/>
      </c>
      <c r="Y146" t="str">
        <f t="shared" si="5"/>
        <v/>
      </c>
      <c r="Z146" t="str">
        <f t="shared" si="5"/>
        <v/>
      </c>
      <c r="AA146" t="str">
        <f t="shared" si="5"/>
        <v/>
      </c>
    </row>
    <row r="147" spans="1:27">
      <c r="A147" s="10" t="str">
        <f t="array" aca="1" ref="A147" ca="1">IFERROR(INDEX(coordos,SMALL(IF(unitéC&lt;&gt;"",ROW(unitéA)-5,""),ROW($A146)),1),"")</f>
        <v/>
      </c>
      <c r="B147" s="10" t="str">
        <f t="array" aca="1" ref="B147" ca="1">IFERROR(INDEX(coordos,SMALL(IF(unitéC&lt;&gt;"",ROW(unitéA)-5,""),ROW($A146)),2),"")</f>
        <v/>
      </c>
      <c r="C147" s="10" t="str">
        <f t="array" aca="1" ref="C147" ca="1">IFERROR(INDEX(coordos,SMALL(IF(unitéC&lt;&gt;"",ROW(unitéA)-5,""),ROW($A146)),3),"")</f>
        <v/>
      </c>
      <c r="E147" s="22" t="str">
        <f t="array" ref="E147">IFERROR(INDEX($A$2:$C$200,MAX(IF($T$2:$AA$200=SMALL($T$2:AA$200,ROW(A146)),$S$2:$S$200,"")),1),"")</f>
        <v/>
      </c>
      <c r="F147" s="22" t="str">
        <f t="array" ref="F147">IFERROR(INDEX($A$2:$C$200,MAX(IF($T$2:$AA$200=SMALL($T$2:AB$200,ROW(B146)),$S$2:$S$200,"")),2),"")</f>
        <v/>
      </c>
      <c r="G147" s="22" t="str">
        <f t="array" ref="G147">IFERROR(INDEX($A$2:$C$200,MAX(IF($T$2:$AA$200=SMALL($T$2:AC$200,ROW(C146)),$S$2:$S$200,"")),3),"")</f>
        <v/>
      </c>
      <c r="R147" s="19" t="str">
        <f>Commandes!P151</f>
        <v/>
      </c>
      <c r="T147" t="str">
        <f t="shared" si="6"/>
        <v/>
      </c>
      <c r="U147" t="str">
        <f t="shared" si="6"/>
        <v/>
      </c>
      <c r="V147" t="str">
        <f t="shared" si="6"/>
        <v/>
      </c>
      <c r="W147" t="str">
        <f t="shared" si="5"/>
        <v/>
      </c>
      <c r="X147" t="str">
        <f t="shared" si="5"/>
        <v/>
      </c>
      <c r="Y147" t="str">
        <f t="shared" si="5"/>
        <v/>
      </c>
      <c r="Z147" t="str">
        <f t="shared" si="5"/>
        <v/>
      </c>
      <c r="AA147" t="str">
        <f t="shared" si="5"/>
        <v/>
      </c>
    </row>
    <row r="148" spans="1:27">
      <c r="A148" s="10" t="str">
        <f t="array" aca="1" ref="A148" ca="1">IFERROR(INDEX(coordos,SMALL(IF(unitéC&lt;&gt;"",ROW(unitéA)-5,""),ROW($A147)),1),"")</f>
        <v/>
      </c>
      <c r="B148" s="10" t="str">
        <f t="array" aca="1" ref="B148" ca="1">IFERROR(INDEX(coordos,SMALL(IF(unitéC&lt;&gt;"",ROW(unitéA)-5,""),ROW($A147)),2),"")</f>
        <v/>
      </c>
      <c r="C148" s="10" t="str">
        <f t="array" aca="1" ref="C148" ca="1">IFERROR(INDEX(coordos,SMALL(IF(unitéC&lt;&gt;"",ROW(unitéA)-5,""),ROW($A147)),3),"")</f>
        <v/>
      </c>
      <c r="E148" s="22" t="str">
        <f t="array" ref="E148">IFERROR(INDEX($A$2:$C$200,MAX(IF($T$2:$AA$200=SMALL($T$2:AA$200,ROW(A147)),$S$2:$S$200,"")),1),"")</f>
        <v/>
      </c>
      <c r="F148" s="22" t="str">
        <f t="array" ref="F148">IFERROR(INDEX($A$2:$C$200,MAX(IF($T$2:$AA$200=SMALL($T$2:AB$200,ROW(B147)),$S$2:$S$200,"")),2),"")</f>
        <v/>
      </c>
      <c r="G148" s="22" t="str">
        <f t="array" ref="G148">IFERROR(INDEX($A$2:$C$200,MAX(IF($T$2:$AA$200=SMALL($T$2:AC$200,ROW(C147)),$S$2:$S$200,"")),3),"")</f>
        <v/>
      </c>
      <c r="R148" s="19" t="str">
        <f>Commandes!P152</f>
        <v/>
      </c>
      <c r="T148" t="str">
        <f t="shared" si="6"/>
        <v/>
      </c>
      <c r="U148" t="str">
        <f t="shared" si="6"/>
        <v/>
      </c>
      <c r="V148" t="str">
        <f t="shared" si="6"/>
        <v/>
      </c>
      <c r="W148" t="str">
        <f t="shared" si="5"/>
        <v/>
      </c>
      <c r="X148" t="str">
        <f t="shared" si="5"/>
        <v/>
      </c>
      <c r="Y148" t="str">
        <f t="shared" si="5"/>
        <v/>
      </c>
      <c r="Z148" t="str">
        <f t="shared" si="5"/>
        <v/>
      </c>
      <c r="AA148" t="str">
        <f t="shared" si="5"/>
        <v/>
      </c>
    </row>
    <row r="149" spans="1:27">
      <c r="A149" s="10" t="str">
        <f t="array" aca="1" ref="A149" ca="1">IFERROR(INDEX(coordos,SMALL(IF(unitéC&lt;&gt;"",ROW(unitéA)-5,""),ROW($A148)),1),"")</f>
        <v/>
      </c>
      <c r="B149" s="10" t="str">
        <f t="array" aca="1" ref="B149" ca="1">IFERROR(INDEX(coordos,SMALL(IF(unitéC&lt;&gt;"",ROW(unitéA)-5,""),ROW($A148)),2),"")</f>
        <v/>
      </c>
      <c r="C149" s="10" t="str">
        <f t="array" aca="1" ref="C149" ca="1">IFERROR(INDEX(coordos,SMALL(IF(unitéC&lt;&gt;"",ROW(unitéA)-5,""),ROW($A148)),3),"")</f>
        <v/>
      </c>
      <c r="E149" s="22" t="str">
        <f t="array" ref="E149">IFERROR(INDEX($A$2:$C$200,MAX(IF($T$2:$AA$200=SMALL($T$2:AA$200,ROW(A148)),$S$2:$S$200,"")),1),"")</f>
        <v/>
      </c>
      <c r="F149" s="22" t="str">
        <f t="array" ref="F149">IFERROR(INDEX($A$2:$C$200,MAX(IF($T$2:$AA$200=SMALL($T$2:AB$200,ROW(B148)),$S$2:$S$200,"")),2),"")</f>
        <v/>
      </c>
      <c r="G149" s="22" t="str">
        <f t="array" ref="G149">IFERROR(INDEX($A$2:$C$200,MAX(IF($T$2:$AA$200=SMALL($T$2:AC$200,ROW(C148)),$S$2:$S$200,"")),3),"")</f>
        <v/>
      </c>
      <c r="R149" s="19" t="str">
        <f>Commandes!P153</f>
        <v/>
      </c>
      <c r="T149" t="str">
        <f t="shared" si="6"/>
        <v/>
      </c>
      <c r="U149" t="str">
        <f t="shared" si="6"/>
        <v/>
      </c>
      <c r="V149" t="str">
        <f t="shared" si="6"/>
        <v/>
      </c>
      <c r="W149" t="str">
        <f t="shared" si="5"/>
        <v/>
      </c>
      <c r="X149" t="str">
        <f t="shared" si="5"/>
        <v/>
      </c>
      <c r="Y149" t="str">
        <f t="shared" si="5"/>
        <v/>
      </c>
      <c r="Z149" t="str">
        <f t="shared" si="5"/>
        <v/>
      </c>
      <c r="AA149" t="str">
        <f t="shared" si="5"/>
        <v/>
      </c>
    </row>
    <row r="150" spans="1:27">
      <c r="A150" s="10" t="str">
        <f t="array" aca="1" ref="A150" ca="1">IFERROR(INDEX(coordos,SMALL(IF(unitéC&lt;&gt;"",ROW(unitéA)-5,""),ROW($A149)),1),"")</f>
        <v/>
      </c>
      <c r="B150" s="10" t="str">
        <f t="array" aca="1" ref="B150" ca="1">IFERROR(INDEX(coordos,SMALL(IF(unitéC&lt;&gt;"",ROW(unitéA)-5,""),ROW($A149)),2),"")</f>
        <v/>
      </c>
      <c r="C150" s="10" t="str">
        <f t="array" aca="1" ref="C150" ca="1">IFERROR(INDEX(coordos,SMALL(IF(unitéC&lt;&gt;"",ROW(unitéA)-5,""),ROW($A149)),3),"")</f>
        <v/>
      </c>
      <c r="E150" s="22" t="str">
        <f t="array" ref="E150">IFERROR(INDEX($A$2:$C$200,MAX(IF($T$2:$AA$200=SMALL($T$2:AA$200,ROW(A149)),$S$2:$S$200,"")),1),"")</f>
        <v/>
      </c>
      <c r="F150" s="22" t="str">
        <f t="array" ref="F150">IFERROR(INDEX($A$2:$C$200,MAX(IF($T$2:$AA$200=SMALL($T$2:AB$200,ROW(B149)),$S$2:$S$200,"")),2),"")</f>
        <v/>
      </c>
      <c r="G150" s="22" t="str">
        <f t="array" ref="G150">IFERROR(INDEX($A$2:$C$200,MAX(IF($T$2:$AA$200=SMALL($T$2:AC$200,ROW(C149)),$S$2:$S$200,"")),3),"")</f>
        <v/>
      </c>
      <c r="R150" s="19" t="str">
        <f>Commandes!P154</f>
        <v/>
      </c>
      <c r="T150" t="str">
        <f t="shared" si="6"/>
        <v/>
      </c>
      <c r="U150" t="str">
        <f t="shared" si="6"/>
        <v/>
      </c>
      <c r="V150" t="str">
        <f t="shared" si="6"/>
        <v/>
      </c>
      <c r="W150" t="str">
        <f t="shared" si="5"/>
        <v/>
      </c>
      <c r="X150" t="str">
        <f t="shared" si="5"/>
        <v/>
      </c>
      <c r="Y150" t="str">
        <f t="shared" si="5"/>
        <v/>
      </c>
      <c r="Z150" t="str">
        <f t="shared" si="5"/>
        <v/>
      </c>
      <c r="AA150" t="str">
        <f t="shared" si="5"/>
        <v/>
      </c>
    </row>
    <row r="151" spans="1:27">
      <c r="E151" s="21"/>
      <c r="F151" s="21"/>
      <c r="G151" s="21"/>
      <c r="R151" s="19" t="str">
        <f>Commandes!P155</f>
        <v/>
      </c>
      <c r="T151" t="str">
        <f t="shared" si="6"/>
        <v/>
      </c>
      <c r="U151" t="str">
        <f t="shared" si="6"/>
        <v/>
      </c>
      <c r="V151" t="str">
        <f t="shared" si="6"/>
        <v/>
      </c>
      <c r="W151" t="str">
        <f t="shared" si="5"/>
        <v/>
      </c>
      <c r="X151" t="str">
        <f t="shared" si="5"/>
        <v/>
      </c>
      <c r="Y151" t="str">
        <f t="shared" si="5"/>
        <v/>
      </c>
      <c r="Z151" t="str">
        <f t="shared" si="5"/>
        <v/>
      </c>
      <c r="AA151" t="str">
        <f t="shared" si="5"/>
        <v/>
      </c>
    </row>
    <row r="152" spans="1:27">
      <c r="E152" s="21"/>
      <c r="F152" s="21"/>
      <c r="G152" s="21"/>
      <c r="R152" s="19" t="str">
        <f>Commandes!P156</f>
        <v/>
      </c>
      <c r="T152" t="str">
        <f t="shared" si="6"/>
        <v/>
      </c>
      <c r="U152" t="str">
        <f t="shared" si="6"/>
        <v/>
      </c>
      <c r="V152" t="str">
        <f t="shared" si="6"/>
        <v/>
      </c>
      <c r="W152" t="str">
        <f t="shared" si="5"/>
        <v/>
      </c>
      <c r="X152" t="str">
        <f t="shared" si="5"/>
        <v/>
      </c>
      <c r="Y152" t="str">
        <f t="shared" si="5"/>
        <v/>
      </c>
      <c r="Z152" t="str">
        <f t="shared" si="5"/>
        <v/>
      </c>
      <c r="AA152" t="str">
        <f t="shared" si="5"/>
        <v/>
      </c>
    </row>
    <row r="153" spans="1:27">
      <c r="E153" s="21"/>
      <c r="F153" s="21"/>
      <c r="G153" s="21"/>
      <c r="R153" s="19" t="str">
        <f>Commandes!P157</f>
        <v/>
      </c>
      <c r="T153" t="str">
        <f t="shared" si="6"/>
        <v/>
      </c>
      <c r="U153" t="str">
        <f t="shared" si="6"/>
        <v/>
      </c>
      <c r="V153" t="str">
        <f t="shared" si="6"/>
        <v/>
      </c>
      <c r="W153" t="str">
        <f t="shared" si="5"/>
        <v/>
      </c>
      <c r="X153" t="str">
        <f t="shared" si="5"/>
        <v/>
      </c>
      <c r="Y153" t="str">
        <f t="shared" si="5"/>
        <v/>
      </c>
      <c r="Z153" t="str">
        <f t="shared" si="5"/>
        <v/>
      </c>
      <c r="AA153" t="str">
        <f t="shared" si="5"/>
        <v/>
      </c>
    </row>
    <row r="154" spans="1:27">
      <c r="E154" s="21"/>
      <c r="F154" s="21"/>
      <c r="G154" s="21"/>
      <c r="R154" s="19" t="str">
        <f>Commandes!P158</f>
        <v/>
      </c>
      <c r="T154" t="str">
        <f t="shared" si="6"/>
        <v/>
      </c>
      <c r="U154" t="str">
        <f t="shared" si="6"/>
        <v/>
      </c>
      <c r="V154" t="str">
        <f t="shared" si="6"/>
        <v/>
      </c>
      <c r="W154" t="str">
        <f t="shared" si="5"/>
        <v/>
      </c>
      <c r="X154" t="str">
        <f t="shared" si="5"/>
        <v/>
      </c>
      <c r="Y154" t="str">
        <f t="shared" si="5"/>
        <v/>
      </c>
      <c r="Z154" t="str">
        <f t="shared" si="5"/>
        <v/>
      </c>
      <c r="AA154" t="str">
        <f t="shared" si="5"/>
        <v/>
      </c>
    </row>
    <row r="155" spans="1:27">
      <c r="E155" s="21"/>
      <c r="F155" s="21"/>
      <c r="G155" s="21"/>
      <c r="R155" s="19" t="str">
        <f>Commandes!P159</f>
        <v/>
      </c>
      <c r="T155" t="str">
        <f t="shared" si="6"/>
        <v/>
      </c>
      <c r="U155" t="str">
        <f t="shared" si="6"/>
        <v/>
      </c>
      <c r="V155" t="str">
        <f t="shared" si="6"/>
        <v/>
      </c>
      <c r="W155" t="str">
        <f t="shared" si="5"/>
        <v/>
      </c>
      <c r="X155" t="str">
        <f t="shared" si="5"/>
        <v/>
      </c>
      <c r="Y155" t="str">
        <f t="shared" si="5"/>
        <v/>
      </c>
      <c r="Z155" t="str">
        <f t="shared" si="5"/>
        <v/>
      </c>
      <c r="AA155" t="str">
        <f t="shared" si="5"/>
        <v/>
      </c>
    </row>
    <row r="156" spans="1:27">
      <c r="E156" s="21"/>
      <c r="F156" s="21"/>
      <c r="G156" s="21"/>
      <c r="R156" s="19" t="str">
        <f>Commandes!P160</f>
        <v/>
      </c>
      <c r="T156" t="str">
        <f t="shared" si="6"/>
        <v/>
      </c>
      <c r="U156" t="str">
        <f t="shared" si="6"/>
        <v/>
      </c>
      <c r="V156" t="str">
        <f t="shared" si="6"/>
        <v/>
      </c>
      <c r="W156" t="str">
        <f t="shared" si="5"/>
        <v/>
      </c>
      <c r="X156" t="str">
        <f t="shared" si="5"/>
        <v/>
      </c>
      <c r="Y156" t="str">
        <f t="shared" si="5"/>
        <v/>
      </c>
      <c r="Z156" t="str">
        <f t="shared" si="5"/>
        <v/>
      </c>
      <c r="AA156" t="str">
        <f t="shared" si="5"/>
        <v/>
      </c>
    </row>
    <row r="157" spans="1:27">
      <c r="E157" s="21"/>
      <c r="F157" s="21"/>
      <c r="G157" s="21"/>
      <c r="R157" s="19" t="str">
        <f>Commandes!P161</f>
        <v/>
      </c>
      <c r="T157" t="str">
        <f t="shared" si="6"/>
        <v/>
      </c>
      <c r="U157" t="str">
        <f t="shared" si="6"/>
        <v/>
      </c>
      <c r="V157" t="str">
        <f t="shared" si="6"/>
        <v/>
      </c>
      <c r="W157" t="str">
        <f t="shared" si="5"/>
        <v/>
      </c>
      <c r="X157" t="str">
        <f t="shared" si="5"/>
        <v/>
      </c>
      <c r="Y157" t="str">
        <f t="shared" si="5"/>
        <v/>
      </c>
      <c r="Z157" t="str">
        <f t="shared" si="5"/>
        <v/>
      </c>
      <c r="AA157" t="str">
        <f t="shared" si="5"/>
        <v/>
      </c>
    </row>
    <row r="158" spans="1:27">
      <c r="E158" s="21"/>
      <c r="F158" s="21"/>
      <c r="G158" s="21"/>
      <c r="R158" s="19" t="str">
        <f>Commandes!P162</f>
        <v/>
      </c>
      <c r="T158" t="str">
        <f t="shared" si="6"/>
        <v/>
      </c>
      <c r="U158" t="str">
        <f t="shared" si="6"/>
        <v/>
      </c>
      <c r="V158" t="str">
        <f t="shared" si="6"/>
        <v/>
      </c>
      <c r="W158" t="str">
        <f t="shared" si="5"/>
        <v/>
      </c>
      <c r="X158" t="str">
        <f t="shared" si="5"/>
        <v/>
      </c>
      <c r="Y158" t="str">
        <f t="shared" si="5"/>
        <v/>
      </c>
      <c r="Z158" t="str">
        <f t="shared" si="5"/>
        <v/>
      </c>
      <c r="AA158" t="str">
        <f t="shared" si="5"/>
        <v/>
      </c>
    </row>
    <row r="159" spans="1:27">
      <c r="E159" s="21"/>
      <c r="F159" s="21"/>
      <c r="G159" s="21"/>
      <c r="R159" s="19" t="str">
        <f>Commandes!P163</f>
        <v/>
      </c>
      <c r="T159" t="str">
        <f t="shared" si="6"/>
        <v/>
      </c>
      <c r="U159" t="str">
        <f t="shared" si="6"/>
        <v/>
      </c>
      <c r="V159" t="str">
        <f t="shared" si="6"/>
        <v/>
      </c>
      <c r="W159" t="str">
        <f t="shared" si="5"/>
        <v/>
      </c>
      <c r="X159" t="str">
        <f t="shared" si="5"/>
        <v/>
      </c>
      <c r="Y159" t="str">
        <f t="shared" si="5"/>
        <v/>
      </c>
      <c r="Z159" t="str">
        <f t="shared" si="5"/>
        <v/>
      </c>
      <c r="AA159" t="str">
        <f t="shared" si="5"/>
        <v/>
      </c>
    </row>
    <row r="160" spans="1:27">
      <c r="E160" s="21"/>
      <c r="F160" s="21"/>
      <c r="G160" s="21"/>
      <c r="R160" s="19" t="str">
        <f>Commandes!P164</f>
        <v/>
      </c>
      <c r="T160" t="str">
        <f t="shared" si="6"/>
        <v/>
      </c>
      <c r="U160" t="str">
        <f t="shared" si="6"/>
        <v/>
      </c>
      <c r="V160" t="str">
        <f t="shared" si="6"/>
        <v/>
      </c>
      <c r="W160" t="str">
        <f t="shared" si="5"/>
        <v/>
      </c>
      <c r="X160" t="str">
        <f t="shared" si="5"/>
        <v/>
      </c>
      <c r="Y160" t="str">
        <f t="shared" si="5"/>
        <v/>
      </c>
      <c r="Z160" t="str">
        <f t="shared" si="5"/>
        <v/>
      </c>
      <c r="AA160" t="str">
        <f t="shared" si="5"/>
        <v/>
      </c>
    </row>
    <row r="161" spans="5:27">
      <c r="E161" s="21"/>
      <c r="F161" s="21"/>
      <c r="G161" s="21"/>
      <c r="R161" s="19" t="str">
        <f>Commandes!P165</f>
        <v/>
      </c>
      <c r="T161" t="str">
        <f t="shared" si="6"/>
        <v/>
      </c>
      <c r="U161" t="str">
        <f t="shared" si="6"/>
        <v/>
      </c>
      <c r="V161" t="str">
        <f t="shared" si="6"/>
        <v/>
      </c>
      <c r="W161" t="str">
        <f t="shared" si="5"/>
        <v/>
      </c>
      <c r="X161" t="str">
        <f t="shared" si="5"/>
        <v/>
      </c>
      <c r="Y161" t="str">
        <f t="shared" si="5"/>
        <v/>
      </c>
      <c r="Z161" t="str">
        <f t="shared" si="5"/>
        <v/>
      </c>
      <c r="AA161" t="str">
        <f t="shared" si="5"/>
        <v/>
      </c>
    </row>
    <row r="162" spans="5:27">
      <c r="E162" s="21"/>
      <c r="F162" s="21"/>
      <c r="G162" s="21"/>
      <c r="R162" s="19" t="str">
        <f>Commandes!P166</f>
        <v/>
      </c>
      <c r="T162" t="str">
        <f t="shared" si="6"/>
        <v/>
      </c>
      <c r="U162" t="str">
        <f t="shared" si="6"/>
        <v/>
      </c>
      <c r="V162" t="str">
        <f t="shared" si="6"/>
        <v/>
      </c>
      <c r="W162" t="str">
        <f t="shared" si="5"/>
        <v/>
      </c>
      <c r="X162" t="str">
        <f t="shared" si="5"/>
        <v/>
      </c>
      <c r="Y162" t="str">
        <f t="shared" si="5"/>
        <v/>
      </c>
      <c r="Z162" t="str">
        <f t="shared" si="5"/>
        <v/>
      </c>
      <c r="AA162" t="str">
        <f t="shared" si="5"/>
        <v/>
      </c>
    </row>
    <row r="163" spans="5:27">
      <c r="E163" s="21"/>
      <c r="F163" s="21"/>
      <c r="G163" s="21"/>
      <c r="R163" s="19" t="str">
        <f>Commandes!P167</f>
        <v/>
      </c>
      <c r="T163" t="str">
        <f t="shared" si="6"/>
        <v/>
      </c>
      <c r="U163" t="str">
        <f t="shared" si="6"/>
        <v/>
      </c>
      <c r="V163" t="str">
        <f t="shared" si="6"/>
        <v/>
      </c>
      <c r="W163" t="str">
        <f t="shared" si="5"/>
        <v/>
      </c>
      <c r="X163" t="str">
        <f t="shared" si="5"/>
        <v/>
      </c>
      <c r="Y163" t="str">
        <f t="shared" si="5"/>
        <v/>
      </c>
      <c r="Z163" t="str">
        <f t="shared" si="5"/>
        <v/>
      </c>
      <c r="AA163" t="str">
        <f t="shared" si="5"/>
        <v/>
      </c>
    </row>
    <row r="164" spans="5:27">
      <c r="E164" s="21"/>
      <c r="F164" s="21"/>
      <c r="G164" s="21"/>
      <c r="R164" s="19" t="str">
        <f>Commandes!P168</f>
        <v/>
      </c>
      <c r="T164" t="str">
        <f t="shared" si="6"/>
        <v/>
      </c>
      <c r="U164" t="str">
        <f t="shared" si="6"/>
        <v/>
      </c>
      <c r="V164" t="str">
        <f t="shared" si="6"/>
        <v/>
      </c>
      <c r="W164" t="str">
        <f t="shared" si="5"/>
        <v/>
      </c>
      <c r="X164" t="str">
        <f t="shared" si="5"/>
        <v/>
      </c>
      <c r="Y164" t="str">
        <f t="shared" si="5"/>
        <v/>
      </c>
      <c r="Z164" t="str">
        <f t="shared" si="5"/>
        <v/>
      </c>
      <c r="AA164" t="str">
        <f t="shared" si="5"/>
        <v/>
      </c>
    </row>
    <row r="165" spans="5:27">
      <c r="E165" s="21"/>
      <c r="F165" s="21"/>
      <c r="G165" s="21"/>
      <c r="R165" s="19" t="str">
        <f>Commandes!P169</f>
        <v/>
      </c>
      <c r="T165" t="str">
        <f t="shared" si="6"/>
        <v/>
      </c>
      <c r="U165" t="str">
        <f t="shared" si="6"/>
        <v/>
      </c>
      <c r="V165" t="str">
        <f t="shared" si="6"/>
        <v/>
      </c>
      <c r="W165" t="str">
        <f t="shared" si="5"/>
        <v/>
      </c>
      <c r="X165" t="str">
        <f t="shared" si="5"/>
        <v/>
      </c>
      <c r="Y165" t="str">
        <f t="shared" si="5"/>
        <v/>
      </c>
      <c r="Z165" t="str">
        <f t="shared" si="5"/>
        <v/>
      </c>
      <c r="AA165" t="str">
        <f t="shared" si="5"/>
        <v/>
      </c>
    </row>
    <row r="166" spans="5:27">
      <c r="E166" s="21"/>
      <c r="F166" s="21"/>
      <c r="G166" s="21"/>
      <c r="R166" s="19" t="str">
        <f>Commandes!P170</f>
        <v/>
      </c>
      <c r="T166" t="str">
        <f t="shared" si="6"/>
        <v/>
      </c>
      <c r="U166" t="str">
        <f t="shared" si="6"/>
        <v/>
      </c>
      <c r="V166" t="str">
        <f t="shared" si="6"/>
        <v/>
      </c>
      <c r="W166" t="str">
        <f t="shared" si="5"/>
        <v/>
      </c>
      <c r="X166" t="str">
        <f t="shared" si="5"/>
        <v/>
      </c>
      <c r="Y166" t="str">
        <f t="shared" si="5"/>
        <v/>
      </c>
      <c r="Z166" t="str">
        <f t="shared" si="5"/>
        <v/>
      </c>
      <c r="AA166" t="str">
        <f t="shared" si="5"/>
        <v/>
      </c>
    </row>
    <row r="167" spans="5:27">
      <c r="E167" s="21"/>
      <c r="F167" s="21"/>
      <c r="G167" s="21"/>
      <c r="R167" s="19" t="str">
        <f>Commandes!P171</f>
        <v/>
      </c>
      <c r="T167" t="str">
        <f t="shared" si="6"/>
        <v/>
      </c>
      <c r="U167" t="str">
        <f t="shared" si="6"/>
        <v/>
      </c>
      <c r="V167" t="str">
        <f t="shared" si="6"/>
        <v/>
      </c>
      <c r="W167" t="str">
        <f t="shared" si="5"/>
        <v/>
      </c>
      <c r="X167" t="str">
        <f t="shared" si="5"/>
        <v/>
      </c>
      <c r="Y167" t="str">
        <f t="shared" si="5"/>
        <v/>
      </c>
      <c r="Z167" t="str">
        <f t="shared" si="5"/>
        <v/>
      </c>
      <c r="AA167" t="str">
        <f t="shared" si="5"/>
        <v/>
      </c>
    </row>
    <row r="168" spans="5:27">
      <c r="E168" s="21"/>
      <c r="F168" s="21"/>
      <c r="G168" s="21"/>
      <c r="R168" s="19" t="str">
        <f>Commandes!P172</f>
        <v/>
      </c>
      <c r="T168" t="str">
        <f t="shared" si="6"/>
        <v/>
      </c>
      <c r="U168" t="str">
        <f t="shared" si="6"/>
        <v/>
      </c>
      <c r="V168" t="str">
        <f t="shared" si="6"/>
        <v/>
      </c>
      <c r="W168" t="str">
        <f t="shared" si="5"/>
        <v/>
      </c>
      <c r="X168" t="str">
        <f t="shared" si="5"/>
        <v/>
      </c>
      <c r="Y168" t="str">
        <f t="shared" si="5"/>
        <v/>
      </c>
      <c r="Z168" t="str">
        <f t="shared" si="5"/>
        <v/>
      </c>
      <c r="AA168" t="str">
        <f t="shared" si="5"/>
        <v/>
      </c>
    </row>
    <row r="169" spans="5:27">
      <c r="E169" s="21"/>
      <c r="F169" s="21"/>
      <c r="G169" s="21"/>
      <c r="R169" s="19" t="str">
        <f>Commandes!P173</f>
        <v/>
      </c>
      <c r="T169" t="str">
        <f t="shared" si="6"/>
        <v/>
      </c>
      <c r="U169" t="str">
        <f t="shared" si="6"/>
        <v/>
      </c>
      <c r="V169" t="str">
        <f t="shared" si="6"/>
        <v/>
      </c>
      <c r="W169" t="str">
        <f t="shared" si="5"/>
        <v/>
      </c>
      <c r="X169" t="str">
        <f t="shared" si="5"/>
        <v/>
      </c>
      <c r="Y169" t="str">
        <f t="shared" si="5"/>
        <v/>
      </c>
      <c r="Z169" t="str">
        <f t="shared" si="5"/>
        <v/>
      </c>
      <c r="AA169" t="str">
        <f t="shared" si="5"/>
        <v/>
      </c>
    </row>
    <row r="170" spans="5:27">
      <c r="E170" s="21"/>
      <c r="F170" s="21"/>
      <c r="G170" s="21"/>
      <c r="R170" s="19" t="str">
        <f>Commandes!P174</f>
        <v/>
      </c>
      <c r="T170" t="str">
        <f t="shared" si="6"/>
        <v/>
      </c>
      <c r="U170" t="str">
        <f t="shared" si="6"/>
        <v/>
      </c>
      <c r="V170" t="str">
        <f t="shared" si="6"/>
        <v/>
      </c>
      <c r="W170" t="str">
        <f t="shared" si="5"/>
        <v/>
      </c>
      <c r="X170" t="str">
        <f t="shared" si="5"/>
        <v/>
      </c>
      <c r="Y170" t="str">
        <f t="shared" si="5"/>
        <v/>
      </c>
      <c r="Z170" t="str">
        <f t="shared" si="5"/>
        <v/>
      </c>
      <c r="AA170" t="str">
        <f t="shared" si="5"/>
        <v/>
      </c>
    </row>
    <row r="171" spans="5:27">
      <c r="E171" s="21"/>
      <c r="F171" s="21"/>
      <c r="G171" s="21"/>
      <c r="R171" s="19" t="str">
        <f>Commandes!P175</f>
        <v/>
      </c>
      <c r="T171" t="str">
        <f t="shared" si="6"/>
        <v/>
      </c>
      <c r="U171" t="str">
        <f t="shared" si="6"/>
        <v/>
      </c>
      <c r="V171" t="str">
        <f t="shared" si="6"/>
        <v/>
      </c>
      <c r="W171" t="str">
        <f t="shared" si="5"/>
        <v/>
      </c>
      <c r="X171" t="str">
        <f t="shared" si="5"/>
        <v/>
      </c>
      <c r="Y171" t="str">
        <f t="shared" si="5"/>
        <v/>
      </c>
      <c r="Z171" t="str">
        <f t="shared" si="5"/>
        <v/>
      </c>
      <c r="AA171" t="str">
        <f t="shared" si="5"/>
        <v/>
      </c>
    </row>
    <row r="172" spans="5:27">
      <c r="E172" s="21"/>
      <c r="F172" s="21"/>
      <c r="G172" s="21"/>
      <c r="R172" s="19" t="str">
        <f>Commandes!P176</f>
        <v/>
      </c>
      <c r="T172" t="str">
        <f t="shared" si="6"/>
        <v/>
      </c>
      <c r="U172" t="str">
        <f t="shared" si="6"/>
        <v/>
      </c>
      <c r="V172" t="str">
        <f t="shared" si="6"/>
        <v/>
      </c>
      <c r="W172" t="str">
        <f t="shared" si="5"/>
        <v/>
      </c>
      <c r="X172" t="str">
        <f t="shared" si="5"/>
        <v/>
      </c>
      <c r="Y172" t="str">
        <f t="shared" ref="Y172:AA235" si="7">IF($R172="","",IF(COLUMN(F:F)&lt;=$R172,COLUMN(F:F)*ROW($A171),""))</f>
        <v/>
      </c>
      <c r="Z172" t="str">
        <f t="shared" si="7"/>
        <v/>
      </c>
      <c r="AA172" t="str">
        <f t="shared" si="7"/>
        <v/>
      </c>
    </row>
    <row r="173" spans="5:27">
      <c r="E173" s="21"/>
      <c r="F173" s="21"/>
      <c r="G173" s="21"/>
      <c r="R173" s="19" t="str">
        <f>Commandes!P177</f>
        <v/>
      </c>
      <c r="T173" t="str">
        <f t="shared" si="6"/>
        <v/>
      </c>
      <c r="U173" t="str">
        <f t="shared" si="6"/>
        <v/>
      </c>
      <c r="V173" t="str">
        <f t="shared" si="6"/>
        <v/>
      </c>
      <c r="W173" t="str">
        <f t="shared" si="6"/>
        <v/>
      </c>
      <c r="X173" t="str">
        <f t="shared" si="6"/>
        <v/>
      </c>
      <c r="Y173" t="str">
        <f t="shared" si="7"/>
        <v/>
      </c>
      <c r="Z173" t="str">
        <f t="shared" si="7"/>
        <v/>
      </c>
      <c r="AA173" t="str">
        <f t="shared" si="7"/>
        <v/>
      </c>
    </row>
    <row r="174" spans="5:27">
      <c r="E174" s="21"/>
      <c r="F174" s="21"/>
      <c r="G174" s="21"/>
      <c r="R174" s="19" t="str">
        <f>Commandes!P178</f>
        <v/>
      </c>
      <c r="T174" t="str">
        <f t="shared" si="6"/>
        <v/>
      </c>
      <c r="U174" t="str">
        <f t="shared" si="6"/>
        <v/>
      </c>
      <c r="V174" t="str">
        <f t="shared" si="6"/>
        <v/>
      </c>
      <c r="W174" t="str">
        <f t="shared" si="6"/>
        <v/>
      </c>
      <c r="X174" t="str">
        <f t="shared" si="6"/>
        <v/>
      </c>
      <c r="Y174" t="str">
        <f t="shared" si="7"/>
        <v/>
      </c>
      <c r="Z174" t="str">
        <f t="shared" si="7"/>
        <v/>
      </c>
      <c r="AA174" t="str">
        <f t="shared" si="7"/>
        <v/>
      </c>
    </row>
    <row r="175" spans="5:27">
      <c r="E175" s="21"/>
      <c r="F175" s="21"/>
      <c r="G175" s="21"/>
      <c r="R175" s="19" t="str">
        <f>Commandes!P179</f>
        <v/>
      </c>
      <c r="T175" t="str">
        <f t="shared" si="6"/>
        <v/>
      </c>
      <c r="U175" t="str">
        <f t="shared" si="6"/>
        <v/>
      </c>
      <c r="V175" t="str">
        <f t="shared" si="6"/>
        <v/>
      </c>
      <c r="W175" t="str">
        <f t="shared" si="6"/>
        <v/>
      </c>
      <c r="X175" t="str">
        <f t="shared" si="6"/>
        <v/>
      </c>
      <c r="Y175" t="str">
        <f t="shared" si="7"/>
        <v/>
      </c>
      <c r="Z175" t="str">
        <f t="shared" si="7"/>
        <v/>
      </c>
      <c r="AA175" t="str">
        <f t="shared" si="7"/>
        <v/>
      </c>
    </row>
    <row r="176" spans="5:27">
      <c r="E176" s="21"/>
      <c r="F176" s="21"/>
      <c r="G176" s="21"/>
      <c r="R176" s="19" t="str">
        <f>Commandes!P180</f>
        <v/>
      </c>
      <c r="T176" t="str">
        <f t="shared" si="6"/>
        <v/>
      </c>
      <c r="U176" t="str">
        <f t="shared" si="6"/>
        <v/>
      </c>
      <c r="V176" t="str">
        <f t="shared" si="6"/>
        <v/>
      </c>
      <c r="W176" t="str">
        <f t="shared" si="6"/>
        <v/>
      </c>
      <c r="X176" t="str">
        <f t="shared" si="6"/>
        <v/>
      </c>
      <c r="Y176" t="str">
        <f t="shared" si="7"/>
        <v/>
      </c>
      <c r="Z176" t="str">
        <f t="shared" si="7"/>
        <v/>
      </c>
      <c r="AA176" t="str">
        <f t="shared" si="7"/>
        <v/>
      </c>
    </row>
    <row r="177" spans="5:27">
      <c r="E177" s="21"/>
      <c r="F177" s="21"/>
      <c r="G177" s="21"/>
      <c r="R177" s="19" t="str">
        <f>Commandes!P181</f>
        <v/>
      </c>
      <c r="T177" t="str">
        <f t="shared" si="6"/>
        <v/>
      </c>
      <c r="U177" t="str">
        <f t="shared" si="6"/>
        <v/>
      </c>
      <c r="V177" t="str">
        <f t="shared" si="6"/>
        <v/>
      </c>
      <c r="W177" t="str">
        <f t="shared" si="6"/>
        <v/>
      </c>
      <c r="X177" t="str">
        <f t="shared" si="6"/>
        <v/>
      </c>
      <c r="Y177" t="str">
        <f t="shared" si="7"/>
        <v/>
      </c>
      <c r="Z177" t="str">
        <f t="shared" si="7"/>
        <v/>
      </c>
      <c r="AA177" t="str">
        <f t="shared" si="7"/>
        <v/>
      </c>
    </row>
    <row r="178" spans="5:27">
      <c r="E178" s="21"/>
      <c r="F178" s="21"/>
      <c r="G178" s="21"/>
      <c r="R178" s="19" t="str">
        <f>Commandes!P182</f>
        <v/>
      </c>
      <c r="T178" t="str">
        <f t="shared" si="6"/>
        <v/>
      </c>
      <c r="U178" t="str">
        <f t="shared" si="6"/>
        <v/>
      </c>
      <c r="V178" t="str">
        <f t="shared" si="6"/>
        <v/>
      </c>
      <c r="W178" t="str">
        <f t="shared" si="6"/>
        <v/>
      </c>
      <c r="X178" t="str">
        <f t="shared" si="6"/>
        <v/>
      </c>
      <c r="Y178" t="str">
        <f t="shared" si="7"/>
        <v/>
      </c>
      <c r="Z178" t="str">
        <f t="shared" si="7"/>
        <v/>
      </c>
      <c r="AA178" t="str">
        <f t="shared" si="7"/>
        <v/>
      </c>
    </row>
    <row r="179" spans="5:27">
      <c r="E179" s="21"/>
      <c r="F179" s="21"/>
      <c r="G179" s="21"/>
      <c r="R179" s="19" t="str">
        <f>Commandes!P183</f>
        <v/>
      </c>
      <c r="T179" t="str">
        <f t="shared" si="6"/>
        <v/>
      </c>
      <c r="U179" t="str">
        <f t="shared" si="6"/>
        <v/>
      </c>
      <c r="V179" t="str">
        <f t="shared" si="6"/>
        <v/>
      </c>
      <c r="W179" t="str">
        <f t="shared" si="6"/>
        <v/>
      </c>
      <c r="X179" t="str">
        <f t="shared" si="6"/>
        <v/>
      </c>
      <c r="Y179" t="str">
        <f t="shared" si="7"/>
        <v/>
      </c>
      <c r="Z179" t="str">
        <f t="shared" si="7"/>
        <v/>
      </c>
      <c r="AA179" t="str">
        <f t="shared" si="7"/>
        <v/>
      </c>
    </row>
    <row r="180" spans="5:27">
      <c r="E180" s="21"/>
      <c r="F180" s="21"/>
      <c r="G180" s="21"/>
      <c r="R180" s="19" t="str">
        <f>Commandes!P184</f>
        <v/>
      </c>
      <c r="T180" t="str">
        <f t="shared" si="6"/>
        <v/>
      </c>
      <c r="U180" t="str">
        <f t="shared" si="6"/>
        <v/>
      </c>
      <c r="V180" t="str">
        <f t="shared" si="6"/>
        <v/>
      </c>
      <c r="W180" t="str">
        <f t="shared" si="6"/>
        <v/>
      </c>
      <c r="X180" t="str">
        <f t="shared" si="6"/>
        <v/>
      </c>
      <c r="Y180" t="str">
        <f t="shared" si="7"/>
        <v/>
      </c>
      <c r="Z180" t="str">
        <f t="shared" si="7"/>
        <v/>
      </c>
      <c r="AA180" t="str">
        <f t="shared" si="7"/>
        <v/>
      </c>
    </row>
    <row r="181" spans="5:27">
      <c r="E181" s="21"/>
      <c r="F181" s="21"/>
      <c r="G181" s="21"/>
      <c r="R181" s="19" t="str">
        <f>Commandes!P185</f>
        <v/>
      </c>
      <c r="T181" t="str">
        <f t="shared" ref="T181:X244" si="8">IF($R181="","",IF(COLUMN(A:A)&lt;=$R181,COLUMN(A:A)*ROW($A180),""))</f>
        <v/>
      </c>
      <c r="U181" t="str">
        <f t="shared" si="8"/>
        <v/>
      </c>
      <c r="V181" t="str">
        <f t="shared" si="8"/>
        <v/>
      </c>
      <c r="W181" t="str">
        <f t="shared" si="8"/>
        <v/>
      </c>
      <c r="X181" t="str">
        <f t="shared" si="8"/>
        <v/>
      </c>
      <c r="Y181" t="str">
        <f t="shared" si="7"/>
        <v/>
      </c>
      <c r="Z181" t="str">
        <f t="shared" si="7"/>
        <v/>
      </c>
      <c r="AA181" t="str">
        <f t="shared" si="7"/>
        <v/>
      </c>
    </row>
    <row r="182" spans="5:27">
      <c r="E182" s="21"/>
      <c r="F182" s="21"/>
      <c r="G182" s="21"/>
      <c r="R182" s="19" t="str">
        <f>Commandes!P186</f>
        <v/>
      </c>
      <c r="T182" t="str">
        <f t="shared" si="8"/>
        <v/>
      </c>
      <c r="U182" t="str">
        <f t="shared" si="8"/>
        <v/>
      </c>
      <c r="V182" t="str">
        <f t="shared" si="8"/>
        <v/>
      </c>
      <c r="W182" t="str">
        <f t="shared" si="8"/>
        <v/>
      </c>
      <c r="X182" t="str">
        <f t="shared" si="8"/>
        <v/>
      </c>
      <c r="Y182" t="str">
        <f t="shared" si="7"/>
        <v/>
      </c>
      <c r="Z182" t="str">
        <f t="shared" si="7"/>
        <v/>
      </c>
      <c r="AA182" t="str">
        <f t="shared" si="7"/>
        <v/>
      </c>
    </row>
    <row r="183" spans="5:27">
      <c r="E183" s="21"/>
      <c r="F183" s="21"/>
      <c r="G183" s="21"/>
      <c r="R183" s="19" t="str">
        <f>Commandes!P187</f>
        <v/>
      </c>
      <c r="T183" t="str">
        <f t="shared" si="8"/>
        <v/>
      </c>
      <c r="U183" t="str">
        <f t="shared" si="8"/>
        <v/>
      </c>
      <c r="V183" t="str">
        <f t="shared" si="8"/>
        <v/>
      </c>
      <c r="W183" t="str">
        <f t="shared" si="8"/>
        <v/>
      </c>
      <c r="X183" t="str">
        <f t="shared" si="8"/>
        <v/>
      </c>
      <c r="Y183" t="str">
        <f t="shared" si="7"/>
        <v/>
      </c>
      <c r="Z183" t="str">
        <f t="shared" si="7"/>
        <v/>
      </c>
      <c r="AA183" t="str">
        <f t="shared" si="7"/>
        <v/>
      </c>
    </row>
    <row r="184" spans="5:27">
      <c r="E184" s="21"/>
      <c r="F184" s="21"/>
      <c r="G184" s="21"/>
      <c r="R184" s="19" t="str">
        <f>Commandes!P188</f>
        <v/>
      </c>
      <c r="T184" t="str">
        <f t="shared" si="8"/>
        <v/>
      </c>
      <c r="U184" t="str">
        <f t="shared" si="8"/>
        <v/>
      </c>
      <c r="V184" t="str">
        <f t="shared" si="8"/>
        <v/>
      </c>
      <c r="W184" t="str">
        <f t="shared" si="8"/>
        <v/>
      </c>
      <c r="X184" t="str">
        <f t="shared" si="8"/>
        <v/>
      </c>
      <c r="Y184" t="str">
        <f t="shared" si="7"/>
        <v/>
      </c>
      <c r="Z184" t="str">
        <f t="shared" si="7"/>
        <v/>
      </c>
      <c r="AA184" t="str">
        <f t="shared" si="7"/>
        <v/>
      </c>
    </row>
    <row r="185" spans="5:27">
      <c r="E185" s="21"/>
      <c r="F185" s="21"/>
      <c r="G185" s="21"/>
      <c r="R185" s="19" t="str">
        <f>Commandes!P189</f>
        <v/>
      </c>
      <c r="T185" t="str">
        <f t="shared" si="8"/>
        <v/>
      </c>
      <c r="U185" t="str">
        <f t="shared" si="8"/>
        <v/>
      </c>
      <c r="V185" t="str">
        <f t="shared" si="8"/>
        <v/>
      </c>
      <c r="W185" t="str">
        <f t="shared" si="8"/>
        <v/>
      </c>
      <c r="X185" t="str">
        <f t="shared" si="8"/>
        <v/>
      </c>
      <c r="Y185" t="str">
        <f t="shared" si="7"/>
        <v/>
      </c>
      <c r="Z185" t="str">
        <f t="shared" si="7"/>
        <v/>
      </c>
      <c r="AA185" t="str">
        <f t="shared" si="7"/>
        <v/>
      </c>
    </row>
    <row r="186" spans="5:27">
      <c r="E186" s="21"/>
      <c r="F186" s="21"/>
      <c r="G186" s="21"/>
      <c r="R186" s="19" t="str">
        <f>Commandes!P190</f>
        <v/>
      </c>
      <c r="T186" t="str">
        <f t="shared" si="8"/>
        <v/>
      </c>
      <c r="U186" t="str">
        <f t="shared" si="8"/>
        <v/>
      </c>
      <c r="V186" t="str">
        <f t="shared" si="8"/>
        <v/>
      </c>
      <c r="W186" t="str">
        <f t="shared" si="8"/>
        <v/>
      </c>
      <c r="X186" t="str">
        <f t="shared" si="8"/>
        <v/>
      </c>
      <c r="Y186" t="str">
        <f t="shared" si="7"/>
        <v/>
      </c>
      <c r="Z186" t="str">
        <f t="shared" si="7"/>
        <v/>
      </c>
      <c r="AA186" t="str">
        <f t="shared" si="7"/>
        <v/>
      </c>
    </row>
    <row r="187" spans="5:27">
      <c r="E187" s="21"/>
      <c r="F187" s="21"/>
      <c r="G187" s="21"/>
      <c r="R187" s="19" t="str">
        <f>Commandes!P191</f>
        <v/>
      </c>
      <c r="T187" t="str">
        <f t="shared" si="8"/>
        <v/>
      </c>
      <c r="U187" t="str">
        <f t="shared" si="8"/>
        <v/>
      </c>
      <c r="V187" t="str">
        <f t="shared" si="8"/>
        <v/>
      </c>
      <c r="W187" t="str">
        <f t="shared" si="8"/>
        <v/>
      </c>
      <c r="X187" t="str">
        <f t="shared" si="8"/>
        <v/>
      </c>
      <c r="Y187" t="str">
        <f t="shared" si="7"/>
        <v/>
      </c>
      <c r="Z187" t="str">
        <f t="shared" si="7"/>
        <v/>
      </c>
      <c r="AA187" t="str">
        <f t="shared" si="7"/>
        <v/>
      </c>
    </row>
    <row r="188" spans="5:27">
      <c r="E188" s="21"/>
      <c r="F188" s="21"/>
      <c r="G188" s="21"/>
      <c r="R188" s="19" t="str">
        <f>Commandes!P192</f>
        <v/>
      </c>
      <c r="T188" t="str">
        <f t="shared" si="8"/>
        <v/>
      </c>
      <c r="U188" t="str">
        <f t="shared" si="8"/>
        <v/>
      </c>
      <c r="V188" t="str">
        <f t="shared" si="8"/>
        <v/>
      </c>
      <c r="W188" t="str">
        <f t="shared" si="8"/>
        <v/>
      </c>
      <c r="X188" t="str">
        <f t="shared" si="8"/>
        <v/>
      </c>
      <c r="Y188" t="str">
        <f t="shared" si="7"/>
        <v/>
      </c>
      <c r="Z188" t="str">
        <f t="shared" si="7"/>
        <v/>
      </c>
      <c r="AA188" t="str">
        <f t="shared" si="7"/>
        <v/>
      </c>
    </row>
    <row r="189" spans="5:27">
      <c r="E189" s="21"/>
      <c r="F189" s="21"/>
      <c r="G189" s="21"/>
      <c r="R189" s="19" t="str">
        <f>Commandes!P193</f>
        <v/>
      </c>
      <c r="T189" t="str">
        <f t="shared" si="8"/>
        <v/>
      </c>
      <c r="U189" t="str">
        <f t="shared" si="8"/>
        <v/>
      </c>
      <c r="V189" t="str">
        <f t="shared" si="8"/>
        <v/>
      </c>
      <c r="W189" t="str">
        <f t="shared" si="8"/>
        <v/>
      </c>
      <c r="X189" t="str">
        <f t="shared" si="8"/>
        <v/>
      </c>
      <c r="Y189" t="str">
        <f t="shared" si="7"/>
        <v/>
      </c>
      <c r="Z189" t="str">
        <f t="shared" si="7"/>
        <v/>
      </c>
      <c r="AA189" t="str">
        <f t="shared" si="7"/>
        <v/>
      </c>
    </row>
    <row r="190" spans="5:27">
      <c r="E190" s="21"/>
      <c r="F190" s="21"/>
      <c r="G190" s="21"/>
      <c r="R190" s="19" t="str">
        <f>Commandes!P194</f>
        <v/>
      </c>
      <c r="T190" t="str">
        <f t="shared" si="8"/>
        <v/>
      </c>
      <c r="U190" t="str">
        <f t="shared" si="8"/>
        <v/>
      </c>
      <c r="V190" t="str">
        <f t="shared" si="8"/>
        <v/>
      </c>
      <c r="W190" t="str">
        <f t="shared" si="8"/>
        <v/>
      </c>
      <c r="X190" t="str">
        <f t="shared" si="8"/>
        <v/>
      </c>
      <c r="Y190" t="str">
        <f t="shared" si="7"/>
        <v/>
      </c>
      <c r="Z190" t="str">
        <f t="shared" si="7"/>
        <v/>
      </c>
      <c r="AA190" t="str">
        <f t="shared" si="7"/>
        <v/>
      </c>
    </row>
    <row r="191" spans="5:27">
      <c r="E191" s="21"/>
      <c r="F191" s="21"/>
      <c r="G191" s="21"/>
      <c r="R191" s="19" t="str">
        <f>Commandes!P195</f>
        <v/>
      </c>
      <c r="T191" t="str">
        <f t="shared" si="8"/>
        <v/>
      </c>
      <c r="U191" t="str">
        <f t="shared" si="8"/>
        <v/>
      </c>
      <c r="V191" t="str">
        <f t="shared" si="8"/>
        <v/>
      </c>
      <c r="W191" t="str">
        <f t="shared" si="8"/>
        <v/>
      </c>
      <c r="X191" t="str">
        <f t="shared" si="8"/>
        <v/>
      </c>
      <c r="Y191" t="str">
        <f t="shared" si="7"/>
        <v/>
      </c>
      <c r="Z191" t="str">
        <f t="shared" si="7"/>
        <v/>
      </c>
      <c r="AA191" t="str">
        <f t="shared" si="7"/>
        <v/>
      </c>
    </row>
    <row r="192" spans="5:27">
      <c r="E192" s="21"/>
      <c r="F192" s="21"/>
      <c r="G192" s="21"/>
      <c r="R192" s="19" t="str">
        <f>Commandes!P196</f>
        <v/>
      </c>
      <c r="T192" t="str">
        <f t="shared" si="8"/>
        <v/>
      </c>
      <c r="U192" t="str">
        <f t="shared" si="8"/>
        <v/>
      </c>
      <c r="V192" t="str">
        <f t="shared" si="8"/>
        <v/>
      </c>
      <c r="W192" t="str">
        <f t="shared" si="8"/>
        <v/>
      </c>
      <c r="X192" t="str">
        <f t="shared" si="8"/>
        <v/>
      </c>
      <c r="Y192" t="str">
        <f t="shared" si="7"/>
        <v/>
      </c>
      <c r="Z192" t="str">
        <f t="shared" si="7"/>
        <v/>
      </c>
      <c r="AA192" t="str">
        <f t="shared" si="7"/>
        <v/>
      </c>
    </row>
    <row r="193" spans="5:27">
      <c r="E193" s="21"/>
      <c r="F193" s="21"/>
      <c r="G193" s="21"/>
      <c r="R193" s="19" t="str">
        <f>Commandes!P197</f>
        <v/>
      </c>
      <c r="T193" t="str">
        <f t="shared" si="8"/>
        <v/>
      </c>
      <c r="U193" t="str">
        <f t="shared" si="8"/>
        <v/>
      </c>
      <c r="V193" t="str">
        <f t="shared" si="8"/>
        <v/>
      </c>
      <c r="W193" t="str">
        <f t="shared" si="8"/>
        <v/>
      </c>
      <c r="X193" t="str">
        <f t="shared" si="8"/>
        <v/>
      </c>
      <c r="Y193" t="str">
        <f t="shared" si="7"/>
        <v/>
      </c>
      <c r="Z193" t="str">
        <f t="shared" si="7"/>
        <v/>
      </c>
      <c r="AA193" t="str">
        <f t="shared" si="7"/>
        <v/>
      </c>
    </row>
    <row r="194" spans="5:27">
      <c r="E194" s="21"/>
      <c r="F194" s="21"/>
      <c r="G194" s="21"/>
      <c r="R194" s="19" t="str">
        <f>Commandes!P198</f>
        <v/>
      </c>
      <c r="T194" t="str">
        <f t="shared" si="8"/>
        <v/>
      </c>
      <c r="U194" t="str">
        <f t="shared" si="8"/>
        <v/>
      </c>
      <c r="V194" t="str">
        <f t="shared" si="8"/>
        <v/>
      </c>
      <c r="W194" t="str">
        <f t="shared" si="8"/>
        <v/>
      </c>
      <c r="X194" t="str">
        <f t="shared" si="8"/>
        <v/>
      </c>
      <c r="Y194" t="str">
        <f t="shared" si="7"/>
        <v/>
      </c>
      <c r="Z194" t="str">
        <f t="shared" si="7"/>
        <v/>
      </c>
      <c r="AA194" t="str">
        <f t="shared" si="7"/>
        <v/>
      </c>
    </row>
    <row r="195" spans="5:27">
      <c r="E195" s="21"/>
      <c r="F195" s="21"/>
      <c r="G195" s="21"/>
      <c r="R195" s="19" t="str">
        <f>Commandes!P199</f>
        <v/>
      </c>
      <c r="T195" t="str">
        <f t="shared" si="8"/>
        <v/>
      </c>
      <c r="U195" t="str">
        <f t="shared" si="8"/>
        <v/>
      </c>
      <c r="V195" t="str">
        <f t="shared" si="8"/>
        <v/>
      </c>
      <c r="W195" t="str">
        <f t="shared" si="8"/>
        <v/>
      </c>
      <c r="X195" t="str">
        <f t="shared" si="8"/>
        <v/>
      </c>
      <c r="Y195" t="str">
        <f t="shared" si="7"/>
        <v/>
      </c>
      <c r="Z195" t="str">
        <f t="shared" si="7"/>
        <v/>
      </c>
      <c r="AA195" t="str">
        <f t="shared" si="7"/>
        <v/>
      </c>
    </row>
    <row r="196" spans="5:27">
      <c r="E196" s="21"/>
      <c r="F196" s="21"/>
      <c r="G196" s="21"/>
      <c r="R196" s="19" t="str">
        <f>Commandes!P200</f>
        <v/>
      </c>
      <c r="T196" t="str">
        <f t="shared" si="8"/>
        <v/>
      </c>
      <c r="U196" t="str">
        <f t="shared" si="8"/>
        <v/>
      </c>
      <c r="V196" t="str">
        <f t="shared" si="8"/>
        <v/>
      </c>
      <c r="W196" t="str">
        <f t="shared" si="8"/>
        <v/>
      </c>
      <c r="X196" t="str">
        <f t="shared" si="8"/>
        <v/>
      </c>
      <c r="Y196" t="str">
        <f t="shared" si="7"/>
        <v/>
      </c>
      <c r="Z196" t="str">
        <f t="shared" si="7"/>
        <v/>
      </c>
      <c r="AA196" t="str">
        <f t="shared" si="7"/>
        <v/>
      </c>
    </row>
    <row r="197" spans="5:27">
      <c r="E197" s="21"/>
      <c r="F197" s="21"/>
      <c r="G197" s="21"/>
      <c r="R197" s="19" t="str">
        <f>Commandes!P201</f>
        <v/>
      </c>
      <c r="T197" t="str">
        <f t="shared" si="8"/>
        <v/>
      </c>
      <c r="U197" t="str">
        <f t="shared" si="8"/>
        <v/>
      </c>
      <c r="V197" t="str">
        <f t="shared" si="8"/>
        <v/>
      </c>
      <c r="W197" t="str">
        <f t="shared" si="8"/>
        <v/>
      </c>
      <c r="X197" t="str">
        <f t="shared" si="8"/>
        <v/>
      </c>
      <c r="Y197" t="str">
        <f t="shared" si="7"/>
        <v/>
      </c>
      <c r="Z197" t="str">
        <f t="shared" si="7"/>
        <v/>
      </c>
      <c r="AA197" t="str">
        <f t="shared" si="7"/>
        <v/>
      </c>
    </row>
    <row r="198" spans="5:27">
      <c r="E198" s="21"/>
      <c r="F198" s="21"/>
      <c r="G198" s="21"/>
      <c r="R198" s="19" t="str">
        <f>Commandes!P202</f>
        <v/>
      </c>
      <c r="T198" t="str">
        <f t="shared" si="8"/>
        <v/>
      </c>
      <c r="U198" t="str">
        <f t="shared" si="8"/>
        <v/>
      </c>
      <c r="V198" t="str">
        <f t="shared" si="8"/>
        <v/>
      </c>
      <c r="W198" t="str">
        <f t="shared" si="8"/>
        <v/>
      </c>
      <c r="X198" t="str">
        <f t="shared" si="8"/>
        <v/>
      </c>
      <c r="Y198" t="str">
        <f t="shared" si="7"/>
        <v/>
      </c>
      <c r="Z198" t="str">
        <f t="shared" si="7"/>
        <v/>
      </c>
      <c r="AA198" t="str">
        <f t="shared" si="7"/>
        <v/>
      </c>
    </row>
    <row r="199" spans="5:27">
      <c r="E199" s="21"/>
      <c r="F199" s="21"/>
      <c r="G199" s="21"/>
      <c r="R199" s="19" t="str">
        <f>Commandes!P203</f>
        <v/>
      </c>
      <c r="T199" t="str">
        <f t="shared" si="8"/>
        <v/>
      </c>
      <c r="U199" t="str">
        <f t="shared" si="8"/>
        <v/>
      </c>
      <c r="V199" t="str">
        <f t="shared" si="8"/>
        <v/>
      </c>
      <c r="W199" t="str">
        <f t="shared" si="8"/>
        <v/>
      </c>
      <c r="X199" t="str">
        <f t="shared" si="8"/>
        <v/>
      </c>
      <c r="Y199" t="str">
        <f t="shared" si="7"/>
        <v/>
      </c>
      <c r="Z199" t="str">
        <f t="shared" si="7"/>
        <v/>
      </c>
      <c r="AA199" t="str">
        <f t="shared" si="7"/>
        <v/>
      </c>
    </row>
    <row r="200" spans="5:27">
      <c r="E200" s="21"/>
      <c r="F200" s="21"/>
      <c r="G200" s="21"/>
      <c r="R200" s="19" t="str">
        <f>Commandes!P204</f>
        <v/>
      </c>
      <c r="T200" t="str">
        <f t="shared" si="8"/>
        <v/>
      </c>
      <c r="U200" t="str">
        <f t="shared" si="8"/>
        <v/>
      </c>
      <c r="V200" t="str">
        <f t="shared" si="8"/>
        <v/>
      </c>
      <c r="W200" t="str">
        <f t="shared" si="8"/>
        <v/>
      </c>
      <c r="X200" t="str">
        <f t="shared" si="8"/>
        <v/>
      </c>
      <c r="Y200" t="str">
        <f t="shared" si="7"/>
        <v/>
      </c>
      <c r="Z200" t="str">
        <f t="shared" si="7"/>
        <v/>
      </c>
      <c r="AA200" t="str">
        <f t="shared" si="7"/>
        <v/>
      </c>
    </row>
    <row r="201" spans="5:27">
      <c r="E201" s="21"/>
      <c r="F201" s="21"/>
      <c r="G201" s="21"/>
      <c r="R201" s="19" t="str">
        <f>Commandes!P205</f>
        <v/>
      </c>
      <c r="T201" t="str">
        <f t="shared" si="8"/>
        <v/>
      </c>
      <c r="U201" t="str">
        <f t="shared" si="8"/>
        <v/>
      </c>
      <c r="V201" t="str">
        <f t="shared" si="8"/>
        <v/>
      </c>
      <c r="W201" t="str">
        <f t="shared" si="8"/>
        <v/>
      </c>
      <c r="X201" t="str">
        <f t="shared" si="8"/>
        <v/>
      </c>
      <c r="Y201" t="str">
        <f t="shared" si="7"/>
        <v/>
      </c>
      <c r="Z201" t="str">
        <f t="shared" si="7"/>
        <v/>
      </c>
      <c r="AA201" t="str">
        <f t="shared" si="7"/>
        <v/>
      </c>
    </row>
    <row r="202" spans="5:27">
      <c r="E202" s="21"/>
      <c r="F202" s="21"/>
      <c r="G202" s="21"/>
      <c r="R202" s="19" t="str">
        <f>Commandes!P206</f>
        <v/>
      </c>
      <c r="T202" t="str">
        <f t="shared" si="8"/>
        <v/>
      </c>
      <c r="U202" t="str">
        <f t="shared" si="8"/>
        <v/>
      </c>
      <c r="V202" t="str">
        <f t="shared" si="8"/>
        <v/>
      </c>
      <c r="W202" t="str">
        <f t="shared" si="8"/>
        <v/>
      </c>
      <c r="X202" t="str">
        <f t="shared" si="8"/>
        <v/>
      </c>
      <c r="Y202" t="str">
        <f t="shared" si="7"/>
        <v/>
      </c>
      <c r="Z202" t="str">
        <f t="shared" si="7"/>
        <v/>
      </c>
      <c r="AA202" t="str">
        <f t="shared" si="7"/>
        <v/>
      </c>
    </row>
    <row r="203" spans="5:27">
      <c r="E203" s="21"/>
      <c r="F203" s="21"/>
      <c r="G203" s="21"/>
      <c r="R203" s="19" t="str">
        <f>Commandes!P207</f>
        <v/>
      </c>
      <c r="T203" t="str">
        <f t="shared" si="8"/>
        <v/>
      </c>
      <c r="U203" t="str">
        <f t="shared" si="8"/>
        <v/>
      </c>
      <c r="V203" t="str">
        <f t="shared" si="8"/>
        <v/>
      </c>
      <c r="W203" t="str">
        <f t="shared" si="8"/>
        <v/>
      </c>
      <c r="X203" t="str">
        <f t="shared" si="8"/>
        <v/>
      </c>
      <c r="Y203" t="str">
        <f t="shared" si="7"/>
        <v/>
      </c>
      <c r="Z203" t="str">
        <f t="shared" si="7"/>
        <v/>
      </c>
      <c r="AA203" t="str">
        <f t="shared" si="7"/>
        <v/>
      </c>
    </row>
    <row r="204" spans="5:27">
      <c r="E204" s="21"/>
      <c r="F204" s="21"/>
      <c r="G204" s="21"/>
      <c r="R204" s="19" t="str">
        <f>Commandes!P208</f>
        <v/>
      </c>
      <c r="T204" t="str">
        <f t="shared" si="8"/>
        <v/>
      </c>
      <c r="U204" t="str">
        <f t="shared" si="8"/>
        <v/>
      </c>
      <c r="V204" t="str">
        <f t="shared" si="8"/>
        <v/>
      </c>
      <c r="W204" t="str">
        <f t="shared" si="8"/>
        <v/>
      </c>
      <c r="X204" t="str">
        <f t="shared" si="8"/>
        <v/>
      </c>
      <c r="Y204" t="str">
        <f t="shared" si="7"/>
        <v/>
      </c>
      <c r="Z204" t="str">
        <f t="shared" si="7"/>
        <v/>
      </c>
      <c r="AA204" t="str">
        <f t="shared" si="7"/>
        <v/>
      </c>
    </row>
    <row r="205" spans="5:27">
      <c r="E205" s="21"/>
      <c r="F205" s="21"/>
      <c r="G205" s="21"/>
      <c r="R205" s="19" t="str">
        <f>Commandes!P209</f>
        <v/>
      </c>
    </row>
    <row r="206" spans="5:27">
      <c r="E206" s="21"/>
      <c r="F206" s="21"/>
      <c r="G206" s="21"/>
      <c r="R206" s="19" t="str">
        <f>Commandes!P210</f>
        <v/>
      </c>
    </row>
    <row r="207" spans="5:27">
      <c r="E207" s="21"/>
      <c r="F207" s="21"/>
      <c r="G207" s="21"/>
      <c r="R207" s="19" t="str">
        <f>Commandes!P211</f>
        <v/>
      </c>
    </row>
    <row r="208" spans="5:27">
      <c r="E208" s="21"/>
      <c r="F208" s="21"/>
      <c r="G208" s="21"/>
      <c r="R208" s="19" t="str">
        <f>Commandes!P212</f>
        <v/>
      </c>
    </row>
    <row r="209" spans="5:18">
      <c r="E209" s="21"/>
      <c r="F209" s="21"/>
      <c r="G209" s="21"/>
      <c r="R209" s="19" t="str">
        <f>Commandes!P213</f>
        <v/>
      </c>
    </row>
    <row r="210" spans="5:18">
      <c r="E210" s="21"/>
      <c r="F210" s="21"/>
      <c r="G210" s="21"/>
      <c r="R210" s="19" t="str">
        <f>Commandes!P214</f>
        <v/>
      </c>
    </row>
    <row r="211" spans="5:18">
      <c r="E211" s="21"/>
      <c r="F211" s="21"/>
      <c r="G211" s="21"/>
      <c r="R211" s="19" t="str">
        <f>Commandes!P215</f>
        <v/>
      </c>
    </row>
    <row r="212" spans="5:18">
      <c r="E212" s="21"/>
      <c r="F212" s="21"/>
      <c r="G212" s="21"/>
      <c r="R212" s="19" t="str">
        <f>Commandes!P216</f>
        <v/>
      </c>
    </row>
    <row r="213" spans="5:18">
      <c r="E213" s="21"/>
      <c r="F213" s="21"/>
      <c r="G213" s="21"/>
      <c r="R213" s="19" t="str">
        <f>Commandes!P217</f>
        <v/>
      </c>
    </row>
    <row r="214" spans="5:18">
      <c r="E214" s="21"/>
      <c r="F214" s="21"/>
      <c r="G214" s="21"/>
      <c r="R214" s="19" t="str">
        <f>Commandes!P218</f>
        <v/>
      </c>
    </row>
    <row r="215" spans="5:18">
      <c r="E215" s="21"/>
      <c r="F215" s="21"/>
      <c r="G215" s="21"/>
      <c r="R215" s="19" t="str">
        <f>Commandes!P219</f>
        <v/>
      </c>
    </row>
    <row r="216" spans="5:18">
      <c r="E216" s="21"/>
      <c r="F216" s="21"/>
      <c r="G216" s="21"/>
      <c r="R216" s="19" t="str">
        <f>Commandes!P220</f>
        <v/>
      </c>
    </row>
    <row r="217" spans="5:18">
      <c r="E217" s="21"/>
      <c r="F217" s="21"/>
      <c r="G217" s="21"/>
      <c r="R217" s="19" t="str">
        <f>Commandes!P221</f>
        <v/>
      </c>
    </row>
    <row r="218" spans="5:18">
      <c r="E218" s="21"/>
      <c r="F218" s="21"/>
      <c r="G218" s="21"/>
      <c r="R218" s="19" t="str">
        <f>Commandes!P222</f>
        <v/>
      </c>
    </row>
    <row r="219" spans="5:18">
      <c r="E219" s="21"/>
      <c r="F219" s="21"/>
      <c r="G219" s="21"/>
      <c r="R219" s="19" t="str">
        <f>Commandes!P223</f>
        <v/>
      </c>
    </row>
    <row r="220" spans="5:18">
      <c r="E220" s="21"/>
      <c r="F220" s="21"/>
      <c r="G220" s="21"/>
      <c r="R220" s="19" t="str">
        <f>Commandes!P224</f>
        <v/>
      </c>
    </row>
    <row r="221" spans="5:18">
      <c r="E221" s="21"/>
      <c r="F221" s="21"/>
      <c r="G221" s="21"/>
      <c r="R221" s="19" t="str">
        <f>Commandes!P225</f>
        <v/>
      </c>
    </row>
    <row r="222" spans="5:18">
      <c r="E222" s="21"/>
      <c r="F222" s="21"/>
      <c r="G222" s="21"/>
      <c r="R222" s="19" t="str">
        <f>Commandes!P226</f>
        <v/>
      </c>
    </row>
    <row r="223" spans="5:18">
      <c r="E223" s="21"/>
      <c r="F223" s="21"/>
      <c r="G223" s="21"/>
      <c r="R223" s="19" t="str">
        <f>Commandes!P227</f>
        <v/>
      </c>
    </row>
    <row r="224" spans="5:18">
      <c r="E224" s="21"/>
      <c r="F224" s="21"/>
      <c r="G224" s="21"/>
      <c r="R224" s="19" t="str">
        <f>Commandes!P228</f>
        <v/>
      </c>
    </row>
    <row r="225" spans="5:18">
      <c r="E225" s="21"/>
      <c r="F225" s="21"/>
      <c r="G225" s="21"/>
      <c r="R225" s="19" t="str">
        <f>Commandes!P229</f>
        <v/>
      </c>
    </row>
    <row r="226" spans="5:18">
      <c r="E226" s="21"/>
      <c r="F226" s="21"/>
      <c r="G226" s="21"/>
      <c r="R226" s="19" t="str">
        <f>Commandes!P230</f>
        <v/>
      </c>
    </row>
    <row r="227" spans="5:18">
      <c r="E227" s="21"/>
      <c r="F227" s="21"/>
      <c r="G227" s="21"/>
      <c r="R227" s="19" t="str">
        <f>Commandes!P231</f>
        <v/>
      </c>
    </row>
    <row r="228" spans="5:18">
      <c r="E228" s="21"/>
      <c r="F228" s="21"/>
      <c r="G228" s="21"/>
      <c r="R228" s="19" t="str">
        <f>Commandes!P232</f>
        <v/>
      </c>
    </row>
    <row r="229" spans="5:18">
      <c r="E229" s="21"/>
      <c r="F229" s="21"/>
      <c r="G229" s="21"/>
      <c r="R229" s="19" t="str">
        <f>Commandes!P233</f>
        <v/>
      </c>
    </row>
    <row r="230" spans="5:18">
      <c r="E230" s="21"/>
      <c r="F230" s="21"/>
      <c r="G230" s="21"/>
      <c r="R230" s="19" t="str">
        <f>Commandes!P234</f>
        <v/>
      </c>
    </row>
    <row r="231" spans="5:18">
      <c r="E231" s="21"/>
      <c r="F231" s="21"/>
      <c r="G231" s="21"/>
      <c r="R231" s="19" t="str">
        <f>Commandes!P235</f>
        <v/>
      </c>
    </row>
    <row r="232" spans="5:18">
      <c r="E232" s="21"/>
      <c r="F232" s="21"/>
      <c r="G232" s="21"/>
      <c r="R232" s="19" t="str">
        <f>Commandes!P236</f>
        <v/>
      </c>
    </row>
    <row r="233" spans="5:18">
      <c r="E233" s="21"/>
      <c r="F233" s="21"/>
      <c r="G233" s="21"/>
      <c r="R233" s="19" t="str">
        <f>Commandes!P237</f>
        <v/>
      </c>
    </row>
    <row r="234" spans="5:18">
      <c r="E234" s="21"/>
      <c r="F234" s="21"/>
      <c r="G234" s="21"/>
      <c r="R234" s="19" t="str">
        <f>Commandes!P238</f>
        <v/>
      </c>
    </row>
    <row r="235" spans="5:18">
      <c r="E235" s="21"/>
      <c r="F235" s="21"/>
      <c r="G235" s="21"/>
      <c r="R235" s="19" t="str">
        <f>Commandes!P239</f>
        <v/>
      </c>
    </row>
    <row r="236" spans="5:18">
      <c r="E236" s="21"/>
      <c r="F236" s="21"/>
      <c r="G236" s="21"/>
      <c r="R236" s="19" t="str">
        <f>Commandes!P240</f>
        <v/>
      </c>
    </row>
    <row r="237" spans="5:18">
      <c r="E237" s="21"/>
      <c r="F237" s="21"/>
      <c r="G237" s="21"/>
      <c r="R237" s="19" t="str">
        <f>Commandes!P241</f>
        <v/>
      </c>
    </row>
    <row r="238" spans="5:18">
      <c r="E238" s="21"/>
      <c r="F238" s="21"/>
      <c r="G238" s="21"/>
      <c r="R238" s="19" t="str">
        <f>Commandes!P242</f>
        <v/>
      </c>
    </row>
    <row r="239" spans="5:18">
      <c r="E239" s="21"/>
      <c r="F239" s="21"/>
      <c r="G239" s="21"/>
      <c r="R239" s="19" t="str">
        <f>Commandes!P243</f>
        <v/>
      </c>
    </row>
    <row r="240" spans="5:18">
      <c r="E240" s="21"/>
      <c r="F240" s="21"/>
      <c r="G240" s="21"/>
      <c r="R240" s="19" t="str">
        <f>Commandes!P244</f>
        <v/>
      </c>
    </row>
    <row r="241" spans="5:18">
      <c r="E241" s="21"/>
      <c r="F241" s="21"/>
      <c r="G241" s="21"/>
      <c r="R241" s="19" t="str">
        <f>Commandes!P245</f>
        <v/>
      </c>
    </row>
    <row r="242" spans="5:18">
      <c r="E242" s="21"/>
      <c r="F242" s="21"/>
      <c r="G242" s="21"/>
      <c r="R242" s="19" t="str">
        <f>Commandes!P246</f>
        <v/>
      </c>
    </row>
    <row r="243" spans="5:18">
      <c r="E243" s="21"/>
      <c r="F243" s="21"/>
      <c r="G243" s="21"/>
      <c r="R243" s="19" t="str">
        <f>Commandes!P247</f>
        <v/>
      </c>
    </row>
    <row r="244" spans="5:18">
      <c r="E244" s="21"/>
      <c r="F244" s="21"/>
      <c r="G244" s="21"/>
      <c r="R244" s="19" t="str">
        <f>Commandes!P248</f>
        <v/>
      </c>
    </row>
    <row r="245" spans="5:18">
      <c r="E245" s="21"/>
      <c r="F245" s="21"/>
      <c r="G245" s="21"/>
      <c r="R245" s="19" t="str">
        <f>Commandes!P249</f>
        <v/>
      </c>
    </row>
    <row r="246" spans="5:18">
      <c r="E246" s="21"/>
      <c r="F246" s="21"/>
      <c r="G246" s="21"/>
      <c r="R246" s="19" t="str">
        <f>Commandes!P250</f>
        <v/>
      </c>
    </row>
    <row r="247" spans="5:18">
      <c r="E247" s="21"/>
      <c r="F247" s="21"/>
      <c r="G247" s="21"/>
      <c r="R247" s="19" t="str">
        <f>Commandes!P251</f>
        <v/>
      </c>
    </row>
    <row r="248" spans="5:18">
      <c r="E248" s="21"/>
      <c r="F248" s="21"/>
      <c r="G248" s="21"/>
      <c r="R248" s="19" t="str">
        <f>Commandes!P252</f>
        <v/>
      </c>
    </row>
    <row r="249" spans="5:18">
      <c r="E249" s="21"/>
      <c r="F249" s="21"/>
      <c r="G249" s="21"/>
      <c r="R249" s="19" t="str">
        <f>Commandes!P253</f>
        <v/>
      </c>
    </row>
    <row r="250" spans="5:18">
      <c r="E250" s="21"/>
      <c r="F250" s="21"/>
      <c r="G250" s="21"/>
      <c r="R250" s="19" t="str">
        <f>Commandes!P254</f>
        <v/>
      </c>
    </row>
    <row r="251" spans="5:18">
      <c r="E251" s="21"/>
      <c r="F251" s="21"/>
      <c r="G251" s="21"/>
      <c r="R251" s="19" t="str">
        <f>Commandes!P255</f>
        <v/>
      </c>
    </row>
    <row r="252" spans="5:18">
      <c r="E252" s="21"/>
      <c r="F252" s="21"/>
      <c r="G252" s="21"/>
      <c r="R252" s="19" t="str">
        <f>Commandes!P256</f>
        <v/>
      </c>
    </row>
    <row r="253" spans="5:18">
      <c r="E253" s="21"/>
      <c r="F253" s="21"/>
      <c r="G253" s="21"/>
      <c r="R253" s="19" t="str">
        <f>Commandes!P257</f>
        <v/>
      </c>
    </row>
    <row r="254" spans="5:18">
      <c r="E254" s="21"/>
      <c r="F254" s="21"/>
      <c r="G254" s="21"/>
      <c r="R254" s="19" t="str">
        <f>Commandes!P258</f>
        <v/>
      </c>
    </row>
    <row r="255" spans="5:18">
      <c r="E255" s="21"/>
      <c r="F255" s="21"/>
      <c r="G255" s="21"/>
      <c r="R255" s="19" t="str">
        <f>Commandes!P259</f>
        <v/>
      </c>
    </row>
    <row r="256" spans="5:18">
      <c r="E256" s="21"/>
      <c r="F256" s="21"/>
      <c r="G256" s="21"/>
      <c r="R256" s="19" t="str">
        <f>Commandes!P260</f>
        <v/>
      </c>
    </row>
    <row r="257" spans="5:18">
      <c r="E257" s="21"/>
      <c r="F257" s="21"/>
      <c r="G257" s="21"/>
      <c r="R257" s="19" t="str">
        <f>Commandes!P261</f>
        <v/>
      </c>
    </row>
    <row r="258" spans="5:18">
      <c r="E258" s="21"/>
      <c r="F258" s="21"/>
      <c r="G258" s="21"/>
      <c r="R258" s="19" t="str">
        <f>Commandes!P262</f>
        <v/>
      </c>
    </row>
    <row r="259" spans="5:18">
      <c r="E259" s="21"/>
      <c r="F259" s="21"/>
      <c r="G259" s="21"/>
      <c r="R259" s="19" t="str">
        <f>Commandes!P263</f>
        <v/>
      </c>
    </row>
    <row r="260" spans="5:18">
      <c r="E260" s="21"/>
      <c r="F260" s="21"/>
      <c r="G260" s="21"/>
      <c r="R260" s="19" t="str">
        <f>Commandes!P264</f>
        <v/>
      </c>
    </row>
    <row r="261" spans="5:18">
      <c r="E261" s="21"/>
      <c r="F261" s="21"/>
      <c r="G261" s="21"/>
      <c r="R261" s="19" t="str">
        <f>Commandes!P265</f>
        <v/>
      </c>
    </row>
    <row r="262" spans="5:18">
      <c r="E262" s="21"/>
      <c r="F262" s="21"/>
      <c r="G262" s="21"/>
      <c r="R262" s="19" t="str">
        <f>Commandes!P266</f>
        <v/>
      </c>
    </row>
    <row r="263" spans="5:18">
      <c r="E263" s="21"/>
      <c r="F263" s="21"/>
      <c r="G263" s="21"/>
      <c r="R263" s="19" t="str">
        <f>Commandes!P267</f>
        <v/>
      </c>
    </row>
    <row r="264" spans="5:18">
      <c r="E264" s="21"/>
      <c r="F264" s="21"/>
      <c r="G264" s="21"/>
      <c r="R264" s="19" t="str">
        <f>Commandes!P268</f>
        <v/>
      </c>
    </row>
    <row r="265" spans="5:18">
      <c r="E265" s="21"/>
      <c r="F265" s="21"/>
      <c r="G265" s="21"/>
      <c r="R265" s="19" t="str">
        <f>Commandes!P269</f>
        <v/>
      </c>
    </row>
    <row r="266" spans="5:18">
      <c r="E266" s="21"/>
      <c r="F266" s="21"/>
      <c r="G266" s="21"/>
      <c r="R266" s="19" t="str">
        <f>Commandes!P270</f>
        <v/>
      </c>
    </row>
    <row r="267" spans="5:18">
      <c r="E267" s="21"/>
      <c r="F267" s="21"/>
      <c r="G267" s="21"/>
      <c r="R267" s="19" t="str">
        <f>Commandes!P271</f>
        <v/>
      </c>
    </row>
    <row r="268" spans="5:18">
      <c r="E268" s="21"/>
      <c r="F268" s="21"/>
      <c r="G268" s="21"/>
      <c r="R268" s="19" t="str">
        <f>Commandes!P272</f>
        <v/>
      </c>
    </row>
    <row r="269" spans="5:18">
      <c r="E269" s="21"/>
      <c r="F269" s="21"/>
      <c r="G269" s="21"/>
      <c r="R269" s="19" t="str">
        <f>Commandes!P273</f>
        <v/>
      </c>
    </row>
    <row r="270" spans="5:18">
      <c r="E270" s="21"/>
      <c r="F270" s="21"/>
      <c r="G270" s="21"/>
      <c r="R270" s="19" t="str">
        <f>Commandes!P274</f>
        <v/>
      </c>
    </row>
    <row r="271" spans="5:18">
      <c r="E271" s="21"/>
      <c r="F271" s="21"/>
      <c r="G271" s="21"/>
      <c r="R271" s="19" t="str">
        <f>Commandes!P275</f>
        <v/>
      </c>
    </row>
    <row r="272" spans="5:18">
      <c r="E272" s="21"/>
      <c r="F272" s="21"/>
      <c r="G272" s="21"/>
      <c r="R272" s="19" t="str">
        <f>Commandes!P276</f>
        <v/>
      </c>
    </row>
    <row r="273" spans="5:18">
      <c r="E273" s="21"/>
      <c r="F273" s="21"/>
      <c r="G273" s="21"/>
      <c r="R273" s="19" t="str">
        <f>Commandes!P277</f>
        <v/>
      </c>
    </row>
    <row r="274" spans="5:18">
      <c r="E274" s="21"/>
      <c r="F274" s="21"/>
      <c r="G274" s="21"/>
      <c r="R274" s="19" t="str">
        <f>Commandes!P278</f>
        <v/>
      </c>
    </row>
    <row r="275" spans="5:18">
      <c r="E275" s="21"/>
      <c r="F275" s="21"/>
      <c r="G275" s="21"/>
      <c r="R275" s="19" t="str">
        <f>Commandes!P279</f>
        <v/>
      </c>
    </row>
    <row r="276" spans="5:18">
      <c r="E276" s="21"/>
      <c r="F276" s="21"/>
      <c r="G276" s="21"/>
      <c r="R276" s="19" t="str">
        <f>Commandes!P280</f>
        <v/>
      </c>
    </row>
    <row r="277" spans="5:18">
      <c r="E277" s="21"/>
      <c r="F277" s="21"/>
      <c r="G277" s="21"/>
      <c r="R277" s="19" t="str">
        <f>Commandes!P281</f>
        <v/>
      </c>
    </row>
    <row r="278" spans="5:18">
      <c r="E278" s="21"/>
      <c r="F278" s="21"/>
      <c r="G278" s="21"/>
      <c r="R278" s="19" t="str">
        <f>Commandes!P282</f>
        <v/>
      </c>
    </row>
    <row r="279" spans="5:18">
      <c r="E279" s="21"/>
      <c r="F279" s="21"/>
      <c r="G279" s="21"/>
      <c r="R279" s="19" t="str">
        <f>Commandes!P283</f>
        <v/>
      </c>
    </row>
    <row r="280" spans="5:18">
      <c r="E280" s="21"/>
      <c r="F280" s="21"/>
      <c r="G280" s="21"/>
      <c r="R280" s="19" t="str">
        <f>Commandes!P284</f>
        <v/>
      </c>
    </row>
    <row r="281" spans="5:18">
      <c r="E281" s="21"/>
      <c r="F281" s="21"/>
      <c r="G281" s="21"/>
      <c r="R281" s="19" t="str">
        <f>Commandes!P285</f>
        <v/>
      </c>
    </row>
    <row r="282" spans="5:18">
      <c r="E282" s="21"/>
      <c r="F282" s="21"/>
      <c r="G282" s="21"/>
      <c r="R282" s="19" t="str">
        <f>Commandes!P286</f>
        <v/>
      </c>
    </row>
    <row r="283" spans="5:18">
      <c r="E283" s="21"/>
      <c r="F283" s="21"/>
      <c r="G283" s="21"/>
      <c r="R283" s="19" t="str">
        <f>Commandes!P287</f>
        <v/>
      </c>
    </row>
    <row r="284" spans="5:18">
      <c r="E284" s="21"/>
      <c r="F284" s="21"/>
      <c r="G284" s="21"/>
      <c r="R284" s="19" t="str">
        <f>Commandes!P288</f>
        <v/>
      </c>
    </row>
    <row r="285" spans="5:18">
      <c r="E285" s="21"/>
      <c r="F285" s="21"/>
      <c r="G285" s="21"/>
      <c r="R285" s="19" t="str">
        <f>Commandes!P289</f>
        <v/>
      </c>
    </row>
    <row r="286" spans="5:18">
      <c r="E286" s="21"/>
      <c r="F286" s="21"/>
      <c r="G286" s="21"/>
      <c r="R286" s="19" t="str">
        <f>Commandes!P290</f>
        <v/>
      </c>
    </row>
    <row r="287" spans="5:18">
      <c r="E287" s="21"/>
      <c r="F287" s="21"/>
      <c r="G287" s="21"/>
      <c r="R287" s="19" t="str">
        <f>Commandes!P291</f>
        <v/>
      </c>
    </row>
    <row r="288" spans="5:18">
      <c r="E288" s="21"/>
      <c r="F288" s="21"/>
      <c r="G288" s="21"/>
      <c r="R288" s="19" t="str">
        <f>Commandes!P292</f>
        <v/>
      </c>
    </row>
    <row r="289" spans="5:18">
      <c r="E289" s="21"/>
      <c r="F289" s="21"/>
      <c r="G289" s="21"/>
      <c r="R289" s="19" t="str">
        <f>Commandes!P293</f>
        <v/>
      </c>
    </row>
    <row r="290" spans="5:18">
      <c r="E290" s="21"/>
      <c r="F290" s="21"/>
      <c r="G290" s="21"/>
      <c r="R290" s="19" t="str">
        <f>Commandes!P294</f>
        <v/>
      </c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Commandes</vt:lpstr>
      <vt:lpstr>Vodka</vt:lpstr>
      <vt:lpstr>Bières</vt:lpstr>
      <vt:lpstr>Captain</vt:lpstr>
      <vt:lpstr>Get</vt:lpstr>
      <vt:lpstr>Pomme</vt:lpstr>
      <vt:lpstr>Oasis</vt:lpstr>
      <vt:lpstr>Limonade</vt:lpstr>
      <vt:lpstr>Ticket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GAILLARD</dc:creator>
  <cp:lastModifiedBy>tulipe</cp:lastModifiedBy>
  <dcterms:created xsi:type="dcterms:W3CDTF">2020-02-29T12:04:34Z</dcterms:created>
  <dcterms:modified xsi:type="dcterms:W3CDTF">2020-02-29T16:18:00Z</dcterms:modified>
</cp:coreProperties>
</file>