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F1" sheetId="1" r:id="rId1"/>
  </sheets>
  <calcPr calcId="124519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3" i="1"/>
  <c r="E4"/>
  <c r="E5"/>
  <c r="E6"/>
  <c r="E2"/>
  <c r="Z1"/>
  <c r="Z2" l="1"/>
  <c r="Z3" s="1"/>
  <c r="Z4" s="1"/>
  <c r="Z5" s="1"/>
  <c r="Z6" s="1"/>
  <c r="Z7" s="1"/>
  <c r="Z8" s="1"/>
  <c r="Z9" s="1"/>
  <c r="Z10" s="1"/>
  <c r="Z11" s="1"/>
  <c r="Z12" s="1"/>
  <c r="Z13" s="1"/>
  <c r="Z14" s="1"/>
  <c r="Z15" s="1"/>
  <c r="Z16" s="1"/>
  <c r="Z17" s="1"/>
  <c r="Z18" s="1"/>
  <c r="Z19" s="1"/>
  <c r="Z20" s="1"/>
  <c r="Z21" s="1"/>
  <c r="Z22" s="1"/>
  <c r="Z23" s="1"/>
  <c r="Z24" s="1"/>
  <c r="Z25" s="1"/>
  <c r="Z26" s="1"/>
  <c r="Z27" s="1"/>
  <c r="Z28" s="1"/>
  <c r="H19" l="1"/>
  <c r="D19"/>
  <c r="L9"/>
  <c r="H9"/>
  <c r="D9"/>
  <c r="J19"/>
  <c r="F19"/>
  <c r="B19"/>
  <c r="J9"/>
  <c r="F9"/>
  <c r="B9"/>
  <c r="M19"/>
  <c r="I19"/>
  <c r="E19"/>
  <c r="M9"/>
  <c r="I9"/>
  <c r="E9"/>
  <c r="L19"/>
  <c r="K19"/>
  <c r="G19"/>
  <c r="C19"/>
  <c r="K9"/>
  <c r="G9"/>
  <c r="C9"/>
  <c r="A6" l="1"/>
  <c r="A4"/>
  <c r="A5"/>
  <c r="C6"/>
  <c r="C5"/>
  <c r="C2"/>
  <c r="C4"/>
  <c r="C3"/>
</calcChain>
</file>

<file path=xl/sharedStrings.xml><?xml version="1.0" encoding="utf-8"?>
<sst xmlns="http://schemas.openxmlformats.org/spreadsheetml/2006/main" count="148" uniqueCount="15">
  <si>
    <t>Mois</t>
  </si>
  <si>
    <t>Date</t>
  </si>
  <si>
    <t>présent</t>
  </si>
  <si>
    <t>en arrêt</t>
  </si>
  <si>
    <t>en voyage</t>
  </si>
  <si>
    <t>en formation</t>
  </si>
  <si>
    <t>en congé</t>
  </si>
  <si>
    <t>Nom</t>
  </si>
  <si>
    <t>1 nom</t>
  </si>
  <si>
    <t>2 nom</t>
  </si>
  <si>
    <t>3 nom</t>
  </si>
  <si>
    <t>4 nom</t>
  </si>
  <si>
    <t>5 nom</t>
  </si>
  <si>
    <t>6 nom</t>
  </si>
  <si>
    <t>tulipe</t>
  </si>
</sst>
</file>

<file path=xl/styles.xml><?xml version="1.0" encoding="utf-8"?>
<styleSheet xmlns="http://schemas.openxmlformats.org/spreadsheetml/2006/main">
  <numFmts count="6">
    <numFmt numFmtId="164" formatCode="dd/mm/yy"/>
    <numFmt numFmtId="165" formatCode="ddd\ d\ mmm\ yy"/>
    <numFmt numFmtId="166" formatCode="mmmm"/>
    <numFmt numFmtId="167" formatCode="#,###"/>
    <numFmt numFmtId="168" formatCode="ddd\ dd\ mm"/>
    <numFmt numFmtId="170" formatCode="General;s\t\d;&quot;&quot;"/>
  </numFmts>
  <fonts count="4">
    <font>
      <sz val="10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E0FFFF"/>
        <bgColor rgb="FFCCFFFF"/>
      </patternFill>
    </fill>
    <fill>
      <patternFill patternType="solid">
        <fgColor rgb="FF90EE90"/>
        <bgColor rgb="FF99CCFF"/>
      </patternFill>
    </fill>
    <fill>
      <patternFill patternType="solid">
        <fgColor rgb="FFEEE8AA"/>
        <bgColor rgb="FFDCDCDC"/>
      </patternFill>
    </fill>
    <fill>
      <patternFill patternType="solid">
        <fgColor rgb="FFDCDCDC"/>
        <bgColor rgb="FFEEE8AA"/>
      </patternFill>
    </fill>
    <fill>
      <patternFill patternType="solid">
        <fgColor rgb="FFFFF0F5"/>
        <bgColor rgb="FFFFFFCC"/>
      </patternFill>
    </fill>
    <fill>
      <patternFill patternType="solid">
        <fgColor rgb="FFFFA500"/>
        <bgColor rgb="FFFFCC00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2" borderId="0" applyBorder="0" applyProtection="0">
      <alignment horizontal="right"/>
    </xf>
    <xf numFmtId="0" fontId="2" fillId="3" borderId="0" applyBorder="0" applyProtection="0">
      <alignment horizontal="center"/>
    </xf>
    <xf numFmtId="0" fontId="2" fillId="4" borderId="0" applyBorder="0" applyProtection="0">
      <alignment horizontal="left"/>
    </xf>
    <xf numFmtId="0" fontId="2" fillId="5" borderId="0" applyBorder="0" applyProtection="0">
      <alignment horizontal="right"/>
    </xf>
    <xf numFmtId="0" fontId="1" fillId="6" borderId="0" applyFont="0" applyBorder="0" applyProtection="0">
      <alignment horizontal="left"/>
    </xf>
  </cellStyleXfs>
  <cellXfs count="25">
    <xf numFmtId="0" fontId="0" fillId="0" borderId="0" xfId="0"/>
    <xf numFmtId="0" fontId="0" fillId="7" borderId="0" xfId="0" applyFont="1" applyFill="1" applyAlignment="1">
      <alignment horizontal="center"/>
    </xf>
    <xf numFmtId="164" fontId="0" fillId="7" borderId="0" xfId="0" applyNumberFormat="1" applyFill="1" applyAlignment="1">
      <alignment horizontal="center"/>
    </xf>
    <xf numFmtId="164" fontId="0" fillId="0" borderId="0" xfId="0" applyNumberFormat="1"/>
    <xf numFmtId="165" fontId="0" fillId="4" borderId="0" xfId="0" applyNumberFormat="1" applyFill="1"/>
    <xf numFmtId="166" fontId="0" fillId="7" borderId="0" xfId="0" applyNumberFormat="1" applyFill="1" applyAlignment="1">
      <alignment horizontal="center"/>
    </xf>
    <xf numFmtId="167" fontId="0" fillId="6" borderId="0" xfId="0" applyNumberFormat="1" applyFill="1" applyAlignment="1">
      <alignment horizontal="center"/>
    </xf>
    <xf numFmtId="165" fontId="0" fillId="0" borderId="0" xfId="0" applyNumberFormat="1"/>
    <xf numFmtId="167" fontId="0" fillId="2" borderId="0" xfId="0" applyNumberFormat="1" applyFill="1" applyAlignment="1">
      <alignment horizontal="center"/>
    </xf>
    <xf numFmtId="0" fontId="0" fillId="2" borderId="0" xfId="1" applyFont="1">
      <alignment horizontal="right"/>
    </xf>
    <xf numFmtId="0" fontId="0" fillId="0" borderId="0" xfId="0" applyAlignment="1">
      <alignment horizontal="center"/>
    </xf>
    <xf numFmtId="167" fontId="0" fillId="3" borderId="0" xfId="0" applyNumberFormat="1" applyFill="1" applyAlignment="1">
      <alignment horizontal="center"/>
    </xf>
    <xf numFmtId="0" fontId="0" fillId="3" borderId="0" xfId="2" applyFont="1">
      <alignment horizontal="center"/>
    </xf>
    <xf numFmtId="167" fontId="0" fillId="4" borderId="0" xfId="0" applyNumberFormat="1" applyFill="1" applyAlignment="1">
      <alignment horizontal="center"/>
    </xf>
    <xf numFmtId="0" fontId="0" fillId="4" borderId="0" xfId="3" applyFont="1">
      <alignment horizontal="left"/>
    </xf>
    <xf numFmtId="167" fontId="0" fillId="5" borderId="0" xfId="0" applyNumberFormat="1" applyFill="1" applyAlignment="1">
      <alignment horizontal="center"/>
    </xf>
    <xf numFmtId="0" fontId="0" fillId="5" borderId="0" xfId="4" applyFont="1">
      <alignment horizontal="right"/>
    </xf>
    <xf numFmtId="0" fontId="0" fillId="0" borderId="0" xfId="0" applyFont="1" applyAlignment="1">
      <alignment horizontal="center"/>
    </xf>
    <xf numFmtId="168" fontId="0" fillId="0" borderId="0" xfId="0" applyNumberFormat="1" applyAlignment="1">
      <alignment horizontal="center"/>
    </xf>
    <xf numFmtId="164" fontId="0" fillId="0" borderId="0" xfId="0" applyNumberFormat="1" applyFont="1"/>
    <xf numFmtId="3" fontId="0" fillId="0" borderId="0" xfId="0" applyNumberFormat="1"/>
    <xf numFmtId="165" fontId="0" fillId="6" borderId="0" xfId="0" applyNumberFormat="1" applyFill="1"/>
    <xf numFmtId="168" fontId="0" fillId="0" borderId="0" xfId="0" applyNumberFormat="1"/>
    <xf numFmtId="170" fontId="3" fillId="8" borderId="1" xfId="0" applyNumberFormat="1" applyFont="1" applyFill="1" applyBorder="1" applyAlignment="1">
      <alignment horizontal="center" vertical="center"/>
    </xf>
    <xf numFmtId="0" fontId="1" fillId="6" borderId="0" xfId="5" applyFont="1" applyAlignment="1">
      <alignment horizontal="right"/>
    </xf>
  </cellXfs>
  <cellStyles count="6">
    <cellStyle name="_arret" xfId="1"/>
    <cellStyle name="_conge" xfId="4"/>
    <cellStyle name="_formation" xfId="3"/>
    <cellStyle name="_present" xfId="5"/>
    <cellStyle name="_voyage" xfId="2"/>
    <cellStyle name="Normal" xfId="0" builtinId="0"/>
  </cellStyles>
  <dxfs count="5">
    <dxf>
      <font>
        <name val="Arial"/>
      </font>
      <fill>
        <patternFill>
          <bgColor rgb="FFE0FFFF"/>
        </patternFill>
      </fill>
      <alignment horizontal="right" vertical="bottom" textRotation="0" wrapText="0" indent="0" relativeIndent="255" shrinkToFit="0"/>
    </dxf>
    <dxf>
      <font>
        <name val="Arial"/>
      </font>
      <fill>
        <patternFill>
          <bgColor rgb="FFDCDCDC"/>
        </patternFill>
      </fill>
      <alignment horizontal="right" vertical="bottom" textRotation="0" wrapText="0" indent="0" relativeIndent="255" shrinkToFit="0"/>
    </dxf>
    <dxf>
      <font>
        <name val="Arial"/>
      </font>
      <fill>
        <patternFill>
          <bgColor rgb="FFEEE8AA"/>
        </patternFill>
      </fill>
      <alignment horizontal="left" vertical="bottom" textRotation="0" wrapText="0" indent="0" relativeIndent="255" shrinkToFit="0"/>
    </dxf>
    <dxf>
      <font>
        <name val="Arial"/>
      </font>
      <fill>
        <patternFill>
          <bgColor rgb="FF90EE90"/>
        </patternFill>
      </fill>
      <alignment horizontal="center" vertical="bottom" textRotation="0" wrapText="0" indent="0" relativeIndent="255" shrinkToFit="0"/>
    </dxf>
    <dxf>
      <fill>
        <patternFill>
          <bgColor rgb="FFFFF0F5"/>
        </patternFill>
      </fill>
      <alignment horizontal="left" vertical="bottom" textRotation="0" wrapText="0" indent="0" relativeIndent="255" shrinkToFit="0"/>
    </dxf>
  </dxfs>
  <tableStyles count="0" defaultTableStyle="TableStyleMedium9" defaultPivotStyle="PivotStyleLight16"/>
  <colors>
    <indexedColors>
      <rgbColor rgb="FF000000"/>
      <rgbColor rgb="FFFFF0F5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0FFFF"/>
      <rgbColor rgb="FF660066"/>
      <rgbColor rgb="FFFF8080"/>
      <rgbColor rgb="FF0066CC"/>
      <rgbColor rgb="FFDCDCD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0EE90"/>
      <rgbColor rgb="FFEEE8AA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A5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40"/>
  <sheetViews>
    <sheetView tabSelected="1" workbookViewId="0">
      <selection activeCell="I5" sqref="I5"/>
    </sheetView>
  </sheetViews>
  <sheetFormatPr baseColWidth="10" defaultColWidth="11.453125" defaultRowHeight="12.5"/>
  <cols>
    <col min="9" max="9" width="9.6328125" customWidth="1"/>
    <col min="26" max="26" width="13.7265625" customWidth="1"/>
  </cols>
  <sheetData>
    <row r="1" spans="1:26">
      <c r="A1" s="1" t="s">
        <v>0</v>
      </c>
      <c r="C1" s="2">
        <v>43894</v>
      </c>
      <c r="D1" s="1" t="s">
        <v>1</v>
      </c>
      <c r="E1" t="s">
        <v>14</v>
      </c>
      <c r="X1" s="3"/>
      <c r="Z1" s="4">
        <f>IF(WEEKDAY(EOMONTH(A2,-1)+1,2)=1,EOMONTH(A2,-1)+1+1,IF(WEEKDAY(EOMONTH(A2,-1)+1)=7,EOMONTH(A2,-1)+1+2,EOMONTH(A2,-1)+1))</f>
        <v>43891</v>
      </c>
    </row>
    <row r="2" spans="1:26" ht="13">
      <c r="A2" s="5">
        <v>43904</v>
      </c>
      <c r="C2" s="6">
        <f ca="1">COUNTIF(INDIRECT(CONCATENATE(ADDRESS(A$4,A$6),":",ADDRESS(A$5,A$6)),1),D2)</f>
        <v>5</v>
      </c>
      <c r="D2" s="24" t="s">
        <v>2</v>
      </c>
      <c r="E2" s="23">
        <f ca="1">COUNTIF(OFFSET(A$10,SUMPRODUCT(($B$9:$N$25=$C$1)*ROW(B$9:B$25))-9,SUMPRODUCT(($B$9:$N$25=$C$1)*COLUMN(B:N))-1,6),D2)</f>
        <v>5</v>
      </c>
      <c r="H2" s="22"/>
      <c r="I2" s="7"/>
      <c r="Z2" s="4">
        <f t="shared" ref="Z2:Z28" si="0">IF(Z1="","",IF(MONTH(IF(WEEKDAY(Z1,2)=5,Z1+3,Z1+1)+1)&lt;&gt;MONTH($A$2),"",IF(WEEKDAY(Z1,2)=5,Z1+3,Z1+1)))</f>
        <v>43892</v>
      </c>
    </row>
    <row r="3" spans="1:26" ht="13">
      <c r="C3" s="8">
        <f ca="1">COUNTIF(INDIRECT(CONCATENATE(ADDRESS(A$4,A$6),":",ADDRESS(A$5,A$6)),1),D3)</f>
        <v>0</v>
      </c>
      <c r="D3" s="9" t="s">
        <v>3</v>
      </c>
      <c r="E3" s="23">
        <f ca="1">COUNTIF(OFFSET(A$10,SUMPRODUCT(($B$9:$N$25=$C$1)*ROW(B$9:B$25))-9,SUMPRODUCT(($B$9:$N$25=$C$1)*COLUMN(B:N))-1,6),D3)</f>
        <v>0</v>
      </c>
      <c r="I3" s="7"/>
      <c r="Z3" s="4">
        <f t="shared" si="0"/>
        <v>43893</v>
      </c>
    </row>
    <row r="4" spans="1:26" ht="13">
      <c r="A4" s="10">
        <f ca="1">MATCH($C$1,INDIRECT(CONCATENATE(ADDRESS(9,IFERROR(MATCH($C$1,$A$9:$M$9,0),MATCH($C$1,$A$19:$M$19,0))),":",ADDRESS(19,IFERROR(MATCH($C$1,$A$9:$M$9,0),MATCH($C$1,$A$19:$M$19,0)))),1),0)+9</f>
        <v>10</v>
      </c>
      <c r="C4" s="11">
        <f ca="1">COUNTIF(INDIRECT(CONCATENATE(ADDRESS(A$4,A$6),":",ADDRESS(A$5,A$6)),1),D4)</f>
        <v>1</v>
      </c>
      <c r="D4" s="12" t="s">
        <v>4</v>
      </c>
      <c r="E4" s="23">
        <f ca="1">COUNTIF(OFFSET(A$10,SUMPRODUCT(($B$9:$N$25=$C$1)*ROW(B$9:B$25))-9,SUMPRODUCT(($B$9:$N$25=$C$1)*COLUMN(B:N))-1,6),D4)</f>
        <v>1</v>
      </c>
      <c r="I4" s="7"/>
      <c r="Z4" s="4">
        <f t="shared" si="0"/>
        <v>43894</v>
      </c>
    </row>
    <row r="5" spans="1:26" ht="13">
      <c r="A5" s="10">
        <f ca="1">MATCH($C$1,INDIRECT(CONCATENATE(ADDRESS(9,IFERROR(MATCH($C$1,$A$9:$M$9,0),MATCH($C$1,$A$19:$M$19,0))),":",ADDRESS(19,IFERROR(MATCH($C$1,$A$9:$M$9,0),MATCH($C$1,$A$19:$M$19,0)))),1),0)+14</f>
        <v>15</v>
      </c>
      <c r="C5" s="13">
        <f ca="1">COUNTIF(INDIRECT(CONCATENATE(ADDRESS(A$4,A$6),":",ADDRESS(A$5,A$6)),1),D5)</f>
        <v>0</v>
      </c>
      <c r="D5" s="14" t="s">
        <v>5</v>
      </c>
      <c r="E5" s="23">
        <f ca="1">COUNTIF(OFFSET(A$10,SUMPRODUCT(($B$9:$N$25=$C$1)*ROW(B$9:B$25))-9,SUMPRODUCT(($B$9:$N$25=$C$1)*COLUMN(B:N))-1,6),D5)</f>
        <v>0</v>
      </c>
      <c r="I5" s="7"/>
      <c r="Z5" s="4">
        <f t="shared" si="0"/>
        <v>43895</v>
      </c>
    </row>
    <row r="6" spans="1:26" ht="13">
      <c r="A6" s="10">
        <f>IFERROR(MATCH($C$1,$A$9:$M$9,0),MATCH($C$1,$A$19:$M$19,0))</f>
        <v>5</v>
      </c>
      <c r="C6" s="15">
        <f ca="1">COUNTIF(INDIRECT(CONCATENATE(ADDRESS(A$4,A$6),":",ADDRESS(A$5,A$6)),1),D6)</f>
        <v>0</v>
      </c>
      <c r="D6" s="16" t="s">
        <v>6</v>
      </c>
      <c r="E6" s="23">
        <f ca="1">COUNTIF(OFFSET(A$10,SUMPRODUCT(($B$9:$N$25=$C$1)*ROW(B$9:B$25))-9,SUMPRODUCT(($B$9:$N$25=$C$1)*COLUMN(B:N))-1,6),D6)</f>
        <v>0</v>
      </c>
      <c r="I6" s="7"/>
      <c r="Z6" s="4">
        <f t="shared" si="0"/>
        <v>43896</v>
      </c>
    </row>
    <row r="7" spans="1:26">
      <c r="I7" s="7"/>
      <c r="Z7" s="4">
        <f t="shared" si="0"/>
        <v>43899</v>
      </c>
    </row>
    <row r="8" spans="1:26">
      <c r="Z8" s="4">
        <f t="shared" si="0"/>
        <v>43900</v>
      </c>
    </row>
    <row r="9" spans="1:26">
      <c r="A9" s="17" t="s">
        <v>7</v>
      </c>
      <c r="B9" s="18">
        <f t="shared" ref="B9:M9" si="1">SMALL($Z$1:$Z$28,COLUMN()-1)</f>
        <v>43891</v>
      </c>
      <c r="C9" s="18">
        <f t="shared" si="1"/>
        <v>43892</v>
      </c>
      <c r="D9" s="18">
        <f t="shared" si="1"/>
        <v>43893</v>
      </c>
      <c r="E9" s="18">
        <f t="shared" si="1"/>
        <v>43894</v>
      </c>
      <c r="F9" s="18">
        <f t="shared" si="1"/>
        <v>43895</v>
      </c>
      <c r="G9" s="18">
        <f t="shared" si="1"/>
        <v>43896</v>
      </c>
      <c r="H9" s="18">
        <f t="shared" si="1"/>
        <v>43899</v>
      </c>
      <c r="I9" s="18">
        <f t="shared" si="1"/>
        <v>43900</v>
      </c>
      <c r="J9" s="18">
        <f t="shared" si="1"/>
        <v>43901</v>
      </c>
      <c r="K9" s="18">
        <f t="shared" si="1"/>
        <v>43902</v>
      </c>
      <c r="L9" s="18">
        <f t="shared" si="1"/>
        <v>43903</v>
      </c>
      <c r="M9" s="18">
        <f t="shared" si="1"/>
        <v>43906</v>
      </c>
      <c r="N9" s="18"/>
      <c r="Z9" s="4">
        <f t="shared" si="0"/>
        <v>43901</v>
      </c>
    </row>
    <row r="10" spans="1:26">
      <c r="A10" t="s">
        <v>8</v>
      </c>
      <c r="B10" s="19" t="s">
        <v>2</v>
      </c>
      <c r="C10" s="19" t="s">
        <v>2</v>
      </c>
      <c r="D10" s="19" t="s">
        <v>2</v>
      </c>
      <c r="E10" s="19" t="s">
        <v>2</v>
      </c>
      <c r="F10" s="19" t="s">
        <v>2</v>
      </c>
      <c r="G10" s="19" t="s">
        <v>6</v>
      </c>
      <c r="H10" s="19" t="s">
        <v>6</v>
      </c>
      <c r="I10" s="19" t="s">
        <v>6</v>
      </c>
      <c r="J10" s="19" t="s">
        <v>6</v>
      </c>
      <c r="K10" s="19" t="s">
        <v>6</v>
      </c>
      <c r="L10" s="19" t="s">
        <v>2</v>
      </c>
      <c r="M10" s="19" t="s">
        <v>2</v>
      </c>
      <c r="Z10" s="4">
        <f t="shared" si="0"/>
        <v>43902</v>
      </c>
    </row>
    <row r="11" spans="1:26">
      <c r="A11" t="s">
        <v>9</v>
      </c>
      <c r="B11" s="19" t="s">
        <v>2</v>
      </c>
      <c r="C11" s="19" t="s">
        <v>2</v>
      </c>
      <c r="D11" s="19" t="s">
        <v>2</v>
      </c>
      <c r="E11" s="19" t="s">
        <v>2</v>
      </c>
      <c r="F11" s="19" t="s">
        <v>2</v>
      </c>
      <c r="G11" s="19" t="s">
        <v>2</v>
      </c>
      <c r="H11" s="19" t="s">
        <v>2</v>
      </c>
      <c r="I11" s="19" t="s">
        <v>2</v>
      </c>
      <c r="J11" s="19" t="s">
        <v>2</v>
      </c>
      <c r="K11" s="19" t="s">
        <v>2</v>
      </c>
      <c r="L11" s="19" t="s">
        <v>2</v>
      </c>
      <c r="M11" s="19" t="s">
        <v>2</v>
      </c>
      <c r="Z11" s="4">
        <f t="shared" si="0"/>
        <v>43903</v>
      </c>
    </row>
    <row r="12" spans="1:26">
      <c r="A12" t="s">
        <v>10</v>
      </c>
      <c r="B12" s="19" t="s">
        <v>2</v>
      </c>
      <c r="C12" s="19" t="s">
        <v>2</v>
      </c>
      <c r="D12" s="19" t="s">
        <v>2</v>
      </c>
      <c r="E12" s="19" t="s">
        <v>2</v>
      </c>
      <c r="F12" s="19" t="s">
        <v>2</v>
      </c>
      <c r="G12" s="19" t="s">
        <v>2</v>
      </c>
      <c r="H12" s="19" t="s">
        <v>2</v>
      </c>
      <c r="I12" s="19" t="s">
        <v>2</v>
      </c>
      <c r="J12" s="19" t="s">
        <v>2</v>
      </c>
      <c r="K12" s="19" t="s">
        <v>2</v>
      </c>
      <c r="L12" s="19" t="s">
        <v>5</v>
      </c>
      <c r="M12" s="19" t="s">
        <v>5</v>
      </c>
      <c r="Z12" s="4">
        <f t="shared" si="0"/>
        <v>43906</v>
      </c>
    </row>
    <row r="13" spans="1:26">
      <c r="A13" t="s">
        <v>11</v>
      </c>
      <c r="B13" s="19" t="s">
        <v>2</v>
      </c>
      <c r="C13" s="19" t="s">
        <v>2</v>
      </c>
      <c r="D13" s="19" t="s">
        <v>2</v>
      </c>
      <c r="E13" s="19" t="s">
        <v>2</v>
      </c>
      <c r="F13" s="19" t="s">
        <v>2</v>
      </c>
      <c r="G13" s="19" t="s">
        <v>2</v>
      </c>
      <c r="H13" s="19" t="s">
        <v>2</v>
      </c>
      <c r="I13" s="19" t="s">
        <v>2</v>
      </c>
      <c r="J13" s="19" t="s">
        <v>2</v>
      </c>
      <c r="K13" s="19" t="s">
        <v>2</v>
      </c>
      <c r="L13" s="19" t="s">
        <v>2</v>
      </c>
      <c r="M13" s="19" t="s">
        <v>2</v>
      </c>
      <c r="Z13" s="4">
        <f t="shared" si="0"/>
        <v>43907</v>
      </c>
    </row>
    <row r="14" spans="1:26">
      <c r="A14" t="s">
        <v>12</v>
      </c>
      <c r="B14" s="19" t="s">
        <v>2</v>
      </c>
      <c r="C14" s="19" t="s">
        <v>2</v>
      </c>
      <c r="D14" s="19" t="s">
        <v>2</v>
      </c>
      <c r="E14" s="19" t="s">
        <v>2</v>
      </c>
      <c r="F14" s="19" t="s">
        <v>2</v>
      </c>
      <c r="G14" s="19" t="s">
        <v>2</v>
      </c>
      <c r="H14" s="19" t="s">
        <v>2</v>
      </c>
      <c r="I14" s="19" t="s">
        <v>2</v>
      </c>
      <c r="J14" s="19" t="s">
        <v>2</v>
      </c>
      <c r="K14" s="19" t="s">
        <v>2</v>
      </c>
      <c r="L14" s="19" t="s">
        <v>3</v>
      </c>
      <c r="M14" s="19" t="s">
        <v>3</v>
      </c>
      <c r="Z14" s="4">
        <f t="shared" si="0"/>
        <v>43908</v>
      </c>
    </row>
    <row r="15" spans="1:26">
      <c r="A15" t="s">
        <v>13</v>
      </c>
      <c r="B15" s="19" t="s">
        <v>4</v>
      </c>
      <c r="C15" s="19" t="s">
        <v>4</v>
      </c>
      <c r="D15" s="19" t="s">
        <v>4</v>
      </c>
      <c r="E15" s="19" t="s">
        <v>4</v>
      </c>
      <c r="F15" s="19" t="s">
        <v>4</v>
      </c>
      <c r="G15" s="19" t="s">
        <v>2</v>
      </c>
      <c r="H15" s="19" t="s">
        <v>2</v>
      </c>
      <c r="I15" s="19" t="s">
        <v>2</v>
      </c>
      <c r="J15" s="19" t="s">
        <v>2</v>
      </c>
      <c r="K15" s="19" t="s">
        <v>2</v>
      </c>
      <c r="L15" s="19" t="s">
        <v>2</v>
      </c>
      <c r="M15" s="19" t="s">
        <v>2</v>
      </c>
      <c r="Z15" s="4">
        <f t="shared" si="0"/>
        <v>43909</v>
      </c>
    </row>
    <row r="16" spans="1:26">
      <c r="B16" s="3"/>
      <c r="I16" s="7"/>
      <c r="Z16" s="4">
        <f t="shared" si="0"/>
        <v>43910</v>
      </c>
    </row>
    <row r="17" spans="1:26">
      <c r="B17" s="3"/>
      <c r="I17" s="7"/>
      <c r="Z17" s="4">
        <f t="shared" si="0"/>
        <v>43913</v>
      </c>
    </row>
    <row r="18" spans="1:26">
      <c r="Z18" s="4">
        <f t="shared" si="0"/>
        <v>43914</v>
      </c>
    </row>
    <row r="19" spans="1:26">
      <c r="A19" s="17" t="s">
        <v>7</v>
      </c>
      <c r="B19" s="18">
        <f t="shared" ref="B19:M19" si="2">IFERROR(SMALL($Z$1:$Z$28,COLUMN()+11),"")</f>
        <v>43907</v>
      </c>
      <c r="C19" s="18">
        <f t="shared" si="2"/>
        <v>43908</v>
      </c>
      <c r="D19" s="18">
        <f t="shared" si="2"/>
        <v>43909</v>
      </c>
      <c r="E19" s="18">
        <f t="shared" si="2"/>
        <v>43910</v>
      </c>
      <c r="F19" s="18">
        <f t="shared" si="2"/>
        <v>43913</v>
      </c>
      <c r="G19" s="18">
        <f t="shared" si="2"/>
        <v>43914</v>
      </c>
      <c r="H19" s="18">
        <f t="shared" si="2"/>
        <v>43915</v>
      </c>
      <c r="I19" s="18">
        <f t="shared" si="2"/>
        <v>43916</v>
      </c>
      <c r="J19" s="18">
        <f t="shared" si="2"/>
        <v>43917</v>
      </c>
      <c r="K19" s="18">
        <f t="shared" si="2"/>
        <v>43920</v>
      </c>
      <c r="L19" s="18" t="str">
        <f t="shared" si="2"/>
        <v/>
      </c>
      <c r="M19" s="18" t="str">
        <f t="shared" si="2"/>
        <v/>
      </c>
      <c r="Z19" s="4">
        <f t="shared" si="0"/>
        <v>43915</v>
      </c>
    </row>
    <row r="20" spans="1:26">
      <c r="A20" t="s">
        <v>8</v>
      </c>
      <c r="B20" s="19" t="s">
        <v>2</v>
      </c>
      <c r="C20" s="19" t="s">
        <v>2</v>
      </c>
      <c r="D20" s="19" t="s">
        <v>2</v>
      </c>
      <c r="E20" s="19" t="s">
        <v>2</v>
      </c>
      <c r="F20" s="19" t="s">
        <v>2</v>
      </c>
      <c r="G20" s="19" t="s">
        <v>2</v>
      </c>
      <c r="H20" s="19" t="s">
        <v>2</v>
      </c>
      <c r="I20" s="19" t="s">
        <v>2</v>
      </c>
      <c r="J20" s="19" t="s">
        <v>2</v>
      </c>
      <c r="K20" s="19"/>
      <c r="Z20" s="4">
        <f t="shared" si="0"/>
        <v>43916</v>
      </c>
    </row>
    <row r="21" spans="1:26">
      <c r="A21" t="s">
        <v>9</v>
      </c>
      <c r="B21" s="19" t="s">
        <v>2</v>
      </c>
      <c r="C21" s="19" t="s">
        <v>2</v>
      </c>
      <c r="D21" s="19" t="s">
        <v>2</v>
      </c>
      <c r="E21" s="19" t="s">
        <v>2</v>
      </c>
      <c r="F21" s="19" t="s">
        <v>2</v>
      </c>
      <c r="G21" s="19" t="s">
        <v>4</v>
      </c>
      <c r="H21" s="19" t="s">
        <v>2</v>
      </c>
      <c r="I21" s="19" t="s">
        <v>2</v>
      </c>
      <c r="J21" s="19" t="s">
        <v>2</v>
      </c>
      <c r="K21" s="19"/>
      <c r="Z21" s="4">
        <f t="shared" si="0"/>
        <v>43917</v>
      </c>
    </row>
    <row r="22" spans="1:26">
      <c r="A22" t="s">
        <v>10</v>
      </c>
      <c r="B22" s="19" t="s">
        <v>5</v>
      </c>
      <c r="C22" s="19" t="s">
        <v>5</v>
      </c>
      <c r="D22" s="19" t="s">
        <v>5</v>
      </c>
      <c r="E22" s="19" t="s">
        <v>2</v>
      </c>
      <c r="F22" s="19" t="s">
        <v>2</v>
      </c>
      <c r="G22" s="19" t="s">
        <v>5</v>
      </c>
      <c r="H22" s="19" t="s">
        <v>2</v>
      </c>
      <c r="I22" s="19" t="s">
        <v>2</v>
      </c>
      <c r="J22" s="19" t="s">
        <v>2</v>
      </c>
      <c r="K22" s="19"/>
      <c r="Z22" s="4">
        <f t="shared" si="0"/>
        <v>43920</v>
      </c>
    </row>
    <row r="23" spans="1:26">
      <c r="A23" t="s">
        <v>11</v>
      </c>
      <c r="B23" s="19" t="s">
        <v>2</v>
      </c>
      <c r="C23" s="19" t="s">
        <v>2</v>
      </c>
      <c r="D23" s="19" t="s">
        <v>2</v>
      </c>
      <c r="E23" s="19" t="s">
        <v>2</v>
      </c>
      <c r="F23" s="19" t="s">
        <v>2</v>
      </c>
      <c r="G23" s="19" t="s">
        <v>6</v>
      </c>
      <c r="H23" s="19" t="s">
        <v>2</v>
      </c>
      <c r="I23" s="19" t="s">
        <v>2</v>
      </c>
      <c r="J23" s="19" t="s">
        <v>2</v>
      </c>
      <c r="K23" s="19"/>
      <c r="Z23" s="4" t="str">
        <f t="shared" si="0"/>
        <v/>
      </c>
    </row>
    <row r="24" spans="1:26">
      <c r="A24" t="s">
        <v>12</v>
      </c>
      <c r="B24" s="19" t="s">
        <v>2</v>
      </c>
      <c r="C24" s="19" t="s">
        <v>2</v>
      </c>
      <c r="D24" s="19" t="s">
        <v>2</v>
      </c>
      <c r="E24" s="19" t="s">
        <v>3</v>
      </c>
      <c r="F24" s="19" t="s">
        <v>3</v>
      </c>
      <c r="G24" s="19" t="s">
        <v>3</v>
      </c>
      <c r="H24" s="19" t="s">
        <v>3</v>
      </c>
      <c r="I24" s="19" t="s">
        <v>3</v>
      </c>
      <c r="J24" s="19" t="s">
        <v>3</v>
      </c>
      <c r="K24" s="19"/>
      <c r="Z24" s="4" t="str">
        <f t="shared" si="0"/>
        <v/>
      </c>
    </row>
    <row r="25" spans="1:26">
      <c r="A25" t="s">
        <v>13</v>
      </c>
      <c r="B25" s="19" t="s">
        <v>2</v>
      </c>
      <c r="C25" s="19" t="s">
        <v>2</v>
      </c>
      <c r="D25" s="19" t="s">
        <v>2</v>
      </c>
      <c r="E25" s="19" t="s">
        <v>2</v>
      </c>
      <c r="F25" s="19" t="s">
        <v>2</v>
      </c>
      <c r="G25" s="19" t="s">
        <v>2</v>
      </c>
      <c r="H25" s="19" t="s">
        <v>2</v>
      </c>
      <c r="I25" s="19" t="s">
        <v>2</v>
      </c>
      <c r="J25" s="19" t="s">
        <v>2</v>
      </c>
      <c r="K25" s="19"/>
      <c r="Z25" s="4" t="str">
        <f t="shared" si="0"/>
        <v/>
      </c>
    </row>
    <row r="26" spans="1:26">
      <c r="B26" s="3"/>
      <c r="I26" s="7"/>
      <c r="Z26" s="4" t="str">
        <f t="shared" si="0"/>
        <v/>
      </c>
    </row>
    <row r="27" spans="1:26">
      <c r="B27" s="20"/>
      <c r="C27" s="18"/>
      <c r="D27" s="18"/>
      <c r="E27" s="18"/>
      <c r="F27" s="18"/>
      <c r="G27" s="18"/>
      <c r="H27" s="18"/>
      <c r="I27" s="18"/>
      <c r="J27" s="18"/>
      <c r="K27" s="18"/>
      <c r="L27" s="20"/>
      <c r="M27" s="20"/>
      <c r="Z27" s="4" t="str">
        <f t="shared" si="0"/>
        <v/>
      </c>
    </row>
    <row r="28" spans="1:26">
      <c r="B28" s="20"/>
      <c r="C28" s="20"/>
      <c r="D28" s="20"/>
      <c r="E28" s="20"/>
      <c r="F28" s="20"/>
      <c r="G28" s="20"/>
      <c r="H28" s="20"/>
      <c r="I28" s="20"/>
      <c r="J28" s="20"/>
      <c r="K28" s="20"/>
      <c r="Z28" s="4" t="str">
        <f t="shared" si="0"/>
        <v/>
      </c>
    </row>
    <row r="30" spans="1:26">
      <c r="B30" s="3"/>
      <c r="I30" s="7"/>
    </row>
    <row r="31" spans="1:26">
      <c r="B31" s="3"/>
      <c r="I31" s="7"/>
    </row>
    <row r="32" spans="1:26">
      <c r="B32" s="3"/>
      <c r="I32" s="21"/>
    </row>
    <row r="33" spans="2:9">
      <c r="B33" s="3"/>
      <c r="I33" s="7"/>
    </row>
    <row r="34" spans="2:9">
      <c r="E34" s="3"/>
    </row>
    <row r="35" spans="2:9">
      <c r="C35" s="3"/>
    </row>
    <row r="36" spans="2:9">
      <c r="B36" s="3"/>
    </row>
    <row r="37" spans="2:9">
      <c r="B37" s="3"/>
    </row>
    <row r="38" spans="2:9">
      <c r="B38" s="3"/>
    </row>
    <row r="39" spans="2:9">
      <c r="B39" s="3"/>
    </row>
    <row r="40" spans="2:9">
      <c r="B40" s="3"/>
    </row>
  </sheetData>
  <conditionalFormatting sqref="B10:M25">
    <cfRule type="cellIs" dxfId="4" priority="2" operator="equal">
      <formula>"présent"</formula>
    </cfRule>
    <cfRule type="cellIs" dxfId="3" priority="3" operator="equal">
      <formula>"en voyage"</formula>
    </cfRule>
    <cfRule type="cellIs" dxfId="2" priority="4" operator="equal">
      <formula>"en formation"</formula>
    </cfRule>
    <cfRule type="cellIs" dxfId="1" priority="5" operator="equal">
      <formula>"en congé"</formula>
    </cfRule>
    <cfRule type="cellIs" dxfId="0" priority="6" operator="equal">
      <formula>"en arrêt"</formula>
    </cfRule>
  </conditionalFormatting>
  <dataValidations count="3">
    <dataValidation type="list" operator="equal" allowBlank="1" showErrorMessage="1" sqref="B10:M15 B20:K25">
      <formula1>'F1'!$D$2:$D$6</formula1>
      <formula2>0</formula2>
    </dataValidation>
    <dataValidation type="list" operator="equal" allowBlank="1" showErrorMessage="1" sqref="C1">
      <formula1>'F1'!$Z$1:$Z$28</formula1>
      <formula2>0</formula2>
    </dataValidation>
    <dataValidation operator="equal" allowBlank="1" showErrorMessage="1" sqref="C2:C6">
      <formula1>'F1'!$Z$1:$Z$28</formula1>
      <formula2>0</formula2>
    </dataValidation>
  </dataValidation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LibreOffice/6.3.5.2$Windows_X86_64 LibreOffice_project/dd0751754f11728f69b42ee2af66670068624673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cp:revision>4</cp:revision>
  <dcterms:created xsi:type="dcterms:W3CDTF">2020-03-15T08:53:51Z</dcterms:created>
  <dcterms:modified xsi:type="dcterms:W3CDTF">2020-03-15T11:13:54Z</dcterms:modified>
  <dc:language>fr-FR</dc:language>
</cp:coreProperties>
</file>